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munications\IHS\"/>
    </mc:Choice>
  </mc:AlternateContent>
  <xr:revisionPtr revIDLastSave="0" documentId="8_{5FE3D763-2973-454F-9D32-5A979919C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 mthly rpt" sheetId="1" r:id="rId1"/>
    <sheet name="PADD1 mthly rpt" sheetId="2" r:id="rId2"/>
    <sheet name="PADD2 mthly rpt" sheetId="3" r:id="rId3"/>
    <sheet name="PADD3 mthly rpt" sheetId="4" r:id="rId4"/>
    <sheet name="PADD4 mthly rpt" sheetId="5" r:id="rId5"/>
    <sheet name="PADD5 mthly rpt" sheetId="6" r:id="rId6"/>
  </sheet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M22" i="2" l="1"/>
  <c r="GM24" i="2"/>
  <c r="GM22" i="3"/>
  <c r="GM24" i="3"/>
  <c r="GM22" i="4"/>
  <c r="GM24" i="4"/>
  <c r="GM5" i="1"/>
  <c r="GM22" i="5"/>
  <c r="GM24" i="5"/>
  <c r="GM22" i="6"/>
  <c r="GM24" i="6"/>
  <c r="GL45" i="6"/>
  <c r="GL66" i="6"/>
  <c r="GL45" i="5"/>
  <c r="GL66" i="5"/>
  <c r="GL45" i="4"/>
  <c r="GL66" i="4"/>
  <c r="GL45" i="3"/>
  <c r="GL66" i="3"/>
  <c r="GL45" i="2"/>
  <c r="GL66" i="2"/>
  <c r="GL66" i="1"/>
  <c r="GL45" i="1"/>
  <c r="GM22" i="1"/>
  <c r="GM24" i="1"/>
  <c r="GM15" i="1" l="1"/>
  <c r="GM16" i="6"/>
  <c r="GM16" i="5"/>
  <c r="GM18" i="5" s="1"/>
  <c r="GM12" i="1"/>
  <c r="GM16" i="4"/>
  <c r="GM14" i="1"/>
  <c r="GM16" i="2"/>
  <c r="GM16" i="3"/>
  <c r="GM7" i="1"/>
  <c r="GM18" i="6"/>
  <c r="GM13" i="1"/>
  <c r="GM10" i="6"/>
  <c r="GK45" i="6"/>
  <c r="GK66" i="6"/>
  <c r="GL47" i="6"/>
  <c r="GL48" i="6"/>
  <c r="GL49" i="6"/>
  <c r="GL50" i="6"/>
  <c r="GL55" i="6"/>
  <c r="GL56" i="6"/>
  <c r="GL57" i="6"/>
  <c r="GL59" i="6"/>
  <c r="GL22" i="6"/>
  <c r="GL24" i="6"/>
  <c r="GK45" i="5"/>
  <c r="GK66" i="5"/>
  <c r="GL47" i="5"/>
  <c r="GL48" i="5"/>
  <c r="GL49" i="5"/>
  <c r="GL50" i="5"/>
  <c r="GL55" i="5"/>
  <c r="GL56" i="5"/>
  <c r="GL57" i="5"/>
  <c r="GL59" i="5"/>
  <c r="GL22" i="5"/>
  <c r="GL24" i="5"/>
  <c r="GK45" i="4"/>
  <c r="GK66" i="4"/>
  <c r="GL47" i="4"/>
  <c r="GL49" i="4"/>
  <c r="GL50" i="4"/>
  <c r="GL55" i="4"/>
  <c r="GL56" i="4"/>
  <c r="GL57" i="4"/>
  <c r="GL22" i="4"/>
  <c r="GL24" i="4"/>
  <c r="GK45" i="3"/>
  <c r="GK66" i="3"/>
  <c r="GL47" i="3"/>
  <c r="GL48" i="3"/>
  <c r="GL49" i="3"/>
  <c r="GL54" i="3"/>
  <c r="GL55" i="3"/>
  <c r="GL56" i="3"/>
  <c r="GL57" i="3"/>
  <c r="GL59" i="3"/>
  <c r="GL22" i="3"/>
  <c r="GL24" i="3"/>
  <c r="GK45" i="1"/>
  <c r="GK66" i="1"/>
  <c r="GL22" i="1"/>
  <c r="GL24" i="1"/>
  <c r="GK45" i="2"/>
  <c r="GK66" i="2"/>
  <c r="GL47" i="2"/>
  <c r="GL48" i="2"/>
  <c r="GL49" i="2"/>
  <c r="GL50" i="2"/>
  <c r="GL55" i="2"/>
  <c r="GL56" i="2"/>
  <c r="GL15" i="1"/>
  <c r="GL57" i="1" s="1"/>
  <c r="GL22" i="2"/>
  <c r="GL24" i="2"/>
  <c r="GM16" i="1" l="1"/>
  <c r="GL57" i="2"/>
  <c r="GL59" i="2"/>
  <c r="GM18" i="2"/>
  <c r="GM18" i="3"/>
  <c r="GM9" i="5"/>
  <c r="GL7" i="1"/>
  <c r="GL49" i="1" s="1"/>
  <c r="GL13" i="1"/>
  <c r="GL55" i="1" s="1"/>
  <c r="GL5" i="1"/>
  <c r="GL47" i="1" s="1"/>
  <c r="GL14" i="1"/>
  <c r="GL56" i="1" s="1"/>
  <c r="GL16" i="3"/>
  <c r="GL58" i="3" s="1"/>
  <c r="GM9" i="2" l="1"/>
  <c r="GM10" i="5"/>
  <c r="GL18" i="3"/>
  <c r="GL60" i="3" s="1"/>
  <c r="GM10" i="2" l="1"/>
  <c r="GJ45" i="6" l="1"/>
  <c r="GJ66" i="6"/>
  <c r="GK47" i="6"/>
  <c r="GK48" i="6"/>
  <c r="GK49" i="6"/>
  <c r="GK54" i="6"/>
  <c r="GK55" i="6"/>
  <c r="GK56" i="6"/>
  <c r="GK57" i="6"/>
  <c r="GK59" i="6"/>
  <c r="GK22" i="6"/>
  <c r="GK24" i="6"/>
  <c r="GJ45" i="5"/>
  <c r="GJ66" i="5"/>
  <c r="GK47" i="5"/>
  <c r="GK48" i="5"/>
  <c r="GK49" i="5"/>
  <c r="GK50" i="5"/>
  <c r="GK55" i="5"/>
  <c r="GK56" i="5"/>
  <c r="GK57" i="5"/>
  <c r="GK59" i="5"/>
  <c r="GK22" i="5"/>
  <c r="GK24" i="5"/>
  <c r="GJ45" i="4"/>
  <c r="GJ66" i="4"/>
  <c r="GK47" i="4"/>
  <c r="GK49" i="4"/>
  <c r="GK54" i="4"/>
  <c r="GK56" i="4"/>
  <c r="GK57" i="4"/>
  <c r="GK22" i="4"/>
  <c r="GK24" i="4"/>
  <c r="GJ45" i="1"/>
  <c r="GJ66" i="1"/>
  <c r="GK22" i="1"/>
  <c r="GK24" i="1"/>
  <c r="GJ45" i="3"/>
  <c r="GJ66" i="3"/>
  <c r="GK47" i="3"/>
  <c r="GK48" i="3"/>
  <c r="GK49" i="3"/>
  <c r="GK54" i="3"/>
  <c r="GK55" i="3"/>
  <c r="GK56" i="3"/>
  <c r="GK57" i="3"/>
  <c r="GK59" i="3"/>
  <c r="GK22" i="3"/>
  <c r="GK24" i="3"/>
  <c r="GJ66" i="2"/>
  <c r="GJ45" i="2"/>
  <c r="GK47" i="2"/>
  <c r="GK48" i="2"/>
  <c r="GK49" i="2"/>
  <c r="GK50" i="2"/>
  <c r="GK54" i="2"/>
  <c r="GK55" i="2"/>
  <c r="GK56" i="2"/>
  <c r="GK57" i="2"/>
  <c r="GK59" i="2"/>
  <c r="GK22" i="2"/>
  <c r="GK24" i="2"/>
  <c r="GK15" i="1" l="1"/>
  <c r="GK57" i="1" s="1"/>
  <c r="GK16" i="3"/>
  <c r="GK58" i="3" s="1"/>
  <c r="GK16" i="2"/>
  <c r="GK58" i="2" s="1"/>
  <c r="GK5" i="1"/>
  <c r="GK47" i="1" s="1"/>
  <c r="GK16" i="6"/>
  <c r="GK58" i="6" s="1"/>
  <c r="GK14" i="1"/>
  <c r="GK56" i="1" s="1"/>
  <c r="GK7" i="1"/>
  <c r="GK49" i="1" s="1"/>
  <c r="GK18" i="3"/>
  <c r="GK60" i="3" s="1"/>
  <c r="GK18" i="2" l="1"/>
  <c r="GK60" i="2" s="1"/>
  <c r="GK18" i="6"/>
  <c r="GK60" i="6" s="1"/>
  <c r="GK9" i="2"/>
  <c r="GK51" i="2" s="1"/>
  <c r="GK10" i="2" l="1"/>
  <c r="GK52" i="2" s="1"/>
  <c r="GI45" i="6" l="1"/>
  <c r="GI66" i="6"/>
  <c r="GJ22" i="6"/>
  <c r="GJ24" i="6"/>
  <c r="GI45" i="5"/>
  <c r="GI66" i="5"/>
  <c r="GJ22" i="5"/>
  <c r="GJ24" i="5"/>
  <c r="GI45" i="4"/>
  <c r="GI66" i="4"/>
  <c r="GJ49" i="4"/>
  <c r="GJ22" i="4"/>
  <c r="GJ24" i="4"/>
  <c r="GI45" i="3"/>
  <c r="GI66" i="3"/>
  <c r="GJ22" i="3"/>
  <c r="GJ24" i="3"/>
  <c r="GI45" i="2" l="1"/>
  <c r="GI66" i="2"/>
  <c r="GJ22" i="2"/>
  <c r="GJ24" i="2"/>
  <c r="GI45" i="1"/>
  <c r="GI66" i="1"/>
  <c r="GJ22" i="1"/>
  <c r="GJ24" i="1"/>
  <c r="GH45" i="6" l="1"/>
  <c r="GH66" i="6"/>
  <c r="GI22" i="6"/>
  <c r="GI24" i="6"/>
  <c r="GH45" i="5"/>
  <c r="GH66" i="5"/>
  <c r="GI22" i="5"/>
  <c r="GI24" i="5"/>
  <c r="GH45" i="4"/>
  <c r="GH66" i="4"/>
  <c r="GI49" i="4"/>
  <c r="GI22" i="4"/>
  <c r="GI24" i="4"/>
  <c r="GH45" i="3"/>
  <c r="GH66" i="3"/>
  <c r="GI22" i="3"/>
  <c r="GI24" i="3"/>
  <c r="GH45" i="2"/>
  <c r="GH66" i="2"/>
  <c r="GI22" i="2"/>
  <c r="GI24" i="2"/>
  <c r="GH45" i="1"/>
  <c r="GH66" i="1"/>
  <c r="GI22" i="1"/>
  <c r="GI24" i="1"/>
  <c r="GG45" i="1" l="1"/>
  <c r="GG66" i="1"/>
  <c r="GH22" i="1"/>
  <c r="GH24" i="1"/>
  <c r="GG45" i="2"/>
  <c r="GG66" i="2"/>
  <c r="GH22" i="2"/>
  <c r="GH24" i="2"/>
  <c r="GG45" i="3"/>
  <c r="GG66" i="3"/>
  <c r="GH22" i="3"/>
  <c r="GH24" i="3"/>
  <c r="GG45" i="4"/>
  <c r="GG66" i="4"/>
  <c r="GH49" i="4"/>
  <c r="GH22" i="4"/>
  <c r="GH24" i="4"/>
  <c r="GG45" i="5"/>
  <c r="GG66" i="5"/>
  <c r="GH22" i="5"/>
  <c r="GH24" i="5"/>
  <c r="GG45" i="6"/>
  <c r="GG66" i="6"/>
  <c r="GH22" i="6"/>
  <c r="GH24" i="6"/>
  <c r="GG49" i="4" l="1"/>
  <c r="GM28" i="4"/>
  <c r="GL28" i="4"/>
  <c r="GK28" i="4"/>
  <c r="GJ28" i="4"/>
  <c r="GI28" i="4"/>
  <c r="GH28" i="4"/>
  <c r="GF45" i="6" l="1"/>
  <c r="GF66" i="6"/>
  <c r="GF45" i="5"/>
  <c r="GF66" i="5"/>
  <c r="GF45" i="4"/>
  <c r="GF66" i="4"/>
  <c r="GF45" i="3"/>
  <c r="GF66" i="3"/>
  <c r="GF45" i="2"/>
  <c r="GF66" i="2"/>
  <c r="GG22" i="1"/>
  <c r="GG24" i="1"/>
  <c r="GG22" i="6"/>
  <c r="GG24" i="6"/>
  <c r="GG22" i="5"/>
  <c r="GG24" i="5"/>
  <c r="GG22" i="4"/>
  <c r="GG24" i="4"/>
  <c r="GG22" i="3"/>
  <c r="GG24" i="3"/>
  <c r="GG22" i="2"/>
  <c r="GG24" i="2"/>
  <c r="FR66" i="6"/>
  <c r="FS66" i="6"/>
  <c r="FT66" i="6"/>
  <c r="FU66" i="6"/>
  <c r="FV66" i="6"/>
  <c r="FW66" i="6"/>
  <c r="FX66" i="6"/>
  <c r="FY66" i="6"/>
  <c r="FZ66" i="6"/>
  <c r="GA66" i="6"/>
  <c r="GB66" i="6"/>
  <c r="GC66" i="6"/>
  <c r="GD66" i="6"/>
  <c r="GE66" i="6"/>
  <c r="FR66" i="5"/>
  <c r="FS66" i="5"/>
  <c r="FT66" i="5"/>
  <c r="FU66" i="5"/>
  <c r="FV66" i="5"/>
  <c r="FW66" i="5"/>
  <c r="FX66" i="5"/>
  <c r="FY66" i="5"/>
  <c r="FZ66" i="5"/>
  <c r="GA66" i="5"/>
  <c r="GB66" i="5"/>
  <c r="GC66" i="5"/>
  <c r="GD66" i="5"/>
  <c r="GE66" i="5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FS66" i="2"/>
  <c r="FT66" i="2"/>
  <c r="FU66" i="2"/>
  <c r="FV66" i="2"/>
  <c r="FW66" i="2"/>
  <c r="FX66" i="2"/>
  <c r="FY66" i="2"/>
  <c r="FZ66" i="2"/>
  <c r="GA66" i="2"/>
  <c r="GB66" i="2"/>
  <c r="GC66" i="2"/>
  <c r="GD66" i="2"/>
  <c r="GE66" i="2"/>
  <c r="FR66" i="4"/>
  <c r="FS66" i="4"/>
  <c r="FT66" i="4"/>
  <c r="FU66" i="4"/>
  <c r="FV66" i="4"/>
  <c r="FW66" i="4"/>
  <c r="FX66" i="4"/>
  <c r="FY66" i="4"/>
  <c r="FZ66" i="4"/>
  <c r="GA66" i="4"/>
  <c r="GB66" i="4"/>
  <c r="GC66" i="4"/>
  <c r="GD66" i="4"/>
  <c r="GE66" i="4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GF45" i="1" l="1"/>
  <c r="GF49" i="4" l="1"/>
  <c r="GG28" i="4"/>
  <c r="GE45" i="6" l="1"/>
  <c r="GF22" i="6"/>
  <c r="GF24" i="6"/>
  <c r="GE45" i="5"/>
  <c r="GF22" i="5"/>
  <c r="GF24" i="5"/>
  <c r="GE45" i="4"/>
  <c r="GF22" i="4"/>
  <c r="GF24" i="4"/>
  <c r="GE45" i="3"/>
  <c r="GF22" i="3"/>
  <c r="GF24" i="3"/>
  <c r="GE45" i="2"/>
  <c r="GF22" i="2"/>
  <c r="GF24" i="2"/>
  <c r="GE45" i="1"/>
  <c r="GF22" i="1"/>
  <c r="GF24" i="1"/>
  <c r="GF28" i="4" l="1"/>
  <c r="GE49" i="4"/>
  <c r="GD45" i="6"/>
  <c r="GE22" i="6"/>
  <c r="GE24" i="6"/>
  <c r="GD45" i="5"/>
  <c r="GE22" i="5"/>
  <c r="GE24" i="5"/>
  <c r="GD45" i="4"/>
  <c r="GD49" i="4"/>
  <c r="GE22" i="4"/>
  <c r="GE24" i="4"/>
  <c r="GE28" i="4"/>
  <c r="GD45" i="3"/>
  <c r="GE22" i="3"/>
  <c r="GE24" i="3"/>
  <c r="GD45" i="2"/>
  <c r="GE22" i="2"/>
  <c r="GE24" i="2"/>
  <c r="GD45" i="1"/>
  <c r="GE22" i="1"/>
  <c r="GE24" i="1"/>
  <c r="GC45" i="5" l="1"/>
  <c r="GD22" i="5"/>
  <c r="GD24" i="5"/>
  <c r="GC45" i="4"/>
  <c r="GD22" i="4"/>
  <c r="GD24" i="4"/>
  <c r="GC45" i="3"/>
  <c r="GD22" i="3"/>
  <c r="GD24" i="3"/>
  <c r="GC45" i="2"/>
  <c r="GD22" i="2"/>
  <c r="GD24" i="2"/>
  <c r="GC45" i="1"/>
  <c r="GD22" i="1"/>
  <c r="GD24" i="1"/>
  <c r="GC45" i="6"/>
  <c r="GD22" i="6"/>
  <c r="GD24" i="6"/>
  <c r="GD28" i="4"/>
  <c r="GC49" i="4" l="1"/>
  <c r="GB45" i="6"/>
  <c r="GC22" i="6"/>
  <c r="GC24" i="6"/>
  <c r="GB45" i="5"/>
  <c r="GC22" i="5"/>
  <c r="GC24" i="5"/>
  <c r="GB45" i="4"/>
  <c r="GB49" i="4"/>
  <c r="GC22" i="4"/>
  <c r="GC24" i="4"/>
  <c r="GC28" i="4"/>
  <c r="GB45" i="3"/>
  <c r="GC22" i="3"/>
  <c r="GC24" i="3"/>
  <c r="GB45" i="2"/>
  <c r="GC22" i="2"/>
  <c r="GC24" i="2"/>
  <c r="GC22" i="1"/>
  <c r="GC24" i="1"/>
  <c r="GB45" i="1"/>
  <c r="GA45" i="6" l="1"/>
  <c r="GB22" i="6"/>
  <c r="GB24" i="6"/>
  <c r="GA45" i="5"/>
  <c r="GB22" i="5"/>
  <c r="GB24" i="5"/>
  <c r="GA45" i="4"/>
  <c r="GB22" i="4"/>
  <c r="GB24" i="4"/>
  <c r="GA45" i="3"/>
  <c r="GB22" i="3"/>
  <c r="GB24" i="3"/>
  <c r="GA45" i="2"/>
  <c r="GB22" i="2"/>
  <c r="GB24" i="2"/>
  <c r="GA45" i="1"/>
  <c r="GB22" i="1"/>
  <c r="GB24" i="1"/>
  <c r="GB28" i="4" l="1"/>
  <c r="GA49" i="4" l="1"/>
  <c r="FZ45" i="1" l="1"/>
  <c r="GA22" i="1"/>
  <c r="GA24" i="1"/>
  <c r="FZ45" i="2"/>
  <c r="GA22" i="2"/>
  <c r="GA24" i="2"/>
  <c r="FZ45" i="3"/>
  <c r="GA22" i="3"/>
  <c r="GA24" i="3"/>
  <c r="FZ45" i="4"/>
  <c r="FZ49" i="4"/>
  <c r="GA22" i="4"/>
  <c r="GA24" i="4"/>
  <c r="FZ45" i="5"/>
  <c r="GA22" i="5"/>
  <c r="GA24" i="5"/>
  <c r="FZ45" i="6"/>
  <c r="GA22" i="6"/>
  <c r="GA24" i="6"/>
  <c r="GA28" i="4" l="1"/>
  <c r="FY22" i="2"/>
  <c r="FY22" i="3"/>
  <c r="FY22" i="4"/>
  <c r="FY22" i="5"/>
  <c r="FY22" i="6"/>
  <c r="FY22" i="1"/>
  <c r="FZ22" i="2"/>
  <c r="FZ22" i="3"/>
  <c r="FZ22" i="4"/>
  <c r="FZ22" i="5"/>
  <c r="FZ22" i="6"/>
  <c r="FZ22" i="1"/>
  <c r="FY45" i="1" l="1"/>
  <c r="FY45" i="6" l="1"/>
  <c r="FZ24" i="6"/>
  <c r="FW22" i="5"/>
  <c r="FX22" i="5"/>
  <c r="FZ24" i="5"/>
  <c r="FY45" i="5"/>
  <c r="FY45" i="4" l="1"/>
  <c r="FZ24" i="4"/>
  <c r="FZ24" i="3" l="1"/>
  <c r="FY45" i="3"/>
  <c r="FY45" i="2" l="1"/>
  <c r="FZ24" i="2"/>
  <c r="FZ24" i="1"/>
  <c r="FY49" i="4" l="1"/>
  <c r="FZ28" i="4"/>
  <c r="FM50" i="2"/>
  <c r="FW45" i="2" l="1"/>
  <c r="FX45" i="2"/>
  <c r="FW45" i="3"/>
  <c r="FX45" i="3"/>
  <c r="FW45" i="4"/>
  <c r="FX45" i="4"/>
  <c r="FW45" i="5"/>
  <c r="FX45" i="5"/>
  <c r="FW45" i="6"/>
  <c r="FX45" i="6"/>
  <c r="FW45" i="1"/>
  <c r="FX45" i="1"/>
  <c r="FY24" i="1" l="1"/>
  <c r="FY24" i="3"/>
  <c r="FY24" i="4"/>
  <c r="FY24" i="5"/>
  <c r="FY24" i="6"/>
  <c r="FY24" i="2"/>
  <c r="FW59" i="6" l="1"/>
  <c r="FX49" i="4"/>
  <c r="FW49" i="4"/>
  <c r="FX24" i="2" l="1"/>
  <c r="FX24" i="3"/>
  <c r="FX24" i="4"/>
  <c r="FX24" i="5"/>
  <c r="FX24" i="6"/>
  <c r="FX24" i="1"/>
  <c r="FV24" i="2" l="1"/>
  <c r="FV45" i="2"/>
  <c r="FV24" i="3"/>
  <c r="FV45" i="3"/>
  <c r="FV24" i="4"/>
  <c r="FV45" i="4"/>
  <c r="FV49" i="4"/>
  <c r="FV24" i="5"/>
  <c r="FV45" i="5"/>
  <c r="FV24" i="6"/>
  <c r="FV45" i="6"/>
  <c r="FV24" i="1"/>
  <c r="FV45" i="1"/>
  <c r="FW24" i="2"/>
  <c r="FW24" i="3"/>
  <c r="FW24" i="4"/>
  <c r="FW24" i="5"/>
  <c r="FW24" i="6"/>
  <c r="FW24" i="1"/>
  <c r="FV59" i="6" l="1"/>
  <c r="FT24" i="2" l="1"/>
  <c r="FU24" i="2"/>
  <c r="FT45" i="2"/>
  <c r="FU45" i="2"/>
  <c r="FT24" i="3"/>
  <c r="FU24" i="3"/>
  <c r="FT45" i="3"/>
  <c r="FU45" i="3"/>
  <c r="FT24" i="4"/>
  <c r="FU24" i="4"/>
  <c r="FT45" i="4"/>
  <c r="FU45" i="4"/>
  <c r="FU49" i="4"/>
  <c r="FT24" i="5"/>
  <c r="FU24" i="5"/>
  <c r="FT45" i="5"/>
  <c r="FU45" i="5"/>
  <c r="FT24" i="6"/>
  <c r="FU24" i="6"/>
  <c r="FT45" i="6"/>
  <c r="FU45" i="6"/>
  <c r="FU59" i="6"/>
  <c r="FT24" i="1"/>
  <c r="FU24" i="1"/>
  <c r="FT45" i="1"/>
  <c r="FU45" i="1"/>
  <c r="FT59" i="6" l="1"/>
  <c r="FT49" i="4"/>
  <c r="FQ45" i="2" l="1"/>
  <c r="FR45" i="2"/>
  <c r="FS45" i="2"/>
  <c r="FQ45" i="3"/>
  <c r="FR45" i="3"/>
  <c r="FS45" i="3"/>
  <c r="FQ45" i="4"/>
  <c r="FR45" i="4"/>
  <c r="FS45" i="4"/>
  <c r="FQ45" i="5"/>
  <c r="FR45" i="5"/>
  <c r="FS45" i="5"/>
  <c r="FQ45" i="6"/>
  <c r="FR45" i="6"/>
  <c r="FS45" i="6"/>
  <c r="FQ45" i="1"/>
  <c r="FR45" i="1"/>
  <c r="FS45" i="1"/>
  <c r="FQ66" i="2"/>
  <c r="FR66" i="2"/>
  <c r="FQ66" i="3"/>
  <c r="FR66" i="3"/>
  <c r="FQ66" i="4"/>
  <c r="FQ66" i="5"/>
  <c r="FQ66" i="6"/>
  <c r="FS49" i="4" l="1"/>
  <c r="FR49" i="4"/>
  <c r="FQ49" i="4"/>
  <c r="FS24" i="2" l="1"/>
  <c r="FS24" i="3"/>
  <c r="FS24" i="4"/>
  <c r="FS24" i="5"/>
  <c r="FS24" i="6"/>
  <c r="FS24" i="1"/>
  <c r="FR24" i="2" l="1"/>
  <c r="FR24" i="3"/>
  <c r="FR24" i="4"/>
  <c r="FR24" i="5"/>
  <c r="FR24" i="6"/>
  <c r="FR24" i="1"/>
  <c r="FP45" i="2" l="1"/>
  <c r="FP45" i="3"/>
  <c r="FP45" i="4"/>
  <c r="FP45" i="5"/>
  <c r="FP45" i="6"/>
  <c r="FP45" i="1"/>
  <c r="FQ24" i="2"/>
  <c r="FQ24" i="3"/>
  <c r="FQ24" i="4"/>
  <c r="FQ24" i="5"/>
  <c r="FQ24" i="6"/>
  <c r="FQ24" i="1"/>
  <c r="FP49" i="4"/>
  <c r="FP66" i="2"/>
  <c r="FP66" i="3"/>
  <c r="FP66" i="4"/>
  <c r="FP66" i="5"/>
  <c r="FP66" i="6"/>
  <c r="FN24" i="2" l="1"/>
  <c r="FO24" i="2"/>
  <c r="FP24" i="2"/>
  <c r="FN24" i="3"/>
  <c r="FO24" i="3"/>
  <c r="FP24" i="3"/>
  <c r="FO49" i="4"/>
  <c r="FN24" i="4"/>
  <c r="FO24" i="4"/>
  <c r="FP24" i="4"/>
  <c r="FN24" i="5"/>
  <c r="FO24" i="5"/>
  <c r="FP24" i="5"/>
  <c r="FN24" i="6"/>
  <c r="FO24" i="6"/>
  <c r="FP24" i="6"/>
  <c r="FN24" i="1"/>
  <c r="FO24" i="1"/>
  <c r="FP24" i="1"/>
  <c r="FM66" i="2"/>
  <c r="FN66" i="2"/>
  <c r="FO66" i="2"/>
  <c r="FM66" i="3"/>
  <c r="FN66" i="3"/>
  <c r="FO66" i="3"/>
  <c r="FM66" i="4"/>
  <c r="FN66" i="4"/>
  <c r="FO66" i="4"/>
  <c r="FM66" i="5"/>
  <c r="FN66" i="5"/>
  <c r="FO66" i="5"/>
  <c r="FM66" i="6"/>
  <c r="FN66" i="6"/>
  <c r="FO66" i="6"/>
  <c r="FM55" i="6"/>
  <c r="FM50" i="5"/>
  <c r="FM49" i="5"/>
  <c r="FN50" i="3"/>
  <c r="FM50" i="3"/>
  <c r="FN29" i="3"/>
  <c r="FM45" i="2"/>
  <c r="FN45" i="2"/>
  <c r="FO45" i="2"/>
  <c r="FM45" i="3"/>
  <c r="FN45" i="3"/>
  <c r="FO45" i="3"/>
  <c r="FM45" i="4"/>
  <c r="FN45" i="4"/>
  <c r="FO45" i="4"/>
  <c r="FN49" i="4"/>
  <c r="FM45" i="5"/>
  <c r="FN45" i="5"/>
  <c r="FO45" i="5"/>
  <c r="FM55" i="5"/>
  <c r="FM45" i="6"/>
  <c r="FN45" i="6"/>
  <c r="FO45" i="6"/>
  <c r="FM50" i="6"/>
  <c r="FM45" i="1"/>
  <c r="FN45" i="1"/>
  <c r="FO45" i="1"/>
  <c r="FO29" i="3" l="1"/>
  <c r="FO50" i="3"/>
  <c r="FL45" i="2" l="1"/>
  <c r="FL45" i="3"/>
  <c r="FL45" i="4"/>
  <c r="FL45" i="5"/>
  <c r="FL45" i="6"/>
  <c r="FL45" i="1"/>
  <c r="FM24" i="2"/>
  <c r="FM24" i="3"/>
  <c r="FM24" i="4"/>
  <c r="FM24" i="5"/>
  <c r="FM24" i="6"/>
  <c r="FM24" i="1"/>
  <c r="FL55" i="6"/>
  <c r="FL50" i="6"/>
  <c r="FM29" i="6"/>
  <c r="FL55" i="5"/>
  <c r="FM34" i="5"/>
  <c r="FL50" i="5"/>
  <c r="FM29" i="5"/>
  <c r="FL49" i="5"/>
  <c r="FL50" i="3"/>
  <c r="FL50" i="2"/>
  <c r="FL66" i="2"/>
  <c r="FL66" i="3"/>
  <c r="FL66" i="4"/>
  <c r="FL66" i="5"/>
  <c r="FL66" i="6"/>
  <c r="FM28" i="5" l="1"/>
  <c r="FK24" i="2" l="1"/>
  <c r="FK45" i="2"/>
  <c r="FK66" i="2"/>
  <c r="FK24" i="3"/>
  <c r="FK45" i="3"/>
  <c r="FK66" i="3"/>
  <c r="FK24" i="4"/>
  <c r="FK45" i="4"/>
  <c r="FK66" i="4"/>
  <c r="FK50" i="5"/>
  <c r="FK55" i="5"/>
  <c r="FK24" i="5"/>
  <c r="FK45" i="5"/>
  <c r="FK66" i="5"/>
  <c r="FK50" i="6"/>
  <c r="FK55" i="6"/>
  <c r="FK24" i="6"/>
  <c r="FK45" i="6"/>
  <c r="FK66" i="6"/>
  <c r="FK24" i="1"/>
  <c r="FK45" i="1"/>
  <c r="FL24" i="2"/>
  <c r="FL24" i="3"/>
  <c r="FL24" i="4"/>
  <c r="FL24" i="5"/>
  <c r="FL24" i="6"/>
  <c r="FL24" i="1"/>
  <c r="FK29" i="6"/>
  <c r="FK34" i="5"/>
  <c r="FK29" i="5" l="1"/>
  <c r="FK28" i="5"/>
  <c r="FL28" i="5"/>
  <c r="FL29" i="6"/>
  <c r="FL29" i="5"/>
  <c r="FK50" i="3"/>
  <c r="FK49" i="5"/>
  <c r="FK50" i="2"/>
  <c r="FL34" i="5"/>
  <c r="FJ66" i="2" l="1"/>
  <c r="FJ45" i="2"/>
  <c r="FJ24" i="2"/>
  <c r="FJ50" i="2"/>
  <c r="FJ66" i="3"/>
  <c r="FJ45" i="3"/>
  <c r="FJ24" i="3"/>
  <c r="FJ66" i="4"/>
  <c r="FJ45" i="4"/>
  <c r="FJ24" i="4"/>
  <c r="FJ66" i="5"/>
  <c r="FJ45" i="5"/>
  <c r="FJ24" i="5"/>
  <c r="FJ49" i="5"/>
  <c r="FJ66" i="6"/>
  <c r="FJ45" i="6"/>
  <c r="FJ24" i="6"/>
  <c r="FJ55" i="6"/>
  <c r="FJ45" i="1"/>
  <c r="FJ24" i="1"/>
  <c r="FJ50" i="6" l="1"/>
  <c r="FJ50" i="5"/>
  <c r="FJ55" i="5"/>
  <c r="FJ50" i="3"/>
  <c r="FJ29" i="6" l="1"/>
  <c r="FJ34" i="5"/>
  <c r="FJ29" i="5"/>
  <c r="FJ28" i="5"/>
  <c r="FI24" i="2" l="1"/>
  <c r="FI45" i="2"/>
  <c r="FI66" i="2"/>
  <c r="FI24" i="3"/>
  <c r="FI45" i="3"/>
  <c r="FI50" i="3"/>
  <c r="FI66" i="3"/>
  <c r="FI24" i="4"/>
  <c r="FI45" i="4"/>
  <c r="FI66" i="4"/>
  <c r="FI28" i="5"/>
  <c r="FI29" i="5"/>
  <c r="FI34" i="5"/>
  <c r="FI24" i="5"/>
  <c r="FI45" i="5"/>
  <c r="FI66" i="5"/>
  <c r="FI24" i="6"/>
  <c r="FI29" i="6"/>
  <c r="FI45" i="6"/>
  <c r="FI50" i="6"/>
  <c r="FI55" i="6"/>
  <c r="FI66" i="6"/>
  <c r="FI24" i="1"/>
  <c r="FI45" i="1"/>
  <c r="FI55" i="5" l="1"/>
  <c r="FI50" i="5"/>
  <c r="FI49" i="5"/>
  <c r="FI50" i="2"/>
  <c r="FH45" i="2" l="1"/>
  <c r="FH50" i="2"/>
  <c r="FH45" i="3"/>
  <c r="FH50" i="3"/>
  <c r="FH45" i="4"/>
  <c r="FH45" i="5"/>
  <c r="FH49" i="5"/>
  <c r="FH50" i="5"/>
  <c r="FH55" i="5"/>
  <c r="FH45" i="6"/>
  <c r="FH50" i="6"/>
  <c r="FH55" i="6"/>
  <c r="FH45" i="1"/>
  <c r="FH66" i="2"/>
  <c r="FH66" i="3"/>
  <c r="FH66" i="4"/>
  <c r="FH66" i="5"/>
  <c r="FH66" i="6"/>
  <c r="FG66" i="2" l="1"/>
  <c r="FG66" i="3"/>
  <c r="FG66" i="4"/>
  <c r="FG66" i="5"/>
  <c r="FG66" i="6"/>
  <c r="FG45" i="2"/>
  <c r="FG45" i="3"/>
  <c r="FG45" i="4"/>
  <c r="FG45" i="5"/>
  <c r="FG45" i="6"/>
  <c r="FG45" i="1"/>
  <c r="FH24" i="2"/>
  <c r="FH24" i="3"/>
  <c r="FH24" i="4"/>
  <c r="FH24" i="5"/>
  <c r="FH24" i="6"/>
  <c r="FH24" i="1"/>
  <c r="FG55" i="6" l="1"/>
  <c r="FG50" i="6"/>
  <c r="FH29" i="6"/>
  <c r="FG55" i="5"/>
  <c r="FH34" i="5"/>
  <c r="FG50" i="5"/>
  <c r="FH29" i="5"/>
  <c r="FG49" i="5"/>
  <c r="FH28" i="5"/>
  <c r="FG50" i="3"/>
  <c r="FG50" i="2"/>
  <c r="FF66" i="2" l="1"/>
  <c r="FF66" i="3"/>
  <c r="FF66" i="4"/>
  <c r="FF66" i="5"/>
  <c r="FF66" i="6"/>
  <c r="FE66" i="2"/>
  <c r="FE66" i="3"/>
  <c r="FE66" i="4"/>
  <c r="FE66" i="5"/>
  <c r="FE66" i="6"/>
  <c r="FF45" i="2" l="1"/>
  <c r="FF45" i="3"/>
  <c r="FF45" i="4"/>
  <c r="FF45" i="5"/>
  <c r="FF45" i="6"/>
  <c r="FF45" i="1"/>
  <c r="FG24" i="2"/>
  <c r="FG24" i="3"/>
  <c r="FG24" i="4"/>
  <c r="FG24" i="5"/>
  <c r="FG24" i="6"/>
  <c r="FG24" i="1"/>
  <c r="FF55" i="6" l="1"/>
  <c r="FF50" i="6"/>
  <c r="FG29" i="6"/>
  <c r="FF55" i="5"/>
  <c r="FG34" i="5"/>
  <c r="FF50" i="5"/>
  <c r="FG29" i="5"/>
  <c r="FF49" i="5"/>
  <c r="FG28" i="5"/>
  <c r="FF50" i="3"/>
  <c r="FF50" i="2"/>
  <c r="A84" i="6" l="1"/>
  <c r="A83" i="6"/>
  <c r="A81" i="6"/>
  <c r="A80" i="6"/>
  <c r="A79" i="6"/>
  <c r="A78" i="6"/>
  <c r="A77" i="6"/>
  <c r="A76" i="6"/>
  <c r="A75" i="6"/>
  <c r="A74" i="6"/>
  <c r="A73" i="6"/>
  <c r="A72" i="6"/>
  <c r="A71" i="6"/>
  <c r="A70" i="6"/>
  <c r="A67" i="6"/>
  <c r="FC66" i="6"/>
  <c r="FB66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EO66" i="6"/>
  <c r="EN66" i="6"/>
  <c r="EM66" i="6"/>
  <c r="EL66" i="6"/>
  <c r="EK66" i="6"/>
  <c r="EJ66" i="6"/>
  <c r="EI66" i="6"/>
  <c r="EH66" i="6"/>
  <c r="EG66" i="6"/>
  <c r="EF66" i="6"/>
  <c r="EE66" i="6"/>
  <c r="ED66" i="6"/>
  <c r="EC66" i="6"/>
  <c r="EB66" i="6"/>
  <c r="EA66" i="6"/>
  <c r="DZ66" i="6"/>
  <c r="DY66" i="6"/>
  <c r="DX66" i="6"/>
  <c r="DW66" i="6"/>
  <c r="DV66" i="6"/>
  <c r="DU66" i="6"/>
  <c r="DT66" i="6"/>
  <c r="DS66" i="6"/>
  <c r="DR66" i="6"/>
  <c r="DQ66" i="6"/>
  <c r="DP66" i="6"/>
  <c r="DO66" i="6"/>
  <c r="DN66" i="6"/>
  <c r="DM66" i="6"/>
  <c r="DL66" i="6"/>
  <c r="DK66" i="6"/>
  <c r="DJ66" i="6"/>
  <c r="DI66" i="6"/>
  <c r="DH66" i="6"/>
  <c r="DG66" i="6"/>
  <c r="DF66" i="6"/>
  <c r="DE66" i="6"/>
  <c r="DD66" i="6"/>
  <c r="DC66" i="6"/>
  <c r="DB66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CO66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Q66" i="6"/>
  <c r="BP66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3" i="6"/>
  <c r="A62" i="6"/>
  <c r="A60" i="6"/>
  <c r="A59" i="6"/>
  <c r="A58" i="6"/>
  <c r="A57" i="6"/>
  <c r="A56" i="6"/>
  <c r="A55" i="6"/>
  <c r="A54" i="6"/>
  <c r="A53" i="6"/>
  <c r="A52" i="6"/>
  <c r="A51" i="6"/>
  <c r="A50" i="6"/>
  <c r="A49" i="6"/>
  <c r="A46" i="6"/>
  <c r="FE45" i="6"/>
  <c r="FD45" i="6"/>
  <c r="FC45" i="6"/>
  <c r="FB45" i="6"/>
  <c r="FA45" i="6"/>
  <c r="EZ45" i="6"/>
  <c r="EY45" i="6"/>
  <c r="EX45" i="6"/>
  <c r="EW45" i="6"/>
  <c r="EV45" i="6"/>
  <c r="EU45" i="6"/>
  <c r="ET45" i="6"/>
  <c r="ES45" i="6"/>
  <c r="ER45" i="6"/>
  <c r="EQ45" i="6"/>
  <c r="EP45" i="6"/>
  <c r="EO45" i="6"/>
  <c r="EN45" i="6"/>
  <c r="EM45" i="6"/>
  <c r="EL45" i="6"/>
  <c r="EK45" i="6"/>
  <c r="EJ45" i="6"/>
  <c r="EI45" i="6"/>
  <c r="EH45" i="6"/>
  <c r="EG45" i="6"/>
  <c r="EF45" i="6"/>
  <c r="EE45" i="6"/>
  <c r="ED45" i="6"/>
  <c r="EC45" i="6"/>
  <c r="EB45" i="6"/>
  <c r="EA45" i="6"/>
  <c r="DZ45" i="6"/>
  <c r="DY45" i="6"/>
  <c r="DX45" i="6"/>
  <c r="DW45" i="6"/>
  <c r="DV45" i="6"/>
  <c r="DU45" i="6"/>
  <c r="DT45" i="6"/>
  <c r="DS45" i="6"/>
  <c r="DR45" i="6"/>
  <c r="DQ45" i="6"/>
  <c r="DP45" i="6"/>
  <c r="DO45" i="6"/>
  <c r="DN45" i="6"/>
  <c r="DM45" i="6"/>
  <c r="DL45" i="6"/>
  <c r="DK45" i="6"/>
  <c r="DJ45" i="6"/>
  <c r="DI45" i="6"/>
  <c r="DH45" i="6"/>
  <c r="DG45" i="6"/>
  <c r="DF45" i="6"/>
  <c r="DE45" i="6"/>
  <c r="DD45" i="6"/>
  <c r="DC45" i="6"/>
  <c r="DB45" i="6"/>
  <c r="DA45" i="6"/>
  <c r="CZ45" i="6"/>
  <c r="CY45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2" i="6"/>
  <c r="A41" i="6"/>
  <c r="A39" i="6"/>
  <c r="A38" i="6"/>
  <c r="A37" i="6"/>
  <c r="A36" i="6"/>
  <c r="A35" i="6"/>
  <c r="A34" i="6"/>
  <c r="A33" i="6"/>
  <c r="A32" i="6"/>
  <c r="A31" i="6"/>
  <c r="A30" i="6"/>
  <c r="A29" i="6"/>
  <c r="A28" i="6"/>
  <c r="A25" i="6"/>
  <c r="FF24" i="6"/>
  <c r="FE24" i="6"/>
  <c r="FD24" i="6"/>
  <c r="FC24" i="6"/>
  <c r="FB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O24" i="6"/>
  <c r="EN24" i="6"/>
  <c r="EM24" i="6"/>
  <c r="EL24" i="6"/>
  <c r="EK24" i="6"/>
  <c r="EJ24" i="6"/>
  <c r="EI24" i="6"/>
  <c r="EH24" i="6"/>
  <c r="EG24" i="6"/>
  <c r="EF24" i="6"/>
  <c r="EE24" i="6"/>
  <c r="ED24" i="6"/>
  <c r="EC24" i="6"/>
  <c r="EB24" i="6"/>
  <c r="EA24" i="6"/>
  <c r="DZ24" i="6"/>
  <c r="DY24" i="6"/>
  <c r="DX24" i="6"/>
  <c r="DW24" i="6"/>
  <c r="DV24" i="6"/>
  <c r="DU24" i="6"/>
  <c r="DT24" i="6"/>
  <c r="DS24" i="6"/>
  <c r="DR24" i="6"/>
  <c r="DQ24" i="6"/>
  <c r="DP24" i="6"/>
  <c r="DO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EX50" i="6"/>
  <c r="A84" i="5"/>
  <c r="A83" i="5"/>
  <c r="A81" i="5"/>
  <c r="A80" i="5"/>
  <c r="A79" i="5"/>
  <c r="A78" i="5"/>
  <c r="A77" i="5"/>
  <c r="A76" i="5"/>
  <c r="A75" i="5"/>
  <c r="A74" i="5"/>
  <c r="A73" i="5"/>
  <c r="A72" i="5"/>
  <c r="A71" i="5"/>
  <c r="A70" i="5"/>
  <c r="A67" i="5"/>
  <c r="FC66" i="5"/>
  <c r="FB66" i="5"/>
  <c r="FA66" i="5"/>
  <c r="EZ66" i="5"/>
  <c r="EY66" i="5"/>
  <c r="EX66" i="5"/>
  <c r="EW66" i="5"/>
  <c r="EV66" i="5"/>
  <c r="EU66" i="5"/>
  <c r="ET66" i="5"/>
  <c r="ES66" i="5"/>
  <c r="ER66" i="5"/>
  <c r="EQ66" i="5"/>
  <c r="EP66" i="5"/>
  <c r="EO66" i="5"/>
  <c r="EN66" i="5"/>
  <c r="EM66" i="5"/>
  <c r="EL66" i="5"/>
  <c r="EK66" i="5"/>
  <c r="EJ66" i="5"/>
  <c r="EI66" i="5"/>
  <c r="EH66" i="5"/>
  <c r="EG66" i="5"/>
  <c r="EF66" i="5"/>
  <c r="EE66" i="5"/>
  <c r="ED66" i="5"/>
  <c r="EC66" i="5"/>
  <c r="EB66" i="5"/>
  <c r="EA66" i="5"/>
  <c r="DZ66" i="5"/>
  <c r="DY66" i="5"/>
  <c r="DX66" i="5"/>
  <c r="DW66" i="5"/>
  <c r="DV66" i="5"/>
  <c r="DU66" i="5"/>
  <c r="DT66" i="5"/>
  <c r="DS66" i="5"/>
  <c r="DR66" i="5"/>
  <c r="DQ66" i="5"/>
  <c r="DP66" i="5"/>
  <c r="DO66" i="5"/>
  <c r="DN66" i="5"/>
  <c r="DM66" i="5"/>
  <c r="DL66" i="5"/>
  <c r="DK66" i="5"/>
  <c r="DJ66" i="5"/>
  <c r="DI66" i="5"/>
  <c r="DH66" i="5"/>
  <c r="DG66" i="5"/>
  <c r="DF66" i="5"/>
  <c r="DE66" i="5"/>
  <c r="DD66" i="5"/>
  <c r="DC66" i="5"/>
  <c r="DB66" i="5"/>
  <c r="DA66" i="5"/>
  <c r="CZ66" i="5"/>
  <c r="CY66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63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6" i="5"/>
  <c r="FE45" i="5"/>
  <c r="FD45" i="5"/>
  <c r="FC45" i="5"/>
  <c r="FB45" i="5"/>
  <c r="FA45" i="5"/>
  <c r="EZ45" i="5"/>
  <c r="EY45" i="5"/>
  <c r="EX45" i="5"/>
  <c r="EW45" i="5"/>
  <c r="EV45" i="5"/>
  <c r="EU45" i="5"/>
  <c r="ET45" i="5"/>
  <c r="ES45" i="5"/>
  <c r="ER45" i="5"/>
  <c r="EQ45" i="5"/>
  <c r="EP45" i="5"/>
  <c r="EO45" i="5"/>
  <c r="EN45" i="5"/>
  <c r="EM45" i="5"/>
  <c r="EL45" i="5"/>
  <c r="EK45" i="5"/>
  <c r="EJ45" i="5"/>
  <c r="EI45" i="5"/>
  <c r="EH45" i="5"/>
  <c r="EG45" i="5"/>
  <c r="EF45" i="5"/>
  <c r="EE45" i="5"/>
  <c r="ED45" i="5"/>
  <c r="EC45" i="5"/>
  <c r="EB45" i="5"/>
  <c r="EA45" i="5"/>
  <c r="DZ45" i="5"/>
  <c r="DY45" i="5"/>
  <c r="DX45" i="5"/>
  <c r="DW45" i="5"/>
  <c r="DV45" i="5"/>
  <c r="DU45" i="5"/>
  <c r="DT45" i="5"/>
  <c r="DS45" i="5"/>
  <c r="DR45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Y45" i="5"/>
  <c r="CX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2" i="5"/>
  <c r="A41" i="5"/>
  <c r="A39" i="5"/>
  <c r="A38" i="5"/>
  <c r="A37" i="5"/>
  <c r="A36" i="5"/>
  <c r="A35" i="5"/>
  <c r="A34" i="5"/>
  <c r="A33" i="5"/>
  <c r="A32" i="5"/>
  <c r="A31" i="5"/>
  <c r="A30" i="5"/>
  <c r="A29" i="5"/>
  <c r="A28" i="5"/>
  <c r="A25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R24" i="5"/>
  <c r="EQ24" i="5"/>
  <c r="EP24" i="5"/>
  <c r="EO24" i="5"/>
  <c r="EN24" i="5"/>
  <c r="EM24" i="5"/>
  <c r="EL24" i="5"/>
  <c r="EK24" i="5"/>
  <c r="EJ24" i="5"/>
  <c r="EI24" i="5"/>
  <c r="EH24" i="5"/>
  <c r="EG24" i="5"/>
  <c r="EF24" i="5"/>
  <c r="EE24" i="5"/>
  <c r="ED24" i="5"/>
  <c r="EC24" i="5"/>
  <c r="EB24" i="5"/>
  <c r="EA24" i="5"/>
  <c r="DZ24" i="5"/>
  <c r="DY24" i="5"/>
  <c r="DX24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EY55" i="5"/>
  <c r="EX55" i="5"/>
  <c r="ER55" i="5"/>
  <c r="FE50" i="5"/>
  <c r="FC50" i="5"/>
  <c r="FA50" i="5"/>
  <c r="EZ50" i="5"/>
  <c r="EY50" i="5"/>
  <c r="EW50" i="5"/>
  <c r="EU50" i="5"/>
  <c r="ES50" i="5"/>
  <c r="EQ50" i="5"/>
  <c r="EK50" i="5"/>
  <c r="EJ50" i="5"/>
  <c r="EI50" i="5"/>
  <c r="EG50" i="5"/>
  <c r="EZ49" i="5"/>
  <c r="A84" i="4"/>
  <c r="A83" i="4"/>
  <c r="A81" i="4"/>
  <c r="A80" i="4"/>
  <c r="A79" i="4"/>
  <c r="A78" i="4"/>
  <c r="A77" i="4"/>
  <c r="A76" i="4"/>
  <c r="A75" i="4"/>
  <c r="A74" i="4"/>
  <c r="A73" i="4"/>
  <c r="A72" i="4"/>
  <c r="A71" i="4"/>
  <c r="A70" i="4"/>
  <c r="A67" i="4"/>
  <c r="FC66" i="4"/>
  <c r="FB66" i="4"/>
  <c r="FA66" i="4"/>
  <c r="EZ66" i="4"/>
  <c r="EY66" i="4"/>
  <c r="EX66" i="4"/>
  <c r="EW66" i="4"/>
  <c r="EV66" i="4"/>
  <c r="EU66" i="4"/>
  <c r="ET66" i="4"/>
  <c r="ES66" i="4"/>
  <c r="ER66" i="4"/>
  <c r="EQ66" i="4"/>
  <c r="EP66" i="4"/>
  <c r="EO66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3" i="4"/>
  <c r="A62" i="4"/>
  <c r="A60" i="4"/>
  <c r="A59" i="4"/>
  <c r="A58" i="4"/>
  <c r="A57" i="4"/>
  <c r="A56" i="4"/>
  <c r="A55" i="4"/>
  <c r="A54" i="4"/>
  <c r="A53" i="4"/>
  <c r="A52" i="4"/>
  <c r="A51" i="4"/>
  <c r="A50" i="4"/>
  <c r="A49" i="4"/>
  <c r="A46" i="4"/>
  <c r="FE45" i="4"/>
  <c r="FD45" i="4"/>
  <c r="FC45" i="4"/>
  <c r="FB45" i="4"/>
  <c r="FA45" i="4"/>
  <c r="EZ45" i="4"/>
  <c r="EY45" i="4"/>
  <c r="EX45" i="4"/>
  <c r="EW45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2" i="4"/>
  <c r="A41" i="4"/>
  <c r="A39" i="4"/>
  <c r="A38" i="4"/>
  <c r="A37" i="4"/>
  <c r="A36" i="4"/>
  <c r="A35" i="4"/>
  <c r="A34" i="4"/>
  <c r="A33" i="4"/>
  <c r="A32" i="4"/>
  <c r="A31" i="4"/>
  <c r="A30" i="4"/>
  <c r="A29" i="4"/>
  <c r="A28" i="4"/>
  <c r="A25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84" i="3"/>
  <c r="A83" i="3"/>
  <c r="A81" i="3"/>
  <c r="A80" i="3"/>
  <c r="A79" i="3"/>
  <c r="A78" i="3"/>
  <c r="A77" i="3"/>
  <c r="A76" i="3"/>
  <c r="A75" i="3"/>
  <c r="A74" i="3"/>
  <c r="A73" i="3"/>
  <c r="A72" i="3"/>
  <c r="A71" i="3"/>
  <c r="A70" i="3"/>
  <c r="A67" i="3"/>
  <c r="FC66" i="3"/>
  <c r="FB66" i="3"/>
  <c r="FA66" i="3"/>
  <c r="EZ66" i="3"/>
  <c r="EY66" i="3"/>
  <c r="EX66" i="3"/>
  <c r="EW66" i="3"/>
  <c r="EV66" i="3"/>
  <c r="EU66" i="3"/>
  <c r="ET66" i="3"/>
  <c r="ES66" i="3"/>
  <c r="ER66" i="3"/>
  <c r="EQ66" i="3"/>
  <c r="EP66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3" i="3"/>
  <c r="A62" i="3"/>
  <c r="A60" i="3"/>
  <c r="A59" i="3"/>
  <c r="A58" i="3"/>
  <c r="A57" i="3"/>
  <c r="A56" i="3"/>
  <c r="A55" i="3"/>
  <c r="A54" i="3"/>
  <c r="A53" i="3"/>
  <c r="A52" i="3"/>
  <c r="A51" i="3"/>
  <c r="A50" i="3"/>
  <c r="A49" i="3"/>
  <c r="A46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2" i="3"/>
  <c r="A41" i="3"/>
  <c r="A39" i="3"/>
  <c r="A38" i="3"/>
  <c r="A37" i="3"/>
  <c r="A36" i="3"/>
  <c r="A35" i="3"/>
  <c r="A34" i="3"/>
  <c r="A33" i="3"/>
  <c r="A32" i="3"/>
  <c r="A31" i="3"/>
  <c r="A30" i="3"/>
  <c r="A29" i="3"/>
  <c r="A28" i="3"/>
  <c r="A25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EM50" i="3"/>
  <c r="A84" i="2"/>
  <c r="A83" i="2"/>
  <c r="A81" i="2"/>
  <c r="A80" i="2"/>
  <c r="A79" i="2"/>
  <c r="A78" i="2"/>
  <c r="A77" i="2"/>
  <c r="A76" i="2"/>
  <c r="A75" i="2"/>
  <c r="A74" i="2"/>
  <c r="A73" i="2"/>
  <c r="A72" i="2"/>
  <c r="A71" i="2"/>
  <c r="A70" i="2"/>
  <c r="A67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3" i="2"/>
  <c r="A62" i="2"/>
  <c r="A60" i="2"/>
  <c r="A59" i="2"/>
  <c r="A58" i="2"/>
  <c r="A57" i="2"/>
  <c r="A56" i="2"/>
  <c r="A55" i="2"/>
  <c r="A54" i="2"/>
  <c r="A53" i="2"/>
  <c r="A52" i="2"/>
  <c r="A51" i="2"/>
  <c r="A50" i="2"/>
  <c r="A49" i="2"/>
  <c r="A46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2" i="2"/>
  <c r="A41" i="2"/>
  <c r="A39" i="2"/>
  <c r="A38" i="2"/>
  <c r="A37" i="2"/>
  <c r="A36" i="2"/>
  <c r="A35" i="2"/>
  <c r="A34" i="2"/>
  <c r="A33" i="2"/>
  <c r="A32" i="2"/>
  <c r="A31" i="2"/>
  <c r="A30" i="2"/>
  <c r="A29" i="2"/>
  <c r="A28" i="2"/>
  <c r="A25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FD50" i="2"/>
  <c r="EK50" i="2"/>
  <c r="EF50" i="2"/>
  <c r="ED50" i="2"/>
  <c r="EC50" i="2"/>
  <c r="DX50" i="2"/>
  <c r="DU50" i="2"/>
  <c r="DP50" i="2"/>
  <c r="DM50" i="2"/>
  <c r="A84" i="1"/>
  <c r="A83" i="1"/>
  <c r="A81" i="1"/>
  <c r="A80" i="1"/>
  <c r="A79" i="1"/>
  <c r="A78" i="1"/>
  <c r="A77" i="1"/>
  <c r="A76" i="1"/>
  <c r="A75" i="1"/>
  <c r="A74" i="1"/>
  <c r="A73" i="1"/>
  <c r="A72" i="1"/>
  <c r="A71" i="1"/>
  <c r="A70" i="1"/>
  <c r="A67" i="1"/>
  <c r="B66" i="1"/>
  <c r="A63" i="1"/>
  <c r="A62" i="1"/>
  <c r="A60" i="1"/>
  <c r="A59" i="1"/>
  <c r="A58" i="1"/>
  <c r="A57" i="1"/>
  <c r="A56" i="1"/>
  <c r="A55" i="1"/>
  <c r="A54" i="1"/>
  <c r="A53" i="1"/>
  <c r="A52" i="1"/>
  <c r="A51" i="1"/>
  <c r="A50" i="1"/>
  <c r="A49" i="1"/>
  <c r="A46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5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33" i="2" l="1"/>
  <c r="AK33" i="2"/>
  <c r="CC33" i="2"/>
  <c r="CW33" i="2"/>
  <c r="DX29" i="2"/>
  <c r="DH50" i="2"/>
  <c r="EN50" i="2"/>
  <c r="EN29" i="2"/>
  <c r="EF29" i="2"/>
  <c r="EM29" i="3"/>
  <c r="CS34" i="5"/>
  <c r="CA33" i="5"/>
  <c r="FF34" i="5"/>
  <c r="DQ50" i="2"/>
  <c r="DY50" i="2"/>
  <c r="EO50" i="2"/>
  <c r="DI50" i="2"/>
  <c r="DJ50" i="2"/>
  <c r="DN50" i="2"/>
  <c r="DV50" i="2"/>
  <c r="DV29" i="2"/>
  <c r="DZ50" i="2"/>
  <c r="DZ29" i="2"/>
  <c r="EH50" i="2"/>
  <c r="EH29" i="2"/>
  <c r="EL50" i="2"/>
  <c r="EL29" i="2"/>
  <c r="FB50" i="2"/>
  <c r="EG50" i="2"/>
  <c r="FE50" i="2"/>
  <c r="U33" i="2"/>
  <c r="AS33" i="2"/>
  <c r="CG33" i="2"/>
  <c r="DE33" i="2"/>
  <c r="DU50" i="3"/>
  <c r="DY50" i="3"/>
  <c r="EC50" i="3"/>
  <c r="EG50" i="3"/>
  <c r="EG29" i="3"/>
  <c r="EK50" i="3"/>
  <c r="EK29" i="3"/>
  <c r="EO29" i="3"/>
  <c r="EO50" i="3"/>
  <c r="FE50" i="3"/>
  <c r="Q33" i="3"/>
  <c r="U33" i="3"/>
  <c r="Y33" i="3"/>
  <c r="AC33" i="3"/>
  <c r="AG33" i="3"/>
  <c r="AK33" i="3"/>
  <c r="AO33" i="3"/>
  <c r="AS33" i="3"/>
  <c r="AW33" i="3"/>
  <c r="BA33" i="3"/>
  <c r="BE33" i="3"/>
  <c r="BI33" i="3"/>
  <c r="BM33" i="3"/>
  <c r="BQ33" i="3"/>
  <c r="BU33" i="3"/>
  <c r="BY33" i="3"/>
  <c r="CC33" i="3"/>
  <c r="CG33" i="3"/>
  <c r="CK33" i="3"/>
  <c r="CO33" i="3"/>
  <c r="CS33" i="3"/>
  <c r="Y33" i="2"/>
  <c r="AO33" i="2"/>
  <c r="CK33" i="2"/>
  <c r="DA33" i="2"/>
  <c r="AC33" i="2"/>
  <c r="AW33" i="2"/>
  <c r="CO33" i="2"/>
  <c r="DL50" i="2"/>
  <c r="DT50" i="2"/>
  <c r="DT29" i="2"/>
  <c r="EB50" i="2"/>
  <c r="EB29" i="2"/>
  <c r="EJ50" i="2"/>
  <c r="EJ29" i="2"/>
  <c r="N33" i="2"/>
  <c r="R33" i="2"/>
  <c r="V33" i="2"/>
  <c r="Z33" i="2"/>
  <c r="AD33" i="2"/>
  <c r="AH33" i="2"/>
  <c r="AL33" i="2"/>
  <c r="AP33" i="2"/>
  <c r="AT33" i="2"/>
  <c r="BV33" i="2"/>
  <c r="BZ33" i="2"/>
  <c r="CD33" i="2"/>
  <c r="CH33" i="2"/>
  <c r="CL33" i="2"/>
  <c r="CP33" i="2"/>
  <c r="CT33" i="2"/>
  <c r="CX33" i="2"/>
  <c r="DB33" i="2"/>
  <c r="AG33" i="2"/>
  <c r="BY33" i="2"/>
  <c r="CS33" i="2"/>
  <c r="N33" i="3"/>
  <c r="R33" i="3"/>
  <c r="V33" i="3"/>
  <c r="Z33" i="3"/>
  <c r="AD33" i="3"/>
  <c r="AH33" i="3"/>
  <c r="AL33" i="3"/>
  <c r="AP33" i="3"/>
  <c r="AT33" i="3"/>
  <c r="AX33" i="3"/>
  <c r="BB33" i="3"/>
  <c r="BF33" i="3"/>
  <c r="BJ33" i="3"/>
  <c r="BN33" i="3"/>
  <c r="BR33" i="3"/>
  <c r="BV33" i="3"/>
  <c r="BZ33" i="3"/>
  <c r="CD33" i="3"/>
  <c r="CH33" i="3"/>
  <c r="CL33" i="3"/>
  <c r="CP33" i="3"/>
  <c r="DW50" i="3"/>
  <c r="EA50" i="3"/>
  <c r="EE50" i="3"/>
  <c r="EI50" i="3"/>
  <c r="EI29" i="3"/>
  <c r="FC50" i="3"/>
  <c r="O33" i="2"/>
  <c r="S33" i="2"/>
  <c r="W33" i="2"/>
  <c r="AA33" i="2"/>
  <c r="AE33" i="2"/>
  <c r="AI33" i="2"/>
  <c r="AM33" i="2"/>
  <c r="AQ33" i="2"/>
  <c r="AU33" i="2"/>
  <c r="BW33" i="2"/>
  <c r="CA33" i="2"/>
  <c r="CE33" i="2"/>
  <c r="CI33" i="2"/>
  <c r="CM33" i="2"/>
  <c r="CQ33" i="2"/>
  <c r="CU33" i="2"/>
  <c r="CY33" i="2"/>
  <c r="DC33" i="2"/>
  <c r="P33" i="3"/>
  <c r="T33" i="3"/>
  <c r="X33" i="3"/>
  <c r="AB33" i="3"/>
  <c r="AF33" i="3"/>
  <c r="AJ33" i="3"/>
  <c r="AN33" i="3"/>
  <c r="AR33" i="3"/>
  <c r="AV33" i="3"/>
  <c r="AZ33" i="3"/>
  <c r="BD33" i="3"/>
  <c r="BH33" i="3"/>
  <c r="BL33" i="3"/>
  <c r="BP33" i="3"/>
  <c r="BT33" i="3"/>
  <c r="BX33" i="3"/>
  <c r="CB33" i="3"/>
  <c r="CF33" i="3"/>
  <c r="CJ33" i="3"/>
  <c r="CN33" i="3"/>
  <c r="CR33" i="3"/>
  <c r="BL33" i="5"/>
  <c r="BP33" i="5"/>
  <c r="BT33" i="5"/>
  <c r="BX33" i="5"/>
  <c r="CB33" i="5"/>
  <c r="CF33" i="5"/>
  <c r="CJ33" i="5"/>
  <c r="CN33" i="5"/>
  <c r="CR33" i="5"/>
  <c r="CV33" i="5"/>
  <c r="CZ33" i="5"/>
  <c r="DD33" i="5"/>
  <c r="CI34" i="5"/>
  <c r="CM34" i="5"/>
  <c r="CQ34" i="5"/>
  <c r="EU55" i="5"/>
  <c r="FC55" i="5"/>
  <c r="EX49" i="5"/>
  <c r="FB49" i="5"/>
  <c r="BM33" i="5"/>
  <c r="BQ33" i="5"/>
  <c r="BU33" i="5"/>
  <c r="BY33" i="5"/>
  <c r="CC33" i="5"/>
  <c r="CG33" i="5"/>
  <c r="CK33" i="5"/>
  <c r="CO33" i="5"/>
  <c r="CS33" i="5"/>
  <c r="CW33" i="5"/>
  <c r="DA33" i="5"/>
  <c r="DE33" i="5"/>
  <c r="EZ55" i="5"/>
  <c r="EV49" i="5"/>
  <c r="FD49" i="5"/>
  <c r="BJ33" i="5"/>
  <c r="BN33" i="5"/>
  <c r="BR33" i="5"/>
  <c r="BV33" i="5"/>
  <c r="BZ33" i="5"/>
  <c r="CD33" i="5"/>
  <c r="CH33" i="5"/>
  <c r="CL33" i="5"/>
  <c r="CP33" i="5"/>
  <c r="CT33" i="5"/>
  <c r="CX33" i="5"/>
  <c r="DB33" i="5"/>
  <c r="CK34" i="5"/>
  <c r="CO34" i="5"/>
  <c r="ER50" i="5"/>
  <c r="ER29" i="5"/>
  <c r="BK33" i="5"/>
  <c r="BO33" i="5"/>
  <c r="BS33" i="5"/>
  <c r="BW33" i="5"/>
  <c r="CE33" i="5"/>
  <c r="CI33" i="5"/>
  <c r="CM33" i="5"/>
  <c r="CQ33" i="5"/>
  <c r="CU33" i="5"/>
  <c r="CY33" i="5"/>
  <c r="DC33" i="5"/>
  <c r="DV50" i="3"/>
  <c r="DZ50" i="3"/>
  <c r="ED50" i="3"/>
  <c r="EH50" i="3"/>
  <c r="EH29" i="3"/>
  <c r="EL50" i="3"/>
  <c r="EL29" i="3"/>
  <c r="FB50" i="3"/>
  <c r="EW49" i="5"/>
  <c r="FA49" i="5"/>
  <c r="FE49" i="5"/>
  <c r="DS29" i="2"/>
  <c r="DW29" i="2"/>
  <c r="EA29" i="2"/>
  <c r="EE29" i="2"/>
  <c r="EI29" i="2"/>
  <c r="EM29" i="2"/>
  <c r="DK50" i="2"/>
  <c r="DS50" i="2"/>
  <c r="EA50" i="2"/>
  <c r="EI50" i="2"/>
  <c r="DT50" i="3"/>
  <c r="DX50" i="3"/>
  <c r="EB50" i="3"/>
  <c r="EF50" i="3"/>
  <c r="EF29" i="3"/>
  <c r="EJ50" i="3"/>
  <c r="EJ29" i="3"/>
  <c r="EN50" i="3"/>
  <c r="EN29" i="3"/>
  <c r="FD50" i="3"/>
  <c r="DU29" i="2"/>
  <c r="DY29" i="2"/>
  <c r="EC29" i="2"/>
  <c r="EG29" i="2"/>
  <c r="EK29" i="2"/>
  <c r="EO29" i="2"/>
  <c r="DG50" i="2"/>
  <c r="DO50" i="2"/>
  <c r="DW50" i="2"/>
  <c r="EE50" i="2"/>
  <c r="EM50" i="2"/>
  <c r="FC50" i="2"/>
  <c r="EU49" i="5"/>
  <c r="EY49" i="5"/>
  <c r="FC49" i="5"/>
  <c r="EH50" i="5"/>
  <c r="EL50" i="5"/>
  <c r="ET50" i="5"/>
  <c r="ET29" i="5"/>
  <c r="EX29" i="5"/>
  <c r="EX50" i="5"/>
  <c r="FB50" i="5"/>
  <c r="FF29" i="5"/>
  <c r="EF50" i="5"/>
  <c r="EV50" i="5"/>
  <c r="EV29" i="5"/>
  <c r="FD50" i="5"/>
  <c r="FD29" i="5"/>
  <c r="P33" i="2"/>
  <c r="T33" i="2"/>
  <c r="X33" i="2"/>
  <c r="AB33" i="2"/>
  <c r="AF33" i="2"/>
  <c r="AJ33" i="2"/>
  <c r="AN33" i="2"/>
  <c r="AR33" i="2"/>
  <c r="AV33" i="2"/>
  <c r="BX33" i="2"/>
  <c r="CB33" i="2"/>
  <c r="CF33" i="2"/>
  <c r="CJ33" i="2"/>
  <c r="CN33" i="2"/>
  <c r="CR33" i="2"/>
  <c r="CV33" i="2"/>
  <c r="CZ33" i="2"/>
  <c r="DD33" i="2"/>
  <c r="O33" i="3"/>
  <c r="S33" i="3"/>
  <c r="W33" i="3"/>
  <c r="AA33" i="3"/>
  <c r="AE33" i="3"/>
  <c r="AI33" i="3"/>
  <c r="AM33" i="3"/>
  <c r="AQ33" i="3"/>
  <c r="AU33" i="3"/>
  <c r="AY33" i="3"/>
  <c r="BC33" i="3"/>
  <c r="BG33" i="3"/>
  <c r="BK33" i="3"/>
  <c r="BO33" i="3"/>
  <c r="BS33" i="3"/>
  <c r="BW33" i="3"/>
  <c r="CA33" i="3"/>
  <c r="CE33" i="3"/>
  <c r="CI33" i="3"/>
  <c r="CM33" i="3"/>
  <c r="CQ33" i="3"/>
  <c r="EU50" i="6"/>
  <c r="EY50" i="6"/>
  <c r="FC50" i="6"/>
  <c r="EW50" i="6"/>
  <c r="FA50" i="6"/>
  <c r="FE50" i="6"/>
  <c r="CH34" i="5"/>
  <c r="CL34" i="5"/>
  <c r="CP34" i="5"/>
  <c r="ET55" i="5"/>
  <c r="FB55" i="5"/>
  <c r="CJ34" i="5"/>
  <c r="CN34" i="5"/>
  <c r="CR34" i="5"/>
  <c r="EV55" i="5"/>
  <c r="FD55" i="5"/>
  <c r="FD34" i="5"/>
  <c r="ES55" i="5"/>
  <c r="EW55" i="5"/>
  <c r="FA55" i="5"/>
  <c r="FE55" i="5"/>
  <c r="FE34" i="5"/>
  <c r="ES29" i="5"/>
  <c r="EW29" i="5"/>
  <c r="FE29" i="5"/>
  <c r="EU29" i="5"/>
  <c r="FC29" i="5"/>
  <c r="FC55" i="6"/>
  <c r="FE55" i="6"/>
  <c r="EV50" i="6"/>
  <c r="EZ50" i="6"/>
  <c r="FD50" i="6"/>
  <c r="FD55" i="6"/>
  <c r="FB50" i="6"/>
  <c r="FB55" i="6"/>
  <c r="DF50" i="2" l="1"/>
  <c r="DR50" i="2"/>
  <c r="ED29" i="2"/>
  <c r="DR29" i="2"/>
  <c r="DU50" i="5"/>
  <c r="EG29" i="5"/>
  <c r="EO50" i="5"/>
  <c r="FA29" i="5"/>
  <c r="DS50" i="5"/>
  <c r="EE50" i="5"/>
  <c r="EE29" i="5"/>
  <c r="EQ29" i="5"/>
  <c r="EM50" i="5"/>
  <c r="EY29" i="5"/>
  <c r="DT50" i="5"/>
  <c r="EF29" i="5"/>
  <c r="EZ29" i="5"/>
  <c r="EN50" i="5"/>
  <c r="DR50" i="5" l="1"/>
  <c r="EP50" i="5"/>
  <c r="FB29" i="5"/>
  <c r="DR50" i="3"/>
  <c r="ED29" i="3"/>
  <c r="EE29" i="3"/>
  <c r="DS50" i="3"/>
  <c r="EP29" i="5" l="1"/>
  <c r="ED29" i="5"/>
  <c r="ED50" i="5"/>
  <c r="EU49" i="2" l="1"/>
  <c r="EV49" i="6"/>
  <c r="EU49" i="6"/>
  <c r="EU49" i="3" l="1"/>
  <c r="EW59" i="5" l="1"/>
  <c r="EV59" i="5"/>
  <c r="EU59" i="5"/>
  <c r="ET62" i="2" l="1"/>
  <c r="EV49" i="3" l="1"/>
  <c r="EV49" i="2"/>
  <c r="DJ50" i="6" l="1"/>
  <c r="EB29" i="6"/>
  <c r="EB50" i="6"/>
  <c r="DI29" i="3" l="1"/>
  <c r="DN29" i="3"/>
  <c r="DM29" i="2"/>
  <c r="EI50" i="6"/>
  <c r="EU29" i="6"/>
  <c r="EI29" i="6"/>
  <c r="DG50" i="3"/>
  <c r="DS29" i="3"/>
  <c r="EK50" i="6"/>
  <c r="EW29" i="6"/>
  <c r="EK29" i="6"/>
  <c r="EL29" i="6"/>
  <c r="EX29" i="6"/>
  <c r="EL50" i="6"/>
  <c r="DX50" i="6"/>
  <c r="DX29" i="6"/>
  <c r="DH50" i="6"/>
  <c r="DY29" i="3"/>
  <c r="DM29" i="3"/>
  <c r="DM50" i="3"/>
  <c r="DZ50" i="6"/>
  <c r="DZ29" i="6"/>
  <c r="DY50" i="6"/>
  <c r="DY29" i="6"/>
  <c r="EH50" i="6"/>
  <c r="EH29" i="6"/>
  <c r="EQ50" i="6"/>
  <c r="EQ29" i="6"/>
  <c r="FC29" i="6"/>
  <c r="DF29" i="3"/>
  <c r="DG29" i="6"/>
  <c r="DF29" i="6"/>
  <c r="DM29" i="6"/>
  <c r="DV50" i="6"/>
  <c r="DV29" i="6"/>
  <c r="DT50" i="6"/>
  <c r="DT29" i="6"/>
  <c r="EP50" i="6"/>
  <c r="EP29" i="6"/>
  <c r="FB29" i="6"/>
  <c r="DI50" i="3"/>
  <c r="DU29" i="3"/>
  <c r="DO50" i="6"/>
  <c r="DO29" i="6"/>
  <c r="DW50" i="6"/>
  <c r="DW29" i="6"/>
  <c r="ED50" i="6"/>
  <c r="ED29" i="6"/>
  <c r="DL50" i="3"/>
  <c r="DX29" i="3"/>
  <c r="DL50" i="6"/>
  <c r="DF50" i="6"/>
  <c r="DT29" i="3"/>
  <c r="DH29" i="3"/>
  <c r="DH50" i="3"/>
  <c r="DQ50" i="6"/>
  <c r="EA29" i="6"/>
  <c r="EA50" i="6"/>
  <c r="DQ50" i="3"/>
  <c r="EC29" i="3"/>
  <c r="DN50" i="6"/>
  <c r="DU50" i="6"/>
  <c r="DU29" i="6"/>
  <c r="DM50" i="6"/>
  <c r="EF29" i="6"/>
  <c r="EF50" i="6"/>
  <c r="FE29" i="6"/>
  <c r="ES29" i="6"/>
  <c r="ES50" i="6"/>
  <c r="DL29" i="2"/>
  <c r="DG50" i="6"/>
  <c r="DG29" i="3"/>
  <c r="EG29" i="6"/>
  <c r="EG50" i="6"/>
  <c r="DK50" i="3"/>
  <c r="DW29" i="3"/>
  <c r="EE50" i="6"/>
  <c r="EE29" i="6"/>
  <c r="DP50" i="6"/>
  <c r="DP29" i="6"/>
  <c r="DO50" i="3"/>
  <c r="EA29" i="3"/>
  <c r="DG29" i="2"/>
  <c r="EV29" i="6"/>
  <c r="EJ50" i="6"/>
  <c r="EJ29" i="6"/>
  <c r="DZ29" i="3"/>
  <c r="DN50" i="3"/>
  <c r="DO29" i="3"/>
  <c r="DL29" i="6"/>
  <c r="DK29" i="6"/>
  <c r="DQ29" i="6"/>
  <c r="EB29" i="3"/>
  <c r="DP50" i="3"/>
  <c r="DP29" i="3"/>
  <c r="EZ29" i="6"/>
  <c r="EN29" i="6"/>
  <c r="EN50" i="6"/>
  <c r="DS29" i="6"/>
  <c r="DS50" i="6"/>
  <c r="DR50" i="6"/>
  <c r="DR29" i="6"/>
  <c r="FA29" i="6"/>
  <c r="EO50" i="6"/>
  <c r="EO29" i="6"/>
  <c r="EC29" i="6"/>
  <c r="EC50" i="6"/>
  <c r="FD29" i="6"/>
  <c r="ER29" i="6"/>
  <c r="ER50" i="6"/>
  <c r="DF50" i="3"/>
  <c r="DR29" i="3"/>
  <c r="DI29" i="6"/>
  <c r="DI50" i="6"/>
  <c r="EM50" i="6"/>
  <c r="EY29" i="6"/>
  <c r="EM29" i="6"/>
  <c r="FF29" i="6"/>
  <c r="ET50" i="6"/>
  <c r="ET29" i="6"/>
  <c r="DJ50" i="3"/>
  <c r="DJ29" i="3"/>
  <c r="DV29" i="3"/>
  <c r="DK50" i="6"/>
  <c r="DF29" i="2" l="1"/>
  <c r="DJ50" i="5"/>
  <c r="DJ29" i="5"/>
  <c r="DK50" i="5"/>
  <c r="DK29" i="5"/>
  <c r="DQ29" i="3"/>
  <c r="DJ29" i="2"/>
  <c r="DH29" i="5"/>
  <c r="DT29" i="5"/>
  <c r="DH50" i="5"/>
  <c r="DN50" i="5"/>
  <c r="DN29" i="5"/>
  <c r="DQ29" i="2"/>
  <c r="DL29" i="3"/>
  <c r="DG29" i="5"/>
  <c r="DS29" i="5"/>
  <c r="DG50" i="5"/>
  <c r="DI29" i="5"/>
  <c r="DI50" i="5"/>
  <c r="DU29" i="5"/>
  <c r="DQ50" i="5"/>
  <c r="DQ29" i="5"/>
  <c r="DL50" i="5"/>
  <c r="DL29" i="5"/>
  <c r="DN29" i="6"/>
  <c r="DK29" i="2"/>
  <c r="DO29" i="2"/>
  <c r="DI29" i="2"/>
  <c r="DH29" i="2"/>
  <c r="DO29" i="5"/>
  <c r="DO50" i="5"/>
  <c r="DK29" i="3"/>
  <c r="DP29" i="2"/>
  <c r="DJ29" i="6"/>
  <c r="DF29" i="5"/>
  <c r="DF50" i="5"/>
  <c r="DR29" i="5"/>
  <c r="DP29" i="5"/>
  <c r="DP50" i="5"/>
  <c r="DN29" i="2"/>
  <c r="DH29" i="6"/>
  <c r="DM29" i="5"/>
  <c r="DM50" i="5"/>
  <c r="FL54" i="3" l="1"/>
  <c r="ET59" i="3" l="1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AI26" i="2" l="1"/>
  <c r="AQ26" i="2"/>
  <c r="BO26" i="2"/>
  <c r="CE26" i="2"/>
  <c r="CQ26" i="2"/>
  <c r="DG26" i="2"/>
  <c r="DG47" i="2"/>
  <c r="DW47" i="2"/>
  <c r="DW26" i="2"/>
  <c r="EM47" i="2"/>
  <c r="EM26" i="2"/>
  <c r="V27" i="2"/>
  <c r="AD27" i="2"/>
  <c r="AX27" i="2"/>
  <c r="BJ27" i="2"/>
  <c r="BZ27" i="2"/>
  <c r="CX27" i="2"/>
  <c r="DF27" i="2"/>
  <c r="DF48" i="2"/>
  <c r="DV27" i="2"/>
  <c r="DV48" i="2"/>
  <c r="EH48" i="2"/>
  <c r="EH27" i="2"/>
  <c r="T38" i="2"/>
  <c r="AJ38" i="2"/>
  <c r="BD38" i="2"/>
  <c r="BT38" i="2"/>
  <c r="CB38" i="2"/>
  <c r="CR38" i="2"/>
  <c r="DD38" i="2"/>
  <c r="DP59" i="2"/>
  <c r="DP38" i="2"/>
  <c r="EB38" i="2"/>
  <c r="EB59" i="2"/>
  <c r="EJ59" i="2"/>
  <c r="EJ38" i="2"/>
  <c r="O41" i="2"/>
  <c r="AA41" i="2"/>
  <c r="AI41" i="2"/>
  <c r="BC41" i="2"/>
  <c r="BO41" i="2"/>
  <c r="BS41" i="2"/>
  <c r="CM41" i="2"/>
  <c r="CU41" i="2"/>
  <c r="DK41" i="2"/>
  <c r="DK62" i="2"/>
  <c r="DS41" i="2"/>
  <c r="DS62" i="2"/>
  <c r="P26" i="2"/>
  <c r="T26" i="2"/>
  <c r="X26" i="2"/>
  <c r="AB26" i="2"/>
  <c r="AF26" i="2"/>
  <c r="AJ26" i="2"/>
  <c r="AN26" i="2"/>
  <c r="AR26" i="2"/>
  <c r="AV26" i="2"/>
  <c r="AZ26" i="2"/>
  <c r="BD26" i="2"/>
  <c r="BH26" i="2"/>
  <c r="BL26" i="2"/>
  <c r="BP26" i="2"/>
  <c r="BT26" i="2"/>
  <c r="BX26" i="2"/>
  <c r="CB26" i="2"/>
  <c r="CF26" i="2"/>
  <c r="CJ26" i="2"/>
  <c r="CN26" i="2"/>
  <c r="CR26" i="2"/>
  <c r="CV26" i="2"/>
  <c r="CZ26" i="2"/>
  <c r="DD26" i="2"/>
  <c r="DH26" i="2"/>
  <c r="DH47" i="2"/>
  <c r="DL47" i="2"/>
  <c r="DL26" i="2"/>
  <c r="DP47" i="2"/>
  <c r="DP26" i="2"/>
  <c r="DT47" i="2"/>
  <c r="DT26" i="2"/>
  <c r="DX47" i="2"/>
  <c r="DX26" i="2"/>
  <c r="EB26" i="2"/>
  <c r="EB47" i="2"/>
  <c r="EF26" i="2"/>
  <c r="EF47" i="2"/>
  <c r="EJ47" i="2"/>
  <c r="EJ26" i="2"/>
  <c r="EN26" i="2"/>
  <c r="EN47" i="2"/>
  <c r="ER47" i="2"/>
  <c r="ER26" i="2"/>
  <c r="O27" i="2"/>
  <c r="S27" i="2"/>
  <c r="W27" i="2"/>
  <c r="AA27" i="2"/>
  <c r="AE27" i="2"/>
  <c r="AI27" i="2"/>
  <c r="AM27" i="2"/>
  <c r="AQ27" i="2"/>
  <c r="AU27" i="2"/>
  <c r="AY27" i="2"/>
  <c r="BC27" i="2"/>
  <c r="BG27" i="2"/>
  <c r="BK27" i="2"/>
  <c r="BO27" i="2"/>
  <c r="BS27" i="2"/>
  <c r="BW27" i="2"/>
  <c r="CA27" i="2"/>
  <c r="CE27" i="2"/>
  <c r="CI27" i="2"/>
  <c r="CM27" i="2"/>
  <c r="CQ27" i="2"/>
  <c r="CU27" i="2"/>
  <c r="CY27" i="2"/>
  <c r="DC27" i="2"/>
  <c r="DG27" i="2"/>
  <c r="DG48" i="2"/>
  <c r="DK48" i="2"/>
  <c r="DK27" i="2"/>
  <c r="DO48" i="2"/>
  <c r="DO27" i="2"/>
  <c r="DS48" i="2"/>
  <c r="DS27" i="2"/>
  <c r="DW27" i="2"/>
  <c r="DW48" i="2"/>
  <c r="EA27" i="2"/>
  <c r="EA48" i="2"/>
  <c r="EE48" i="2"/>
  <c r="EE27" i="2"/>
  <c r="EI48" i="2"/>
  <c r="EI27" i="2"/>
  <c r="EM27" i="2"/>
  <c r="EM48" i="2"/>
  <c r="EQ48" i="2"/>
  <c r="EQ27" i="2"/>
  <c r="Q38" i="2"/>
  <c r="U38" i="2"/>
  <c r="Y38" i="2"/>
  <c r="AC38" i="2"/>
  <c r="AG38" i="2"/>
  <c r="AK38" i="2"/>
  <c r="AO38" i="2"/>
  <c r="AS38" i="2"/>
  <c r="AW38" i="2"/>
  <c r="BA38" i="2"/>
  <c r="BE38" i="2"/>
  <c r="BI38" i="2"/>
  <c r="BM38" i="2"/>
  <c r="BQ38" i="2"/>
  <c r="BU38" i="2"/>
  <c r="BY38" i="2"/>
  <c r="CC38" i="2"/>
  <c r="CG38" i="2"/>
  <c r="CK38" i="2"/>
  <c r="CO38" i="2"/>
  <c r="CS38" i="2"/>
  <c r="CW38" i="2"/>
  <c r="DA38" i="2"/>
  <c r="DE38" i="2"/>
  <c r="DI59" i="2"/>
  <c r="DI38" i="2"/>
  <c r="DM59" i="2"/>
  <c r="DM38" i="2"/>
  <c r="DQ59" i="2"/>
  <c r="DQ38" i="2"/>
  <c r="DU38" i="2"/>
  <c r="DU59" i="2"/>
  <c r="DY38" i="2"/>
  <c r="DY59" i="2"/>
  <c r="EC59" i="2"/>
  <c r="EC38" i="2"/>
  <c r="EG59" i="2"/>
  <c r="EG38" i="2"/>
  <c r="EK38" i="2"/>
  <c r="EK59" i="2"/>
  <c r="EO59" i="2"/>
  <c r="EO38" i="2"/>
  <c r="ES59" i="2"/>
  <c r="ES38" i="2"/>
  <c r="P41" i="2"/>
  <c r="T41" i="2"/>
  <c r="X41" i="2"/>
  <c r="AB41" i="2"/>
  <c r="AF41" i="2"/>
  <c r="AJ41" i="2"/>
  <c r="AN41" i="2"/>
  <c r="AR41" i="2"/>
  <c r="AV41" i="2"/>
  <c r="AZ41" i="2"/>
  <c r="BD41" i="2"/>
  <c r="BH41" i="2"/>
  <c r="BL41" i="2"/>
  <c r="BP41" i="2"/>
  <c r="BT41" i="2"/>
  <c r="BX41" i="2"/>
  <c r="CB41" i="2"/>
  <c r="CF41" i="2"/>
  <c r="CJ41" i="2"/>
  <c r="CN41" i="2"/>
  <c r="CR41" i="2"/>
  <c r="CV41" i="2"/>
  <c r="CZ41" i="2"/>
  <c r="DD41" i="2"/>
  <c r="DH62" i="2"/>
  <c r="DH41" i="2"/>
  <c r="DL41" i="2"/>
  <c r="DL62" i="2"/>
  <c r="DP41" i="2"/>
  <c r="DP62" i="2"/>
  <c r="DT62" i="2"/>
  <c r="DT41" i="2"/>
  <c r="DX41" i="2"/>
  <c r="DX62" i="2"/>
  <c r="EB41" i="2"/>
  <c r="EB62" i="2"/>
  <c r="EF41" i="2"/>
  <c r="EF62" i="2"/>
  <c r="EJ62" i="2"/>
  <c r="EJ41" i="2"/>
  <c r="EN41" i="2"/>
  <c r="EN62" i="2"/>
  <c r="ER62" i="2"/>
  <c r="ER41" i="2"/>
  <c r="N26" i="3"/>
  <c r="R26" i="3"/>
  <c r="V26" i="3"/>
  <c r="Z26" i="3"/>
  <c r="AD26" i="3"/>
  <c r="AH26" i="3"/>
  <c r="AL26" i="3"/>
  <c r="AP26" i="3"/>
  <c r="AT26" i="3"/>
  <c r="AX26" i="3"/>
  <c r="BB26" i="3"/>
  <c r="BF26" i="3"/>
  <c r="BJ26" i="3"/>
  <c r="BN26" i="3"/>
  <c r="BR26" i="3"/>
  <c r="BV26" i="3"/>
  <c r="BZ26" i="3"/>
  <c r="CD26" i="3"/>
  <c r="CH26" i="3"/>
  <c r="CL26" i="3"/>
  <c r="CP26" i="3"/>
  <c r="CT26" i="3"/>
  <c r="CX26" i="3"/>
  <c r="DB26" i="3"/>
  <c r="DF47" i="3"/>
  <c r="DF26" i="3"/>
  <c r="DJ47" i="3"/>
  <c r="DJ26" i="3"/>
  <c r="DN47" i="3"/>
  <c r="DN26" i="3"/>
  <c r="DR47" i="3"/>
  <c r="DR26" i="3"/>
  <c r="DV26" i="3"/>
  <c r="DV47" i="3"/>
  <c r="DZ26" i="3"/>
  <c r="DZ47" i="3"/>
  <c r="ED26" i="3"/>
  <c r="ED47" i="3"/>
  <c r="EH47" i="3"/>
  <c r="EH26" i="3"/>
  <c r="EL26" i="3"/>
  <c r="EL47" i="3"/>
  <c r="EP47" i="3"/>
  <c r="EP26" i="3"/>
  <c r="ET26" i="3"/>
  <c r="ET47" i="3"/>
  <c r="Q27" i="3"/>
  <c r="U27" i="3"/>
  <c r="Y27" i="3"/>
  <c r="AC27" i="3"/>
  <c r="AG27" i="3"/>
  <c r="AK27" i="3"/>
  <c r="AO27" i="3"/>
  <c r="AS27" i="3"/>
  <c r="AW27" i="3"/>
  <c r="BA27" i="3"/>
  <c r="BE27" i="3"/>
  <c r="BI27" i="3"/>
  <c r="BM27" i="3"/>
  <c r="BQ27" i="3"/>
  <c r="BU27" i="3"/>
  <c r="BY27" i="3"/>
  <c r="CC27" i="3"/>
  <c r="CG27" i="3"/>
  <c r="CK27" i="3"/>
  <c r="CO27" i="3"/>
  <c r="CS27" i="3"/>
  <c r="CW27" i="3"/>
  <c r="DA27" i="3"/>
  <c r="DE27" i="3"/>
  <c r="DI48" i="3"/>
  <c r="DI27" i="3"/>
  <c r="DM27" i="3"/>
  <c r="DM48" i="3"/>
  <c r="DQ48" i="3"/>
  <c r="DQ27" i="3"/>
  <c r="DU48" i="3"/>
  <c r="DU27" i="3"/>
  <c r="DY48" i="3"/>
  <c r="DY27" i="3"/>
  <c r="EC27" i="3"/>
  <c r="EC48" i="3"/>
  <c r="EG48" i="3"/>
  <c r="EG27" i="3"/>
  <c r="EK48" i="3"/>
  <c r="EK27" i="3"/>
  <c r="EO48" i="3"/>
  <c r="EO27" i="3"/>
  <c r="ES27" i="3"/>
  <c r="ES48" i="3"/>
  <c r="N41" i="3"/>
  <c r="R41" i="3"/>
  <c r="V41" i="3"/>
  <c r="Z41" i="3"/>
  <c r="AD41" i="3"/>
  <c r="AH41" i="3"/>
  <c r="AL41" i="3"/>
  <c r="AP41" i="3"/>
  <c r="AT41" i="3"/>
  <c r="AX41" i="3"/>
  <c r="BB41" i="3"/>
  <c r="BF41" i="3"/>
  <c r="BJ41" i="3"/>
  <c r="BN41" i="3"/>
  <c r="BR41" i="3"/>
  <c r="BV41" i="3"/>
  <c r="BZ41" i="3"/>
  <c r="CD41" i="3"/>
  <c r="CH41" i="3"/>
  <c r="CL41" i="3"/>
  <c r="CP41" i="3"/>
  <c r="CT41" i="3"/>
  <c r="CX41" i="3"/>
  <c r="DB41" i="3"/>
  <c r="DF41" i="3"/>
  <c r="DF62" i="3"/>
  <c r="DJ41" i="3"/>
  <c r="DJ62" i="3"/>
  <c r="DN62" i="3"/>
  <c r="DN41" i="3"/>
  <c r="DR62" i="3"/>
  <c r="DR41" i="3"/>
  <c r="DV62" i="3"/>
  <c r="DV41" i="3"/>
  <c r="DZ62" i="3"/>
  <c r="DZ41" i="3"/>
  <c r="ED41" i="3"/>
  <c r="ED62" i="3"/>
  <c r="EH41" i="3"/>
  <c r="EH62" i="3"/>
  <c r="EL62" i="3"/>
  <c r="EL41" i="3"/>
  <c r="EQ41" i="3"/>
  <c r="EQ62" i="3"/>
  <c r="O26" i="5"/>
  <c r="S26" i="5"/>
  <c r="W26" i="5"/>
  <c r="AA26" i="5"/>
  <c r="AE26" i="5"/>
  <c r="AI26" i="5"/>
  <c r="AM26" i="5"/>
  <c r="AQ26" i="5"/>
  <c r="AU26" i="5"/>
  <c r="AY26" i="5"/>
  <c r="BC26" i="5"/>
  <c r="BG26" i="5"/>
  <c r="BK26" i="5"/>
  <c r="BO26" i="5"/>
  <c r="BS26" i="5"/>
  <c r="BW26" i="5"/>
  <c r="CA26" i="5"/>
  <c r="CE26" i="5"/>
  <c r="CI26" i="5"/>
  <c r="CM26" i="5"/>
  <c r="CQ26" i="5"/>
  <c r="CU26" i="5"/>
  <c r="CY26" i="5"/>
  <c r="DC26" i="5"/>
  <c r="DG26" i="5"/>
  <c r="DG47" i="5"/>
  <c r="DK26" i="5"/>
  <c r="DK47" i="5"/>
  <c r="DO47" i="5"/>
  <c r="DO26" i="5"/>
  <c r="DS26" i="5"/>
  <c r="DS47" i="5"/>
  <c r="DW47" i="5"/>
  <c r="DW26" i="5"/>
  <c r="EA47" i="5"/>
  <c r="EA26" i="5"/>
  <c r="EE47" i="5"/>
  <c r="EE26" i="5"/>
  <c r="EI47" i="5"/>
  <c r="EI26" i="5"/>
  <c r="EM47" i="5"/>
  <c r="EM26" i="5"/>
  <c r="EQ26" i="5"/>
  <c r="EQ47" i="5"/>
  <c r="N27" i="5"/>
  <c r="R27" i="5"/>
  <c r="V27" i="5"/>
  <c r="Z27" i="5"/>
  <c r="AD27" i="5"/>
  <c r="AH27" i="5"/>
  <c r="AL27" i="5"/>
  <c r="AP27" i="5"/>
  <c r="AT27" i="5"/>
  <c r="AX27" i="5"/>
  <c r="BB27" i="5"/>
  <c r="BF27" i="5"/>
  <c r="BJ27" i="5"/>
  <c r="BN27" i="5"/>
  <c r="BR27" i="5"/>
  <c r="BV27" i="5"/>
  <c r="BZ27" i="5"/>
  <c r="CD27" i="5"/>
  <c r="CH27" i="5"/>
  <c r="CL27" i="5"/>
  <c r="CP27" i="5"/>
  <c r="CT27" i="5"/>
  <c r="CX27" i="5"/>
  <c r="DB27" i="5"/>
  <c r="DF48" i="5"/>
  <c r="DF27" i="5"/>
  <c r="DJ27" i="5"/>
  <c r="DJ48" i="5"/>
  <c r="DN48" i="5"/>
  <c r="DN27" i="5"/>
  <c r="DR27" i="5"/>
  <c r="DR48" i="5"/>
  <c r="DV48" i="5"/>
  <c r="DV27" i="5"/>
  <c r="DZ48" i="5"/>
  <c r="DZ27" i="5"/>
  <c r="ED48" i="5"/>
  <c r="ED27" i="5"/>
  <c r="EH27" i="5"/>
  <c r="EH48" i="5"/>
  <c r="EL48" i="5"/>
  <c r="EL27" i="5"/>
  <c r="EP48" i="5"/>
  <c r="EP27" i="5"/>
  <c r="ET27" i="5"/>
  <c r="ET48" i="5"/>
  <c r="P38" i="5"/>
  <c r="T38" i="5"/>
  <c r="X38" i="5"/>
  <c r="AB38" i="5"/>
  <c r="AF38" i="5"/>
  <c r="AJ38" i="5"/>
  <c r="AN38" i="5"/>
  <c r="AR38" i="5"/>
  <c r="AV38" i="5"/>
  <c r="AZ38" i="5"/>
  <c r="BD38" i="5"/>
  <c r="BH38" i="5"/>
  <c r="BL38" i="5"/>
  <c r="BP38" i="5"/>
  <c r="BT38" i="5"/>
  <c r="BX38" i="5"/>
  <c r="CB38" i="5"/>
  <c r="CF38" i="5"/>
  <c r="CJ38" i="5"/>
  <c r="CN38" i="5"/>
  <c r="CR38" i="5"/>
  <c r="CV38" i="5"/>
  <c r="CZ38" i="5"/>
  <c r="DD38" i="5"/>
  <c r="DH59" i="5"/>
  <c r="DH38" i="5"/>
  <c r="DL59" i="5"/>
  <c r="DL38" i="5"/>
  <c r="DP38" i="5"/>
  <c r="DP59" i="5"/>
  <c r="DT38" i="5"/>
  <c r="DT59" i="5"/>
  <c r="DX38" i="5"/>
  <c r="DX59" i="5"/>
  <c r="EB38" i="5"/>
  <c r="EB59" i="5"/>
  <c r="EF59" i="5"/>
  <c r="EF38" i="5"/>
  <c r="EJ59" i="5"/>
  <c r="EV38" i="5"/>
  <c r="EJ38" i="5"/>
  <c r="EN38" i="5"/>
  <c r="EN59" i="5"/>
  <c r="ER38" i="5"/>
  <c r="ER59" i="5"/>
  <c r="O41" i="5"/>
  <c r="S41" i="5"/>
  <c r="W41" i="5"/>
  <c r="AA41" i="5"/>
  <c r="AE41" i="5"/>
  <c r="AI41" i="5"/>
  <c r="AM41" i="5"/>
  <c r="AQ41" i="5"/>
  <c r="AU41" i="5"/>
  <c r="AY41" i="5"/>
  <c r="BC41" i="5"/>
  <c r="BG41" i="5"/>
  <c r="BK41" i="5"/>
  <c r="BO41" i="5"/>
  <c r="BS41" i="5"/>
  <c r="BW41" i="5"/>
  <c r="CA41" i="5"/>
  <c r="CE41" i="5"/>
  <c r="CI41" i="5"/>
  <c r="CM41" i="5"/>
  <c r="CQ41" i="5"/>
  <c r="CU41" i="5"/>
  <c r="CY41" i="5"/>
  <c r="DC41" i="5"/>
  <c r="DG62" i="5"/>
  <c r="DG41" i="5"/>
  <c r="DK62" i="5"/>
  <c r="DK41" i="5"/>
  <c r="DO41" i="5"/>
  <c r="DO62" i="5"/>
  <c r="DS62" i="5"/>
  <c r="DS41" i="5"/>
  <c r="DW62" i="5"/>
  <c r="DW41" i="5"/>
  <c r="EA41" i="5"/>
  <c r="EA62" i="5"/>
  <c r="EE62" i="5"/>
  <c r="EE41" i="5"/>
  <c r="EI62" i="5"/>
  <c r="EI41" i="5"/>
  <c r="EM41" i="5"/>
  <c r="EM62" i="5"/>
  <c r="P26" i="6"/>
  <c r="T26" i="6"/>
  <c r="X26" i="6"/>
  <c r="AB26" i="6"/>
  <c r="AF26" i="6"/>
  <c r="AJ26" i="6"/>
  <c r="AN26" i="6"/>
  <c r="AR26" i="6"/>
  <c r="AV26" i="6"/>
  <c r="AZ26" i="6"/>
  <c r="BD26" i="6"/>
  <c r="BH26" i="6"/>
  <c r="BL26" i="6"/>
  <c r="BP26" i="6"/>
  <c r="BT26" i="6"/>
  <c r="BX26" i="6"/>
  <c r="CB26" i="6"/>
  <c r="CF26" i="6"/>
  <c r="CJ26" i="6"/>
  <c r="CN26" i="6"/>
  <c r="CR26" i="6"/>
  <c r="CV26" i="6"/>
  <c r="CZ26" i="6"/>
  <c r="DD26" i="6"/>
  <c r="DH26" i="6"/>
  <c r="DH47" i="6"/>
  <c r="DL47" i="6"/>
  <c r="DL26" i="6"/>
  <c r="DP47" i="6"/>
  <c r="DP26" i="6"/>
  <c r="DT47" i="6"/>
  <c r="DT26" i="6"/>
  <c r="DX26" i="6"/>
  <c r="DX47" i="6"/>
  <c r="EB47" i="6"/>
  <c r="EB26" i="6"/>
  <c r="EF47" i="6"/>
  <c r="EF26" i="6"/>
  <c r="EJ47" i="6"/>
  <c r="EJ26" i="6"/>
  <c r="EN26" i="6"/>
  <c r="EN47" i="6"/>
  <c r="ER26" i="6"/>
  <c r="ER47" i="6"/>
  <c r="O27" i="6"/>
  <c r="S27" i="6"/>
  <c r="W27" i="6"/>
  <c r="AA27" i="6"/>
  <c r="AE27" i="6"/>
  <c r="AI27" i="6"/>
  <c r="AM27" i="6"/>
  <c r="AQ27" i="6"/>
  <c r="AU27" i="6"/>
  <c r="AY27" i="6"/>
  <c r="BC27" i="6"/>
  <c r="BG27" i="6"/>
  <c r="BK27" i="6"/>
  <c r="BO27" i="6"/>
  <c r="BS27" i="6"/>
  <c r="BW27" i="6"/>
  <c r="CA27" i="6"/>
  <c r="CE27" i="6"/>
  <c r="CI27" i="6"/>
  <c r="CM27" i="6"/>
  <c r="CQ27" i="6"/>
  <c r="CU27" i="6"/>
  <c r="CY27" i="6"/>
  <c r="DC27" i="6"/>
  <c r="DG27" i="6"/>
  <c r="DG48" i="6"/>
  <c r="DK27" i="6"/>
  <c r="DK48" i="6"/>
  <c r="DO48" i="6"/>
  <c r="DO27" i="6"/>
  <c r="DS48" i="6"/>
  <c r="DS27" i="6"/>
  <c r="DW27" i="6"/>
  <c r="DW48" i="6"/>
  <c r="EA48" i="6"/>
  <c r="EA27" i="6"/>
  <c r="EE27" i="6"/>
  <c r="EE48" i="6"/>
  <c r="EI48" i="6"/>
  <c r="EI27" i="6"/>
  <c r="EM27" i="6"/>
  <c r="EM48" i="6"/>
  <c r="EQ48" i="6"/>
  <c r="EQ27" i="6"/>
  <c r="Q38" i="6"/>
  <c r="U38" i="6"/>
  <c r="Y38" i="6"/>
  <c r="AC38" i="6"/>
  <c r="AG38" i="6"/>
  <c r="AK38" i="6"/>
  <c r="AO38" i="6"/>
  <c r="AS38" i="6"/>
  <c r="AW38" i="6"/>
  <c r="BA38" i="6"/>
  <c r="BE38" i="6"/>
  <c r="BI38" i="6"/>
  <c r="BM38" i="6"/>
  <c r="BQ38" i="6"/>
  <c r="BU38" i="6"/>
  <c r="BY38" i="6"/>
  <c r="CC38" i="6"/>
  <c r="CG38" i="6"/>
  <c r="CK38" i="6"/>
  <c r="CO38" i="6"/>
  <c r="CS38" i="6"/>
  <c r="CW38" i="6"/>
  <c r="DA38" i="6"/>
  <c r="DE38" i="6"/>
  <c r="DI59" i="6"/>
  <c r="DI38" i="6"/>
  <c r="DM59" i="6"/>
  <c r="DM38" i="6"/>
  <c r="DQ38" i="6"/>
  <c r="DQ59" i="6"/>
  <c r="DU38" i="6"/>
  <c r="DU59" i="6"/>
  <c r="DY59" i="6"/>
  <c r="DY38" i="6"/>
  <c r="EC59" i="6"/>
  <c r="EC38" i="6"/>
  <c r="EG59" i="6"/>
  <c r="EG38" i="6"/>
  <c r="EK38" i="6"/>
  <c r="EK59" i="6"/>
  <c r="EO59" i="6"/>
  <c r="EO38" i="6"/>
  <c r="ES59" i="6"/>
  <c r="ES38" i="6"/>
  <c r="P41" i="6"/>
  <c r="T41" i="6"/>
  <c r="X41" i="6"/>
  <c r="AB41" i="6"/>
  <c r="AF41" i="6"/>
  <c r="AJ41" i="6"/>
  <c r="AN41" i="6"/>
  <c r="AR41" i="6"/>
  <c r="AV41" i="6"/>
  <c r="AZ41" i="6"/>
  <c r="BD41" i="6"/>
  <c r="BH41" i="6"/>
  <c r="BL41" i="6"/>
  <c r="BP41" i="6"/>
  <c r="BT41" i="6"/>
  <c r="BX41" i="6"/>
  <c r="CB41" i="6"/>
  <c r="CF41" i="6"/>
  <c r="CJ41" i="6"/>
  <c r="CN41" i="6"/>
  <c r="CR41" i="6"/>
  <c r="CV41" i="6"/>
  <c r="CZ41" i="6"/>
  <c r="DD41" i="6"/>
  <c r="DH62" i="6"/>
  <c r="DH41" i="6"/>
  <c r="DL62" i="6"/>
  <c r="DL41" i="6"/>
  <c r="DP62" i="6"/>
  <c r="DP41" i="6"/>
  <c r="DT62" i="6"/>
  <c r="DT41" i="6"/>
  <c r="DX41" i="6"/>
  <c r="DX62" i="6"/>
  <c r="EB62" i="6"/>
  <c r="EB41" i="6"/>
  <c r="EF41" i="6"/>
  <c r="EF62" i="6"/>
  <c r="EJ41" i="6"/>
  <c r="EJ62" i="6"/>
  <c r="EN62" i="6"/>
  <c r="EN41" i="6"/>
  <c r="O26" i="2"/>
  <c r="AA26" i="2"/>
  <c r="AY26" i="2"/>
  <c r="BC26" i="2"/>
  <c r="BW26" i="2"/>
  <c r="CI26" i="2"/>
  <c r="DC26" i="2"/>
  <c r="DO47" i="2"/>
  <c r="DO26" i="2"/>
  <c r="EI47" i="2"/>
  <c r="EI26" i="2"/>
  <c r="N27" i="2"/>
  <c r="AH27" i="2"/>
  <c r="BB27" i="2"/>
  <c r="BF27" i="2"/>
  <c r="CH27" i="2"/>
  <c r="CT27" i="2"/>
  <c r="DB27" i="2"/>
  <c r="DR27" i="2"/>
  <c r="DR48" i="2"/>
  <c r="EL27" i="2"/>
  <c r="EL48" i="2"/>
  <c r="P38" i="2"/>
  <c r="AF38" i="2"/>
  <c r="AV38" i="2"/>
  <c r="BL38" i="2"/>
  <c r="CJ38" i="2"/>
  <c r="CV38" i="2"/>
  <c r="DH38" i="2"/>
  <c r="DH59" i="2"/>
  <c r="DT38" i="2"/>
  <c r="DT59" i="2"/>
  <c r="EF59" i="2"/>
  <c r="EF38" i="2"/>
  <c r="ER38" i="2"/>
  <c r="ER59" i="2"/>
  <c r="S41" i="2"/>
  <c r="AE41" i="2"/>
  <c r="AQ41" i="2"/>
  <c r="AU41" i="2"/>
  <c r="BG41" i="2"/>
  <c r="CA41" i="2"/>
  <c r="CI41" i="2"/>
  <c r="CY41" i="2"/>
  <c r="DG62" i="2"/>
  <c r="DG41" i="2"/>
  <c r="DW62" i="2"/>
  <c r="DW41" i="2"/>
  <c r="Q26" i="2"/>
  <c r="U26" i="2"/>
  <c r="Y26" i="2"/>
  <c r="AC26" i="2"/>
  <c r="AG26" i="2"/>
  <c r="AK26" i="2"/>
  <c r="AO26" i="2"/>
  <c r="AS26" i="2"/>
  <c r="AW26" i="2"/>
  <c r="BA26" i="2"/>
  <c r="BE26" i="2"/>
  <c r="BI26" i="2"/>
  <c r="BM26" i="2"/>
  <c r="BQ26" i="2"/>
  <c r="BU26" i="2"/>
  <c r="BY26" i="2"/>
  <c r="CC26" i="2"/>
  <c r="CG26" i="2"/>
  <c r="CK26" i="2"/>
  <c r="CO26" i="2"/>
  <c r="CS26" i="2"/>
  <c r="CW26" i="2"/>
  <c r="DA26" i="2"/>
  <c r="DE26" i="2"/>
  <c r="DI47" i="2"/>
  <c r="DI26" i="2"/>
  <c r="DM26" i="2"/>
  <c r="DM47" i="2"/>
  <c r="DQ26" i="2"/>
  <c r="DQ47" i="2"/>
  <c r="DU26" i="2"/>
  <c r="DU47" i="2"/>
  <c r="DY47" i="2"/>
  <c r="DY26" i="2"/>
  <c r="EC26" i="2"/>
  <c r="EC47" i="2"/>
  <c r="EG26" i="2"/>
  <c r="EG47" i="2"/>
  <c r="EK47" i="2"/>
  <c r="EK26" i="2"/>
  <c r="EO47" i="2"/>
  <c r="EO26" i="2"/>
  <c r="ES26" i="2"/>
  <c r="ES47" i="2"/>
  <c r="P27" i="2"/>
  <c r="T27" i="2"/>
  <c r="X27" i="2"/>
  <c r="AB27" i="2"/>
  <c r="AF27" i="2"/>
  <c r="AJ27" i="2"/>
  <c r="AN27" i="2"/>
  <c r="AR27" i="2"/>
  <c r="AV27" i="2"/>
  <c r="AZ27" i="2"/>
  <c r="BD27" i="2"/>
  <c r="BH27" i="2"/>
  <c r="BL27" i="2"/>
  <c r="BP27" i="2"/>
  <c r="BT27" i="2"/>
  <c r="BX27" i="2"/>
  <c r="CB27" i="2"/>
  <c r="CF27" i="2"/>
  <c r="CJ27" i="2"/>
  <c r="CN27" i="2"/>
  <c r="CR27" i="2"/>
  <c r="CV27" i="2"/>
  <c r="CZ27" i="2"/>
  <c r="DD27" i="2"/>
  <c r="DH27" i="2"/>
  <c r="DH48" i="2"/>
  <c r="DL27" i="2"/>
  <c r="DL48" i="2"/>
  <c r="DP27" i="2"/>
  <c r="DP48" i="2"/>
  <c r="DT27" i="2"/>
  <c r="DT48" i="2"/>
  <c r="DX27" i="2"/>
  <c r="DX48" i="2"/>
  <c r="EB27" i="2"/>
  <c r="EB48" i="2"/>
  <c r="EF48" i="2"/>
  <c r="EF27" i="2"/>
  <c r="EJ48" i="2"/>
  <c r="EJ27" i="2"/>
  <c r="EN48" i="2"/>
  <c r="EN27" i="2"/>
  <c r="ER27" i="2"/>
  <c r="ER4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CX38" i="2"/>
  <c r="DB38" i="2"/>
  <c r="DF38" i="2"/>
  <c r="DF59" i="2"/>
  <c r="DJ59" i="2"/>
  <c r="DJ38" i="2"/>
  <c r="DN59" i="2"/>
  <c r="DN38" i="2"/>
  <c r="DR38" i="2"/>
  <c r="DR59" i="2"/>
  <c r="DV38" i="2"/>
  <c r="DV59" i="2"/>
  <c r="DZ59" i="2"/>
  <c r="DZ38" i="2"/>
  <c r="ED59" i="2"/>
  <c r="ED38" i="2"/>
  <c r="EH38" i="2"/>
  <c r="EH59" i="2"/>
  <c r="EL59" i="2"/>
  <c r="EL38" i="2"/>
  <c r="EP38" i="2"/>
  <c r="EP59" i="2"/>
  <c r="ET38" i="2"/>
  <c r="ET59" i="2"/>
  <c r="Q41" i="2"/>
  <c r="U41" i="2"/>
  <c r="Y41" i="2"/>
  <c r="AC41" i="2"/>
  <c r="AG41" i="2"/>
  <c r="AK41" i="2"/>
  <c r="AO41" i="2"/>
  <c r="AS41" i="2"/>
  <c r="AW41" i="2"/>
  <c r="BA41" i="2"/>
  <c r="BE41" i="2"/>
  <c r="BI41" i="2"/>
  <c r="BM41" i="2"/>
  <c r="BQ41" i="2"/>
  <c r="BU41" i="2"/>
  <c r="BY41" i="2"/>
  <c r="CC41" i="2"/>
  <c r="CG41" i="2"/>
  <c r="CK41" i="2"/>
  <c r="CO41" i="2"/>
  <c r="CS41" i="2"/>
  <c r="CW41" i="2"/>
  <c r="DA41" i="2"/>
  <c r="DE41" i="2"/>
  <c r="DI62" i="2"/>
  <c r="DI41" i="2"/>
  <c r="DM41" i="2"/>
  <c r="DM62" i="2"/>
  <c r="DQ62" i="2"/>
  <c r="DQ41" i="2"/>
  <c r="DU41" i="2"/>
  <c r="DU62" i="2"/>
  <c r="DY62" i="2"/>
  <c r="DY41" i="2"/>
  <c r="EC62" i="2"/>
  <c r="EC41" i="2"/>
  <c r="EG62" i="2"/>
  <c r="EG41" i="2"/>
  <c r="EK41" i="2"/>
  <c r="EK62" i="2"/>
  <c r="EO41" i="2"/>
  <c r="EO62" i="2"/>
  <c r="ES41" i="2"/>
  <c r="ES62" i="2"/>
  <c r="O26" i="3"/>
  <c r="S26" i="3"/>
  <c r="W26" i="3"/>
  <c r="AA26" i="3"/>
  <c r="AE26" i="3"/>
  <c r="AI26" i="3"/>
  <c r="AM26" i="3"/>
  <c r="AQ26" i="3"/>
  <c r="AU26" i="3"/>
  <c r="AY26" i="3"/>
  <c r="BC26" i="3"/>
  <c r="BG26" i="3"/>
  <c r="BK26" i="3"/>
  <c r="BO26" i="3"/>
  <c r="BS26" i="3"/>
  <c r="BW26" i="3"/>
  <c r="CA26" i="3"/>
  <c r="CE26" i="3"/>
  <c r="CI26" i="3"/>
  <c r="CM26" i="3"/>
  <c r="CQ26" i="3"/>
  <c r="CU26" i="3"/>
  <c r="CY26" i="3"/>
  <c r="DC26" i="3"/>
  <c r="DG26" i="3"/>
  <c r="DG47" i="3"/>
  <c r="DK47" i="3"/>
  <c r="DK26" i="3"/>
  <c r="DO26" i="3"/>
  <c r="DO47" i="3"/>
  <c r="DS26" i="3"/>
  <c r="DS47" i="3"/>
  <c r="DW47" i="3"/>
  <c r="DW26" i="3"/>
  <c r="EA26" i="3"/>
  <c r="EA47" i="3"/>
  <c r="EE47" i="3"/>
  <c r="EE26" i="3"/>
  <c r="EI26" i="3"/>
  <c r="EI47" i="3"/>
  <c r="EM47" i="3"/>
  <c r="EM26" i="3"/>
  <c r="EQ47" i="3"/>
  <c r="EQ26" i="3"/>
  <c r="N27" i="3"/>
  <c r="R27" i="3"/>
  <c r="V27" i="3"/>
  <c r="Z27" i="3"/>
  <c r="AD27" i="3"/>
  <c r="AH27" i="3"/>
  <c r="AL27" i="3"/>
  <c r="AP27" i="3"/>
  <c r="AT27" i="3"/>
  <c r="AX27" i="3"/>
  <c r="BB27" i="3"/>
  <c r="BF27" i="3"/>
  <c r="BJ27" i="3"/>
  <c r="BN27" i="3"/>
  <c r="BR27" i="3"/>
  <c r="BV27" i="3"/>
  <c r="BZ27" i="3"/>
  <c r="CD27" i="3"/>
  <c r="CH27" i="3"/>
  <c r="CL27" i="3"/>
  <c r="CP27" i="3"/>
  <c r="CT27" i="3"/>
  <c r="CX27" i="3"/>
  <c r="DB27" i="3"/>
  <c r="DF48" i="3"/>
  <c r="DF27" i="3"/>
  <c r="DJ27" i="3"/>
  <c r="DJ48" i="3"/>
  <c r="DN48" i="3"/>
  <c r="DN27" i="3"/>
  <c r="DR27" i="3"/>
  <c r="DR48" i="3"/>
  <c r="DV27" i="3"/>
  <c r="DV48" i="3"/>
  <c r="DZ27" i="3"/>
  <c r="DZ48" i="3"/>
  <c r="ED48" i="3"/>
  <c r="ED27" i="3"/>
  <c r="EH48" i="3"/>
  <c r="EH27" i="3"/>
  <c r="EL27" i="3"/>
  <c r="EL48" i="3"/>
  <c r="EP27" i="3"/>
  <c r="EP48" i="3"/>
  <c r="ET48" i="3"/>
  <c r="ET27" i="3"/>
  <c r="O41" i="3"/>
  <c r="S41" i="3"/>
  <c r="W41" i="3"/>
  <c r="AA41" i="3"/>
  <c r="AE41" i="3"/>
  <c r="AI41" i="3"/>
  <c r="AM41" i="3"/>
  <c r="AQ41" i="3"/>
  <c r="AU41" i="3"/>
  <c r="AY41" i="3"/>
  <c r="BC41" i="3"/>
  <c r="BG41" i="3"/>
  <c r="BK41" i="3"/>
  <c r="BO41" i="3"/>
  <c r="BS41" i="3"/>
  <c r="BW41" i="3"/>
  <c r="CA41" i="3"/>
  <c r="CE41" i="3"/>
  <c r="CI41" i="3"/>
  <c r="CM41" i="3"/>
  <c r="CQ41" i="3"/>
  <c r="CU41" i="3"/>
  <c r="CY41" i="3"/>
  <c r="DC41" i="3"/>
  <c r="DG41" i="3"/>
  <c r="DG62" i="3"/>
  <c r="DK41" i="3"/>
  <c r="DK62" i="3"/>
  <c r="DO41" i="3"/>
  <c r="DO62" i="3"/>
  <c r="DS62" i="3"/>
  <c r="DS41" i="3"/>
  <c r="DW62" i="3"/>
  <c r="DW41" i="3"/>
  <c r="EA62" i="3"/>
  <c r="EA41" i="3"/>
  <c r="EE41" i="3"/>
  <c r="EE62" i="3"/>
  <c r="EI62" i="3"/>
  <c r="EI41" i="3"/>
  <c r="EM41" i="3"/>
  <c r="EM62" i="3"/>
  <c r="P26" i="5"/>
  <c r="T26" i="5"/>
  <c r="X26" i="5"/>
  <c r="AB26" i="5"/>
  <c r="AF26" i="5"/>
  <c r="AJ26" i="5"/>
  <c r="AN26" i="5"/>
  <c r="AR26" i="5"/>
  <c r="AV26" i="5"/>
  <c r="AZ26" i="5"/>
  <c r="BD26" i="5"/>
  <c r="BH26" i="5"/>
  <c r="BL26" i="5"/>
  <c r="BP26" i="5"/>
  <c r="BT26" i="5"/>
  <c r="BX26" i="5"/>
  <c r="CB26" i="5"/>
  <c r="CF26" i="5"/>
  <c r="CJ26" i="5"/>
  <c r="CN26" i="5"/>
  <c r="CR26" i="5"/>
  <c r="CV26" i="5"/>
  <c r="CZ26" i="5"/>
  <c r="DD26" i="5"/>
  <c r="DH26" i="5"/>
  <c r="DH47" i="5"/>
  <c r="DL47" i="5"/>
  <c r="DL26" i="5"/>
  <c r="DP47" i="5"/>
  <c r="DP26" i="5"/>
  <c r="DT26" i="5"/>
  <c r="DT47" i="5"/>
  <c r="DX26" i="5"/>
  <c r="DX47" i="5"/>
  <c r="EB26" i="5"/>
  <c r="EB47" i="5"/>
  <c r="EF47" i="5"/>
  <c r="EF26" i="5"/>
  <c r="EJ26" i="5"/>
  <c r="EJ47" i="5"/>
  <c r="EN26" i="5"/>
  <c r="EN47" i="5"/>
  <c r="ER26" i="5"/>
  <c r="ER47" i="5"/>
  <c r="O27" i="5"/>
  <c r="S27" i="5"/>
  <c r="W27" i="5"/>
  <c r="AA27" i="5"/>
  <c r="AE27" i="5"/>
  <c r="AI27" i="5"/>
  <c r="AM27" i="5"/>
  <c r="AQ27" i="5"/>
  <c r="AU27" i="5"/>
  <c r="AY27" i="5"/>
  <c r="BC27" i="5"/>
  <c r="BG27" i="5"/>
  <c r="BK27" i="5"/>
  <c r="BO27" i="5"/>
  <c r="BS27" i="5"/>
  <c r="BW27" i="5"/>
  <c r="CA27" i="5"/>
  <c r="CE27" i="5"/>
  <c r="CI27" i="5"/>
  <c r="CM27" i="5"/>
  <c r="CQ27" i="5"/>
  <c r="CU27" i="5"/>
  <c r="CY27" i="5"/>
  <c r="DC27" i="5"/>
  <c r="DG48" i="5"/>
  <c r="DG27" i="5"/>
  <c r="DK27" i="5"/>
  <c r="DK48" i="5"/>
  <c r="DO48" i="5"/>
  <c r="DO27" i="5"/>
  <c r="DS27" i="5"/>
  <c r="DS48" i="5"/>
  <c r="DW48" i="5"/>
  <c r="DW27" i="5"/>
  <c r="EA27" i="5"/>
  <c r="EA48" i="5"/>
  <c r="EE27" i="5"/>
  <c r="EE48" i="5"/>
  <c r="EI48" i="5"/>
  <c r="EI27" i="5"/>
  <c r="EM27" i="5"/>
  <c r="EM48" i="5"/>
  <c r="EQ27" i="5"/>
  <c r="EQ48" i="5"/>
  <c r="Q38" i="5"/>
  <c r="U38" i="5"/>
  <c r="Y38" i="5"/>
  <c r="AC38" i="5"/>
  <c r="AG38" i="5"/>
  <c r="AK38" i="5"/>
  <c r="AO38" i="5"/>
  <c r="AS38" i="5"/>
  <c r="AW38" i="5"/>
  <c r="BA38" i="5"/>
  <c r="BE38" i="5"/>
  <c r="BI38" i="5"/>
  <c r="BM38" i="5"/>
  <c r="BQ38" i="5"/>
  <c r="BU38" i="5"/>
  <c r="BY38" i="5"/>
  <c r="CC38" i="5"/>
  <c r="CG38" i="5"/>
  <c r="CK38" i="5"/>
  <c r="CO38" i="5"/>
  <c r="CS38" i="5"/>
  <c r="CW38" i="5"/>
  <c r="DA38" i="5"/>
  <c r="DE38" i="5"/>
  <c r="DI38" i="5"/>
  <c r="DI59" i="5"/>
  <c r="DM38" i="5"/>
  <c r="DM59" i="5"/>
  <c r="DQ59" i="5"/>
  <c r="DQ38" i="5"/>
  <c r="DU59" i="5"/>
  <c r="DU38" i="5"/>
  <c r="DY38" i="5"/>
  <c r="DY59" i="5"/>
  <c r="EC59" i="5"/>
  <c r="EC38" i="5"/>
  <c r="EG38" i="5"/>
  <c r="EG59" i="5"/>
  <c r="EW38" i="5"/>
  <c r="EK59" i="5"/>
  <c r="EK38" i="5"/>
  <c r="EO38" i="5"/>
  <c r="EO59" i="5"/>
  <c r="ES38" i="5"/>
  <c r="ES59" i="5"/>
  <c r="P41" i="5"/>
  <c r="T41" i="5"/>
  <c r="X41" i="5"/>
  <c r="AB41" i="5"/>
  <c r="AF41" i="5"/>
  <c r="AJ41" i="5"/>
  <c r="AN41" i="5"/>
  <c r="AR41" i="5"/>
  <c r="AV41" i="5"/>
  <c r="AZ41" i="5"/>
  <c r="BD41" i="5"/>
  <c r="BH41" i="5"/>
  <c r="BL41" i="5"/>
  <c r="BP41" i="5"/>
  <c r="BT41" i="5"/>
  <c r="BX41" i="5"/>
  <c r="CB41" i="5"/>
  <c r="CF41" i="5"/>
  <c r="CJ41" i="5"/>
  <c r="CN41" i="5"/>
  <c r="CR41" i="5"/>
  <c r="CV41" i="5"/>
  <c r="CZ41" i="5"/>
  <c r="DD41" i="5"/>
  <c r="DH41" i="5"/>
  <c r="DH62" i="5"/>
  <c r="DL41" i="5"/>
  <c r="DL62" i="5"/>
  <c r="DP41" i="5"/>
  <c r="DP62" i="5"/>
  <c r="DT62" i="5"/>
  <c r="DT41" i="5"/>
  <c r="DX41" i="5"/>
  <c r="DX62" i="5"/>
  <c r="EB62" i="5"/>
  <c r="EB41" i="5"/>
  <c r="EF41" i="5"/>
  <c r="EF62" i="5"/>
  <c r="EJ62" i="5"/>
  <c r="EJ41" i="5"/>
  <c r="EN41" i="5"/>
  <c r="EN62" i="5"/>
  <c r="Q26" i="6"/>
  <c r="U26" i="6"/>
  <c r="Y26" i="6"/>
  <c r="AC26" i="6"/>
  <c r="AG26" i="6"/>
  <c r="AK26" i="6"/>
  <c r="AO26" i="6"/>
  <c r="AS26" i="6"/>
  <c r="AW26" i="6"/>
  <c r="BA26" i="6"/>
  <c r="BE26" i="6"/>
  <c r="BI26" i="6"/>
  <c r="BM26" i="6"/>
  <c r="BQ26" i="6"/>
  <c r="BU26" i="6"/>
  <c r="BY26" i="6"/>
  <c r="CC26" i="6"/>
  <c r="CG26" i="6"/>
  <c r="CK26" i="6"/>
  <c r="CO26" i="6"/>
  <c r="CS26" i="6"/>
  <c r="CW26" i="6"/>
  <c r="DA26" i="6"/>
  <c r="DE26" i="6"/>
  <c r="DI47" i="6"/>
  <c r="DI26" i="6"/>
  <c r="DM47" i="6"/>
  <c r="DM26" i="6"/>
  <c r="DQ47" i="6"/>
  <c r="DQ26" i="6"/>
  <c r="DU26" i="6"/>
  <c r="DU47" i="6"/>
  <c r="DY47" i="6"/>
  <c r="DY26" i="6"/>
  <c r="EC47" i="6"/>
  <c r="EC26" i="6"/>
  <c r="EG47" i="6"/>
  <c r="EG26" i="6"/>
  <c r="EK47" i="6"/>
  <c r="EK26" i="6"/>
  <c r="EO26" i="6"/>
  <c r="EO47" i="6"/>
  <c r="ES26" i="6"/>
  <c r="ES47" i="6"/>
  <c r="P27" i="6"/>
  <c r="T27" i="6"/>
  <c r="X27" i="6"/>
  <c r="AB27" i="6"/>
  <c r="AF27" i="6"/>
  <c r="AJ27" i="6"/>
  <c r="AN27" i="6"/>
  <c r="AR27" i="6"/>
  <c r="AV27" i="6"/>
  <c r="AZ27" i="6"/>
  <c r="BD27" i="6"/>
  <c r="BH27" i="6"/>
  <c r="BL27" i="6"/>
  <c r="BP27" i="6"/>
  <c r="BT27" i="6"/>
  <c r="BX27" i="6"/>
  <c r="CB27" i="6"/>
  <c r="CF27" i="6"/>
  <c r="CJ27" i="6"/>
  <c r="CN27" i="6"/>
  <c r="CR27" i="6"/>
  <c r="CV27" i="6"/>
  <c r="CZ27" i="6"/>
  <c r="DD27" i="6"/>
  <c r="DH48" i="6"/>
  <c r="DH27" i="6"/>
  <c r="DL48" i="6"/>
  <c r="DL27" i="6"/>
  <c r="DP48" i="6"/>
  <c r="DP27" i="6"/>
  <c r="DT27" i="6"/>
  <c r="DT48" i="6"/>
  <c r="DX48" i="6"/>
  <c r="DX27" i="6"/>
  <c r="EB48" i="6"/>
  <c r="EB27" i="6"/>
  <c r="EF27" i="6"/>
  <c r="EF48" i="6"/>
  <c r="EJ48" i="6"/>
  <c r="EJ27" i="6"/>
  <c r="EN48" i="6"/>
  <c r="EN27" i="6"/>
  <c r="ER48" i="6"/>
  <c r="ER27" i="6"/>
  <c r="N38" i="6"/>
  <c r="R38" i="6"/>
  <c r="V38" i="6"/>
  <c r="Z38" i="6"/>
  <c r="AD38" i="6"/>
  <c r="AH38" i="6"/>
  <c r="AL38" i="6"/>
  <c r="AP38" i="6"/>
  <c r="AT38" i="6"/>
  <c r="AX38" i="6"/>
  <c r="BB38" i="6"/>
  <c r="BF38" i="6"/>
  <c r="BJ38" i="6"/>
  <c r="BN38" i="6"/>
  <c r="BR38" i="6"/>
  <c r="BV38" i="6"/>
  <c r="BZ38" i="6"/>
  <c r="CD38" i="6"/>
  <c r="CH38" i="6"/>
  <c r="CL38" i="6"/>
  <c r="CP38" i="6"/>
  <c r="CT38" i="6"/>
  <c r="CX38" i="6"/>
  <c r="DB38" i="6"/>
  <c r="DF59" i="6"/>
  <c r="DF38" i="6"/>
  <c r="DJ59" i="6"/>
  <c r="DJ38" i="6"/>
  <c r="DN38" i="6"/>
  <c r="DN59" i="6"/>
  <c r="DR59" i="6"/>
  <c r="DR38" i="6"/>
  <c r="DV38" i="6"/>
  <c r="DV59" i="6"/>
  <c r="DZ59" i="6"/>
  <c r="DZ38" i="6"/>
  <c r="ED38" i="6"/>
  <c r="ED59" i="6"/>
  <c r="EH59" i="6"/>
  <c r="EH38" i="6"/>
  <c r="EL38" i="6"/>
  <c r="EL59" i="6"/>
  <c r="EP59" i="6"/>
  <c r="EP38" i="6"/>
  <c r="ET59" i="6"/>
  <c r="ET38" i="6"/>
  <c r="Q41" i="6"/>
  <c r="U41" i="6"/>
  <c r="Y41" i="6"/>
  <c r="AC41" i="6"/>
  <c r="AG41" i="6"/>
  <c r="AK41" i="6"/>
  <c r="AO41" i="6"/>
  <c r="AS41" i="6"/>
  <c r="AW41" i="6"/>
  <c r="BA41" i="6"/>
  <c r="BE41" i="6"/>
  <c r="BI41" i="6"/>
  <c r="BM41" i="6"/>
  <c r="BQ41" i="6"/>
  <c r="BU41" i="6"/>
  <c r="BY41" i="6"/>
  <c r="CC41" i="6"/>
  <c r="CG41" i="6"/>
  <c r="CK41" i="6"/>
  <c r="CO41" i="6"/>
  <c r="CS41" i="6"/>
  <c r="CW41" i="6"/>
  <c r="DA41" i="6"/>
  <c r="DE41" i="6"/>
  <c r="DI62" i="6"/>
  <c r="DI41" i="6"/>
  <c r="DM41" i="6"/>
  <c r="DM62" i="6"/>
  <c r="DQ41" i="6"/>
  <c r="DQ62" i="6"/>
  <c r="DU62" i="6"/>
  <c r="DU41" i="6"/>
  <c r="DY62" i="6"/>
  <c r="DY41" i="6"/>
  <c r="EC62" i="6"/>
  <c r="EC41" i="6"/>
  <c r="EG41" i="6"/>
  <c r="EG62" i="6"/>
  <c r="EK62" i="6"/>
  <c r="EK41" i="6"/>
  <c r="EO41" i="6"/>
  <c r="EO62" i="6"/>
  <c r="S26" i="2"/>
  <c r="W26" i="2"/>
  <c r="AM26" i="2"/>
  <c r="BK26" i="2"/>
  <c r="BS26" i="2"/>
  <c r="CM26" i="2"/>
  <c r="CY26" i="2"/>
  <c r="DS26" i="2"/>
  <c r="DS47" i="2"/>
  <c r="EE26" i="2"/>
  <c r="EE47" i="2"/>
  <c r="R27" i="2"/>
  <c r="Z27" i="2"/>
  <c r="AP27" i="2"/>
  <c r="BN27" i="2"/>
  <c r="CD27" i="2"/>
  <c r="CL27" i="2"/>
  <c r="DJ27" i="2"/>
  <c r="DJ48" i="2"/>
  <c r="DZ48" i="2"/>
  <c r="DZ27" i="2"/>
  <c r="ET48" i="2"/>
  <c r="ET27" i="2"/>
  <c r="AB38" i="2"/>
  <c r="AR38" i="2"/>
  <c r="BH38" i="2"/>
  <c r="BX38" i="2"/>
  <c r="N26" i="2"/>
  <c r="R26" i="2"/>
  <c r="V26" i="2"/>
  <c r="Z26" i="2"/>
  <c r="AD26" i="2"/>
  <c r="AH26" i="2"/>
  <c r="AL26" i="2"/>
  <c r="AP26" i="2"/>
  <c r="AT26" i="2"/>
  <c r="AX26" i="2"/>
  <c r="BB26" i="2"/>
  <c r="BF26" i="2"/>
  <c r="BJ26" i="2"/>
  <c r="BN26" i="2"/>
  <c r="BR26" i="2"/>
  <c r="BV26" i="2"/>
  <c r="BZ26" i="2"/>
  <c r="CD26" i="2"/>
  <c r="CH26" i="2"/>
  <c r="CL26" i="2"/>
  <c r="CP26" i="2"/>
  <c r="CT26" i="2"/>
  <c r="CX26" i="2"/>
  <c r="DB26" i="2"/>
  <c r="DF26" i="2"/>
  <c r="DF47" i="2"/>
  <c r="DJ26" i="2"/>
  <c r="DJ47" i="2"/>
  <c r="DN26" i="2"/>
  <c r="DN47" i="2"/>
  <c r="DR26" i="2"/>
  <c r="DR47" i="2"/>
  <c r="DV26" i="2"/>
  <c r="DV47" i="2"/>
  <c r="DZ47" i="2"/>
  <c r="DZ26" i="2"/>
  <c r="ED26" i="2"/>
  <c r="ED47" i="2"/>
  <c r="EH47" i="2"/>
  <c r="EH26" i="2"/>
  <c r="EL26" i="2"/>
  <c r="EL47" i="2"/>
  <c r="EP47" i="2"/>
  <c r="EP26" i="2"/>
  <c r="ET26" i="2"/>
  <c r="ET47" i="2"/>
  <c r="Q27" i="2"/>
  <c r="U27" i="2"/>
  <c r="Y27" i="2"/>
  <c r="AC27" i="2"/>
  <c r="AG27" i="2"/>
  <c r="AK27" i="2"/>
  <c r="AO27" i="2"/>
  <c r="AS27" i="2"/>
  <c r="AW27" i="2"/>
  <c r="BA27" i="2"/>
  <c r="BE27" i="2"/>
  <c r="BI27" i="2"/>
  <c r="BM27" i="2"/>
  <c r="BQ27" i="2"/>
  <c r="BU27" i="2"/>
  <c r="BY27" i="2"/>
  <c r="CC27" i="2"/>
  <c r="CG27" i="2"/>
  <c r="CK27" i="2"/>
  <c r="CO27" i="2"/>
  <c r="CS27" i="2"/>
  <c r="CW27" i="2"/>
  <c r="DA27" i="2"/>
  <c r="DE27" i="2"/>
  <c r="DI48" i="2"/>
  <c r="DI27" i="2"/>
  <c r="DM48" i="2"/>
  <c r="DM27" i="2"/>
  <c r="DQ27" i="2"/>
  <c r="DQ48" i="2"/>
  <c r="DU48" i="2"/>
  <c r="DU27" i="2"/>
  <c r="DY27" i="2"/>
  <c r="DY48" i="2"/>
  <c r="EC48" i="2"/>
  <c r="EC27" i="2"/>
  <c r="EG27" i="2"/>
  <c r="EG48" i="2"/>
  <c r="EK27" i="2"/>
  <c r="EK48" i="2"/>
  <c r="EO27" i="2"/>
  <c r="EO48" i="2"/>
  <c r="ES27" i="2"/>
  <c r="ES48" i="2"/>
  <c r="O38" i="2"/>
  <c r="S38" i="2"/>
  <c r="W38" i="2"/>
  <c r="AA38" i="2"/>
  <c r="AE38" i="2"/>
  <c r="AI38" i="2"/>
  <c r="AM38" i="2"/>
  <c r="AQ38" i="2"/>
  <c r="AU38" i="2"/>
  <c r="AY38" i="2"/>
  <c r="BC38" i="2"/>
  <c r="BG38" i="2"/>
  <c r="BK38" i="2"/>
  <c r="BO38" i="2"/>
  <c r="BS38" i="2"/>
  <c r="BW38" i="2"/>
  <c r="CA38" i="2"/>
  <c r="CE38" i="2"/>
  <c r="CI38" i="2"/>
  <c r="CM38" i="2"/>
  <c r="CQ38" i="2"/>
  <c r="CU38" i="2"/>
  <c r="CY38" i="2"/>
  <c r="DC38" i="2"/>
  <c r="DG59" i="2"/>
  <c r="DG38" i="2"/>
  <c r="DK38" i="2"/>
  <c r="DK59" i="2"/>
  <c r="DO59" i="2"/>
  <c r="DO38" i="2"/>
  <c r="DS59" i="2"/>
  <c r="DS38" i="2"/>
  <c r="DW38" i="2"/>
  <c r="DW59" i="2"/>
  <c r="EA59" i="2"/>
  <c r="EA38" i="2"/>
  <c r="EE59" i="2"/>
  <c r="EE38" i="2"/>
  <c r="EI59" i="2"/>
  <c r="EI38" i="2"/>
  <c r="EM38" i="2"/>
  <c r="EM59" i="2"/>
  <c r="EQ38" i="2"/>
  <c r="EQ59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CX41" i="2"/>
  <c r="DB41" i="2"/>
  <c r="DF41" i="2"/>
  <c r="DF62" i="2"/>
  <c r="DJ41" i="2"/>
  <c r="DJ62" i="2"/>
  <c r="DN62" i="2"/>
  <c r="DN41" i="2"/>
  <c r="DR62" i="2"/>
  <c r="DR41" i="2"/>
  <c r="DV62" i="2"/>
  <c r="DV41" i="2"/>
  <c r="DZ62" i="2"/>
  <c r="DZ41" i="2"/>
  <c r="ED62" i="2"/>
  <c r="ED41" i="2"/>
  <c r="EH62" i="2"/>
  <c r="ET41" i="2"/>
  <c r="EH41" i="2"/>
  <c r="EL62" i="2"/>
  <c r="EL41" i="2"/>
  <c r="EP41" i="2"/>
  <c r="EP62" i="2"/>
  <c r="P26" i="3"/>
  <c r="T26" i="3"/>
  <c r="X26" i="3"/>
  <c r="AB26" i="3"/>
  <c r="AF26" i="3"/>
  <c r="AJ26" i="3"/>
  <c r="AN26" i="3"/>
  <c r="AR26" i="3"/>
  <c r="AV26" i="3"/>
  <c r="AZ26" i="3"/>
  <c r="BD26" i="3"/>
  <c r="BH26" i="3"/>
  <c r="BL26" i="3"/>
  <c r="BP26" i="3"/>
  <c r="BT26" i="3"/>
  <c r="BX26" i="3"/>
  <c r="CB26" i="3"/>
  <c r="CF26" i="3"/>
  <c r="CJ26" i="3"/>
  <c r="CN26" i="3"/>
  <c r="CR26" i="3"/>
  <c r="CV26" i="3"/>
  <c r="CZ26" i="3"/>
  <c r="DD26" i="3"/>
  <c r="DH47" i="3"/>
  <c r="DH26" i="3"/>
  <c r="DL47" i="3"/>
  <c r="DL26" i="3"/>
  <c r="DP47" i="3"/>
  <c r="DP26" i="3"/>
  <c r="DT47" i="3"/>
  <c r="DT26" i="3"/>
  <c r="DX47" i="3"/>
  <c r="DX26" i="3"/>
  <c r="EB26" i="3"/>
  <c r="EB47" i="3"/>
  <c r="EF47" i="3"/>
  <c r="EF26" i="3"/>
  <c r="EJ26" i="3"/>
  <c r="EJ47" i="3"/>
  <c r="EN47" i="3"/>
  <c r="EN26" i="3"/>
  <c r="ER26" i="3"/>
  <c r="ER47" i="3"/>
  <c r="O27" i="3"/>
  <c r="S27" i="3"/>
  <c r="W27" i="3"/>
  <c r="AA27" i="3"/>
  <c r="AE27" i="3"/>
  <c r="AI27" i="3"/>
  <c r="AM27" i="3"/>
  <c r="AQ27" i="3"/>
  <c r="AU27" i="3"/>
  <c r="AY27" i="3"/>
  <c r="BC27" i="3"/>
  <c r="BG27" i="3"/>
  <c r="BK27" i="3"/>
  <c r="BO27" i="3"/>
  <c r="BS27" i="3"/>
  <c r="BW27" i="3"/>
  <c r="CA27" i="3"/>
  <c r="CE27" i="3"/>
  <c r="CI27" i="3"/>
  <c r="CM27" i="3"/>
  <c r="CQ27" i="3"/>
  <c r="CU27" i="3"/>
  <c r="CY27" i="3"/>
  <c r="DC27" i="3"/>
  <c r="DG27" i="3"/>
  <c r="DG48" i="3"/>
  <c r="DK48" i="3"/>
  <c r="DK27" i="3"/>
  <c r="DO27" i="3"/>
  <c r="DO48" i="3"/>
  <c r="DS27" i="3"/>
  <c r="DS48" i="3"/>
  <c r="DW48" i="3"/>
  <c r="DW27" i="3"/>
  <c r="EA48" i="3"/>
  <c r="EA27" i="3"/>
  <c r="EE27" i="3"/>
  <c r="EE48" i="3"/>
  <c r="EI48" i="3"/>
  <c r="EI27" i="3"/>
  <c r="EM48" i="3"/>
  <c r="EM27" i="3"/>
  <c r="EQ48" i="3"/>
  <c r="EQ27" i="3"/>
  <c r="P41" i="3"/>
  <c r="T41" i="3"/>
  <c r="X41" i="3"/>
  <c r="AB41" i="3"/>
  <c r="AF41" i="3"/>
  <c r="AJ41" i="3"/>
  <c r="AN41" i="3"/>
  <c r="AR41" i="3"/>
  <c r="AV41" i="3"/>
  <c r="AZ41" i="3"/>
  <c r="BD41" i="3"/>
  <c r="BH41" i="3"/>
  <c r="BL41" i="3"/>
  <c r="BP41" i="3"/>
  <c r="BT41" i="3"/>
  <c r="BX41" i="3"/>
  <c r="CB41" i="3"/>
  <c r="CF41" i="3"/>
  <c r="CJ41" i="3"/>
  <c r="CN41" i="3"/>
  <c r="CR41" i="3"/>
  <c r="CV41" i="3"/>
  <c r="CZ41" i="3"/>
  <c r="DD41" i="3"/>
  <c r="DH41" i="3"/>
  <c r="DH62" i="3"/>
  <c r="DL62" i="3"/>
  <c r="DL41" i="3"/>
  <c r="DP41" i="3"/>
  <c r="DP62" i="3"/>
  <c r="DT62" i="3"/>
  <c r="DT41" i="3"/>
  <c r="DX62" i="3"/>
  <c r="DX41" i="3"/>
  <c r="EB62" i="3"/>
  <c r="EB41" i="3"/>
  <c r="EF62" i="3"/>
  <c r="EF41" i="3"/>
  <c r="EJ41" i="3"/>
  <c r="EJ62" i="3"/>
  <c r="EN41" i="3"/>
  <c r="EN62" i="3"/>
  <c r="Q26" i="5"/>
  <c r="U26" i="5"/>
  <c r="Y26" i="5"/>
  <c r="AC26" i="5"/>
  <c r="AG26" i="5"/>
  <c r="AK26" i="5"/>
  <c r="AO26" i="5"/>
  <c r="AS26" i="5"/>
  <c r="AW26" i="5"/>
  <c r="BA26" i="5"/>
  <c r="BE26" i="5"/>
  <c r="BI26" i="5"/>
  <c r="BM26" i="5"/>
  <c r="BQ26" i="5"/>
  <c r="BU26" i="5"/>
  <c r="BY26" i="5"/>
  <c r="CC26" i="5"/>
  <c r="CG26" i="5"/>
  <c r="CK26" i="5"/>
  <c r="CO26" i="5"/>
  <c r="CS26" i="5"/>
  <c r="CW26" i="5"/>
  <c r="DA26" i="5"/>
  <c r="DE26" i="5"/>
  <c r="DI26" i="5"/>
  <c r="DI47" i="5"/>
  <c r="DM26" i="5"/>
  <c r="DM47" i="5"/>
  <c r="DQ26" i="5"/>
  <c r="DQ47" i="5"/>
  <c r="DU26" i="5"/>
  <c r="DU47" i="5"/>
  <c r="DY26" i="5"/>
  <c r="DY47" i="5"/>
  <c r="EC47" i="5"/>
  <c r="EC26" i="5"/>
  <c r="EG26" i="5"/>
  <c r="EG47" i="5"/>
  <c r="EK26" i="5"/>
  <c r="EK47" i="5"/>
  <c r="EO47" i="5"/>
  <c r="EO26" i="5"/>
  <c r="ES47" i="5"/>
  <c r="ES26" i="5"/>
  <c r="P27" i="5"/>
  <c r="T27" i="5"/>
  <c r="X27" i="5"/>
  <c r="AB27" i="5"/>
  <c r="AF27" i="5"/>
  <c r="AJ27" i="5"/>
  <c r="AN27" i="5"/>
  <c r="AR27" i="5"/>
  <c r="AV27" i="5"/>
  <c r="AZ27" i="5"/>
  <c r="BD27" i="5"/>
  <c r="BH27" i="5"/>
  <c r="BL27" i="5"/>
  <c r="BP27" i="5"/>
  <c r="BT27" i="5"/>
  <c r="BX27" i="5"/>
  <c r="CB27" i="5"/>
  <c r="CF27" i="5"/>
  <c r="CJ27" i="5"/>
  <c r="CN27" i="5"/>
  <c r="CR27" i="5"/>
  <c r="CV27" i="5"/>
  <c r="CZ27" i="5"/>
  <c r="DD27" i="5"/>
  <c r="DH27" i="5"/>
  <c r="DH48" i="5"/>
  <c r="DL48" i="5"/>
  <c r="DL27" i="5"/>
  <c r="DP27" i="5"/>
  <c r="DP48" i="5"/>
  <c r="DT27" i="5"/>
  <c r="DT48" i="5"/>
  <c r="DX48" i="5"/>
  <c r="DX27" i="5"/>
  <c r="EB48" i="5"/>
  <c r="EB27" i="5"/>
  <c r="EF27" i="5"/>
  <c r="EF48" i="5"/>
  <c r="EJ27" i="5"/>
  <c r="EJ48" i="5"/>
  <c r="EN27" i="5"/>
  <c r="EN48" i="5"/>
  <c r="ER27" i="5"/>
  <c r="ER48" i="5"/>
  <c r="N38" i="5"/>
  <c r="R38" i="5"/>
  <c r="V38" i="5"/>
  <c r="Z38" i="5"/>
  <c r="AD38" i="5"/>
  <c r="AH38" i="5"/>
  <c r="AL38" i="5"/>
  <c r="AP38" i="5"/>
  <c r="AT38" i="5"/>
  <c r="AX38" i="5"/>
  <c r="BB38" i="5"/>
  <c r="BF38" i="5"/>
  <c r="BJ38" i="5"/>
  <c r="BN38" i="5"/>
  <c r="BR38" i="5"/>
  <c r="BV38" i="5"/>
  <c r="BZ38" i="5"/>
  <c r="CD38" i="5"/>
  <c r="CH38" i="5"/>
  <c r="CL38" i="5"/>
  <c r="CP38" i="5"/>
  <c r="CT38" i="5"/>
  <c r="CX38" i="5"/>
  <c r="DB38" i="5"/>
  <c r="DF59" i="5"/>
  <c r="DF38" i="5"/>
  <c r="DJ59" i="5"/>
  <c r="DJ38" i="5"/>
  <c r="DN59" i="5"/>
  <c r="DN38" i="5"/>
  <c r="DR59" i="5"/>
  <c r="DR38" i="5"/>
  <c r="DV59" i="5"/>
  <c r="DV38" i="5"/>
  <c r="DZ59" i="5"/>
  <c r="DZ38" i="5"/>
  <c r="ED59" i="5"/>
  <c r="ED38" i="5"/>
  <c r="EH38" i="5"/>
  <c r="EH59" i="5"/>
  <c r="EL38" i="5"/>
  <c r="EL59" i="5"/>
  <c r="EP59" i="5"/>
  <c r="EP38" i="5"/>
  <c r="ET38" i="5"/>
  <c r="ET59" i="5"/>
  <c r="Q41" i="5"/>
  <c r="U41" i="5"/>
  <c r="Y41" i="5"/>
  <c r="AC41" i="5"/>
  <c r="AG41" i="5"/>
  <c r="AK41" i="5"/>
  <c r="AO41" i="5"/>
  <c r="AS41" i="5"/>
  <c r="AW41" i="5"/>
  <c r="BA41" i="5"/>
  <c r="BE41" i="5"/>
  <c r="BI41" i="5"/>
  <c r="BM41" i="5"/>
  <c r="BQ41" i="5"/>
  <c r="BU41" i="5"/>
  <c r="BY41" i="5"/>
  <c r="CC41" i="5"/>
  <c r="CG41" i="5"/>
  <c r="CK41" i="5"/>
  <c r="CO41" i="5"/>
  <c r="CS41" i="5"/>
  <c r="CW41" i="5"/>
  <c r="DA41" i="5"/>
  <c r="DE41" i="5"/>
  <c r="DI41" i="5"/>
  <c r="DI62" i="5"/>
  <c r="DM62" i="5"/>
  <c r="DM41" i="5"/>
  <c r="DQ62" i="5"/>
  <c r="DQ41" i="5"/>
  <c r="DU62" i="5"/>
  <c r="DU41" i="5"/>
  <c r="DY41" i="5"/>
  <c r="DY62" i="5"/>
  <c r="EC62" i="5"/>
  <c r="EC41" i="5"/>
  <c r="EG62" i="5"/>
  <c r="EG41" i="5"/>
  <c r="EK62" i="5"/>
  <c r="EK41" i="5"/>
  <c r="EO41" i="5"/>
  <c r="EO62" i="5"/>
  <c r="N26" i="6"/>
  <c r="R26" i="6"/>
  <c r="V26" i="6"/>
  <c r="Z26" i="6"/>
  <c r="AD26" i="6"/>
  <c r="AH26" i="6"/>
  <c r="AL26" i="6"/>
  <c r="AP26" i="6"/>
  <c r="AT26" i="6"/>
  <c r="AX26" i="6"/>
  <c r="BB26" i="6"/>
  <c r="BF26" i="6"/>
  <c r="BJ26" i="6"/>
  <c r="BN26" i="6"/>
  <c r="BR26" i="6"/>
  <c r="BV26" i="6"/>
  <c r="BZ26" i="6"/>
  <c r="CD26" i="6"/>
  <c r="CH26" i="6"/>
  <c r="CL26" i="6"/>
  <c r="CP26" i="6"/>
  <c r="CT26" i="6"/>
  <c r="CX26" i="6"/>
  <c r="DB26" i="6"/>
  <c r="DF47" i="6"/>
  <c r="DF26" i="6"/>
  <c r="DJ47" i="6"/>
  <c r="DJ26" i="6"/>
  <c r="DN47" i="6"/>
  <c r="DN26" i="6"/>
  <c r="DR26" i="6"/>
  <c r="DR47" i="6"/>
  <c r="DV26" i="6"/>
  <c r="DV47" i="6"/>
  <c r="DZ26" i="6"/>
  <c r="DZ47" i="6"/>
  <c r="ED26" i="6"/>
  <c r="ED47" i="6"/>
  <c r="EH47" i="6"/>
  <c r="EH26" i="6"/>
  <c r="EL47" i="6"/>
  <c r="EL26" i="6"/>
  <c r="EP47" i="6"/>
  <c r="EP26" i="6"/>
  <c r="ET47" i="6"/>
  <c r="ET26" i="6"/>
  <c r="Q27" i="6"/>
  <c r="U27" i="6"/>
  <c r="Y27" i="6"/>
  <c r="AC27" i="6"/>
  <c r="AG27" i="6"/>
  <c r="AK27" i="6"/>
  <c r="AO27" i="6"/>
  <c r="AS27" i="6"/>
  <c r="AW27" i="6"/>
  <c r="BA27" i="6"/>
  <c r="BE27" i="6"/>
  <c r="BI27" i="6"/>
  <c r="BM27" i="6"/>
  <c r="BQ27" i="6"/>
  <c r="BU27" i="6"/>
  <c r="BY27" i="6"/>
  <c r="CC27" i="6"/>
  <c r="CG27" i="6"/>
  <c r="CK27" i="6"/>
  <c r="CO27" i="6"/>
  <c r="CS27" i="6"/>
  <c r="CW27" i="6"/>
  <c r="DA27" i="6"/>
  <c r="DE27" i="6"/>
  <c r="DI27" i="6"/>
  <c r="DI48" i="6"/>
  <c r="DM48" i="6"/>
  <c r="DM27" i="6"/>
  <c r="DQ27" i="6"/>
  <c r="DQ48" i="6"/>
  <c r="DU27" i="6"/>
  <c r="DU48" i="6"/>
  <c r="DY48" i="6"/>
  <c r="DY27" i="6"/>
  <c r="EC27" i="6"/>
  <c r="EC48" i="6"/>
  <c r="EG27" i="6"/>
  <c r="EG48" i="6"/>
  <c r="EK27" i="6"/>
  <c r="EK48" i="6"/>
  <c r="EO27" i="6"/>
  <c r="EO48" i="6"/>
  <c r="ES27" i="6"/>
  <c r="ES48" i="6"/>
  <c r="O38" i="6"/>
  <c r="S38" i="6"/>
  <c r="W38" i="6"/>
  <c r="AA38" i="6"/>
  <c r="AE38" i="6"/>
  <c r="AI38" i="6"/>
  <c r="AM38" i="6"/>
  <c r="AQ38" i="6"/>
  <c r="AU38" i="6"/>
  <c r="AY38" i="6"/>
  <c r="BC38" i="6"/>
  <c r="BG38" i="6"/>
  <c r="BK38" i="6"/>
  <c r="BO38" i="6"/>
  <c r="BS38" i="6"/>
  <c r="BW38" i="6"/>
  <c r="CA38" i="6"/>
  <c r="CE38" i="6"/>
  <c r="CI38" i="6"/>
  <c r="CM38" i="6"/>
  <c r="CQ38" i="6"/>
  <c r="CU38" i="6"/>
  <c r="CY38" i="6"/>
  <c r="DC38" i="6"/>
  <c r="DG38" i="6"/>
  <c r="DG59" i="6"/>
  <c r="DK38" i="6"/>
  <c r="DK59" i="6"/>
  <c r="DO38" i="6"/>
  <c r="DO59" i="6"/>
  <c r="DS59" i="6"/>
  <c r="DS38" i="6"/>
  <c r="DW38" i="6"/>
  <c r="DW59" i="6"/>
  <c r="EA38" i="6"/>
  <c r="EA59" i="6"/>
  <c r="EE59" i="6"/>
  <c r="EE38" i="6"/>
  <c r="EI38" i="6"/>
  <c r="EI59" i="6"/>
  <c r="EM38" i="6"/>
  <c r="EM59" i="6"/>
  <c r="EQ59" i="6"/>
  <c r="EQ38" i="6"/>
  <c r="N41" i="6"/>
  <c r="R41" i="6"/>
  <c r="V41" i="6"/>
  <c r="Z41" i="6"/>
  <c r="AD41" i="6"/>
  <c r="AH41" i="6"/>
  <c r="AL41" i="6"/>
  <c r="AP41" i="6"/>
  <c r="AT41" i="6"/>
  <c r="AX41" i="6"/>
  <c r="BB41" i="6"/>
  <c r="BF41" i="6"/>
  <c r="BJ41" i="6"/>
  <c r="BN41" i="6"/>
  <c r="BR41" i="6"/>
  <c r="BV41" i="6"/>
  <c r="BZ41" i="6"/>
  <c r="CD41" i="6"/>
  <c r="CH41" i="6"/>
  <c r="CL41" i="6"/>
  <c r="CP41" i="6"/>
  <c r="CT41" i="6"/>
  <c r="CX41" i="6"/>
  <c r="DB41" i="6"/>
  <c r="DF41" i="6"/>
  <c r="DF62" i="6"/>
  <c r="DJ41" i="6"/>
  <c r="DJ62" i="6"/>
  <c r="DN62" i="6"/>
  <c r="DN41" i="6"/>
  <c r="DR62" i="6"/>
  <c r="DR41" i="6"/>
  <c r="DV62" i="6"/>
  <c r="DV41" i="6"/>
  <c r="DZ41" i="6"/>
  <c r="DZ62" i="6"/>
  <c r="ED41" i="6"/>
  <c r="ED62" i="6"/>
  <c r="EH62" i="6"/>
  <c r="EH41" i="6"/>
  <c r="EL62" i="6"/>
  <c r="EL41" i="6"/>
  <c r="EQ62" i="6"/>
  <c r="EQ41" i="6"/>
  <c r="AE26" i="2"/>
  <c r="AU26" i="2"/>
  <c r="BG26" i="2"/>
  <c r="CA26" i="2"/>
  <c r="CU26" i="2"/>
  <c r="DK47" i="2"/>
  <c r="DK26" i="2"/>
  <c r="EA47" i="2"/>
  <c r="EA26" i="2"/>
  <c r="EQ47" i="2"/>
  <c r="EQ26" i="2"/>
  <c r="AL27" i="2"/>
  <c r="AT27" i="2"/>
  <c r="BR27" i="2"/>
  <c r="BV27" i="2"/>
  <c r="CP27" i="2"/>
  <c r="DN48" i="2"/>
  <c r="DN27" i="2"/>
  <c r="ED27" i="2"/>
  <c r="ED48" i="2"/>
  <c r="EP48" i="2"/>
  <c r="EP27" i="2"/>
  <c r="X38" i="2"/>
  <c r="AN38" i="2"/>
  <c r="AZ38" i="2"/>
  <c r="BP38" i="2"/>
  <c r="CF38" i="2"/>
  <c r="CN38" i="2"/>
  <c r="CZ38" i="2"/>
  <c r="DL38" i="2"/>
  <c r="DL59" i="2"/>
  <c r="DX59" i="2"/>
  <c r="DX38" i="2"/>
  <c r="EN38" i="2"/>
  <c r="EN59" i="2"/>
  <c r="W41" i="2"/>
  <c r="AM41" i="2"/>
  <c r="AY41" i="2"/>
  <c r="BK41" i="2"/>
  <c r="BW41" i="2"/>
  <c r="CE41" i="2"/>
  <c r="CQ41" i="2"/>
  <c r="DC41" i="2"/>
  <c r="DO62" i="2"/>
  <c r="DO41" i="2"/>
  <c r="EA62" i="2"/>
  <c r="EA41" i="2"/>
  <c r="EE41" i="2"/>
  <c r="EE62" i="2"/>
  <c r="EI62" i="2"/>
  <c r="EI41" i="2"/>
  <c r="EM41" i="2"/>
  <c r="EM62" i="2"/>
  <c r="EQ41" i="2"/>
  <c r="EQ62" i="2"/>
  <c r="Q26" i="3"/>
  <c r="U26" i="3"/>
  <c r="Y26" i="3"/>
  <c r="AC26" i="3"/>
  <c r="AG26" i="3"/>
  <c r="AK26" i="3"/>
  <c r="AO26" i="3"/>
  <c r="AS26" i="3"/>
  <c r="AW26" i="3"/>
  <c r="BA26" i="3"/>
  <c r="BE26" i="3"/>
  <c r="BI26" i="3"/>
  <c r="BM26" i="3"/>
  <c r="BQ26" i="3"/>
  <c r="BU26" i="3"/>
  <c r="BY26" i="3"/>
  <c r="CC26" i="3"/>
  <c r="CG26" i="3"/>
  <c r="CK26" i="3"/>
  <c r="CO26" i="3"/>
  <c r="CS26" i="3"/>
  <c r="CW26" i="3"/>
  <c r="DA26" i="3"/>
  <c r="DE26" i="3"/>
  <c r="DI26" i="3"/>
  <c r="DI47" i="3"/>
  <c r="DM47" i="3"/>
  <c r="DM26" i="3"/>
  <c r="DQ47" i="3"/>
  <c r="DQ26" i="3"/>
  <c r="DU47" i="3"/>
  <c r="DU26" i="3"/>
  <c r="DY26" i="3"/>
  <c r="DY47" i="3"/>
  <c r="EC47" i="3"/>
  <c r="EC26" i="3"/>
  <c r="EG26" i="3"/>
  <c r="EG47" i="3"/>
  <c r="EK47" i="3"/>
  <c r="EK26" i="3"/>
  <c r="EO47" i="3"/>
  <c r="EO26" i="3"/>
  <c r="ES26" i="3"/>
  <c r="ES47" i="3"/>
  <c r="P27" i="3"/>
  <c r="T27" i="3"/>
  <c r="X27" i="3"/>
  <c r="AB27" i="3"/>
  <c r="AF27" i="3"/>
  <c r="AJ27" i="3"/>
  <c r="AN27" i="3"/>
  <c r="AR27" i="3"/>
  <c r="AV27" i="3"/>
  <c r="AZ27" i="3"/>
  <c r="BD27" i="3"/>
  <c r="BH27" i="3"/>
  <c r="BL27" i="3"/>
  <c r="BP27" i="3"/>
  <c r="BT27" i="3"/>
  <c r="BX27" i="3"/>
  <c r="CB27" i="3"/>
  <c r="CF27" i="3"/>
  <c r="CJ27" i="3"/>
  <c r="CN27" i="3"/>
  <c r="CR27" i="3"/>
  <c r="CV27" i="3"/>
  <c r="CZ27" i="3"/>
  <c r="DD27" i="3"/>
  <c r="DH27" i="3"/>
  <c r="DH48" i="3"/>
  <c r="DL48" i="3"/>
  <c r="DL27" i="3"/>
  <c r="DP48" i="3"/>
  <c r="DP27" i="3"/>
  <c r="DT27" i="3"/>
  <c r="DT48" i="3"/>
  <c r="DX27" i="3"/>
  <c r="DX48" i="3"/>
  <c r="EB48" i="3"/>
  <c r="EB27" i="3"/>
  <c r="EF27" i="3"/>
  <c r="EF48" i="3"/>
  <c r="EJ27" i="3"/>
  <c r="EJ48" i="3"/>
  <c r="EN48" i="3"/>
  <c r="EN27" i="3"/>
  <c r="ER48" i="3"/>
  <c r="ER27" i="3"/>
  <c r="Q41" i="3"/>
  <c r="U41" i="3"/>
  <c r="Y41" i="3"/>
  <c r="AC41" i="3"/>
  <c r="AG41" i="3"/>
  <c r="AK41" i="3"/>
  <c r="AO41" i="3"/>
  <c r="AS41" i="3"/>
  <c r="AW41" i="3"/>
  <c r="BA41" i="3"/>
  <c r="BE41" i="3"/>
  <c r="BI41" i="3"/>
  <c r="BM41" i="3"/>
  <c r="BQ41" i="3"/>
  <c r="BU41" i="3"/>
  <c r="BY41" i="3"/>
  <c r="CC41" i="3"/>
  <c r="CG41" i="3"/>
  <c r="CK41" i="3"/>
  <c r="CO41" i="3"/>
  <c r="CS41" i="3"/>
  <c r="CW41" i="3"/>
  <c r="DA41" i="3"/>
  <c r="DE41" i="3"/>
  <c r="DI62" i="3"/>
  <c r="DI41" i="3"/>
  <c r="DM41" i="3"/>
  <c r="DM62" i="3"/>
  <c r="DQ62" i="3"/>
  <c r="DQ41" i="3"/>
  <c r="DU62" i="3"/>
  <c r="DU41" i="3"/>
  <c r="DY41" i="3"/>
  <c r="DY62" i="3"/>
  <c r="EC41" i="3"/>
  <c r="EC62" i="3"/>
  <c r="EG41" i="3"/>
  <c r="EG62" i="3"/>
  <c r="EK41" i="3"/>
  <c r="EK62" i="3"/>
  <c r="EO41" i="3"/>
  <c r="EO62" i="3"/>
  <c r="N26" i="5"/>
  <c r="R26" i="5"/>
  <c r="V26" i="5"/>
  <c r="Z26" i="5"/>
  <c r="AD26" i="5"/>
  <c r="AH26" i="5"/>
  <c r="AL26" i="5"/>
  <c r="AP26" i="5"/>
  <c r="AT26" i="5"/>
  <c r="AX26" i="5"/>
  <c r="BB26" i="5"/>
  <c r="BF26" i="5"/>
  <c r="BJ26" i="5"/>
  <c r="BN26" i="5"/>
  <c r="BR26" i="5"/>
  <c r="BV26" i="5"/>
  <c r="BZ26" i="5"/>
  <c r="CD26" i="5"/>
  <c r="CH26" i="5"/>
  <c r="CL26" i="5"/>
  <c r="CP26" i="5"/>
  <c r="CT26" i="5"/>
  <c r="CX26" i="5"/>
  <c r="DB26" i="5"/>
  <c r="DF47" i="5"/>
  <c r="DF26" i="5"/>
  <c r="DJ47" i="5"/>
  <c r="DJ26" i="5"/>
  <c r="DN47" i="5"/>
  <c r="DN26" i="5"/>
  <c r="DR26" i="5"/>
  <c r="DR47" i="5"/>
  <c r="DV26" i="5"/>
  <c r="DV47" i="5"/>
  <c r="DZ47" i="5"/>
  <c r="DZ26" i="5"/>
  <c r="ED47" i="5"/>
  <c r="ED26" i="5"/>
  <c r="EH47" i="5"/>
  <c r="EH26" i="5"/>
  <c r="EL47" i="5"/>
  <c r="EL26" i="5"/>
  <c r="EP26" i="5"/>
  <c r="EP47" i="5"/>
  <c r="ET26" i="5"/>
  <c r="ET47" i="5"/>
  <c r="Q27" i="5"/>
  <c r="U27" i="5"/>
  <c r="Y27" i="5"/>
  <c r="AC27" i="5"/>
  <c r="AG27" i="5"/>
  <c r="AK27" i="5"/>
  <c r="AO27" i="5"/>
  <c r="AS27" i="5"/>
  <c r="AW27" i="5"/>
  <c r="BA27" i="5"/>
  <c r="BE27" i="5"/>
  <c r="BI27" i="5"/>
  <c r="BM27" i="5"/>
  <c r="BQ27" i="5"/>
  <c r="BU27" i="5"/>
  <c r="BY27" i="5"/>
  <c r="CC27" i="5"/>
  <c r="CG27" i="5"/>
  <c r="CK27" i="5"/>
  <c r="CO27" i="5"/>
  <c r="CS27" i="5"/>
  <c r="CW27" i="5"/>
  <c r="DA27" i="5"/>
  <c r="DE27" i="5"/>
  <c r="DI48" i="5"/>
  <c r="DI27" i="5"/>
  <c r="DM48" i="5"/>
  <c r="DM27" i="5"/>
  <c r="DQ27" i="5"/>
  <c r="DQ48" i="5"/>
  <c r="DU27" i="5"/>
  <c r="DU48" i="5"/>
  <c r="DY48" i="5"/>
  <c r="DY27" i="5"/>
  <c r="EC27" i="5"/>
  <c r="EC48" i="5"/>
  <c r="EG48" i="5"/>
  <c r="EG27" i="5"/>
  <c r="EK48" i="5"/>
  <c r="EK27" i="5"/>
  <c r="EO27" i="5"/>
  <c r="EO48" i="5"/>
  <c r="ES27" i="5"/>
  <c r="ES48" i="5"/>
  <c r="O38" i="5"/>
  <c r="S38" i="5"/>
  <c r="W38" i="5"/>
  <c r="AA38" i="5"/>
  <c r="AE38" i="5"/>
  <c r="AI38" i="5"/>
  <c r="AM38" i="5"/>
  <c r="AQ38" i="5"/>
  <c r="AU38" i="5"/>
  <c r="AY38" i="5"/>
  <c r="BC38" i="5"/>
  <c r="BG38" i="5"/>
  <c r="BK38" i="5"/>
  <c r="BO38" i="5"/>
  <c r="BS38" i="5"/>
  <c r="BW38" i="5"/>
  <c r="CA38" i="5"/>
  <c r="CE38" i="5"/>
  <c r="CI38" i="5"/>
  <c r="CM38" i="5"/>
  <c r="CQ38" i="5"/>
  <c r="CU38" i="5"/>
  <c r="CY38" i="5"/>
  <c r="DC38" i="5"/>
  <c r="DG38" i="5"/>
  <c r="DG59" i="5"/>
  <c r="DK38" i="5"/>
  <c r="DK59" i="5"/>
  <c r="DO38" i="5"/>
  <c r="DO59" i="5"/>
  <c r="DS38" i="5"/>
  <c r="DS59" i="5"/>
  <c r="DW59" i="5"/>
  <c r="DW38" i="5"/>
  <c r="EA38" i="5"/>
  <c r="EA59" i="5"/>
  <c r="EE38" i="5"/>
  <c r="EE59" i="5"/>
  <c r="EU38" i="5"/>
  <c r="EI38" i="5"/>
  <c r="EI59" i="5"/>
  <c r="EM38" i="5"/>
  <c r="EM59" i="5"/>
  <c r="EQ38" i="5"/>
  <c r="EQ59" i="5"/>
  <c r="N41" i="5"/>
  <c r="R41" i="5"/>
  <c r="V41" i="5"/>
  <c r="Z41" i="5"/>
  <c r="AD41" i="5"/>
  <c r="AH41" i="5"/>
  <c r="AL41" i="5"/>
  <c r="AP41" i="5"/>
  <c r="AT41" i="5"/>
  <c r="AX41" i="5"/>
  <c r="BB41" i="5"/>
  <c r="BF41" i="5"/>
  <c r="BJ41" i="5"/>
  <c r="BN41" i="5"/>
  <c r="BR41" i="5"/>
  <c r="BV41" i="5"/>
  <c r="BZ41" i="5"/>
  <c r="CD41" i="5"/>
  <c r="CH41" i="5"/>
  <c r="CL41" i="5"/>
  <c r="CP41" i="5"/>
  <c r="CT41" i="5"/>
  <c r="CX41" i="5"/>
  <c r="DB41" i="5"/>
  <c r="DF41" i="5"/>
  <c r="DF62" i="5"/>
  <c r="DJ41" i="5"/>
  <c r="DJ62" i="5"/>
  <c r="DN62" i="5"/>
  <c r="DN41" i="5"/>
  <c r="DR62" i="5"/>
  <c r="DR41" i="5"/>
  <c r="DV62" i="5"/>
  <c r="DV41" i="5"/>
  <c r="DZ41" i="5"/>
  <c r="DZ62" i="5"/>
  <c r="ED41" i="5"/>
  <c r="ED62" i="5"/>
  <c r="EH62" i="5"/>
  <c r="EH41" i="5"/>
  <c r="EL62" i="5"/>
  <c r="EL41" i="5"/>
  <c r="EQ62" i="5"/>
  <c r="EQ41" i="5"/>
  <c r="O26" i="6"/>
  <c r="S26" i="6"/>
  <c r="W26" i="6"/>
  <c r="AA26" i="6"/>
  <c r="AE26" i="6"/>
  <c r="AI26" i="6"/>
  <c r="AM26" i="6"/>
  <c r="AQ26" i="6"/>
  <c r="AU26" i="6"/>
  <c r="AY26" i="6"/>
  <c r="BC26" i="6"/>
  <c r="BG26" i="6"/>
  <c r="BK26" i="6"/>
  <c r="BO26" i="6"/>
  <c r="BS26" i="6"/>
  <c r="BW26" i="6"/>
  <c r="CA26" i="6"/>
  <c r="CE26" i="6"/>
  <c r="CI26" i="6"/>
  <c r="CM26" i="6"/>
  <c r="CQ26" i="6"/>
  <c r="CU26" i="6"/>
  <c r="CY26" i="6"/>
  <c r="DC26" i="6"/>
  <c r="DG26" i="6"/>
  <c r="DG47" i="6"/>
  <c r="DK26" i="6"/>
  <c r="DK47" i="6"/>
  <c r="DO26" i="6"/>
  <c r="DO47" i="6"/>
  <c r="DS47" i="6"/>
  <c r="DS26" i="6"/>
  <c r="DW26" i="6"/>
  <c r="DW47" i="6"/>
  <c r="EA26" i="6"/>
  <c r="EA47" i="6"/>
  <c r="EE26" i="6"/>
  <c r="EE47" i="6"/>
  <c r="EI47" i="6"/>
  <c r="EI26" i="6"/>
  <c r="EM26" i="6"/>
  <c r="EM47" i="6"/>
  <c r="EQ47" i="6"/>
  <c r="EQ26" i="6"/>
  <c r="N27" i="6"/>
  <c r="R27" i="6"/>
  <c r="V27" i="6"/>
  <c r="Z27" i="6"/>
  <c r="AD27" i="6"/>
  <c r="AH27" i="6"/>
  <c r="AL27" i="6"/>
  <c r="AP27" i="6"/>
  <c r="AT27" i="6"/>
  <c r="AX27" i="6"/>
  <c r="BB27" i="6"/>
  <c r="BF27" i="6"/>
  <c r="BJ27" i="6"/>
  <c r="BN27" i="6"/>
  <c r="BR27" i="6"/>
  <c r="BV27" i="6"/>
  <c r="BZ27" i="6"/>
  <c r="CD27" i="6"/>
  <c r="CH27" i="6"/>
  <c r="CL27" i="6"/>
  <c r="CP27" i="6"/>
  <c r="CT27" i="6"/>
  <c r="CX27" i="6"/>
  <c r="DB27" i="6"/>
  <c r="DF27" i="6"/>
  <c r="DF48" i="6"/>
  <c r="DJ48" i="6"/>
  <c r="DJ27" i="6"/>
  <c r="DN27" i="6"/>
  <c r="DN48" i="6"/>
  <c r="DR48" i="6"/>
  <c r="DR27" i="6"/>
  <c r="DV27" i="6"/>
  <c r="DV48" i="6"/>
  <c r="DZ48" i="6"/>
  <c r="DZ27" i="6"/>
  <c r="ED27" i="6"/>
  <c r="ED48" i="6"/>
  <c r="EH27" i="6"/>
  <c r="EH48" i="6"/>
  <c r="EL48" i="6"/>
  <c r="EL27" i="6"/>
  <c r="EP48" i="6"/>
  <c r="EP27" i="6"/>
  <c r="ET48" i="6"/>
  <c r="ET27" i="6"/>
  <c r="P38" i="6"/>
  <c r="T38" i="6"/>
  <c r="X38" i="6"/>
  <c r="AB38" i="6"/>
  <c r="AF38" i="6"/>
  <c r="AJ38" i="6"/>
  <c r="AN38" i="6"/>
  <c r="AR38" i="6"/>
  <c r="AV38" i="6"/>
  <c r="AZ38" i="6"/>
  <c r="BD38" i="6"/>
  <c r="BH38" i="6"/>
  <c r="BL38" i="6"/>
  <c r="BP38" i="6"/>
  <c r="BT38" i="6"/>
  <c r="BX38" i="6"/>
  <c r="CB38" i="6"/>
  <c r="CF38" i="6"/>
  <c r="CJ38" i="6"/>
  <c r="CN38" i="6"/>
  <c r="CR38" i="6"/>
  <c r="CV38" i="6"/>
  <c r="CZ38" i="6"/>
  <c r="DD38" i="6"/>
  <c r="DH38" i="6"/>
  <c r="DH59" i="6"/>
  <c r="DL59" i="6"/>
  <c r="DL38" i="6"/>
  <c r="DP38" i="6"/>
  <c r="DP59" i="6"/>
  <c r="DT59" i="6"/>
  <c r="DT38" i="6"/>
  <c r="DX59" i="6"/>
  <c r="DX38" i="6"/>
  <c r="EB59" i="6"/>
  <c r="EB38" i="6"/>
  <c r="EF38" i="6"/>
  <c r="EF59" i="6"/>
  <c r="EJ38" i="6"/>
  <c r="EJ59" i="6"/>
  <c r="EN38" i="6"/>
  <c r="EN59" i="6"/>
  <c r="ER38" i="6"/>
  <c r="ER59" i="6"/>
  <c r="O41" i="6"/>
  <c r="S41" i="6"/>
  <c r="W41" i="6"/>
  <c r="AA41" i="6"/>
  <c r="AE41" i="6"/>
  <c r="AI41" i="6"/>
  <c r="AM41" i="6"/>
  <c r="AQ41" i="6"/>
  <c r="AU41" i="6"/>
  <c r="AY41" i="6"/>
  <c r="BC41" i="6"/>
  <c r="BG41" i="6"/>
  <c r="BK41" i="6"/>
  <c r="BO41" i="6"/>
  <c r="BS41" i="6"/>
  <c r="BW41" i="6"/>
  <c r="CA41" i="6"/>
  <c r="CE41" i="6"/>
  <c r="CI41" i="6"/>
  <c r="CM41" i="6"/>
  <c r="CQ41" i="6"/>
  <c r="CU41" i="6"/>
  <c r="CY41" i="6"/>
  <c r="DC41" i="6"/>
  <c r="DG62" i="6"/>
  <c r="DG41" i="6"/>
  <c r="DK41" i="6"/>
  <c r="DK62" i="6"/>
  <c r="DO41" i="6"/>
  <c r="DO62" i="6"/>
  <c r="DS41" i="6"/>
  <c r="DS62" i="6"/>
  <c r="DW41" i="6"/>
  <c r="DW62" i="6"/>
  <c r="EA41" i="6"/>
  <c r="EA62" i="6"/>
  <c r="EE62" i="6"/>
  <c r="EE41" i="6"/>
  <c r="EI41" i="6"/>
  <c r="EI62" i="6"/>
  <c r="EM62" i="6"/>
  <c r="EM41" i="6"/>
  <c r="FF28" i="5" l="1"/>
  <c r="ET49" i="5"/>
  <c r="ET49" i="6" l="1"/>
  <c r="ET49" i="2"/>
  <c r="ET49" i="3"/>
  <c r="FE28" i="5" l="1"/>
  <c r="ES49" i="5"/>
  <c r="ES49" i="6" l="1"/>
  <c r="ES49" i="3"/>
  <c r="ES49" i="2" l="1"/>
  <c r="ER49" i="5"/>
  <c r="FD28" i="5"/>
  <c r="ER49" i="3" l="1"/>
  <c r="ER49" i="6"/>
  <c r="ER49" i="2" l="1"/>
  <c r="EQ49" i="5"/>
  <c r="FC28" i="5"/>
  <c r="EQ49" i="3" l="1"/>
  <c r="EQ49" i="6"/>
  <c r="EE49" i="5" l="1"/>
  <c r="EQ28" i="5"/>
  <c r="EU28" i="5"/>
  <c r="EI49" i="5"/>
  <c r="EY28" i="5"/>
  <c r="EM49" i="5"/>
  <c r="EH29" i="5"/>
  <c r="DV50" i="5"/>
  <c r="DV29" i="5"/>
  <c r="EA29" i="5"/>
  <c r="EA50" i="5"/>
  <c r="EM29" i="5"/>
  <c r="ER41" i="5"/>
  <c r="ER62" i="5"/>
  <c r="EP62" i="6"/>
  <c r="EP41" i="6"/>
  <c r="EF49" i="5"/>
  <c r="ER28" i="5"/>
  <c r="EV28" i="5"/>
  <c r="EJ49" i="5"/>
  <c r="EN49" i="5"/>
  <c r="EZ28" i="5"/>
  <c r="EI29" i="5"/>
  <c r="DW50" i="5"/>
  <c r="DW29" i="5"/>
  <c r="EB29" i="5"/>
  <c r="EN29" i="5"/>
  <c r="EB50" i="5"/>
  <c r="ER62" i="6"/>
  <c r="ER41" i="6"/>
  <c r="EG49" i="5"/>
  <c r="ES28" i="5"/>
  <c r="EW28" i="5"/>
  <c r="EK49" i="5"/>
  <c r="EO49" i="5"/>
  <c r="FA28" i="5"/>
  <c r="DX29" i="5"/>
  <c r="EJ29" i="5"/>
  <c r="DX50" i="5"/>
  <c r="ET41" i="5"/>
  <c r="ET62" i="5"/>
  <c r="ES41" i="6"/>
  <c r="ES62" i="6"/>
  <c r="ER62" i="3"/>
  <c r="ER41" i="3"/>
  <c r="EH49" i="5"/>
  <c r="ET28" i="5"/>
  <c r="EX28" i="5"/>
  <c r="EL49" i="5"/>
  <c r="EP49" i="5"/>
  <c r="FB28" i="5"/>
  <c r="DZ50" i="5"/>
  <c r="DZ29" i="5"/>
  <c r="EL29" i="5"/>
  <c r="EC56" i="5"/>
  <c r="EP41" i="5"/>
  <c r="EP62" i="5"/>
  <c r="ET62" i="6"/>
  <c r="ET41" i="6"/>
  <c r="EQ49" i="2"/>
  <c r="EQ28" i="2"/>
  <c r="EF28" i="5"/>
  <c r="EJ28" i="5"/>
  <c r="EM28" i="5"/>
  <c r="EH28" i="5"/>
  <c r="EK28" i="5"/>
  <c r="EQ57" i="5" l="1"/>
  <c r="AE28" i="6"/>
  <c r="CV28" i="6"/>
  <c r="AZ28" i="6"/>
  <c r="CT28" i="5"/>
  <c r="BF28" i="5"/>
  <c r="AT28" i="5"/>
  <c r="T28" i="3"/>
  <c r="AD28" i="3"/>
  <c r="CM28" i="2"/>
  <c r="EM49" i="6"/>
  <c r="EM28" i="6"/>
  <c r="DW28" i="6"/>
  <c r="DW49" i="6"/>
  <c r="BI28" i="5"/>
  <c r="AK28" i="6"/>
  <c r="ED49" i="5"/>
  <c r="ED28" i="5"/>
  <c r="DN49" i="5"/>
  <c r="DN28" i="5"/>
  <c r="DU28" i="3"/>
  <c r="DU49" i="3"/>
  <c r="AC28" i="3"/>
  <c r="DN28" i="2"/>
  <c r="DN49" i="2"/>
  <c r="DW49" i="5"/>
  <c r="DW28" i="5"/>
  <c r="EE49" i="3"/>
  <c r="EE28" i="3"/>
  <c r="EQ28" i="3"/>
  <c r="DO49" i="3"/>
  <c r="DO28" i="3"/>
  <c r="DD28" i="3"/>
  <c r="CJ28" i="3"/>
  <c r="BL28" i="3"/>
  <c r="AR28" i="3"/>
  <c r="EH35" i="6"/>
  <c r="EH56" i="6"/>
  <c r="DR35" i="6"/>
  <c r="DR56" i="6"/>
  <c r="DV49" i="6"/>
  <c r="DV28" i="6"/>
  <c r="BJ28" i="6"/>
  <c r="EG56" i="6"/>
  <c r="EG35" i="6"/>
  <c r="EF56" i="6"/>
  <c r="EF35" i="6"/>
  <c r="EF57" i="5"/>
  <c r="EA57" i="5"/>
  <c r="EC49" i="2"/>
  <c r="EC28" i="2"/>
  <c r="DE28" i="2"/>
  <c r="CO28" i="2"/>
  <c r="BQ28" i="2"/>
  <c r="AS28" i="2"/>
  <c r="AC28" i="2"/>
  <c r="DP28" i="5"/>
  <c r="DP49" i="5"/>
  <c r="CZ28" i="5"/>
  <c r="CF28" i="5"/>
  <c r="BP28" i="5"/>
  <c r="AZ28" i="5"/>
  <c r="AJ28" i="5"/>
  <c r="T28" i="5"/>
  <c r="EF49" i="6"/>
  <c r="EF28" i="6"/>
  <c r="ER28" i="6"/>
  <c r="DP28" i="6"/>
  <c r="DP49" i="6"/>
  <c r="EL49" i="3"/>
  <c r="EL28" i="3"/>
  <c r="DR28" i="3"/>
  <c r="DR49" i="3"/>
  <c r="CL28" i="3"/>
  <c r="AP28" i="3"/>
  <c r="CY28" i="2"/>
  <c r="DX49" i="3"/>
  <c r="DX28" i="3"/>
  <c r="CZ28" i="3"/>
  <c r="DZ49" i="6"/>
  <c r="DZ28" i="6"/>
  <c r="CK28" i="2"/>
  <c r="Q28" i="2"/>
  <c r="EC49" i="6"/>
  <c r="EC28" i="6"/>
  <c r="DM49" i="6"/>
  <c r="DM28" i="6"/>
  <c r="CW28" i="6"/>
  <c r="CG28" i="6"/>
  <c r="BQ28" i="6"/>
  <c r="BA28" i="6"/>
  <c r="AG28" i="6"/>
  <c r="EC49" i="3"/>
  <c r="EC28" i="3"/>
  <c r="CW28" i="3"/>
  <c r="BM28" i="3"/>
  <c r="EB28" i="2"/>
  <c r="EB49" i="2"/>
  <c r="DL49" i="2"/>
  <c r="DL28" i="2"/>
  <c r="CN28" i="2"/>
  <c r="BH28" i="2"/>
  <c r="AB28" i="2"/>
  <c r="ED49" i="3"/>
  <c r="ED28" i="3"/>
  <c r="CG28" i="5"/>
  <c r="U28" i="5"/>
  <c r="CU28" i="2"/>
  <c r="AY28" i="2"/>
  <c r="DV49" i="2"/>
  <c r="DV28" i="2"/>
  <c r="CP28" i="2"/>
  <c r="BJ28" i="2"/>
  <c r="AD28" i="2"/>
  <c r="EL28" i="6"/>
  <c r="EL49" i="6"/>
  <c r="DF49" i="6"/>
  <c r="DF28" i="6"/>
  <c r="CL28" i="6"/>
  <c r="BN28" i="6"/>
  <c r="AP28" i="6"/>
  <c r="DV56" i="5"/>
  <c r="DL56" i="5"/>
  <c r="DF35" i="6"/>
  <c r="DF56" i="6"/>
  <c r="EE56" i="6"/>
  <c r="EE35" i="6"/>
  <c r="EE56" i="5"/>
  <c r="EE35" i="5"/>
  <c r="EI28" i="5"/>
  <c r="CM28" i="6"/>
  <c r="AU28" i="6"/>
  <c r="DL49" i="6"/>
  <c r="DL28" i="6"/>
  <c r="T28" i="6"/>
  <c r="AH28" i="5"/>
  <c r="DY50" i="5"/>
  <c r="DY29" i="5"/>
  <c r="EK29" i="5"/>
  <c r="BQ28" i="5"/>
  <c r="BG28" i="5"/>
  <c r="W28" i="5"/>
  <c r="CJ28" i="2"/>
  <c r="CA28" i="3"/>
  <c r="S28" i="3"/>
  <c r="AP28" i="2"/>
  <c r="CY28" i="6"/>
  <c r="CI28" i="6"/>
  <c r="BW28" i="6"/>
  <c r="BG28" i="6"/>
  <c r="AQ28" i="6"/>
  <c r="AA28" i="6"/>
  <c r="DH49" i="6"/>
  <c r="DH28" i="6"/>
  <c r="CR28" i="6"/>
  <c r="CB28" i="6"/>
  <c r="BL28" i="6"/>
  <c r="AV28" i="6"/>
  <c r="AF28" i="6"/>
  <c r="P28" i="6"/>
  <c r="DF49" i="5"/>
  <c r="DF28" i="5"/>
  <c r="CP28" i="5"/>
  <c r="CD28" i="5"/>
  <c r="BR28" i="5"/>
  <c r="BB28" i="5"/>
  <c r="AP28" i="5"/>
  <c r="AD28" i="5"/>
  <c r="R28" i="5"/>
  <c r="DC28" i="5"/>
  <c r="CI28" i="5"/>
  <c r="EC49" i="5"/>
  <c r="EC28" i="5"/>
  <c r="DI28" i="5"/>
  <c r="DI49" i="5"/>
  <c r="CO28" i="5"/>
  <c r="BM28" i="5"/>
  <c r="AK28" i="5"/>
  <c r="BS28" i="5"/>
  <c r="BC28" i="5"/>
  <c r="AI28" i="5"/>
  <c r="S28" i="5"/>
  <c r="AJ28" i="3"/>
  <c r="P28" i="3"/>
  <c r="DE28" i="3"/>
  <c r="BY28" i="3"/>
  <c r="AS28" i="3"/>
  <c r="Q28" i="3"/>
  <c r="CD28" i="3"/>
  <c r="BJ28" i="3"/>
  <c r="AT28" i="3"/>
  <c r="CB28" i="2"/>
  <c r="AV28" i="2"/>
  <c r="P28" i="2"/>
  <c r="DC28" i="3"/>
  <c r="CM28" i="3"/>
  <c r="BW28" i="3"/>
  <c r="BG28" i="3"/>
  <c r="AQ28" i="3"/>
  <c r="AA28" i="3"/>
  <c r="O28" i="3"/>
  <c r="CX28" i="2"/>
  <c r="BV28" i="2"/>
  <c r="BF28" i="2"/>
  <c r="AL28" i="2"/>
  <c r="V28" i="2"/>
  <c r="EM28" i="2"/>
  <c r="EM49" i="2"/>
  <c r="DG28" i="2"/>
  <c r="DG49" i="2"/>
  <c r="CA28" i="2"/>
  <c r="AE28" i="2"/>
  <c r="EU28" i="6"/>
  <c r="EI28" i="6"/>
  <c r="EI49" i="6"/>
  <c r="DS49" i="6"/>
  <c r="DS28" i="6"/>
  <c r="DU28" i="5"/>
  <c r="DU49" i="5"/>
  <c r="Y28" i="5"/>
  <c r="AC28" i="6"/>
  <c r="DZ49" i="5"/>
  <c r="DZ28" i="5"/>
  <c r="DQ49" i="3"/>
  <c r="DQ28" i="3"/>
  <c r="EH28" i="2"/>
  <c r="EH49" i="2"/>
  <c r="ET28" i="2"/>
  <c r="DS49" i="5"/>
  <c r="DS28" i="5"/>
  <c r="AM28" i="5"/>
  <c r="EA49" i="3"/>
  <c r="EA28" i="3"/>
  <c r="DK28" i="3"/>
  <c r="DK49" i="3"/>
  <c r="EJ49" i="3"/>
  <c r="EV28" i="3"/>
  <c r="EJ28" i="3"/>
  <c r="CV28" i="3"/>
  <c r="CF28" i="3"/>
  <c r="BH28" i="3"/>
  <c r="AN28" i="3"/>
  <c r="ED35" i="6"/>
  <c r="ED56" i="6"/>
  <c r="CT28" i="6"/>
  <c r="AH28" i="6"/>
  <c r="EC56" i="6"/>
  <c r="EB56" i="6"/>
  <c r="DY28" i="2"/>
  <c r="DY49" i="2"/>
  <c r="DA28" i="2"/>
  <c r="CG28" i="2"/>
  <c r="BM28" i="2"/>
  <c r="AO28" i="2"/>
  <c r="Y28" i="2"/>
  <c r="EB28" i="5"/>
  <c r="EB49" i="5"/>
  <c r="DL49" i="5"/>
  <c r="DL28" i="5"/>
  <c r="CV28" i="5"/>
  <c r="CB28" i="5"/>
  <c r="BL28" i="5"/>
  <c r="AV28" i="5"/>
  <c r="AF28" i="5"/>
  <c r="P28" i="5"/>
  <c r="EB28" i="6"/>
  <c r="EB49" i="6"/>
  <c r="EH49" i="3"/>
  <c r="EH28" i="3"/>
  <c r="ET28" i="3"/>
  <c r="DJ49" i="3"/>
  <c r="DJ28" i="3"/>
  <c r="BV28" i="3"/>
  <c r="Z28" i="3"/>
  <c r="CE28" i="2"/>
  <c r="DT28" i="3"/>
  <c r="DT49" i="3"/>
  <c r="BP28" i="3"/>
  <c r="DJ28" i="6"/>
  <c r="DJ49" i="6"/>
  <c r="BY28" i="2"/>
  <c r="EO49" i="6"/>
  <c r="EO28" i="6"/>
  <c r="DY28" i="6"/>
  <c r="DY49" i="6"/>
  <c r="DI49" i="6"/>
  <c r="DI28" i="6"/>
  <c r="CS28" i="6"/>
  <c r="CC28" i="6"/>
  <c r="BM28" i="6"/>
  <c r="AW28" i="6"/>
  <c r="Y28" i="6"/>
  <c r="DY49" i="3"/>
  <c r="DY28" i="3"/>
  <c r="CS28" i="3"/>
  <c r="AW28" i="3"/>
  <c r="EN49" i="2"/>
  <c r="EN28" i="2"/>
  <c r="DX28" i="2"/>
  <c r="DX49" i="2"/>
  <c r="DH49" i="2"/>
  <c r="DH28" i="2"/>
  <c r="CF28" i="2"/>
  <c r="AZ28" i="2"/>
  <c r="T28" i="2"/>
  <c r="CX28" i="3"/>
  <c r="BY28" i="5"/>
  <c r="CI28" i="2"/>
  <c r="AI28" i="2"/>
  <c r="ER35" i="6"/>
  <c r="ER56" i="6"/>
  <c r="EP28" i="2"/>
  <c r="EP49" i="2"/>
  <c r="DJ49" i="2"/>
  <c r="DJ28" i="2"/>
  <c r="CD28" i="2"/>
  <c r="AX28" i="2"/>
  <c r="R28" i="2"/>
  <c r="ED49" i="6"/>
  <c r="ED28" i="6"/>
  <c r="DB28" i="6"/>
  <c r="CD28" i="6"/>
  <c r="BF28" i="6"/>
  <c r="AL28" i="6"/>
  <c r="DR56" i="5"/>
  <c r="EF56" i="5"/>
  <c r="EF35" i="5"/>
  <c r="EG56" i="5"/>
  <c r="EG35" i="5"/>
  <c r="ET56" i="6"/>
  <c r="ET35" i="6"/>
  <c r="DX56" i="5"/>
  <c r="DX35" i="5"/>
  <c r="EN28" i="5"/>
  <c r="EE28" i="5"/>
  <c r="CA28" i="6"/>
  <c r="O28" i="6"/>
  <c r="CF28" i="6"/>
  <c r="V28" i="5"/>
  <c r="DG28" i="5"/>
  <c r="DG49" i="5"/>
  <c r="CM28" i="5"/>
  <c r="BW28" i="5"/>
  <c r="CS28" i="5"/>
  <c r="Q28" i="5"/>
  <c r="CK28" i="3"/>
  <c r="BE28" i="3"/>
  <c r="BN28" i="3"/>
  <c r="BD28" i="2"/>
  <c r="BK28" i="3"/>
  <c r="AE28" i="3"/>
  <c r="DS49" i="2"/>
  <c r="DS28" i="2"/>
  <c r="AQ28" i="2"/>
  <c r="DK49" i="6"/>
  <c r="DK28" i="6"/>
  <c r="CU28" i="6"/>
  <c r="BS28" i="6"/>
  <c r="BC28" i="6"/>
  <c r="AM28" i="6"/>
  <c r="W28" i="6"/>
  <c r="DD28" i="6"/>
  <c r="CN28" i="6"/>
  <c r="BX28" i="6"/>
  <c r="BH28" i="6"/>
  <c r="AR28" i="6"/>
  <c r="AB28" i="6"/>
  <c r="DB28" i="5"/>
  <c r="CL28" i="5"/>
  <c r="BZ28" i="5"/>
  <c r="BN28" i="5"/>
  <c r="AL28" i="5"/>
  <c r="Z28" i="5"/>
  <c r="N28" i="5"/>
  <c r="CU28" i="5"/>
  <c r="CE28" i="5"/>
  <c r="EO29" i="5"/>
  <c r="EC50" i="5"/>
  <c r="EC29" i="5"/>
  <c r="DA28" i="5"/>
  <c r="CC28" i="5"/>
  <c r="BE28" i="5"/>
  <c r="AG28" i="5"/>
  <c r="BO28" i="5"/>
  <c r="AY28" i="5"/>
  <c r="AE28" i="5"/>
  <c r="O28" i="5"/>
  <c r="AF28" i="3"/>
  <c r="DA28" i="3"/>
  <c r="BU28" i="3"/>
  <c r="AO28" i="3"/>
  <c r="CT28" i="3"/>
  <c r="BZ28" i="3"/>
  <c r="AL28" i="3"/>
  <c r="V28" i="3"/>
  <c r="CZ28" i="2"/>
  <c r="BT28" i="2"/>
  <c r="AN28" i="2"/>
  <c r="CY28" i="3"/>
  <c r="CI28" i="3"/>
  <c r="BS28" i="3"/>
  <c r="BC28" i="3"/>
  <c r="AM28" i="3"/>
  <c r="W28" i="3"/>
  <c r="CL28" i="2"/>
  <c r="BB28" i="2"/>
  <c r="EI28" i="2"/>
  <c r="EU28" i="2"/>
  <c r="EI49" i="2"/>
  <c r="DC28" i="2"/>
  <c r="BW28" i="2"/>
  <c r="BG28" i="2"/>
  <c r="EE49" i="6"/>
  <c r="EE28" i="6"/>
  <c r="EQ28" i="6"/>
  <c r="DO28" i="6"/>
  <c r="DO49" i="6"/>
  <c r="DQ28" i="5"/>
  <c r="DQ49" i="5"/>
  <c r="DV28" i="5"/>
  <c r="DV49" i="5"/>
  <c r="S28" i="2"/>
  <c r="EK49" i="3"/>
  <c r="EK28" i="3"/>
  <c r="BQ28" i="3"/>
  <c r="ED49" i="2"/>
  <c r="ED28" i="2"/>
  <c r="DO28" i="5"/>
  <c r="DO49" i="5"/>
  <c r="EM49" i="3"/>
  <c r="EM28" i="3"/>
  <c r="DW28" i="3"/>
  <c r="DW49" i="3"/>
  <c r="DG28" i="3"/>
  <c r="DG49" i="3"/>
  <c r="EB28" i="3"/>
  <c r="EB49" i="3"/>
  <c r="CR28" i="3"/>
  <c r="BX28" i="3"/>
  <c r="AZ28" i="3"/>
  <c r="AB28" i="3"/>
  <c r="EP35" i="6"/>
  <c r="EP56" i="6"/>
  <c r="DZ56" i="6"/>
  <c r="CH28" i="6"/>
  <c r="EO56" i="6"/>
  <c r="EO35" i="6"/>
  <c r="DY56" i="6"/>
  <c r="EN35" i="6"/>
  <c r="EN56" i="6"/>
  <c r="DX56" i="6"/>
  <c r="EI36" i="5"/>
  <c r="EI57" i="5"/>
  <c r="DS57" i="5"/>
  <c r="EK28" i="2"/>
  <c r="EK49" i="2"/>
  <c r="DU28" i="2"/>
  <c r="DU49" i="2"/>
  <c r="CW28" i="2"/>
  <c r="CC28" i="2"/>
  <c r="BE28" i="2"/>
  <c r="AK28" i="2"/>
  <c r="U28" i="2"/>
  <c r="EN49" i="3"/>
  <c r="EN28" i="3"/>
  <c r="V28" i="6"/>
  <c r="DX28" i="5"/>
  <c r="DX49" i="5"/>
  <c r="DH28" i="5"/>
  <c r="DH49" i="5"/>
  <c r="CR28" i="5"/>
  <c r="BX28" i="5"/>
  <c r="BH28" i="5"/>
  <c r="AR28" i="5"/>
  <c r="AB28" i="5"/>
  <c r="EN49" i="6"/>
  <c r="EN28" i="6"/>
  <c r="DX28" i="6"/>
  <c r="DX49" i="6"/>
  <c r="DZ49" i="3"/>
  <c r="DZ28" i="3"/>
  <c r="DF49" i="3"/>
  <c r="DF28" i="3"/>
  <c r="BR28" i="3"/>
  <c r="R28" i="3"/>
  <c r="CJ28" i="5"/>
  <c r="EA28" i="2"/>
  <c r="EA49" i="2"/>
  <c r="BC28" i="2"/>
  <c r="DL28" i="3"/>
  <c r="DL49" i="3"/>
  <c r="BD28" i="3"/>
  <c r="AT28" i="6"/>
  <c r="DN49" i="3"/>
  <c r="DN28" i="3"/>
  <c r="EO28" i="2"/>
  <c r="EO49" i="2"/>
  <c r="BI28" i="2"/>
  <c r="EK49" i="6"/>
  <c r="EK28" i="6"/>
  <c r="DU49" i="6"/>
  <c r="DU28" i="6"/>
  <c r="DE28" i="6"/>
  <c r="CO28" i="6"/>
  <c r="BY28" i="6"/>
  <c r="BI28" i="6"/>
  <c r="AS28" i="6"/>
  <c r="U28" i="6"/>
  <c r="DM49" i="3"/>
  <c r="DM28" i="3"/>
  <c r="CG28" i="3"/>
  <c r="AK28" i="3"/>
  <c r="EJ28" i="2"/>
  <c r="EV28" i="2"/>
  <c r="EJ49" i="2"/>
  <c r="DT28" i="2"/>
  <c r="DT49" i="2"/>
  <c r="DD28" i="2"/>
  <c r="BX28" i="2"/>
  <c r="AR28" i="2"/>
  <c r="CH28" i="3"/>
  <c r="DM28" i="5"/>
  <c r="DM49" i="5"/>
  <c r="BA28" i="5"/>
  <c r="EE28" i="2"/>
  <c r="EE49" i="2"/>
  <c r="BS28" i="2"/>
  <c r="W28" i="2"/>
  <c r="ES56" i="6"/>
  <c r="ES35" i="6"/>
  <c r="EL28" i="2"/>
  <c r="EL49" i="2"/>
  <c r="DF28" i="2"/>
  <c r="DF49" i="2"/>
  <c r="BZ28" i="2"/>
  <c r="AT28" i="2"/>
  <c r="N28" i="2"/>
  <c r="DR49" i="6"/>
  <c r="DR28" i="6"/>
  <c r="CX28" i="6"/>
  <c r="BZ28" i="6"/>
  <c r="BB28" i="6"/>
  <c r="Z28" i="6"/>
  <c r="EM35" i="6"/>
  <c r="EM56" i="6"/>
  <c r="ED56" i="5"/>
  <c r="ED35" i="5"/>
  <c r="DN33" i="2"/>
  <c r="DN54" i="2"/>
  <c r="EA56" i="6"/>
  <c r="EI56" i="6"/>
  <c r="EI35" i="6"/>
  <c r="EA56" i="5"/>
  <c r="DY56" i="5"/>
  <c r="DW56" i="5"/>
  <c r="EH56" i="5"/>
  <c r="EH35" i="5"/>
  <c r="EP41" i="3"/>
  <c r="EP62" i="3"/>
  <c r="ES62" i="3"/>
  <c r="ES41" i="3"/>
  <c r="EO28" i="5"/>
  <c r="DC28" i="6"/>
  <c r="BK28" i="6"/>
  <c r="BP28" i="6"/>
  <c r="AJ28" i="6"/>
  <c r="DJ28" i="5"/>
  <c r="DJ49" i="5"/>
  <c r="AO28" i="5"/>
  <c r="AQ28" i="5"/>
  <c r="Y28" i="3"/>
  <c r="X28" i="2"/>
  <c r="CQ28" i="3"/>
  <c r="AU28" i="3"/>
  <c r="DB28" i="2"/>
  <c r="BK28" i="2"/>
  <c r="O28" i="2"/>
  <c r="DG49" i="6"/>
  <c r="DG28" i="6"/>
  <c r="CQ28" i="6"/>
  <c r="CE28" i="6"/>
  <c r="BO28" i="6"/>
  <c r="AY28" i="6"/>
  <c r="AI28" i="6"/>
  <c r="S28" i="6"/>
  <c r="CZ28" i="6"/>
  <c r="CJ28" i="6"/>
  <c r="BT28" i="6"/>
  <c r="BD28" i="6"/>
  <c r="AN28" i="6"/>
  <c r="X28" i="6"/>
  <c r="CX28" i="5"/>
  <c r="CH28" i="5"/>
  <c r="BV28" i="5"/>
  <c r="BJ28" i="5"/>
  <c r="AX28" i="5"/>
  <c r="DK28" i="5"/>
  <c r="DK49" i="5"/>
  <c r="CQ28" i="5"/>
  <c r="CA28" i="5"/>
  <c r="DY49" i="5"/>
  <c r="DY28" i="5"/>
  <c r="CW28" i="5"/>
  <c r="BU28" i="5"/>
  <c r="AW28" i="5"/>
  <c r="AC28" i="5"/>
  <c r="BK28" i="5"/>
  <c r="AU28" i="5"/>
  <c r="AA28" i="5"/>
  <c r="X28" i="3"/>
  <c r="CO28" i="3"/>
  <c r="BI28" i="3"/>
  <c r="AG28" i="3"/>
  <c r="CP28" i="3"/>
  <c r="AX28" i="3"/>
  <c r="N28" i="3"/>
  <c r="CR28" i="2"/>
  <c r="BL28" i="2"/>
  <c r="AF28" i="2"/>
  <c r="CU28" i="3"/>
  <c r="CE28" i="3"/>
  <c r="BO28" i="3"/>
  <c r="AY28" i="3"/>
  <c r="AI28" i="3"/>
  <c r="CH28" i="2"/>
  <c r="BR28" i="2"/>
  <c r="Z28" i="2"/>
  <c r="DW49" i="2"/>
  <c r="DW28" i="2"/>
  <c r="CQ28" i="2"/>
  <c r="AU28" i="2"/>
  <c r="AA28" i="2"/>
  <c r="EA49" i="6"/>
  <c r="EA28" i="6"/>
  <c r="CK28" i="5"/>
  <c r="DR28" i="5"/>
  <c r="DR49" i="5"/>
  <c r="EG49" i="3"/>
  <c r="EG28" i="3"/>
  <c r="ES28" i="3"/>
  <c r="BA28" i="3"/>
  <c r="DR28" i="2"/>
  <c r="DR49" i="2"/>
  <c r="EA49" i="5"/>
  <c r="EA28" i="5"/>
  <c r="CY28" i="5"/>
  <c r="EI49" i="3"/>
  <c r="EU28" i="3"/>
  <c r="EI28" i="3"/>
  <c r="DS28" i="3"/>
  <c r="DS49" i="3"/>
  <c r="DP49" i="3"/>
  <c r="DP28" i="3"/>
  <c r="CN28" i="3"/>
  <c r="BT28" i="3"/>
  <c r="AV28" i="3"/>
  <c r="EL56" i="6"/>
  <c r="EL35" i="6"/>
  <c r="DV56" i="6"/>
  <c r="EH49" i="6"/>
  <c r="EH28" i="6"/>
  <c r="ET28" i="6"/>
  <c r="BV28" i="6"/>
  <c r="EK56" i="6"/>
  <c r="EK35" i="6"/>
  <c r="DU56" i="6"/>
  <c r="EJ56" i="6"/>
  <c r="EJ35" i="6"/>
  <c r="DT56" i="6"/>
  <c r="EQ36" i="5"/>
  <c r="EG49" i="2"/>
  <c r="EG28" i="2"/>
  <c r="ES28" i="2"/>
  <c r="DM49" i="2"/>
  <c r="DM28" i="2"/>
  <c r="CS28" i="2"/>
  <c r="BU28" i="2"/>
  <c r="BA28" i="2"/>
  <c r="AG28" i="2"/>
  <c r="CB28" i="3"/>
  <c r="R28" i="6"/>
  <c r="DT49" i="5"/>
  <c r="DT28" i="5"/>
  <c r="DD28" i="5"/>
  <c r="CN28" i="5"/>
  <c r="BT28" i="5"/>
  <c r="BD28" i="5"/>
  <c r="AN28" i="5"/>
  <c r="X28" i="5"/>
  <c r="EJ28" i="6"/>
  <c r="EJ49" i="6"/>
  <c r="EV28" i="6"/>
  <c r="DT28" i="6"/>
  <c r="DT49" i="6"/>
  <c r="EP49" i="3"/>
  <c r="EP28" i="3"/>
  <c r="DV28" i="3"/>
  <c r="DV49" i="3"/>
  <c r="DB28" i="3"/>
  <c r="BF28" i="3"/>
  <c r="DK49" i="2"/>
  <c r="DK28" i="2"/>
  <c r="AM28" i="2"/>
  <c r="EF28" i="3"/>
  <c r="EF49" i="3"/>
  <c r="ER28" i="3"/>
  <c r="DH49" i="3"/>
  <c r="DH28" i="3"/>
  <c r="EP28" i="6"/>
  <c r="EP49" i="6"/>
  <c r="AD28" i="6"/>
  <c r="BB28" i="3"/>
  <c r="DI49" i="2"/>
  <c r="DI28" i="2"/>
  <c r="AW28" i="2"/>
  <c r="EG49" i="6"/>
  <c r="EG28" i="6"/>
  <c r="ES28" i="6"/>
  <c r="DQ28" i="6"/>
  <c r="DQ49" i="6"/>
  <c r="DA28" i="6"/>
  <c r="CK28" i="6"/>
  <c r="BU28" i="6"/>
  <c r="BE28" i="6"/>
  <c r="AO28" i="6"/>
  <c r="Q28" i="6"/>
  <c r="DI49" i="3"/>
  <c r="DI28" i="3"/>
  <c r="CC28" i="3"/>
  <c r="U28" i="3"/>
  <c r="EF28" i="2"/>
  <c r="EF49" i="2"/>
  <c r="ER28" i="2"/>
  <c r="DP49" i="2"/>
  <c r="DP28" i="2"/>
  <c r="CV28" i="2"/>
  <c r="BP28" i="2"/>
  <c r="AJ28" i="2"/>
  <c r="EC55" i="3"/>
  <c r="EO49" i="3"/>
  <c r="EO28" i="3"/>
  <c r="AH28" i="3"/>
  <c r="DE28" i="5"/>
  <c r="AS28" i="5"/>
  <c r="DQ28" i="2"/>
  <c r="DQ49" i="2"/>
  <c r="DO28" i="2"/>
  <c r="DO49" i="2"/>
  <c r="BO28" i="2"/>
  <c r="EQ56" i="6"/>
  <c r="EQ35" i="6"/>
  <c r="DZ28" i="2"/>
  <c r="DZ49" i="2"/>
  <c r="CT28" i="2"/>
  <c r="BN28" i="2"/>
  <c r="AH28" i="2"/>
  <c r="DN28" i="6"/>
  <c r="DN49" i="6"/>
  <c r="CP28" i="6"/>
  <c r="BR28" i="6"/>
  <c r="AX28" i="6"/>
  <c r="N28" i="6"/>
  <c r="DW56" i="6"/>
  <c r="DZ56" i="5"/>
  <c r="DJ54" i="3"/>
  <c r="DU56" i="5"/>
  <c r="DS56" i="5"/>
  <c r="DS56" i="6"/>
  <c r="EB56" i="5"/>
  <c r="ES62" i="5"/>
  <c r="ES41" i="5"/>
  <c r="EI56" i="5"/>
  <c r="EI35" i="5"/>
  <c r="DT56" i="5"/>
  <c r="ET62" i="3"/>
  <c r="ET41" i="3"/>
  <c r="EP28" i="5"/>
  <c r="EL28" i="5"/>
  <c r="EG28" i="5"/>
  <c r="DY35" i="5"/>
  <c r="DT35" i="5"/>
  <c r="DJ33" i="3"/>
  <c r="DU35" i="5"/>
  <c r="DY35" i="6"/>
  <c r="DS35" i="6"/>
  <c r="EC35" i="6"/>
  <c r="DZ35" i="6"/>
  <c r="AJ34" i="5"/>
  <c r="AF34" i="5"/>
  <c r="AE34" i="5"/>
  <c r="AA34" i="5"/>
  <c r="AD34" i="5"/>
  <c r="Z34" i="5"/>
  <c r="AK34" i="5"/>
  <c r="AC34" i="5"/>
  <c r="DB35" i="5"/>
  <c r="DL35" i="5"/>
  <c r="EA36" i="5"/>
  <c r="AG34" i="5" l="1"/>
  <c r="AH34" i="5"/>
  <c r="AB34" i="5"/>
  <c r="AI34" i="5"/>
  <c r="EJ57" i="5"/>
  <c r="EJ36" i="5"/>
  <c r="EN36" i="5"/>
  <c r="EN57" i="5"/>
  <c r="EM57" i="5"/>
  <c r="EM36" i="5"/>
  <c r="FW47" i="3"/>
  <c r="DM55" i="2"/>
  <c r="DK55" i="2"/>
  <c r="CW34" i="5"/>
  <c r="CU34" i="5"/>
  <c r="CZ34" i="5"/>
  <c r="DI57" i="5"/>
  <c r="DG57" i="5"/>
  <c r="DL57" i="5"/>
  <c r="BA34" i="5"/>
  <c r="BB34" i="5"/>
  <c r="BG34" i="5"/>
  <c r="BV34" i="5"/>
  <c r="BJ34" i="5"/>
  <c r="BO34" i="5"/>
  <c r="CA34" i="5"/>
  <c r="CF34" i="5"/>
  <c r="BT34" i="5"/>
  <c r="AL34" i="5"/>
  <c r="AQ34" i="5"/>
  <c r="AV34" i="5"/>
  <c r="EI55" i="5"/>
  <c r="EU34" i="5"/>
  <c r="EI34" i="5"/>
  <c r="BM35" i="5"/>
  <c r="BN35" i="5"/>
  <c r="BS35" i="5"/>
  <c r="Y34" i="5"/>
  <c r="O34" i="5"/>
  <c r="T34" i="5"/>
  <c r="N35" i="5"/>
  <c r="S35" i="5"/>
  <c r="X35" i="5"/>
  <c r="AZ33" i="2"/>
  <c r="BL33" i="2"/>
  <c r="BE33" i="2"/>
  <c r="BQ33" i="2"/>
  <c r="BR33" i="2"/>
  <c r="BF33" i="2"/>
  <c r="EB55" i="2"/>
  <c r="DR55" i="2"/>
  <c r="DR34" i="2"/>
  <c r="DW34" i="2"/>
  <c r="DW55" i="2"/>
  <c r="ET55" i="6"/>
  <c r="FF34" i="6"/>
  <c r="ET57" i="6"/>
  <c r="ET36" i="6"/>
  <c r="DO56" i="6"/>
  <c r="DO35" i="6"/>
  <c r="DK35" i="6"/>
  <c r="DK56" i="6"/>
  <c r="DP56" i="6"/>
  <c r="DP35" i="6"/>
  <c r="DO35" i="5"/>
  <c r="DO56" i="5"/>
  <c r="DN56" i="5"/>
  <c r="DN35" i="5"/>
  <c r="DV55" i="3"/>
  <c r="DT55" i="3"/>
  <c r="DQ54" i="3"/>
  <c r="DQ33" i="3"/>
  <c r="DO54" i="3"/>
  <c r="DO33" i="3"/>
  <c r="DM54" i="2"/>
  <c r="DM33" i="2"/>
  <c r="DJ54" i="2"/>
  <c r="DJ33" i="2"/>
  <c r="DP33" i="2"/>
  <c r="DP54" i="2"/>
  <c r="DK54" i="2"/>
  <c r="DK33" i="2"/>
  <c r="DH35" i="6"/>
  <c r="DH56" i="6"/>
  <c r="CW33" i="3"/>
  <c r="EO57" i="6"/>
  <c r="EQ57" i="6"/>
  <c r="DL56" i="6"/>
  <c r="DL35" i="6"/>
  <c r="CV33" i="3"/>
  <c r="EI57" i="6"/>
  <c r="DH33" i="2"/>
  <c r="DH54" i="2"/>
  <c r="DG35" i="5"/>
  <c r="DG56" i="5"/>
  <c r="DA33" i="3"/>
  <c r="DK36" i="6"/>
  <c r="DZ36" i="5"/>
  <c r="DZ57" i="5"/>
  <c r="DY36" i="5"/>
  <c r="DY57" i="5"/>
  <c r="DK57" i="6"/>
  <c r="EA35" i="6"/>
  <c r="DS36" i="5"/>
  <c r="DX36" i="5"/>
  <c r="DX57" i="5"/>
  <c r="DV36" i="5"/>
  <c r="DV57" i="5"/>
  <c r="EN36" i="6"/>
  <c r="DI55" i="2"/>
  <c r="DO55" i="2"/>
  <c r="CX34" i="5"/>
  <c r="CY34" i="5"/>
  <c r="DD34" i="5"/>
  <c r="DJ57" i="5"/>
  <c r="DK57" i="5"/>
  <c r="DP57" i="5"/>
  <c r="DC35" i="5"/>
  <c r="BE34" i="5"/>
  <c r="BF34" i="5"/>
  <c r="AZ34" i="5"/>
  <c r="DR55" i="5"/>
  <c r="BM34" i="5"/>
  <c r="BY34" i="5"/>
  <c r="BZ34" i="5"/>
  <c r="BN34" i="5"/>
  <c r="CE34" i="5"/>
  <c r="BS34" i="5"/>
  <c r="AO34" i="5"/>
  <c r="AP34" i="5"/>
  <c r="AU34" i="5"/>
  <c r="EB55" i="5"/>
  <c r="DY55" i="5"/>
  <c r="BQ35" i="5"/>
  <c r="BR35" i="5"/>
  <c r="BL35" i="5"/>
  <c r="N34" i="5"/>
  <c r="S34" i="5"/>
  <c r="X34" i="5"/>
  <c r="DW55" i="5"/>
  <c r="Q35" i="5"/>
  <c r="R35" i="5"/>
  <c r="W35" i="5"/>
  <c r="BD33" i="2"/>
  <c r="BP33" i="2"/>
  <c r="BI33" i="2"/>
  <c r="BU33" i="2"/>
  <c r="BK33" i="2"/>
  <c r="AY33" i="2"/>
  <c r="BX34" i="3"/>
  <c r="CC34" i="3"/>
  <c r="DU34" i="2"/>
  <c r="DU55" i="2"/>
  <c r="DV55" i="2"/>
  <c r="DV34" i="2"/>
  <c r="EA55" i="2"/>
  <c r="EA34" i="2"/>
  <c r="EP57" i="6"/>
  <c r="DN35" i="6"/>
  <c r="DN56" i="6"/>
  <c r="DJ56" i="6"/>
  <c r="DJ35" i="6"/>
  <c r="DJ35" i="5"/>
  <c r="DJ56" i="5"/>
  <c r="DF56" i="5"/>
  <c r="DF35" i="5"/>
  <c r="DH33" i="3"/>
  <c r="DH54" i="3"/>
  <c r="DR55" i="3"/>
  <c r="EA55" i="3"/>
  <c r="DY55" i="3"/>
  <c r="DG54" i="3"/>
  <c r="DG33" i="3"/>
  <c r="DN33" i="3"/>
  <c r="DN54" i="3"/>
  <c r="DI54" i="2"/>
  <c r="DI33" i="2"/>
  <c r="DF54" i="2"/>
  <c r="DF33" i="2"/>
  <c r="ER55" i="6"/>
  <c r="FD34" i="6"/>
  <c r="CU33" i="3"/>
  <c r="DD33" i="3"/>
  <c r="DL54" i="2"/>
  <c r="DL33" i="2"/>
  <c r="EN57" i="6"/>
  <c r="EK36" i="6"/>
  <c r="ER57" i="6"/>
  <c r="ER36" i="6"/>
  <c r="DH35" i="5"/>
  <c r="DH56" i="5"/>
  <c r="EO36" i="6"/>
  <c r="DM56" i="5"/>
  <c r="DM35" i="5"/>
  <c r="CY33" i="3"/>
  <c r="DZ35" i="5"/>
  <c r="DT57" i="5"/>
  <c r="DT36" i="5"/>
  <c r="DV35" i="6"/>
  <c r="DR36" i="5"/>
  <c r="DR57" i="5"/>
  <c r="EC57" i="5"/>
  <c r="EC36" i="5"/>
  <c r="EG57" i="5"/>
  <c r="EG36" i="5"/>
  <c r="EB57" i="5"/>
  <c r="EB36" i="5"/>
  <c r="CU16" i="5"/>
  <c r="CT16" i="5"/>
  <c r="DF55" i="2"/>
  <c r="DE34" i="5"/>
  <c r="CT34" i="5"/>
  <c r="DC34" i="5"/>
  <c r="DQ57" i="5"/>
  <c r="DF57" i="5"/>
  <c r="DF36" i="5"/>
  <c r="DO57" i="5"/>
  <c r="FC34" i="5"/>
  <c r="EQ55" i="5"/>
  <c r="EQ34" i="5"/>
  <c r="BI34" i="5"/>
  <c r="AY34" i="5"/>
  <c r="BD34" i="5"/>
  <c r="EE55" i="5"/>
  <c r="EE34" i="5"/>
  <c r="BQ34" i="5"/>
  <c r="CC34" i="5"/>
  <c r="BR34" i="5"/>
  <c r="CD34" i="5"/>
  <c r="BL34" i="5"/>
  <c r="BX34" i="5"/>
  <c r="AS34" i="5"/>
  <c r="AT34" i="5"/>
  <c r="AN34" i="5"/>
  <c r="DV55" i="5"/>
  <c r="BU35" i="5"/>
  <c r="BK35" i="5"/>
  <c r="BP35" i="5"/>
  <c r="Q34" i="5"/>
  <c r="R34" i="5"/>
  <c r="W34" i="5"/>
  <c r="EC55" i="5"/>
  <c r="U35" i="5"/>
  <c r="V35" i="5"/>
  <c r="P35" i="5"/>
  <c r="BH33" i="2"/>
  <c r="BT33" i="2"/>
  <c r="AX33" i="2"/>
  <c r="BJ33" i="2"/>
  <c r="BO33" i="2"/>
  <c r="BC33" i="2"/>
  <c r="BW34" i="3"/>
  <c r="DT55" i="2"/>
  <c r="DY55" i="2"/>
  <c r="DY34" i="2"/>
  <c r="DZ55" i="2"/>
  <c r="EA55" i="5"/>
  <c r="EG55" i="5"/>
  <c r="EG34" i="5"/>
  <c r="ES34" i="5"/>
  <c r="DQ56" i="6"/>
  <c r="DQ35" i="6"/>
  <c r="DG35" i="6"/>
  <c r="DG56" i="6"/>
  <c r="DK56" i="5"/>
  <c r="DK35" i="5"/>
  <c r="DQ56" i="5"/>
  <c r="DQ35" i="5"/>
  <c r="EC35" i="5"/>
  <c r="DX55" i="3"/>
  <c r="DW55" i="3"/>
  <c r="DU55" i="3"/>
  <c r="DK54" i="3"/>
  <c r="DK33" i="3"/>
  <c r="DF33" i="3"/>
  <c r="DF54" i="3"/>
  <c r="DI33" i="3"/>
  <c r="DI54" i="3"/>
  <c r="CX33" i="3"/>
  <c r="DG54" i="2"/>
  <c r="DG33" i="2"/>
  <c r="DC33" i="3"/>
  <c r="DE33" i="3"/>
  <c r="EH57" i="6"/>
  <c r="EH36" i="6"/>
  <c r="EK57" i="6"/>
  <c r="DB33" i="3"/>
  <c r="DG55" i="2"/>
  <c r="DE16" i="5"/>
  <c r="DP57" i="6"/>
  <c r="DH36" i="5"/>
  <c r="DX35" i="6"/>
  <c r="DC16" i="5"/>
  <c r="EH36" i="5"/>
  <c r="EH57" i="5"/>
  <c r="DL57" i="6"/>
  <c r="DL36" i="6"/>
  <c r="EB35" i="6"/>
  <c r="CY16" i="5"/>
  <c r="DV35" i="5"/>
  <c r="DU57" i="5"/>
  <c r="DU36" i="5"/>
  <c r="DJ55" i="2"/>
  <c r="DA34" i="5"/>
  <c r="DB34" i="5"/>
  <c r="CV34" i="5"/>
  <c r="CV16" i="5"/>
  <c r="DM57" i="5"/>
  <c r="DN57" i="5"/>
  <c r="DH57" i="5"/>
  <c r="DI55" i="5"/>
  <c r="DI34" i="5"/>
  <c r="AX34" i="5"/>
  <c r="BC34" i="5"/>
  <c r="BH34" i="5"/>
  <c r="DX55" i="5"/>
  <c r="DU34" i="5"/>
  <c r="DU55" i="5"/>
  <c r="BU34" i="5"/>
  <c r="CG34" i="5"/>
  <c r="BW34" i="5"/>
  <c r="BK34" i="5"/>
  <c r="CB34" i="5"/>
  <c r="BP34" i="5"/>
  <c r="AW34" i="5"/>
  <c r="AM34" i="5"/>
  <c r="AR34" i="5"/>
  <c r="DS55" i="5"/>
  <c r="BJ35" i="5"/>
  <c r="BO35" i="5"/>
  <c r="BT35" i="5"/>
  <c r="U34" i="5"/>
  <c r="V34" i="5"/>
  <c r="P34" i="5"/>
  <c r="DZ55" i="5"/>
  <c r="Y35" i="5"/>
  <c r="O35" i="5"/>
  <c r="T35" i="5"/>
  <c r="BA33" i="2"/>
  <c r="BM33" i="2"/>
  <c r="BN33" i="2"/>
  <c r="BB33" i="2"/>
  <c r="BS33" i="2"/>
  <c r="BG33" i="2"/>
  <c r="CF34" i="3"/>
  <c r="DX55" i="2"/>
  <c r="EC55" i="2"/>
  <c r="DS55" i="2"/>
  <c r="DS34" i="2"/>
  <c r="DT55" i="5"/>
  <c r="ED34" i="5"/>
  <c r="ED55" i="5"/>
  <c r="EF55" i="5"/>
  <c r="ER34" i="5"/>
  <c r="EF34" i="5"/>
  <c r="ET34" i="5"/>
  <c r="EH34" i="5"/>
  <c r="EH55" i="5"/>
  <c r="FE34" i="6"/>
  <c r="ES55" i="6"/>
  <c r="DI56" i="6"/>
  <c r="DI35" i="6"/>
  <c r="DM35" i="6"/>
  <c r="DM56" i="6"/>
  <c r="DP35" i="5"/>
  <c r="DP56" i="5"/>
  <c r="DS55" i="3"/>
  <c r="DM54" i="3"/>
  <c r="DM33" i="3"/>
  <c r="EB55" i="3"/>
  <c r="DZ55" i="3"/>
  <c r="DL33" i="3"/>
  <c r="DL54" i="3"/>
  <c r="DP33" i="3"/>
  <c r="DP54" i="3"/>
  <c r="DQ33" i="2"/>
  <c r="DQ54" i="2"/>
  <c r="DO54" i="2"/>
  <c r="DO33" i="2"/>
  <c r="DI35" i="5"/>
  <c r="DI56" i="5"/>
  <c r="CT33" i="3"/>
  <c r="CZ33" i="3"/>
  <c r="EJ57" i="6"/>
  <c r="EJ36" i="6"/>
  <c r="EF57" i="6"/>
  <c r="EF36" i="6"/>
  <c r="EB35" i="5"/>
  <c r="DS35" i="5"/>
  <c r="DW35" i="6"/>
  <c r="EE57" i="5"/>
  <c r="EE36" i="5"/>
  <c r="DT35" i="6"/>
  <c r="DU35" i="6"/>
  <c r="DI36" i="6"/>
  <c r="DI57" i="6"/>
  <c r="ED57" i="5"/>
  <c r="ED36" i="5"/>
  <c r="DW35" i="5"/>
  <c r="EA35" i="5"/>
  <c r="DA16" i="5"/>
  <c r="DR35" i="5"/>
  <c r="DW57" i="5"/>
  <c r="DW36" i="5"/>
  <c r="EF36" i="5"/>
  <c r="BZ34" i="3"/>
  <c r="CA34" i="3"/>
  <c r="CB34" i="3"/>
  <c r="DY34" i="5"/>
  <c r="DE35" i="5"/>
  <c r="EC34" i="2"/>
  <c r="CT35" i="5"/>
  <c r="DV34" i="5"/>
  <c r="DA35" i="5"/>
  <c r="EC34" i="5"/>
  <c r="DR34" i="5"/>
  <c r="DW34" i="5"/>
  <c r="W36" i="5"/>
  <c r="S36" i="5"/>
  <c r="O36" i="5"/>
  <c r="V36" i="5"/>
  <c r="R36" i="5"/>
  <c r="N36" i="5"/>
  <c r="Y36" i="5"/>
  <c r="U36" i="5"/>
  <c r="Q36" i="5"/>
  <c r="X36" i="5"/>
  <c r="T36" i="5"/>
  <c r="P36" i="5"/>
  <c r="AG35" i="6"/>
  <c r="AC35" i="6"/>
  <c r="AB35" i="6"/>
  <c r="AE35" i="6"/>
  <c r="AA35" i="6"/>
  <c r="BF36" i="6"/>
  <c r="BB36" i="6"/>
  <c r="AX36" i="6"/>
  <c r="BI36" i="6"/>
  <c r="BE36" i="6"/>
  <c r="BA36" i="6"/>
  <c r="BH36" i="6"/>
  <c r="AZ36" i="6"/>
  <c r="BG36" i="6"/>
  <c r="BC36" i="6"/>
  <c r="AY36" i="6"/>
  <c r="AT35" i="6"/>
  <c r="AP35" i="6"/>
  <c r="AL35" i="6"/>
  <c r="AW35" i="6"/>
  <c r="AS35" i="6"/>
  <c r="AO35" i="6"/>
  <c r="AV35" i="6"/>
  <c r="AR35" i="6"/>
  <c r="AN35" i="6"/>
  <c r="AU35" i="6"/>
  <c r="AQ35" i="6"/>
  <c r="AM35" i="6"/>
  <c r="CE34" i="6"/>
  <c r="CA34" i="6"/>
  <c r="CD34" i="6"/>
  <c r="BZ34" i="6"/>
  <c r="BV34" i="6"/>
  <c r="CG34" i="6"/>
  <c r="CC34" i="6"/>
  <c r="BY34" i="6"/>
  <c r="BX34" i="6"/>
  <c r="CF34" i="6"/>
  <c r="BH35" i="5"/>
  <c r="BG35" i="5"/>
  <c r="AY35" i="5"/>
  <c r="BA35" i="5"/>
  <c r="AU34" i="6"/>
  <c r="AQ34" i="6"/>
  <c r="AM34" i="6"/>
  <c r="AT34" i="6"/>
  <c r="AP34" i="6"/>
  <c r="AL34" i="6"/>
  <c r="AW34" i="6"/>
  <c r="AS34" i="6"/>
  <c r="AO34" i="6"/>
  <c r="AR34" i="6"/>
  <c r="AN34" i="6"/>
  <c r="AV34" i="6"/>
  <c r="W34" i="6"/>
  <c r="S34" i="6"/>
  <c r="O34" i="6"/>
  <c r="V34" i="6"/>
  <c r="R34" i="6"/>
  <c r="N34" i="6"/>
  <c r="Y34" i="6"/>
  <c r="U34" i="6"/>
  <c r="Q34" i="6"/>
  <c r="X34" i="6"/>
  <c r="T34" i="6"/>
  <c r="P34" i="6"/>
  <c r="DB34" i="3"/>
  <c r="CX34" i="3"/>
  <c r="CT34" i="3"/>
  <c r="DE34" i="3"/>
  <c r="DA34" i="3"/>
  <c r="CW34" i="3"/>
  <c r="DD34" i="3"/>
  <c r="CV34" i="3"/>
  <c r="CU34" i="3"/>
  <c r="CZ34" i="3"/>
  <c r="DX34" i="3"/>
  <c r="DT34" i="3"/>
  <c r="DO34" i="2"/>
  <c r="DK34" i="2"/>
  <c r="DJ34" i="2"/>
  <c r="DI34" i="2"/>
  <c r="DE18" i="5" l="1"/>
  <c r="DE21" i="5" s="1"/>
  <c r="DC34" i="3"/>
  <c r="CB34" i="6"/>
  <c r="BD36" i="6"/>
  <c r="CY34" i="3"/>
  <c r="BW34" i="6"/>
  <c r="AI36" i="6"/>
  <c r="AF36" i="6"/>
  <c r="AK36" i="6"/>
  <c r="DA18" i="5"/>
  <c r="CY18" i="5"/>
  <c r="DC18" i="5"/>
  <c r="CU18" i="5"/>
  <c r="DE35" i="6"/>
  <c r="CT35" i="6"/>
  <c r="CY35" i="6"/>
  <c r="DB34" i="2"/>
  <c r="EJ34" i="2"/>
  <c r="EJ55" i="2"/>
  <c r="EN34" i="2"/>
  <c r="EN55" i="2"/>
  <c r="EP55" i="2"/>
  <c r="EP34" i="2"/>
  <c r="CI33" i="6"/>
  <c r="CU33" i="6"/>
  <c r="CL33" i="6"/>
  <c r="CX33" i="6"/>
  <c r="CR33" i="6"/>
  <c r="DD33" i="6"/>
  <c r="DP34" i="3"/>
  <c r="DP55" i="3"/>
  <c r="DM34" i="3"/>
  <c r="DM55" i="3"/>
  <c r="DN34" i="3"/>
  <c r="DN55" i="3"/>
  <c r="CV16" i="6"/>
  <c r="CY34" i="6"/>
  <c r="CY16" i="6"/>
  <c r="DE16" i="6"/>
  <c r="EL34" i="5"/>
  <c r="EX34" i="5"/>
  <c r="EL55" i="5"/>
  <c r="EJ55" i="5"/>
  <c r="EJ34" i="5"/>
  <c r="EV34" i="5"/>
  <c r="O36" i="6"/>
  <c r="Q36" i="6"/>
  <c r="R36" i="6"/>
  <c r="BE33" i="5"/>
  <c r="BF33" i="5"/>
  <c r="AZ33" i="5"/>
  <c r="CI34" i="3"/>
  <c r="CN34" i="3"/>
  <c r="CS34" i="3"/>
  <c r="BH34" i="6"/>
  <c r="AX34" i="6"/>
  <c r="BC34" i="6"/>
  <c r="Y16" i="5"/>
  <c r="O16" i="5"/>
  <c r="T16" i="5"/>
  <c r="AK16" i="6"/>
  <c r="AC34" i="6"/>
  <c r="AD34" i="6"/>
  <c r="AI34" i="6"/>
  <c r="DG34" i="5"/>
  <c r="DG55" i="5"/>
  <c r="BS34" i="6"/>
  <c r="BK34" i="6"/>
  <c r="BP34" i="6"/>
  <c r="FB34" i="6"/>
  <c r="EP55" i="6"/>
  <c r="DN34" i="5"/>
  <c r="DN55" i="5"/>
  <c r="AU36" i="6"/>
  <c r="DH34" i="2"/>
  <c r="DH55" i="2"/>
  <c r="CM34" i="6"/>
  <c r="DN34" i="2"/>
  <c r="DN55" i="2"/>
  <c r="EI34" i="3"/>
  <c r="EI55" i="3"/>
  <c r="EK34" i="3"/>
  <c r="EK55" i="3"/>
  <c r="EF34" i="3"/>
  <c r="EF55" i="3"/>
  <c r="FA34" i="3"/>
  <c r="FA55" i="3"/>
  <c r="EY55" i="3"/>
  <c r="EY34" i="3"/>
  <c r="FD34" i="3"/>
  <c r="FD55" i="3"/>
  <c r="EG57" i="6"/>
  <c r="EG36" i="6"/>
  <c r="DB36" i="5"/>
  <c r="DU57" i="6"/>
  <c r="DU36" i="6"/>
  <c r="ED36" i="6"/>
  <c r="ED57" i="6"/>
  <c r="DN36" i="5"/>
  <c r="CV18" i="5"/>
  <c r="DQ36" i="6"/>
  <c r="DQ57" i="6"/>
  <c r="ES57" i="6"/>
  <c r="ES36" i="6"/>
  <c r="CT36" i="6"/>
  <c r="CV36" i="5"/>
  <c r="DU34" i="3"/>
  <c r="BE35" i="5"/>
  <c r="CY35" i="5"/>
  <c r="DM57" i="6"/>
  <c r="DM36" i="6"/>
  <c r="DR36" i="6"/>
  <c r="DR57" i="6"/>
  <c r="DY57" i="6"/>
  <c r="DY36" i="6"/>
  <c r="EA34" i="3"/>
  <c r="CZ36" i="5"/>
  <c r="DV34" i="3"/>
  <c r="AJ36" i="6"/>
  <c r="CV35" i="6"/>
  <c r="CX35" i="6"/>
  <c r="DC35" i="6"/>
  <c r="DD34" i="2"/>
  <c r="EO55" i="2"/>
  <c r="EO34" i="2"/>
  <c r="ED34" i="2"/>
  <c r="ED55" i="2"/>
  <c r="EE55" i="2"/>
  <c r="EE34" i="2"/>
  <c r="CM33" i="6"/>
  <c r="CY33" i="6"/>
  <c r="CP33" i="6"/>
  <c r="DB33" i="6"/>
  <c r="CK33" i="6"/>
  <c r="CW33" i="6"/>
  <c r="DG34" i="3"/>
  <c r="DG55" i="3"/>
  <c r="DK55" i="3"/>
  <c r="DK34" i="3"/>
  <c r="DQ34" i="3"/>
  <c r="DQ55" i="3"/>
  <c r="EC34" i="3"/>
  <c r="CZ16" i="6"/>
  <c r="DC16" i="6"/>
  <c r="CT16" i="6"/>
  <c r="CL36" i="6"/>
  <c r="EP55" i="5"/>
  <c r="FB34" i="5"/>
  <c r="EP34" i="5"/>
  <c r="EZ34" i="5"/>
  <c r="EN34" i="5"/>
  <c r="EN55" i="5"/>
  <c r="P36" i="6"/>
  <c r="U36" i="6"/>
  <c r="V36" i="6"/>
  <c r="BI33" i="5"/>
  <c r="AW16" i="5"/>
  <c r="AY33" i="5"/>
  <c r="BD33" i="5"/>
  <c r="CH34" i="3"/>
  <c r="CM34" i="3"/>
  <c r="CR34" i="3"/>
  <c r="BA34" i="6"/>
  <c r="BB34" i="6"/>
  <c r="BG34" i="6"/>
  <c r="N16" i="5"/>
  <c r="S16" i="5"/>
  <c r="X16" i="5"/>
  <c r="AF16" i="6"/>
  <c r="AF34" i="6"/>
  <c r="AG34" i="6"/>
  <c r="AH34" i="6"/>
  <c r="BQ34" i="6"/>
  <c r="BL34" i="6"/>
  <c r="BT34" i="6"/>
  <c r="DP34" i="5"/>
  <c r="DP55" i="5"/>
  <c r="DL34" i="5"/>
  <c r="DL55" i="5"/>
  <c r="EH55" i="3"/>
  <c r="EH34" i="3"/>
  <c r="ED34" i="3"/>
  <c r="ED55" i="3"/>
  <c r="CN16" i="5"/>
  <c r="CK16" i="5"/>
  <c r="DQ55" i="2"/>
  <c r="DQ34" i="2"/>
  <c r="AN16" i="5"/>
  <c r="EP55" i="3"/>
  <c r="EP34" i="3"/>
  <c r="EL34" i="3"/>
  <c r="EL55" i="3"/>
  <c r="EX55" i="3"/>
  <c r="EX34" i="3"/>
  <c r="FC34" i="3"/>
  <c r="FC55" i="3"/>
  <c r="EQ55" i="3"/>
  <c r="EQ34" i="3"/>
  <c r="EK57" i="5"/>
  <c r="EK36" i="5"/>
  <c r="CW36" i="5"/>
  <c r="CV36" i="6"/>
  <c r="EE57" i="6"/>
  <c r="EE36" i="6"/>
  <c r="EB34" i="3"/>
  <c r="DS34" i="3"/>
  <c r="DS34" i="5"/>
  <c r="BI35" i="5"/>
  <c r="DC36" i="6"/>
  <c r="DP36" i="6"/>
  <c r="DZ34" i="2"/>
  <c r="AI35" i="6"/>
  <c r="AH36" i="6"/>
  <c r="CT36" i="5"/>
  <c r="EP36" i="5"/>
  <c r="EP57" i="5"/>
  <c r="EA36" i="6"/>
  <c r="EA57" i="6"/>
  <c r="EP36" i="6"/>
  <c r="CD34" i="3"/>
  <c r="AD36" i="6"/>
  <c r="DK36" i="5"/>
  <c r="EB36" i="6"/>
  <c r="EB57" i="6"/>
  <c r="DJ57" i="6"/>
  <c r="DJ36" i="6"/>
  <c r="DF57" i="6"/>
  <c r="DF36" i="6"/>
  <c r="DW36" i="6"/>
  <c r="DW57" i="6"/>
  <c r="EI36" i="6"/>
  <c r="BY34" i="3"/>
  <c r="AA36" i="6"/>
  <c r="DG36" i="5"/>
  <c r="CW35" i="6"/>
  <c r="CZ35" i="6"/>
  <c r="DB35" i="6"/>
  <c r="EK55" i="2"/>
  <c r="EK34" i="2"/>
  <c r="EH34" i="2"/>
  <c r="EH55" i="2"/>
  <c r="EI55" i="2"/>
  <c r="EI34" i="2"/>
  <c r="CQ33" i="6"/>
  <c r="DC33" i="6"/>
  <c r="CJ33" i="6"/>
  <c r="CV33" i="6"/>
  <c r="CO33" i="6"/>
  <c r="DA33" i="6"/>
  <c r="DO34" i="3"/>
  <c r="DO55" i="3"/>
  <c r="DL34" i="3"/>
  <c r="DL55" i="3"/>
  <c r="DF34" i="3"/>
  <c r="DF55" i="3"/>
  <c r="DD16" i="6"/>
  <c r="CW16" i="6"/>
  <c r="CX16" i="6"/>
  <c r="CP36" i="6"/>
  <c r="CI36" i="6"/>
  <c r="CN36" i="6"/>
  <c r="FA34" i="5"/>
  <c r="EO34" i="5"/>
  <c r="EO55" i="5"/>
  <c r="S36" i="6"/>
  <c r="T36" i="6"/>
  <c r="Y36" i="6"/>
  <c r="AX33" i="5"/>
  <c r="AL16" i="5"/>
  <c r="BC33" i="5"/>
  <c r="AQ16" i="5"/>
  <c r="BH33" i="5"/>
  <c r="CL34" i="3"/>
  <c r="CQ34" i="3"/>
  <c r="CK34" i="3"/>
  <c r="AZ34" i="6"/>
  <c r="BE34" i="6"/>
  <c r="BF34" i="6"/>
  <c r="FA55" i="2"/>
  <c r="FA34" i="2"/>
  <c r="FL34" i="6"/>
  <c r="EZ55" i="6"/>
  <c r="BU36" i="6"/>
  <c r="Q16" i="5"/>
  <c r="R16" i="5"/>
  <c r="W16" i="5"/>
  <c r="AD16" i="6"/>
  <c r="AI16" i="6"/>
  <c r="AJ34" i="6"/>
  <c r="AK34" i="6"/>
  <c r="AA34" i="6"/>
  <c r="BM34" i="6"/>
  <c r="BR34" i="6"/>
  <c r="BJ34" i="6"/>
  <c r="DH34" i="5"/>
  <c r="DH55" i="5"/>
  <c r="EG55" i="3"/>
  <c r="EG34" i="3"/>
  <c r="ES55" i="3"/>
  <c r="ES34" i="3"/>
  <c r="EN34" i="3"/>
  <c r="EN55" i="3"/>
  <c r="DO34" i="5"/>
  <c r="DO55" i="5"/>
  <c r="DJ34" i="5"/>
  <c r="DJ55" i="5"/>
  <c r="AW36" i="6"/>
  <c r="EX55" i="6"/>
  <c r="FJ34" i="6"/>
  <c r="CR16" i="5"/>
  <c r="AV16" i="5"/>
  <c r="CI16" i="5"/>
  <c r="DP34" i="2"/>
  <c r="DP55" i="2"/>
  <c r="AT36" i="6"/>
  <c r="AS16" i="5"/>
  <c r="DM34" i="5"/>
  <c r="DM55" i="5"/>
  <c r="ET55" i="3"/>
  <c r="ET34" i="3"/>
  <c r="EM34" i="3"/>
  <c r="EM55" i="3"/>
  <c r="FB55" i="3"/>
  <c r="FB34" i="3"/>
  <c r="EV55" i="3"/>
  <c r="EV34" i="3"/>
  <c r="CX36" i="6"/>
  <c r="DH57" i="6"/>
  <c r="DH36" i="6"/>
  <c r="AP36" i="6"/>
  <c r="DT34" i="5"/>
  <c r="BV34" i="3"/>
  <c r="DZ34" i="5"/>
  <c r="DX34" i="5"/>
  <c r="CZ35" i="5"/>
  <c r="DM36" i="5"/>
  <c r="DB16" i="5"/>
  <c r="CY36" i="5"/>
  <c r="DO57" i="6"/>
  <c r="DO36" i="6"/>
  <c r="DE36" i="5"/>
  <c r="DG34" i="2"/>
  <c r="DW34" i="3"/>
  <c r="DZ36" i="6"/>
  <c r="DZ57" i="6"/>
  <c r="CG34" i="3"/>
  <c r="AG36" i="6"/>
  <c r="AZ35" i="5"/>
  <c r="CX35" i="5"/>
  <c r="CU36" i="5"/>
  <c r="DD36" i="5"/>
  <c r="DE36" i="6"/>
  <c r="EO36" i="5"/>
  <c r="EO57" i="5"/>
  <c r="EC36" i="6"/>
  <c r="EC57" i="6"/>
  <c r="DY34" i="3"/>
  <c r="DR34" i="3"/>
  <c r="Z35" i="6"/>
  <c r="AC36" i="6"/>
  <c r="EB34" i="5"/>
  <c r="DD35" i="5"/>
  <c r="DS57" i="6"/>
  <c r="DS36" i="6"/>
  <c r="DV57" i="6"/>
  <c r="DV36" i="6"/>
  <c r="EB34" i="2"/>
  <c r="AK35" i="6"/>
  <c r="BC35" i="5"/>
  <c r="CV35" i="5"/>
  <c r="DL36" i="5"/>
  <c r="CZ16" i="5"/>
  <c r="CW16" i="5"/>
  <c r="DA35" i="6"/>
  <c r="DD35" i="6"/>
  <c r="CU35" i="6"/>
  <c r="EG34" i="2"/>
  <c r="EG55" i="2"/>
  <c r="EF34" i="2"/>
  <c r="EF55" i="2"/>
  <c r="EL55" i="2"/>
  <c r="EL34" i="2"/>
  <c r="EM55" i="2"/>
  <c r="EM34" i="2"/>
  <c r="CH33" i="6"/>
  <c r="CT33" i="6"/>
  <c r="CN33" i="6"/>
  <c r="CZ33" i="6"/>
  <c r="CS33" i="6"/>
  <c r="DE33" i="6"/>
  <c r="DH55" i="3"/>
  <c r="DH34" i="3"/>
  <c r="DI34" i="3"/>
  <c r="DI55" i="3"/>
  <c r="DJ55" i="3"/>
  <c r="DJ34" i="3"/>
  <c r="CU16" i="6"/>
  <c r="DA16" i="6"/>
  <c r="DB16" i="6"/>
  <c r="FT47" i="3"/>
  <c r="CK36" i="6"/>
  <c r="EK34" i="5"/>
  <c r="EW34" i="5"/>
  <c r="EK55" i="5"/>
  <c r="EM34" i="5"/>
  <c r="EY34" i="5"/>
  <c r="EM55" i="5"/>
  <c r="W36" i="6"/>
  <c r="X36" i="6"/>
  <c r="N36" i="6"/>
  <c r="BA33" i="5"/>
  <c r="AO16" i="5"/>
  <c r="BB33" i="5"/>
  <c r="BG33" i="5"/>
  <c r="AU16" i="5"/>
  <c r="CP34" i="3"/>
  <c r="CJ34" i="3"/>
  <c r="CO34" i="3"/>
  <c r="BD34" i="6"/>
  <c r="BI34" i="6"/>
  <c r="AY34" i="6"/>
  <c r="BT36" i="6"/>
  <c r="U16" i="5"/>
  <c r="V16" i="5"/>
  <c r="P16" i="5"/>
  <c r="AJ16" i="6"/>
  <c r="AG16" i="6"/>
  <c r="AH16" i="6"/>
  <c r="AB34" i="6"/>
  <c r="Z34" i="6"/>
  <c r="AE34" i="6"/>
  <c r="BN34" i="6"/>
  <c r="BU34" i="6"/>
  <c r="BO34" i="6"/>
  <c r="DK34" i="5"/>
  <c r="DK55" i="5"/>
  <c r="DF55" i="5"/>
  <c r="DF34" i="5"/>
  <c r="DQ34" i="5"/>
  <c r="DQ55" i="5"/>
  <c r="EE34" i="3"/>
  <c r="EE55" i="3"/>
  <c r="EJ34" i="3"/>
  <c r="EJ55" i="3"/>
  <c r="AO36" i="6"/>
  <c r="AV36" i="6"/>
  <c r="AR36" i="6"/>
  <c r="CH16" i="5"/>
  <c r="FC34" i="6"/>
  <c r="EQ55" i="6"/>
  <c r="DL55" i="2"/>
  <c r="DL34" i="2"/>
  <c r="CS16" i="5"/>
  <c r="ER55" i="3"/>
  <c r="ER34" i="3"/>
  <c r="EO55" i="3"/>
  <c r="EO34" i="3"/>
  <c r="EW55" i="3"/>
  <c r="EW34" i="3"/>
  <c r="EU34" i="3"/>
  <c r="EU55" i="3"/>
  <c r="EZ55" i="3"/>
  <c r="EZ34" i="3"/>
  <c r="DG57" i="6"/>
  <c r="DG36" i="6"/>
  <c r="EL57" i="6"/>
  <c r="EL36" i="6"/>
  <c r="EM36" i="6"/>
  <c r="EM57" i="6"/>
  <c r="DZ34" i="3"/>
  <c r="DX34" i="2"/>
  <c r="AH35" i="6"/>
  <c r="BD35" i="5"/>
  <c r="DC36" i="5"/>
  <c r="EL36" i="5"/>
  <c r="EL57" i="5"/>
  <c r="DX36" i="6"/>
  <c r="DX57" i="6"/>
  <c r="EA34" i="5"/>
  <c r="DT34" i="2"/>
  <c r="AD35" i="6"/>
  <c r="CG36" i="6"/>
  <c r="AB36" i="6"/>
  <c r="BF35" i="5"/>
  <c r="CW35" i="5"/>
  <c r="DO36" i="5"/>
  <c r="DQ36" i="5"/>
  <c r="CT18" i="5"/>
  <c r="DF34" i="2"/>
  <c r="DN36" i="6"/>
  <c r="DN57" i="6"/>
  <c r="AJ35" i="6"/>
  <c r="AE36" i="6"/>
  <c r="BB35" i="5"/>
  <c r="DP36" i="5"/>
  <c r="DJ36" i="5"/>
  <c r="DD16" i="5"/>
  <c r="CX16" i="5"/>
  <c r="CW36" i="6"/>
  <c r="DT36" i="6"/>
  <c r="DT57" i="6"/>
  <c r="EQ36" i="6"/>
  <c r="CE34" i="3"/>
  <c r="AF35" i="6"/>
  <c r="Z36" i="6"/>
  <c r="AX35" i="5"/>
  <c r="CU35" i="5"/>
  <c r="DI36" i="5"/>
  <c r="DM34" i="2"/>
  <c r="CU34" i="2"/>
  <c r="CK34" i="6"/>
  <c r="CL34" i="6"/>
  <c r="CQ34" i="6"/>
  <c r="CR34" i="6"/>
  <c r="CO34" i="6"/>
  <c r="CP34" i="6"/>
  <c r="CJ34" i="6"/>
  <c r="CS34" i="6"/>
  <c r="CI34" i="6"/>
  <c r="CN34" i="6"/>
  <c r="CH34" i="6"/>
  <c r="CX34" i="2"/>
  <c r="DC34" i="2"/>
  <c r="BZ35" i="6"/>
  <c r="BY35" i="6"/>
  <c r="CE35" i="6"/>
  <c r="CD35" i="6"/>
  <c r="CC35" i="6"/>
  <c r="BV35" i="6"/>
  <c r="CF35" i="6"/>
  <c r="CA35" i="6"/>
  <c r="CG35" i="6"/>
  <c r="CB35" i="6"/>
  <c r="BW35" i="6"/>
  <c r="BX35" i="6"/>
  <c r="AH36" i="5"/>
  <c r="AG36" i="5"/>
  <c r="AB36" i="5"/>
  <c r="V35" i="6"/>
  <c r="R35" i="6"/>
  <c r="N35" i="6"/>
  <c r="Y35" i="6"/>
  <c r="U35" i="6"/>
  <c r="Q35" i="6"/>
  <c r="X35" i="6"/>
  <c r="T35" i="6"/>
  <c r="P35" i="6"/>
  <c r="O35" i="6"/>
  <c r="W35" i="6"/>
  <c r="S35" i="6"/>
  <c r="CE33" i="6"/>
  <c r="BW33" i="6"/>
  <c r="CD33" i="6"/>
  <c r="CC33" i="6"/>
  <c r="BY33" i="6"/>
  <c r="CB33" i="6"/>
  <c r="AI33" i="6"/>
  <c r="AE33" i="6"/>
  <c r="AH33" i="6"/>
  <c r="AD33" i="6"/>
  <c r="AK33" i="6"/>
  <c r="AC33" i="6"/>
  <c r="AF33" i="6"/>
  <c r="AJ35" i="5"/>
  <c r="AF35" i="5"/>
  <c r="AB35" i="5"/>
  <c r="AI35" i="5"/>
  <c r="AE35" i="5"/>
  <c r="AA35" i="5"/>
  <c r="AH35" i="5"/>
  <c r="AD35" i="5"/>
  <c r="Z35" i="5"/>
  <c r="AK35" i="5"/>
  <c r="AG35" i="5"/>
  <c r="AC35" i="5"/>
  <c r="BM34" i="3"/>
  <c r="BR34" i="3"/>
  <c r="BJ34" i="3"/>
  <c r="K16" i="6"/>
  <c r="G16" i="6"/>
  <c r="C16" i="6"/>
  <c r="F16" i="6"/>
  <c r="B16" i="6"/>
  <c r="M16" i="6"/>
  <c r="E16" i="6"/>
  <c r="L16" i="6"/>
  <c r="H16" i="6"/>
  <c r="AV33" i="5"/>
  <c r="AR33" i="5"/>
  <c r="AU33" i="5"/>
  <c r="AQ33" i="5"/>
  <c r="AM33" i="5"/>
  <c r="AS33" i="5"/>
  <c r="AO33" i="5"/>
  <c r="BF35" i="6"/>
  <c r="BB35" i="6"/>
  <c r="AX35" i="6"/>
  <c r="BI35" i="6"/>
  <c r="BE35" i="6"/>
  <c r="BA35" i="6"/>
  <c r="BH35" i="6"/>
  <c r="BD35" i="6"/>
  <c r="AZ35" i="6"/>
  <c r="BG35" i="6"/>
  <c r="BC35" i="6"/>
  <c r="AY35" i="6"/>
  <c r="L16" i="5"/>
  <c r="H16" i="5"/>
  <c r="D16" i="5"/>
  <c r="K16" i="5"/>
  <c r="G16" i="5"/>
  <c r="C16" i="5"/>
  <c r="J16" i="5"/>
  <c r="F16" i="5"/>
  <c r="B16" i="5"/>
  <c r="M16" i="5"/>
  <c r="I16" i="5"/>
  <c r="E16" i="5"/>
  <c r="CR35" i="5"/>
  <c r="CN35" i="5"/>
  <c r="CJ35" i="5"/>
  <c r="CM35" i="5"/>
  <c r="CH35" i="5"/>
  <c r="CO35" i="5"/>
  <c r="CK35" i="5"/>
  <c r="E18" i="5" l="1"/>
  <c r="K18" i="5"/>
  <c r="L18" i="6"/>
  <c r="D18" i="5"/>
  <c r="M18" i="5"/>
  <c r="H18" i="5"/>
  <c r="M18" i="6"/>
  <c r="DC18" i="6"/>
  <c r="DC21" i="6" s="1"/>
  <c r="E18" i="6"/>
  <c r="B18" i="5"/>
  <c r="B18" i="6"/>
  <c r="I18" i="5"/>
  <c r="J18" i="5"/>
  <c r="C18" i="6"/>
  <c r="L18" i="5"/>
  <c r="F18" i="5"/>
  <c r="G18" i="6"/>
  <c r="CT37" i="5"/>
  <c r="F18" i="6"/>
  <c r="C18" i="5"/>
  <c r="G18" i="5"/>
  <c r="H18" i="6"/>
  <c r="K18" i="6"/>
  <c r="CK35" i="6"/>
  <c r="CA36" i="5"/>
  <c r="U33" i="5"/>
  <c r="AL35" i="5"/>
  <c r="CP35" i="6"/>
  <c r="P33" i="5"/>
  <c r="CG36" i="5"/>
  <c r="BX16" i="6"/>
  <c r="AP35" i="5"/>
  <c r="CH16" i="6"/>
  <c r="CT37" i="6" s="1"/>
  <c r="AS36" i="6"/>
  <c r="AV18" i="5"/>
  <c r="AS18" i="5"/>
  <c r="AN18" i="5"/>
  <c r="EH54" i="2"/>
  <c r="EH33" i="2"/>
  <c r="EF33" i="2"/>
  <c r="EF54" i="2"/>
  <c r="BZ35" i="5"/>
  <c r="FI55" i="2"/>
  <c r="FI34" i="2"/>
  <c r="BE33" i="6"/>
  <c r="BE16" i="6"/>
  <c r="BP34" i="2"/>
  <c r="S34" i="2"/>
  <c r="BB36" i="5"/>
  <c r="BB16" i="5"/>
  <c r="BL34" i="3"/>
  <c r="S34" i="3"/>
  <c r="BT33" i="6"/>
  <c r="BT16" i="6"/>
  <c r="BJ36" i="5"/>
  <c r="BJ16" i="5"/>
  <c r="DD18" i="5"/>
  <c r="DD37" i="5"/>
  <c r="AJ18" i="6"/>
  <c r="CM36" i="6"/>
  <c r="DB18" i="6"/>
  <c r="CU18" i="6"/>
  <c r="CR35" i="6"/>
  <c r="CF33" i="6"/>
  <c r="R18" i="5"/>
  <c r="R37" i="5"/>
  <c r="AQ18" i="5"/>
  <c r="AL18" i="5"/>
  <c r="BR35" i="6"/>
  <c r="CX18" i="6"/>
  <c r="DD18" i="6"/>
  <c r="CJ16" i="6"/>
  <c r="CS36" i="5"/>
  <c r="BZ16" i="6"/>
  <c r="Z16" i="6"/>
  <c r="S33" i="5"/>
  <c r="BM35" i="6"/>
  <c r="CJ36" i="6"/>
  <c r="CL35" i="6"/>
  <c r="AT36" i="5"/>
  <c r="CL16" i="5"/>
  <c r="BV16" i="6"/>
  <c r="T18" i="5"/>
  <c r="T37" i="5"/>
  <c r="Y18" i="5"/>
  <c r="Y37" i="5"/>
  <c r="BK36" i="6"/>
  <c r="AT35" i="5"/>
  <c r="CQ36" i="6"/>
  <c r="CI16" i="6"/>
  <c r="CM35" i="6"/>
  <c r="CS35" i="6"/>
  <c r="CU21" i="5"/>
  <c r="DC21" i="5"/>
  <c r="DA21" i="5"/>
  <c r="EA54" i="2"/>
  <c r="EA33" i="2"/>
  <c r="CE35" i="5"/>
  <c r="CQ35" i="5"/>
  <c r="FD34" i="2"/>
  <c r="FD55" i="2"/>
  <c r="AD33" i="5"/>
  <c r="BU34" i="2"/>
  <c r="X34" i="2"/>
  <c r="AL16" i="6"/>
  <c r="AL33" i="6"/>
  <c r="BG36" i="5"/>
  <c r="BG16" i="5"/>
  <c r="EX55" i="2"/>
  <c r="EX34" i="2"/>
  <c r="U33" i="6"/>
  <c r="U16" i="6"/>
  <c r="X34" i="3"/>
  <c r="BU33" i="6"/>
  <c r="BU16" i="6"/>
  <c r="BI34" i="2"/>
  <c r="BT36" i="5"/>
  <c r="BT16" i="5"/>
  <c r="EU55" i="6"/>
  <c r="FG34" i="6"/>
  <c r="FI34" i="6"/>
  <c r="EW55" i="6"/>
  <c r="EJ54" i="2"/>
  <c r="EJ33" i="2"/>
  <c r="FE49" i="6"/>
  <c r="FE28" i="6"/>
  <c r="DV54" i="2"/>
  <c r="DV33" i="2"/>
  <c r="EN54" i="2"/>
  <c r="EN33" i="2"/>
  <c r="DT54" i="2"/>
  <c r="DT33" i="2"/>
  <c r="EE54" i="2"/>
  <c r="EE33" i="2"/>
  <c r="EG33" i="2"/>
  <c r="EG54" i="2"/>
  <c r="CC35" i="5"/>
  <c r="CD35" i="5"/>
  <c r="CP35" i="5"/>
  <c r="BX35" i="5"/>
  <c r="FL55" i="3"/>
  <c r="FL34" i="3"/>
  <c r="FF55" i="3"/>
  <c r="FF34" i="3"/>
  <c r="FM55" i="2"/>
  <c r="FM34" i="2"/>
  <c r="FC34" i="2"/>
  <c r="FC55" i="2"/>
  <c r="FH55" i="2"/>
  <c r="FH34" i="2"/>
  <c r="BD16" i="6"/>
  <c r="BD33" i="6"/>
  <c r="BI33" i="6"/>
  <c r="BI16" i="6"/>
  <c r="AY33" i="6"/>
  <c r="AY16" i="6"/>
  <c r="AG33" i="5"/>
  <c r="AG16" i="5"/>
  <c r="AH16" i="5"/>
  <c r="AH33" i="5"/>
  <c r="AB33" i="5"/>
  <c r="AB16" i="5"/>
  <c r="BT34" i="2"/>
  <c r="BJ34" i="2"/>
  <c r="BO34" i="2"/>
  <c r="Q34" i="2"/>
  <c r="R34" i="2"/>
  <c r="W34" i="2"/>
  <c r="AO16" i="6"/>
  <c r="AO33" i="6"/>
  <c r="AP33" i="6"/>
  <c r="AP16" i="6"/>
  <c r="AU16" i="6"/>
  <c r="AU33" i="6"/>
  <c r="AZ36" i="5"/>
  <c r="AZ16" i="5"/>
  <c r="BE36" i="5"/>
  <c r="BE16" i="5"/>
  <c r="BF36" i="5"/>
  <c r="BF16" i="5"/>
  <c r="EQ34" i="2"/>
  <c r="EQ55" i="2"/>
  <c r="EZ34" i="2"/>
  <c r="EZ55" i="2"/>
  <c r="BK34" i="3"/>
  <c r="X16" i="6"/>
  <c r="X33" i="6"/>
  <c r="Y16" i="6"/>
  <c r="Y33" i="6"/>
  <c r="O16" i="6"/>
  <c r="O33" i="6"/>
  <c r="R34" i="3"/>
  <c r="W34" i="3"/>
  <c r="Q34" i="3"/>
  <c r="BL33" i="6"/>
  <c r="BJ33" i="6"/>
  <c r="BO33" i="6"/>
  <c r="BH34" i="2"/>
  <c r="AX34" i="2"/>
  <c r="BC34" i="2"/>
  <c r="AF36" i="5"/>
  <c r="AK36" i="5"/>
  <c r="AA36" i="5"/>
  <c r="BO36" i="5"/>
  <c r="BO16" i="5"/>
  <c r="BL36" i="5"/>
  <c r="BL16" i="5"/>
  <c r="BP36" i="5"/>
  <c r="BP16" i="5"/>
  <c r="EV55" i="6"/>
  <c r="FH34" i="6"/>
  <c r="CY36" i="6"/>
  <c r="CT21" i="5"/>
  <c r="CF36" i="6"/>
  <c r="CQ16" i="5"/>
  <c r="BP34" i="3"/>
  <c r="CO16" i="5"/>
  <c r="BV36" i="5"/>
  <c r="BW16" i="6"/>
  <c r="BX33" i="6"/>
  <c r="AH18" i="6"/>
  <c r="AJ33" i="6"/>
  <c r="P37" i="5"/>
  <c r="P18" i="5"/>
  <c r="U37" i="5"/>
  <c r="U18" i="5"/>
  <c r="BS36" i="6"/>
  <c r="AP33" i="5"/>
  <c r="AO18" i="5"/>
  <c r="BU35" i="6"/>
  <c r="AO35" i="5"/>
  <c r="DB34" i="6"/>
  <c r="CU34" i="6"/>
  <c r="CN16" i="6"/>
  <c r="CZ37" i="6" s="1"/>
  <c r="CU36" i="6"/>
  <c r="CI18" i="5"/>
  <c r="CB36" i="5"/>
  <c r="CC16" i="6"/>
  <c r="AI18" i="6"/>
  <c r="AC16" i="6"/>
  <c r="W33" i="5"/>
  <c r="Q33" i="5"/>
  <c r="BP36" i="6"/>
  <c r="BQ35" i="6"/>
  <c r="CX34" i="6"/>
  <c r="DD34" i="6"/>
  <c r="CO16" i="6"/>
  <c r="CW34" i="2"/>
  <c r="BU34" i="3"/>
  <c r="CM36" i="5"/>
  <c r="CD36" i="5"/>
  <c r="S37" i="5"/>
  <c r="S18" i="5"/>
  <c r="BR36" i="6"/>
  <c r="BS35" i="6"/>
  <c r="AR35" i="5"/>
  <c r="CS36" i="6"/>
  <c r="DC34" i="6"/>
  <c r="CM16" i="6"/>
  <c r="AW36" i="5"/>
  <c r="CJ16" i="5"/>
  <c r="CL35" i="5"/>
  <c r="CE36" i="5"/>
  <c r="CA33" i="6"/>
  <c r="CB16" i="6"/>
  <c r="AK18" i="6"/>
  <c r="O33" i="5"/>
  <c r="AT16" i="5"/>
  <c r="BJ35" i="6"/>
  <c r="AS35" i="5"/>
  <c r="CO36" i="6"/>
  <c r="DA36" i="6"/>
  <c r="DE18" i="6"/>
  <c r="CV18" i="6"/>
  <c r="CL16" i="6"/>
  <c r="CZ34" i="2"/>
  <c r="DZ54" i="2"/>
  <c r="DZ33" i="2"/>
  <c r="BY35" i="5"/>
  <c r="FM34" i="3"/>
  <c r="FM55" i="3"/>
  <c r="AZ16" i="6"/>
  <c r="AZ33" i="6"/>
  <c r="AC33" i="5"/>
  <c r="AV33" i="6"/>
  <c r="AV16" i="6"/>
  <c r="BA36" i="5"/>
  <c r="BA16" i="5"/>
  <c r="BQ34" i="3"/>
  <c r="V16" i="6"/>
  <c r="V33" i="6"/>
  <c r="N34" i="3"/>
  <c r="BD34" i="2"/>
  <c r="BS36" i="5"/>
  <c r="BS16" i="5"/>
  <c r="FV47" i="3"/>
  <c r="FL49" i="6"/>
  <c r="EI54" i="2"/>
  <c r="EI33" i="2"/>
  <c r="EB54" i="2"/>
  <c r="EB33" i="2"/>
  <c r="EK33" i="2"/>
  <c r="EK54" i="2"/>
  <c r="DS54" i="2"/>
  <c r="DS33" i="2"/>
  <c r="DU54" i="2"/>
  <c r="DU33" i="2"/>
  <c r="EO33" i="2"/>
  <c r="EO54" i="2"/>
  <c r="CG35" i="5"/>
  <c r="CG16" i="5"/>
  <c r="BW35" i="5"/>
  <c r="CB35" i="5"/>
  <c r="FE34" i="3"/>
  <c r="FE55" i="3"/>
  <c r="FJ34" i="3"/>
  <c r="FJ55" i="3"/>
  <c r="FB34" i="2"/>
  <c r="FB55" i="2"/>
  <c r="FG55" i="2"/>
  <c r="FG34" i="2"/>
  <c r="FL34" i="2"/>
  <c r="FL55" i="2"/>
  <c r="BH16" i="6"/>
  <c r="BH33" i="6"/>
  <c r="AX16" i="6"/>
  <c r="AX33" i="6"/>
  <c r="BC16" i="6"/>
  <c r="BC33" i="6"/>
  <c r="AK33" i="5"/>
  <c r="AK16" i="5"/>
  <c r="AA33" i="5"/>
  <c r="AA16" i="5"/>
  <c r="AF33" i="5"/>
  <c r="AF16" i="5"/>
  <c r="BM34" i="2"/>
  <c r="BN34" i="2"/>
  <c r="BS34" i="2"/>
  <c r="P34" i="2"/>
  <c r="U34" i="2"/>
  <c r="V34" i="2"/>
  <c r="AN16" i="6"/>
  <c r="AN33" i="6"/>
  <c r="AS16" i="6"/>
  <c r="AS33" i="6"/>
  <c r="AT16" i="6"/>
  <c r="AT33" i="6"/>
  <c r="BD36" i="5"/>
  <c r="BD16" i="5"/>
  <c r="BI36" i="5"/>
  <c r="BI16" i="5"/>
  <c r="AY36" i="5"/>
  <c r="AY16" i="5"/>
  <c r="ES55" i="2"/>
  <c r="ES34" i="2"/>
  <c r="EU34" i="2"/>
  <c r="EU55" i="2"/>
  <c r="BH34" i="3"/>
  <c r="BT34" i="3"/>
  <c r="P16" i="6"/>
  <c r="P33" i="6"/>
  <c r="N16" i="6"/>
  <c r="N33" i="6"/>
  <c r="S33" i="6"/>
  <c r="S16" i="6"/>
  <c r="V34" i="3"/>
  <c r="P34" i="3"/>
  <c r="U34" i="3"/>
  <c r="BM33" i="6"/>
  <c r="BN33" i="6"/>
  <c r="BS33" i="6"/>
  <c r="BS16" i="6"/>
  <c r="BA34" i="2"/>
  <c r="BB34" i="2"/>
  <c r="BG34" i="2"/>
  <c r="AJ36" i="5"/>
  <c r="Z36" i="5"/>
  <c r="AE36" i="5"/>
  <c r="FC49" i="6"/>
  <c r="FC28" i="6"/>
  <c r="FK49" i="6"/>
  <c r="BM36" i="5"/>
  <c r="BM16" i="5"/>
  <c r="BQ36" i="5"/>
  <c r="BQ16" i="5"/>
  <c r="BU36" i="5"/>
  <c r="BU16" i="5"/>
  <c r="DE37" i="5"/>
  <c r="CS18" i="5"/>
  <c r="AM36" i="5"/>
  <c r="CG33" i="6"/>
  <c r="AG33" i="6"/>
  <c r="V33" i="5"/>
  <c r="BP35" i="6"/>
  <c r="DA18" i="6"/>
  <c r="CS16" i="6"/>
  <c r="CI35" i="6"/>
  <c r="CO35" i="6"/>
  <c r="CW37" i="5"/>
  <c r="CW18" i="5"/>
  <c r="AS36" i="5"/>
  <c r="CI35" i="5"/>
  <c r="CR18" i="5"/>
  <c r="W37" i="5"/>
  <c r="W18" i="5"/>
  <c r="Q37" i="5"/>
  <c r="Q18" i="5"/>
  <c r="BO36" i="6"/>
  <c r="BL35" i="6"/>
  <c r="AV35" i="5"/>
  <c r="CW18" i="6"/>
  <c r="CT34" i="2"/>
  <c r="CN35" i="6"/>
  <c r="BO34" i="3"/>
  <c r="AN36" i="5"/>
  <c r="AR36" i="5"/>
  <c r="CK18" i="5"/>
  <c r="CC36" i="5"/>
  <c r="CE16" i="6"/>
  <c r="BY16" i="6"/>
  <c r="AE16" i="6"/>
  <c r="AF18" i="6"/>
  <c r="X33" i="5"/>
  <c r="N33" i="5"/>
  <c r="BQ36" i="6"/>
  <c r="AR16" i="5"/>
  <c r="AW33" i="5"/>
  <c r="AM35" i="5"/>
  <c r="CT18" i="6"/>
  <c r="CZ18" i="6"/>
  <c r="CP16" i="6"/>
  <c r="CQ35" i="6"/>
  <c r="CJ35" i="6"/>
  <c r="BW36" i="6"/>
  <c r="CX36" i="5"/>
  <c r="CP36" i="5"/>
  <c r="CP16" i="5"/>
  <c r="AM36" i="6"/>
  <c r="AQ36" i="6"/>
  <c r="CM16" i="5"/>
  <c r="BZ36" i="5"/>
  <c r="CA16" i="6"/>
  <c r="AA16" i="6"/>
  <c r="AB16" i="6"/>
  <c r="O18" i="5"/>
  <c r="O37" i="5"/>
  <c r="AN33" i="5"/>
  <c r="AT33" i="5"/>
  <c r="BT35" i="6"/>
  <c r="CH36" i="6"/>
  <c r="DE34" i="6"/>
  <c r="CV34" i="6"/>
  <c r="CR16" i="6"/>
  <c r="CH35" i="6"/>
  <c r="CY21" i="5"/>
  <c r="FJ55" i="2"/>
  <c r="FJ34" i="2"/>
  <c r="BF16" i="6"/>
  <c r="BF33" i="6"/>
  <c r="AI33" i="5"/>
  <c r="BK34" i="2"/>
  <c r="N34" i="2"/>
  <c r="AQ33" i="6"/>
  <c r="AQ16" i="6"/>
  <c r="EV34" i="2"/>
  <c r="EV55" i="2"/>
  <c r="T33" i="6"/>
  <c r="T16" i="6"/>
  <c r="BK33" i="6"/>
  <c r="BK16" i="6"/>
  <c r="AY34" i="2"/>
  <c r="ER55" i="2"/>
  <c r="ER34" i="2"/>
  <c r="DB18" i="5"/>
  <c r="DX54" i="2"/>
  <c r="DX33" i="2"/>
  <c r="EM54" i="2"/>
  <c r="EM33" i="2"/>
  <c r="EL54" i="2"/>
  <c r="EL33" i="2"/>
  <c r="DW33" i="2"/>
  <c r="DW54" i="2"/>
  <c r="DY54" i="2"/>
  <c r="DY33" i="2"/>
  <c r="EC33" i="2"/>
  <c r="EC54" i="2"/>
  <c r="BV35" i="5"/>
  <c r="BV16" i="5"/>
  <c r="CA35" i="5"/>
  <c r="CA16" i="5"/>
  <c r="CF35" i="5"/>
  <c r="CF16" i="5"/>
  <c r="FI34" i="3"/>
  <c r="FI55" i="3"/>
  <c r="FK55" i="3"/>
  <c r="FK34" i="3"/>
  <c r="FE55" i="2"/>
  <c r="FE34" i="2"/>
  <c r="FF34" i="2"/>
  <c r="FF55" i="2"/>
  <c r="FK55" i="2"/>
  <c r="FK34" i="2"/>
  <c r="BA33" i="6"/>
  <c r="BA16" i="6"/>
  <c r="BB16" i="6"/>
  <c r="BB33" i="6"/>
  <c r="BG33" i="6"/>
  <c r="BG16" i="6"/>
  <c r="Z16" i="5"/>
  <c r="Z33" i="5"/>
  <c r="AE16" i="5"/>
  <c r="AE33" i="5"/>
  <c r="AJ33" i="5"/>
  <c r="AJ16" i="5"/>
  <c r="BL34" i="2"/>
  <c r="BQ34" i="2"/>
  <c r="BR34" i="2"/>
  <c r="T34" i="2"/>
  <c r="Y34" i="2"/>
  <c r="O34" i="2"/>
  <c r="AR16" i="6"/>
  <c r="AR33" i="6"/>
  <c r="AW33" i="6"/>
  <c r="AW16" i="6"/>
  <c r="AM33" i="6"/>
  <c r="AM16" i="6"/>
  <c r="D16" i="6"/>
  <c r="I16" i="6"/>
  <c r="J16" i="6"/>
  <c r="BH36" i="5"/>
  <c r="BH16" i="5"/>
  <c r="AX36" i="5"/>
  <c r="AX16" i="5"/>
  <c r="BC36" i="5"/>
  <c r="BC16" i="5"/>
  <c r="EW34" i="2"/>
  <c r="EW55" i="2"/>
  <c r="EY55" i="2"/>
  <c r="EY34" i="2"/>
  <c r="Q16" i="6"/>
  <c r="Q33" i="6"/>
  <c r="R33" i="6"/>
  <c r="R16" i="6"/>
  <c r="W16" i="6"/>
  <c r="W33" i="6"/>
  <c r="O34" i="3"/>
  <c r="T34" i="3"/>
  <c r="Y34" i="3"/>
  <c r="BP33" i="6"/>
  <c r="BP16" i="6"/>
  <c r="BQ16" i="6"/>
  <c r="BQ33" i="6"/>
  <c r="BR33" i="6"/>
  <c r="BR16" i="6"/>
  <c r="AZ34" i="2"/>
  <c r="BE34" i="2"/>
  <c r="BF34" i="2"/>
  <c r="AC16" i="5"/>
  <c r="AD36" i="5"/>
  <c r="AI36" i="5"/>
  <c r="ET34" i="2"/>
  <c r="ET55" i="2"/>
  <c r="BN36" i="5"/>
  <c r="BN16" i="5"/>
  <c r="BR36" i="5"/>
  <c r="BR16" i="5"/>
  <c r="BK36" i="5"/>
  <c r="BK16" i="5"/>
  <c r="FK34" i="6"/>
  <c r="EY55" i="6"/>
  <c r="FA55" i="6"/>
  <c r="FM34" i="6"/>
  <c r="FW47" i="5"/>
  <c r="CX18" i="5"/>
  <c r="CS35" i="5"/>
  <c r="AN36" i="6"/>
  <c r="CH18" i="5"/>
  <c r="CG16" i="6"/>
  <c r="AG18" i="6"/>
  <c r="V37" i="5"/>
  <c r="V18" i="5"/>
  <c r="BJ36" i="6"/>
  <c r="AU18" i="5"/>
  <c r="AP16" i="5"/>
  <c r="BK35" i="6"/>
  <c r="AU35" i="5"/>
  <c r="CR36" i="6"/>
  <c r="DA34" i="6"/>
  <c r="DA34" i="2"/>
  <c r="CZ18" i="5"/>
  <c r="CZ37" i="5"/>
  <c r="CC36" i="6"/>
  <c r="BN34" i="3"/>
  <c r="AV36" i="5"/>
  <c r="AL36" i="6"/>
  <c r="BW36" i="5"/>
  <c r="CD16" i="6"/>
  <c r="CF16" i="6"/>
  <c r="AD18" i="6"/>
  <c r="R33" i="5"/>
  <c r="AL33" i="5"/>
  <c r="AQ35" i="5"/>
  <c r="CW34" i="6"/>
  <c r="CQ16" i="6"/>
  <c r="CY34" i="2"/>
  <c r="CZ36" i="6"/>
  <c r="CD36" i="6"/>
  <c r="DB36" i="6"/>
  <c r="CH36" i="5"/>
  <c r="CE36" i="6"/>
  <c r="DD36" i="6"/>
  <c r="DA36" i="5"/>
  <c r="AL36" i="5"/>
  <c r="CN18" i="5"/>
  <c r="BX36" i="5"/>
  <c r="BZ33" i="6"/>
  <c r="Z33" i="6"/>
  <c r="X18" i="5"/>
  <c r="X37" i="5"/>
  <c r="N18" i="5"/>
  <c r="N37" i="5"/>
  <c r="BL36" i="6"/>
  <c r="AM16" i="5"/>
  <c r="AW18" i="5"/>
  <c r="BN35" i="6"/>
  <c r="AW35" i="5"/>
  <c r="CT34" i="6"/>
  <c r="CZ34" i="6"/>
  <c r="CK16" i="6"/>
  <c r="DE34" i="2"/>
  <c r="CB36" i="6"/>
  <c r="CV21" i="5"/>
  <c r="BS34" i="3"/>
  <c r="CN36" i="5"/>
  <c r="BY36" i="5"/>
  <c r="BV33" i="6"/>
  <c r="AA33" i="6"/>
  <c r="AB33" i="6"/>
  <c r="T33" i="5"/>
  <c r="Y33" i="5"/>
  <c r="BM16" i="6"/>
  <c r="BO35" i="6"/>
  <c r="AN35" i="5"/>
  <c r="CY18" i="6"/>
  <c r="CV34" i="2"/>
  <c r="CU37" i="5"/>
  <c r="BI34" i="3"/>
  <c r="AZ34" i="3"/>
  <c r="BE34" i="3"/>
  <c r="AX34" i="3"/>
  <c r="AQ34" i="2"/>
  <c r="AW34" i="2"/>
  <c r="AV34" i="2"/>
  <c r="AR34" i="2"/>
  <c r="CQ34" i="2"/>
  <c r="CS34" i="2"/>
  <c r="AE18" i="6" l="1"/>
  <c r="AE21" i="6" s="1"/>
  <c r="AW37" i="5"/>
  <c r="AG37" i="6"/>
  <c r="CX37" i="5"/>
  <c r="J18" i="6"/>
  <c r="DE37" i="6"/>
  <c r="C21" i="5"/>
  <c r="F21" i="5"/>
  <c r="I21" i="5"/>
  <c r="D21" i="5"/>
  <c r="CW37" i="6"/>
  <c r="I18" i="6"/>
  <c r="CE18" i="6"/>
  <c r="CE21" i="6" s="1"/>
  <c r="CR21" i="5"/>
  <c r="DA21" i="6"/>
  <c r="CV37" i="6"/>
  <c r="BX18" i="6"/>
  <c r="BX21" i="6" s="1"/>
  <c r="AD37" i="6"/>
  <c r="D18" i="6"/>
  <c r="AQ37" i="5"/>
  <c r="CH37" i="5"/>
  <c r="DA37" i="6"/>
  <c r="AK37" i="6"/>
  <c r="K21" i="6"/>
  <c r="F21" i="6"/>
  <c r="L21" i="5"/>
  <c r="B21" i="6"/>
  <c r="M21" i="6"/>
  <c r="L21" i="6"/>
  <c r="CH18" i="6"/>
  <c r="CH21" i="6" s="1"/>
  <c r="CS37" i="5"/>
  <c r="AH37" i="6"/>
  <c r="AH21" i="6"/>
  <c r="H21" i="6"/>
  <c r="C21" i="6"/>
  <c r="B21" i="5"/>
  <c r="H21" i="5"/>
  <c r="K21" i="5"/>
  <c r="DD37" i="6"/>
  <c r="DB37" i="5"/>
  <c r="AD21" i="6"/>
  <c r="CX37" i="6"/>
  <c r="CY37" i="6"/>
  <c r="G21" i="5"/>
  <c r="G21" i="6"/>
  <c r="J21" i="5"/>
  <c r="E21" i="6"/>
  <c r="M21" i="5"/>
  <c r="E21" i="5"/>
  <c r="CK36" i="5"/>
  <c r="AO36" i="5"/>
  <c r="BM37" i="6"/>
  <c r="BM18" i="6"/>
  <c r="AC18" i="5"/>
  <c r="AC37" i="5"/>
  <c r="AO37" i="5"/>
  <c r="CU10" i="5"/>
  <c r="DD10" i="5"/>
  <c r="CZ10" i="5"/>
  <c r="AA34" i="3"/>
  <c r="AF34" i="3"/>
  <c r="AK34" i="3"/>
  <c r="BX34" i="2"/>
  <c r="CC34" i="2"/>
  <c r="CD34" i="2"/>
  <c r="CP34" i="2"/>
  <c r="AC34" i="2"/>
  <c r="AD34" i="2"/>
  <c r="AI34" i="2"/>
  <c r="DB10" i="5"/>
  <c r="DR33" i="3"/>
  <c r="DR54" i="3"/>
  <c r="AQ34" i="3"/>
  <c r="AM34" i="3"/>
  <c r="AP34" i="3"/>
  <c r="FA49" i="6"/>
  <c r="FA28" i="6"/>
  <c r="FG55" i="3"/>
  <c r="FG34" i="3"/>
  <c r="FH49" i="6"/>
  <c r="FH28" i="6"/>
  <c r="FW47" i="6"/>
  <c r="FT47" i="6"/>
  <c r="AM37" i="5"/>
  <c r="AM18" i="5"/>
  <c r="CF18" i="6"/>
  <c r="CF37" i="6"/>
  <c r="AP18" i="5"/>
  <c r="CG18" i="6"/>
  <c r="CG37" i="6"/>
  <c r="BK18" i="5"/>
  <c r="BK37" i="5"/>
  <c r="BN18" i="5"/>
  <c r="BN37" i="5"/>
  <c r="W37" i="6"/>
  <c r="W18" i="6"/>
  <c r="Q18" i="6"/>
  <c r="Q37" i="6"/>
  <c r="BA34" i="3"/>
  <c r="BB34" i="3"/>
  <c r="AX18" i="5"/>
  <c r="AX37" i="5"/>
  <c r="AR18" i="6"/>
  <c r="AR37" i="6"/>
  <c r="AJ18" i="5"/>
  <c r="AJ37" i="5"/>
  <c r="BB18" i="6"/>
  <c r="BB37" i="6"/>
  <c r="AU34" i="2"/>
  <c r="CF37" i="5"/>
  <c r="CF18" i="5"/>
  <c r="BV37" i="5"/>
  <c r="BV18" i="5"/>
  <c r="BK18" i="6"/>
  <c r="BK37" i="6"/>
  <c r="BF34" i="3"/>
  <c r="AI16" i="5"/>
  <c r="CP18" i="6"/>
  <c r="DB39" i="6" s="1"/>
  <c r="CP37" i="6"/>
  <c r="CT21" i="6"/>
  <c r="AR18" i="5"/>
  <c r="AR37" i="5"/>
  <c r="AF21" i="6"/>
  <c r="W39" i="5"/>
  <c r="W21" i="5"/>
  <c r="CF36" i="5"/>
  <c r="CR36" i="5"/>
  <c r="CJ34" i="2"/>
  <c r="AT37" i="6"/>
  <c r="AT18" i="6"/>
  <c r="AN18" i="6"/>
  <c r="AN37" i="6"/>
  <c r="AF18" i="5"/>
  <c r="AF37" i="5"/>
  <c r="AK37" i="5"/>
  <c r="AK18" i="5"/>
  <c r="AX18" i="6"/>
  <c r="AX37" i="6"/>
  <c r="BW16" i="5"/>
  <c r="AV37" i="6"/>
  <c r="AV18" i="6"/>
  <c r="AT18" i="5"/>
  <c r="AT37" i="5"/>
  <c r="CM37" i="6"/>
  <c r="CM18" i="6"/>
  <c r="AU36" i="5"/>
  <c r="AQ36" i="5"/>
  <c r="AI37" i="6"/>
  <c r="CC18" i="6"/>
  <c r="CC37" i="6"/>
  <c r="CI21" i="5"/>
  <c r="CO18" i="5"/>
  <c r="DA37" i="5"/>
  <c r="CQ36" i="5"/>
  <c r="BL37" i="5"/>
  <c r="BL18" i="5"/>
  <c r="BO16" i="6"/>
  <c r="BL16" i="6"/>
  <c r="Y37" i="6"/>
  <c r="Y18" i="6"/>
  <c r="BF37" i="5"/>
  <c r="BF18" i="5"/>
  <c r="AZ18" i="5"/>
  <c r="AZ37" i="5"/>
  <c r="AU18" i="6"/>
  <c r="AU37" i="6"/>
  <c r="AO18" i="6"/>
  <c r="AO37" i="6"/>
  <c r="AB37" i="5"/>
  <c r="AB18" i="5"/>
  <c r="AG18" i="5"/>
  <c r="AG37" i="5"/>
  <c r="BX16" i="5"/>
  <c r="CJ37" i="5" s="1"/>
  <c r="BG18" i="5"/>
  <c r="BG37" i="5"/>
  <c r="CJ36" i="5"/>
  <c r="CL36" i="5"/>
  <c r="DB37" i="6"/>
  <c r="AN37" i="5"/>
  <c r="AS21" i="5"/>
  <c r="DC10" i="5"/>
  <c r="FB49" i="6"/>
  <c r="FB28" i="6"/>
  <c r="Z34" i="3"/>
  <c r="AE34" i="3"/>
  <c r="AJ34" i="3"/>
  <c r="CB34" i="2"/>
  <c r="CG34" i="2"/>
  <c r="BW34" i="2"/>
  <c r="AB34" i="2"/>
  <c r="AG34" i="2"/>
  <c r="AH34" i="2"/>
  <c r="FF49" i="6"/>
  <c r="FF28" i="6"/>
  <c r="EC54" i="3"/>
  <c r="EC33" i="3"/>
  <c r="AL34" i="3"/>
  <c r="FH34" i="3"/>
  <c r="FH55" i="3"/>
  <c r="EP54" i="2"/>
  <c r="EP33" i="2"/>
  <c r="ED33" i="2"/>
  <c r="ED54" i="2"/>
  <c r="CY21" i="6"/>
  <c r="CK18" i="6"/>
  <c r="CK37" i="6"/>
  <c r="N39" i="5"/>
  <c r="N21" i="5"/>
  <c r="CD18" i="6"/>
  <c r="CD37" i="6"/>
  <c r="V39" i="5"/>
  <c r="V21" i="5"/>
  <c r="CX21" i="5"/>
  <c r="CI34" i="2"/>
  <c r="BQ18" i="6"/>
  <c r="BQ37" i="6"/>
  <c r="R37" i="6"/>
  <c r="R18" i="6"/>
  <c r="AW37" i="6"/>
  <c r="AW18" i="6"/>
  <c r="Z18" i="5"/>
  <c r="Z37" i="5"/>
  <c r="BG37" i="6"/>
  <c r="BG18" i="6"/>
  <c r="BA37" i="6"/>
  <c r="BA18" i="6"/>
  <c r="AO34" i="2"/>
  <c r="AQ37" i="6"/>
  <c r="AQ18" i="6"/>
  <c r="O39" i="5"/>
  <c r="O21" i="5"/>
  <c r="AB18" i="6"/>
  <c r="AB37" i="6"/>
  <c r="CW21" i="6"/>
  <c r="BQ18" i="5"/>
  <c r="BQ37" i="5"/>
  <c r="CE37" i="6"/>
  <c r="BS37" i="6"/>
  <c r="BS18" i="6"/>
  <c r="N18" i="6"/>
  <c r="N37" i="6"/>
  <c r="AY37" i="5"/>
  <c r="AY18" i="5"/>
  <c r="BD37" i="5"/>
  <c r="BD18" i="5"/>
  <c r="BS37" i="5"/>
  <c r="BS18" i="5"/>
  <c r="V37" i="6"/>
  <c r="V18" i="6"/>
  <c r="AN34" i="2"/>
  <c r="CV21" i="6"/>
  <c r="AK21" i="6"/>
  <c r="AI21" i="6"/>
  <c r="CN18" i="6"/>
  <c r="CN37" i="6"/>
  <c r="P39" i="5"/>
  <c r="P21" i="5"/>
  <c r="AP36" i="5"/>
  <c r="AP18" i="6"/>
  <c r="AP37" i="6"/>
  <c r="AY37" i="6"/>
  <c r="AY18" i="6"/>
  <c r="CC16" i="5"/>
  <c r="BU37" i="6"/>
  <c r="BU18" i="6"/>
  <c r="U37" i="6"/>
  <c r="U18" i="6"/>
  <c r="AG39" i="6" s="1"/>
  <c r="AD16" i="5"/>
  <c r="AT34" i="2"/>
  <c r="T39" i="5"/>
  <c r="T21" i="5"/>
  <c r="BV18" i="6"/>
  <c r="Z18" i="6"/>
  <c r="Z37" i="6"/>
  <c r="DD21" i="6"/>
  <c r="AL37" i="5"/>
  <c r="BV36" i="6"/>
  <c r="CH37" i="6"/>
  <c r="DB21" i="6"/>
  <c r="AJ21" i="6"/>
  <c r="DD39" i="5"/>
  <c r="DD21" i="5"/>
  <c r="AN21" i="5"/>
  <c r="AV21" i="5"/>
  <c r="DE10" i="5"/>
  <c r="CT10" i="5"/>
  <c r="FV47" i="2"/>
  <c r="AD34" i="3"/>
  <c r="AI34" i="3"/>
  <c r="AC34" i="3"/>
  <c r="DO16" i="5"/>
  <c r="DO33" i="5"/>
  <c r="DO54" i="5"/>
  <c r="CF34" i="2"/>
  <c r="CR34" i="2"/>
  <c r="BV34" i="2"/>
  <c r="CA34" i="2"/>
  <c r="AF34" i="2"/>
  <c r="AK34" i="2"/>
  <c r="AA34" i="2"/>
  <c r="DP16" i="5"/>
  <c r="DP54" i="5"/>
  <c r="DP33" i="5"/>
  <c r="AS34" i="3"/>
  <c r="AW34" i="3"/>
  <c r="AT34" i="3"/>
  <c r="EZ28" i="6"/>
  <c r="EZ49" i="6"/>
  <c r="CZ39" i="5"/>
  <c r="CZ21" i="5"/>
  <c r="AU21" i="5"/>
  <c r="AG21" i="6"/>
  <c r="CH21" i="5"/>
  <c r="BR37" i="5"/>
  <c r="BR18" i="5"/>
  <c r="AC36" i="5"/>
  <c r="BR18" i="6"/>
  <c r="BR37" i="6"/>
  <c r="BP37" i="6"/>
  <c r="BP18" i="6"/>
  <c r="BG34" i="3"/>
  <c r="BC37" i="5"/>
  <c r="BC18" i="5"/>
  <c r="BH18" i="5"/>
  <c r="BH37" i="5"/>
  <c r="AP34" i="2"/>
  <c r="CA37" i="5"/>
  <c r="CA18" i="5"/>
  <c r="DB21" i="5"/>
  <c r="T37" i="6"/>
  <c r="T18" i="6"/>
  <c r="AS34" i="2"/>
  <c r="CR18" i="6"/>
  <c r="CR37" i="6"/>
  <c r="AA18" i="6"/>
  <c r="AA37" i="6"/>
  <c r="CZ21" i="6"/>
  <c r="Q39" i="5"/>
  <c r="Q21" i="5"/>
  <c r="BX36" i="6"/>
  <c r="AE37" i="6"/>
  <c r="S18" i="6"/>
  <c r="S37" i="6"/>
  <c r="BC34" i="3"/>
  <c r="AS37" i="6"/>
  <c r="AS18" i="6"/>
  <c r="AA18" i="5"/>
  <c r="AA37" i="5"/>
  <c r="BC18" i="6"/>
  <c r="BC37" i="6"/>
  <c r="BH37" i="6"/>
  <c r="BH18" i="6"/>
  <c r="CG37" i="5"/>
  <c r="CG18" i="5"/>
  <c r="FL28" i="6"/>
  <c r="BA37" i="5"/>
  <c r="BA18" i="5"/>
  <c r="BY16" i="5"/>
  <c r="CB18" i="6"/>
  <c r="CB37" i="6"/>
  <c r="CJ18" i="5"/>
  <c r="CV37" i="5"/>
  <c r="S39" i="5"/>
  <c r="S21" i="5"/>
  <c r="CO37" i="6"/>
  <c r="CO18" i="6"/>
  <c r="CT39" i="5"/>
  <c r="CO34" i="2"/>
  <c r="BP37" i="5"/>
  <c r="BP18" i="5"/>
  <c r="BO37" i="5"/>
  <c r="BO18" i="5"/>
  <c r="BJ16" i="6"/>
  <c r="O37" i="6"/>
  <c r="O18" i="6"/>
  <c r="X37" i="6"/>
  <c r="X18" i="6"/>
  <c r="AY34" i="3"/>
  <c r="BE18" i="5"/>
  <c r="BE37" i="5"/>
  <c r="BD37" i="6"/>
  <c r="BD18" i="6"/>
  <c r="AM34" i="2"/>
  <c r="BT37" i="5"/>
  <c r="BT18" i="5"/>
  <c r="CI18" i="6"/>
  <c r="CI37" i="6"/>
  <c r="CL18" i="5"/>
  <c r="BZ18" i="6"/>
  <c r="AL21" i="5"/>
  <c r="R39" i="5"/>
  <c r="R21" i="5"/>
  <c r="CU37" i="6"/>
  <c r="AJ37" i="6"/>
  <c r="CA36" i="6"/>
  <c r="CH34" i="2"/>
  <c r="BJ18" i="5"/>
  <c r="BJ37" i="5"/>
  <c r="BT37" i="6"/>
  <c r="BT18" i="6"/>
  <c r="BB37" i="5"/>
  <c r="BB18" i="5"/>
  <c r="AV37" i="5"/>
  <c r="FI49" i="6"/>
  <c r="FJ49" i="6"/>
  <c r="CV10" i="5"/>
  <c r="AH34" i="3"/>
  <c r="AB34" i="3"/>
  <c r="AG34" i="3"/>
  <c r="BY34" i="2"/>
  <c r="BZ34" i="2"/>
  <c r="CE34" i="2"/>
  <c r="AJ34" i="2"/>
  <c r="Z34" i="2"/>
  <c r="AE34" i="2"/>
  <c r="FD28" i="6"/>
  <c r="FD49" i="6"/>
  <c r="DT33" i="3"/>
  <c r="DT54" i="3"/>
  <c r="FM28" i="6"/>
  <c r="FM49" i="6"/>
  <c r="AN34" i="3"/>
  <c r="AR34" i="3"/>
  <c r="AO34" i="3"/>
  <c r="DR33" i="2"/>
  <c r="DR54" i="2"/>
  <c r="AU34" i="3"/>
  <c r="BM36" i="6"/>
  <c r="BY36" i="6"/>
  <c r="AW21" i="5"/>
  <c r="X39" i="5"/>
  <c r="X21" i="5"/>
  <c r="CN21" i="5"/>
  <c r="DC37" i="6"/>
  <c r="CQ18" i="6"/>
  <c r="CQ37" i="6"/>
  <c r="AM18" i="6"/>
  <c r="AM37" i="6"/>
  <c r="AE18" i="5"/>
  <c r="AE37" i="5"/>
  <c r="BF18" i="6"/>
  <c r="BF37" i="6"/>
  <c r="BN36" i="6"/>
  <c r="BZ36" i="6"/>
  <c r="CA18" i="6"/>
  <c r="CM18" i="5"/>
  <c r="CM37" i="5"/>
  <c r="CY37" i="5"/>
  <c r="CP18" i="5"/>
  <c r="AF37" i="6"/>
  <c r="BY18" i="6"/>
  <c r="BY37" i="6"/>
  <c r="CK21" i="5"/>
  <c r="CR37" i="5"/>
  <c r="CW39" i="5"/>
  <c r="CW21" i="5"/>
  <c r="CS18" i="6"/>
  <c r="CS37" i="6"/>
  <c r="CS21" i="5"/>
  <c r="DE39" i="5"/>
  <c r="CM34" i="2"/>
  <c r="AV34" i="3"/>
  <c r="BU18" i="5"/>
  <c r="BU37" i="5"/>
  <c r="BM37" i="5"/>
  <c r="BM18" i="5"/>
  <c r="BN16" i="6"/>
  <c r="P18" i="6"/>
  <c r="P37" i="6"/>
  <c r="BI18" i="5"/>
  <c r="BI37" i="5"/>
  <c r="AL34" i="2"/>
  <c r="CB16" i="5"/>
  <c r="CL34" i="2"/>
  <c r="AZ37" i="6"/>
  <c r="AZ18" i="6"/>
  <c r="CL37" i="6"/>
  <c r="CL18" i="6"/>
  <c r="DE21" i="6"/>
  <c r="AC18" i="6"/>
  <c r="AC37" i="6"/>
  <c r="AO21" i="5"/>
  <c r="U39" i="5"/>
  <c r="U21" i="5"/>
  <c r="BW37" i="6"/>
  <c r="BW18" i="6"/>
  <c r="CQ18" i="5"/>
  <c r="DC37" i="5"/>
  <c r="CK34" i="2"/>
  <c r="BD34" i="3"/>
  <c r="AH37" i="5"/>
  <c r="AH18" i="5"/>
  <c r="BI37" i="6"/>
  <c r="BI18" i="6"/>
  <c r="CD16" i="5"/>
  <c r="FG49" i="6"/>
  <c r="FG28" i="6"/>
  <c r="CN34" i="2"/>
  <c r="AL18" i="6"/>
  <c r="AL37" i="6"/>
  <c r="CE16" i="5"/>
  <c r="CU39" i="5"/>
  <c r="Y39" i="5"/>
  <c r="Y21" i="5"/>
  <c r="CI36" i="5"/>
  <c r="CJ18" i="6"/>
  <c r="CJ37" i="6"/>
  <c r="CX21" i="6"/>
  <c r="AQ21" i="5"/>
  <c r="CO36" i="5"/>
  <c r="CU21" i="6"/>
  <c r="BE37" i="6"/>
  <c r="BE18" i="6"/>
  <c r="BZ16" i="5"/>
  <c r="AS37" i="5"/>
  <c r="FJ28" i="6"/>
  <c r="DD30" i="5"/>
  <c r="CT39" i="6" l="1"/>
  <c r="CT42" i="5"/>
  <c r="T42" i="5"/>
  <c r="AL39" i="5"/>
  <c r="CW39" i="6"/>
  <c r="CU42" i="5"/>
  <c r="D21" i="6"/>
  <c r="CQ37" i="5"/>
  <c r="CP37" i="5"/>
  <c r="R42" i="5"/>
  <c r="Q42" i="5"/>
  <c r="V42" i="5"/>
  <c r="CH39" i="5"/>
  <c r="CX39" i="6"/>
  <c r="DE39" i="6"/>
  <c r="DB39" i="5"/>
  <c r="AW39" i="5"/>
  <c r="AJ39" i="6"/>
  <c r="CZ39" i="6"/>
  <c r="CA37" i="6"/>
  <c r="CC21" i="6"/>
  <c r="W42" i="5"/>
  <c r="AV39" i="5"/>
  <c r="S42" i="5"/>
  <c r="CV39" i="6"/>
  <c r="AI39" i="6"/>
  <c r="AO39" i="5"/>
  <c r="AQ39" i="5"/>
  <c r="U42" i="5"/>
  <c r="DD42" i="5"/>
  <c r="AK39" i="6"/>
  <c r="CD21" i="6"/>
  <c r="AS39" i="5"/>
  <c r="X42" i="5"/>
  <c r="P42" i="5"/>
  <c r="Y42" i="5"/>
  <c r="N42" i="5"/>
  <c r="AN39" i="5"/>
  <c r="CF21" i="6"/>
  <c r="CU39" i="6"/>
  <c r="BV37" i="6"/>
  <c r="AE39" i="6"/>
  <c r="O42" i="5"/>
  <c r="CY39" i="6"/>
  <c r="I21" i="6"/>
  <c r="J21" i="6"/>
  <c r="CW42" i="5"/>
  <c r="FW47" i="2"/>
  <c r="EF54" i="3"/>
  <c r="EF33" i="3"/>
  <c r="FU47" i="2"/>
  <c r="EL54" i="3"/>
  <c r="EL33" i="3"/>
  <c r="EJ54" i="3"/>
  <c r="EJ33" i="3"/>
  <c r="CX10" i="6"/>
  <c r="CV10" i="6"/>
  <c r="CZ29" i="3"/>
  <c r="CN29" i="3"/>
  <c r="CK29" i="3"/>
  <c r="CW29" i="3"/>
  <c r="DB29" i="3"/>
  <c r="CP29" i="3"/>
  <c r="BK29" i="5"/>
  <c r="CE29" i="3"/>
  <c r="BY29" i="3"/>
  <c r="BV29" i="3"/>
  <c r="BI29" i="5"/>
  <c r="BH29" i="5"/>
  <c r="AZ29" i="5"/>
  <c r="O10" i="5"/>
  <c r="DQ33" i="5"/>
  <c r="DQ54" i="5"/>
  <c r="DQ16" i="5"/>
  <c r="DM16" i="5"/>
  <c r="DM54" i="5"/>
  <c r="DM33" i="5"/>
  <c r="DI54" i="6"/>
  <c r="DI33" i="6"/>
  <c r="FF54" i="6"/>
  <c r="DS16" i="5"/>
  <c r="DS33" i="5"/>
  <c r="DS54" i="5"/>
  <c r="DS54" i="3"/>
  <c r="DS33" i="3"/>
  <c r="DU16" i="5"/>
  <c r="DU33" i="5"/>
  <c r="DU54" i="5"/>
  <c r="EB54" i="3"/>
  <c r="EB33" i="3"/>
  <c r="EY28" i="6"/>
  <c r="EY49" i="6"/>
  <c r="FK28" i="6"/>
  <c r="DV54" i="3"/>
  <c r="DV33" i="3"/>
  <c r="BW39" i="6"/>
  <c r="BW21" i="6"/>
  <c r="CL39" i="6"/>
  <c r="CL21" i="6"/>
  <c r="DE42" i="5"/>
  <c r="CM39" i="5"/>
  <c r="CM21" i="5"/>
  <c r="CY39" i="5"/>
  <c r="BF39" i="6"/>
  <c r="BF21" i="6"/>
  <c r="BJ39" i="5"/>
  <c r="BJ21" i="5"/>
  <c r="BZ21" i="6"/>
  <c r="CI39" i="6"/>
  <c r="CI21" i="6"/>
  <c r="T39" i="6"/>
  <c r="T21" i="6"/>
  <c r="AF42" i="6" s="1"/>
  <c r="CA39" i="5"/>
  <c r="CA21" i="5"/>
  <c r="BC39" i="5"/>
  <c r="BC21" i="5"/>
  <c r="DP18" i="5"/>
  <c r="DP37" i="5"/>
  <c r="DP58" i="5"/>
  <c r="AD37" i="5"/>
  <c r="AD18" i="5"/>
  <c r="AP39" i="5" s="1"/>
  <c r="U39" i="6"/>
  <c r="U21" i="6"/>
  <c r="AH39" i="6"/>
  <c r="V39" i="6"/>
  <c r="V21" i="6"/>
  <c r="AW39" i="6"/>
  <c r="AW21" i="6"/>
  <c r="AG39" i="5"/>
  <c r="AG21" i="5"/>
  <c r="AS42" i="5" s="1"/>
  <c r="AO39" i="6"/>
  <c r="AO21" i="6"/>
  <c r="AZ39" i="5"/>
  <c r="AZ21" i="5"/>
  <c r="AN39" i="6"/>
  <c r="AN21" i="6"/>
  <c r="AF39" i="6"/>
  <c r="BV39" i="5"/>
  <c r="BV21" i="5"/>
  <c r="BB39" i="6"/>
  <c r="BB21" i="6"/>
  <c r="AR39" i="6"/>
  <c r="AR21" i="6"/>
  <c r="AP37" i="5"/>
  <c r="CZ10" i="6"/>
  <c r="EI33" i="3"/>
  <c r="EI54" i="3"/>
  <c r="DC10" i="6"/>
  <c r="EN54" i="3"/>
  <c r="EN33" i="3"/>
  <c r="CO29" i="3"/>
  <c r="DA29" i="3"/>
  <c r="CS29" i="3"/>
  <c r="DE29" i="3"/>
  <c r="CU29" i="3"/>
  <c r="CI29" i="3"/>
  <c r="BX29" i="3"/>
  <c r="CC29" i="3"/>
  <c r="BZ29" i="3"/>
  <c r="BG29" i="5"/>
  <c r="BD29" i="5"/>
  <c r="BA29" i="5"/>
  <c r="BE29" i="5"/>
  <c r="W10" i="5"/>
  <c r="X10" i="5"/>
  <c r="P10" i="5"/>
  <c r="T10" i="5"/>
  <c r="AM10" i="5"/>
  <c r="AN10" i="5"/>
  <c r="DJ54" i="5"/>
  <c r="DJ16" i="5"/>
  <c r="DJ33" i="5"/>
  <c r="DN54" i="5"/>
  <c r="DN33" i="5"/>
  <c r="DN16" i="5"/>
  <c r="DH54" i="5"/>
  <c r="DH33" i="5"/>
  <c r="DH16" i="5"/>
  <c r="DO33" i="6"/>
  <c r="DO54" i="6"/>
  <c r="EP16" i="6"/>
  <c r="EP54" i="6"/>
  <c r="DH33" i="6"/>
  <c r="DH54" i="6"/>
  <c r="DW33" i="5"/>
  <c r="DW54" i="5"/>
  <c r="DW16" i="5"/>
  <c r="FM54" i="6"/>
  <c r="DF33" i="5"/>
  <c r="DF54" i="5"/>
  <c r="DF16" i="5"/>
  <c r="DW33" i="3"/>
  <c r="DW54" i="3"/>
  <c r="DB10" i="6"/>
  <c r="DA10" i="5"/>
  <c r="BZ18" i="5"/>
  <c r="BZ37" i="5"/>
  <c r="CE37" i="5"/>
  <c r="CE18" i="5"/>
  <c r="AL39" i="6"/>
  <c r="AL21" i="6"/>
  <c r="CD18" i="5"/>
  <c r="CD37" i="5"/>
  <c r="AH39" i="5"/>
  <c r="AH21" i="5"/>
  <c r="CQ21" i="5"/>
  <c r="DC39" i="5"/>
  <c r="AC39" i="6"/>
  <c r="AC21" i="6"/>
  <c r="AZ39" i="6"/>
  <c r="AZ21" i="6"/>
  <c r="CP21" i="5"/>
  <c r="FI28" i="6"/>
  <c r="CF39" i="6"/>
  <c r="BT39" i="6"/>
  <c r="BT21" i="6"/>
  <c r="CL37" i="5"/>
  <c r="O39" i="6"/>
  <c r="O21" i="6"/>
  <c r="BP39" i="5"/>
  <c r="BP21" i="5"/>
  <c r="DA39" i="6"/>
  <c r="CO39" i="6"/>
  <c r="CO21" i="6"/>
  <c r="CB21" i="6"/>
  <c r="CB39" i="6"/>
  <c r="CS39" i="5"/>
  <c r="CG39" i="5"/>
  <c r="CG21" i="5"/>
  <c r="BC39" i="6"/>
  <c r="BC21" i="6"/>
  <c r="S39" i="6"/>
  <c r="S21" i="6"/>
  <c r="CR39" i="6"/>
  <c r="CR21" i="6"/>
  <c r="DO37" i="5"/>
  <c r="DO18" i="5"/>
  <c r="DO58" i="5"/>
  <c r="Z39" i="6"/>
  <c r="Z21" i="6"/>
  <c r="BV21" i="6"/>
  <c r="AY39" i="6"/>
  <c r="AY21" i="6"/>
  <c r="AY39" i="5"/>
  <c r="AY21" i="5"/>
  <c r="AB39" i="6"/>
  <c r="AB21" i="6"/>
  <c r="AQ39" i="6"/>
  <c r="AQ21" i="6"/>
  <c r="BA39" i="6"/>
  <c r="BA21" i="6"/>
  <c r="DC30" i="5"/>
  <c r="CH39" i="6"/>
  <c r="BG39" i="5"/>
  <c r="BG21" i="5"/>
  <c r="BX18" i="5"/>
  <c r="BX37" i="5"/>
  <c r="AB39" i="5"/>
  <c r="AB21" i="5"/>
  <c r="BF39" i="5"/>
  <c r="BF21" i="5"/>
  <c r="Y39" i="6"/>
  <c r="Y21" i="6"/>
  <c r="BL18" i="6"/>
  <c r="BL37" i="6"/>
  <c r="BX37" i="6"/>
  <c r="AT39" i="6"/>
  <c r="AT21" i="6"/>
  <c r="Q39" i="6"/>
  <c r="Q21" i="6"/>
  <c r="BK39" i="5"/>
  <c r="BK21" i="5"/>
  <c r="AP21" i="5"/>
  <c r="BM39" i="6"/>
  <c r="BM21" i="6"/>
  <c r="EO54" i="3"/>
  <c r="EO33" i="3"/>
  <c r="EM33" i="3"/>
  <c r="EM54" i="3"/>
  <c r="EK33" i="3"/>
  <c r="EK54" i="3"/>
  <c r="DE10" i="6"/>
  <c r="CY30" i="5"/>
  <c r="CY10" i="5"/>
  <c r="ED33" i="3"/>
  <c r="ED54" i="3"/>
  <c r="CJ29" i="3"/>
  <c r="CV29" i="3"/>
  <c r="CH29" i="3"/>
  <c r="CT29" i="3"/>
  <c r="CM29" i="3"/>
  <c r="CY29" i="3"/>
  <c r="CW30" i="5"/>
  <c r="CW10" i="5"/>
  <c r="BP29" i="5"/>
  <c r="BW29" i="3"/>
  <c r="CB29" i="3"/>
  <c r="CG29" i="3"/>
  <c r="CD29" i="3"/>
  <c r="BC29" i="5"/>
  <c r="AX29" i="5"/>
  <c r="BB29" i="5"/>
  <c r="BF29" i="5"/>
  <c r="S10" i="5"/>
  <c r="Q10" i="5"/>
  <c r="U10" i="5"/>
  <c r="Y10" i="5"/>
  <c r="AQ10" i="5"/>
  <c r="AS10" i="5"/>
  <c r="DX54" i="5"/>
  <c r="DX33" i="5"/>
  <c r="DX16" i="5"/>
  <c r="DP33" i="6"/>
  <c r="DP54" i="6"/>
  <c r="DZ54" i="3"/>
  <c r="DZ33" i="3"/>
  <c r="DK54" i="5"/>
  <c r="DK16" i="5"/>
  <c r="DK33" i="5"/>
  <c r="DY54" i="3"/>
  <c r="DY33" i="3"/>
  <c r="DR33" i="5"/>
  <c r="DR54" i="5"/>
  <c r="DR16" i="5"/>
  <c r="DX54" i="3"/>
  <c r="DX33" i="3"/>
  <c r="BE39" i="6"/>
  <c r="BE21" i="6"/>
  <c r="CB37" i="5"/>
  <c r="CB18" i="5"/>
  <c r="CN37" i="5"/>
  <c r="BI39" i="5"/>
  <c r="BI21" i="5"/>
  <c r="P39" i="6"/>
  <c r="P21" i="6"/>
  <c r="BU39" i="5"/>
  <c r="BU21" i="5"/>
  <c r="CS39" i="6"/>
  <c r="CS21" i="6"/>
  <c r="BY21" i="6"/>
  <c r="BY39" i="6"/>
  <c r="CA21" i="6"/>
  <c r="AE39" i="5"/>
  <c r="AE21" i="5"/>
  <c r="BB39" i="5"/>
  <c r="BB21" i="5"/>
  <c r="CL21" i="5"/>
  <c r="BT39" i="5"/>
  <c r="BT21" i="5"/>
  <c r="BD39" i="6"/>
  <c r="BD21" i="6"/>
  <c r="BH39" i="6"/>
  <c r="BH21" i="6"/>
  <c r="AS39" i="6"/>
  <c r="AS21" i="6"/>
  <c r="AA39" i="6"/>
  <c r="AA21" i="6"/>
  <c r="CD39" i="6"/>
  <c r="BR39" i="6"/>
  <c r="BR21" i="6"/>
  <c r="BR39" i="5"/>
  <c r="BR21" i="5"/>
  <c r="CT30" i="5"/>
  <c r="BU39" i="6"/>
  <c r="BU21" i="6"/>
  <c r="AP39" i="6"/>
  <c r="AP21" i="6"/>
  <c r="CN39" i="6"/>
  <c r="CN21" i="6"/>
  <c r="BS39" i="5"/>
  <c r="BS21" i="5"/>
  <c r="BS39" i="6"/>
  <c r="BS21" i="6"/>
  <c r="BQ39" i="5"/>
  <c r="BQ21" i="5"/>
  <c r="Z39" i="5"/>
  <c r="Z21" i="5"/>
  <c r="AD39" i="6"/>
  <c r="R39" i="6"/>
  <c r="R21" i="6"/>
  <c r="CX39" i="5"/>
  <c r="CK39" i="6"/>
  <c r="CK21" i="6"/>
  <c r="AU39" i="6"/>
  <c r="AU21" i="6"/>
  <c r="BO18" i="6"/>
  <c r="BO37" i="6"/>
  <c r="CO21" i="5"/>
  <c r="DA39" i="5"/>
  <c r="AT21" i="5"/>
  <c r="AT39" i="5"/>
  <c r="AV39" i="6"/>
  <c r="AV21" i="6"/>
  <c r="AX39" i="6"/>
  <c r="AX21" i="6"/>
  <c r="AF39" i="5"/>
  <c r="AF21" i="5"/>
  <c r="CE39" i="6"/>
  <c r="AR39" i="5"/>
  <c r="AR21" i="5"/>
  <c r="CP39" i="6"/>
  <c r="CP21" i="6"/>
  <c r="CR39" i="5"/>
  <c r="CF39" i="5"/>
  <c r="CF21" i="5"/>
  <c r="AJ39" i="5"/>
  <c r="AJ21" i="5"/>
  <c r="AX39" i="5"/>
  <c r="AX21" i="5"/>
  <c r="W39" i="6"/>
  <c r="W21" i="6"/>
  <c r="EG54" i="3"/>
  <c r="EG33" i="3"/>
  <c r="CX10" i="5"/>
  <c r="FT47" i="2"/>
  <c r="CY10" i="6"/>
  <c r="CT10" i="6"/>
  <c r="DA10" i="6"/>
  <c r="EH54" i="3"/>
  <c r="EH33" i="3"/>
  <c r="CR29" i="3"/>
  <c r="DD29" i="3"/>
  <c r="CX29" i="3"/>
  <c r="CL29" i="3"/>
  <c r="DC29" i="3"/>
  <c r="CQ29" i="3"/>
  <c r="DD10" i="6"/>
  <c r="BS29" i="5"/>
  <c r="CA29" i="3"/>
  <c r="CF29" i="3"/>
  <c r="AY29" i="5"/>
  <c r="V10" i="5"/>
  <c r="AP10" i="5"/>
  <c r="DQ54" i="6"/>
  <c r="DQ33" i="6"/>
  <c r="DT16" i="5"/>
  <c r="DT33" i="5"/>
  <c r="DT54" i="5"/>
  <c r="DL16" i="5"/>
  <c r="DL54" i="5"/>
  <c r="DL33" i="5"/>
  <c r="DK54" i="6"/>
  <c r="DK33" i="6"/>
  <c r="DG33" i="5"/>
  <c r="DG16" i="5"/>
  <c r="DG54" i="5"/>
  <c r="DU54" i="3"/>
  <c r="DU33" i="3"/>
  <c r="DI54" i="5"/>
  <c r="DI16" i="5"/>
  <c r="DI33" i="5"/>
  <c r="EA54" i="3"/>
  <c r="EA33" i="3"/>
  <c r="EW49" i="6"/>
  <c r="EW28" i="6"/>
  <c r="EX49" i="6"/>
  <c r="EX28" i="6"/>
  <c r="CJ39" i="6"/>
  <c r="CJ21" i="6"/>
  <c r="BI39" i="6"/>
  <c r="BI21" i="6"/>
  <c r="BN37" i="6"/>
  <c r="BN18" i="6"/>
  <c r="BM39" i="5"/>
  <c r="BM21" i="5"/>
  <c r="AM39" i="6"/>
  <c r="AM21" i="6"/>
  <c r="CQ39" i="6"/>
  <c r="CQ21" i="6"/>
  <c r="DC39" i="6"/>
  <c r="BZ37" i="6"/>
  <c r="BE39" i="5"/>
  <c r="BE21" i="5"/>
  <c r="X39" i="6"/>
  <c r="X21" i="6"/>
  <c r="BJ37" i="6"/>
  <c r="BJ18" i="6"/>
  <c r="BO39" i="5"/>
  <c r="BO21" i="5"/>
  <c r="CJ21" i="5"/>
  <c r="CV39" i="5"/>
  <c r="BY37" i="5"/>
  <c r="BY18" i="5"/>
  <c r="CK37" i="5"/>
  <c r="BA39" i="5"/>
  <c r="BA21" i="5"/>
  <c r="AA39" i="5"/>
  <c r="AA21" i="5"/>
  <c r="BH39" i="5"/>
  <c r="BH21" i="5"/>
  <c r="BP39" i="6"/>
  <c r="BP21" i="6"/>
  <c r="CZ42" i="5"/>
  <c r="DD39" i="6"/>
  <c r="CO37" i="5"/>
  <c r="CC37" i="5"/>
  <c r="CC18" i="5"/>
  <c r="BD39" i="5"/>
  <c r="BD21" i="5"/>
  <c r="N39" i="6"/>
  <c r="N21" i="6"/>
  <c r="BG39" i="6"/>
  <c r="BG21" i="6"/>
  <c r="CC39" i="6"/>
  <c r="BQ39" i="6"/>
  <c r="BQ21" i="6"/>
  <c r="BL39" i="5"/>
  <c r="BL21" i="5"/>
  <c r="CM39" i="6"/>
  <c r="CM21" i="6"/>
  <c r="BW37" i="5"/>
  <c r="BW18" i="5"/>
  <c r="CI37" i="5"/>
  <c r="AK39" i="5"/>
  <c r="AK21" i="5"/>
  <c r="CT42" i="6"/>
  <c r="AI37" i="5"/>
  <c r="AI18" i="5"/>
  <c r="AU37" i="5"/>
  <c r="BK39" i="6"/>
  <c r="BK21" i="6"/>
  <c r="BN39" i="5"/>
  <c r="BN21" i="5"/>
  <c r="CG39" i="6"/>
  <c r="CG21" i="6"/>
  <c r="AM39" i="5"/>
  <c r="AM21" i="5"/>
  <c r="CU30" i="5"/>
  <c r="AC39" i="5"/>
  <c r="AC21" i="5"/>
  <c r="FM33" i="6"/>
  <c r="DA30" i="5"/>
  <c r="N10" i="5"/>
  <c r="AS29" i="5"/>
  <c r="AN29" i="5"/>
  <c r="AQ29" i="5"/>
  <c r="AU29" i="5"/>
  <c r="AL29" i="5"/>
  <c r="AM29" i="5"/>
  <c r="AW29" i="5"/>
  <c r="AE10" i="6"/>
  <c r="AY30" i="6"/>
  <c r="AH10" i="6"/>
  <c r="BR29" i="3"/>
  <c r="BN29" i="3"/>
  <c r="BU29" i="3"/>
  <c r="BL29" i="3"/>
  <c r="Z30" i="6"/>
  <c r="AB29" i="6"/>
  <c r="AI29" i="6"/>
  <c r="AJ29" i="6"/>
  <c r="AC29" i="6"/>
  <c r="AA29" i="6"/>
  <c r="AR10" i="5"/>
  <c r="O29" i="5"/>
  <c r="U29" i="5"/>
  <c r="T29" i="5"/>
  <c r="S29" i="5"/>
  <c r="AO10" i="5"/>
  <c r="CC29" i="2"/>
  <c r="BY29" i="2"/>
  <c r="AK30" i="6"/>
  <c r="AF30" i="6"/>
  <c r="BH29" i="2"/>
  <c r="BB29" i="2"/>
  <c r="AX29" i="2"/>
  <c r="AP30" i="6"/>
  <c r="AU30" i="6"/>
  <c r="X42" i="6" l="1"/>
  <c r="CE42" i="6"/>
  <c r="Q42" i="6"/>
  <c r="AW42" i="6"/>
  <c r="N42" i="6"/>
  <c r="BH42" i="5"/>
  <c r="BI42" i="6"/>
  <c r="CP39" i="5"/>
  <c r="AR42" i="6"/>
  <c r="BE42" i="5"/>
  <c r="AF42" i="5"/>
  <c r="AT42" i="6"/>
  <c r="AQ42" i="6"/>
  <c r="CS42" i="5"/>
  <c r="AZ42" i="5"/>
  <c r="BC42" i="5"/>
  <c r="CM42" i="6"/>
  <c r="AA42" i="5"/>
  <c r="CJ42" i="6"/>
  <c r="W42" i="6"/>
  <c r="BU42" i="5"/>
  <c r="AB42" i="5"/>
  <c r="Z42" i="5"/>
  <c r="AE42" i="5"/>
  <c r="CR42" i="6"/>
  <c r="O42" i="6"/>
  <c r="CX42" i="6"/>
  <c r="BN42" i="5"/>
  <c r="BL42" i="5"/>
  <c r="BA42" i="5"/>
  <c r="AX42" i="5"/>
  <c r="CP42" i="6"/>
  <c r="CA39" i="6"/>
  <c r="AS42" i="6"/>
  <c r="CX42" i="5"/>
  <c r="P42" i="6"/>
  <c r="BV42" i="5"/>
  <c r="U42" i="6"/>
  <c r="AK42" i="5"/>
  <c r="AV42" i="6"/>
  <c r="AU42" i="6"/>
  <c r="CW42" i="6"/>
  <c r="AP42" i="6"/>
  <c r="CJ39" i="5"/>
  <c r="S42" i="6"/>
  <c r="AH42" i="5"/>
  <c r="AG42" i="5"/>
  <c r="T42" i="6"/>
  <c r="AC42" i="5"/>
  <c r="BZ39" i="6"/>
  <c r="AJ42" i="5"/>
  <c r="BI42" i="5"/>
  <c r="Y42" i="6"/>
  <c r="BG42" i="5"/>
  <c r="CF42" i="6"/>
  <c r="DB42" i="5"/>
  <c r="CL39" i="5"/>
  <c r="BG42" i="6"/>
  <c r="CH42" i="5"/>
  <c r="CI42" i="6"/>
  <c r="AE42" i="6"/>
  <c r="BS42" i="5"/>
  <c r="AA42" i="6"/>
  <c r="BB42" i="5"/>
  <c r="AK42" i="6"/>
  <c r="BA42" i="6"/>
  <c r="CN42" i="6"/>
  <c r="BK42" i="5"/>
  <c r="AJ42" i="6"/>
  <c r="AM42" i="5"/>
  <c r="BK42" i="6"/>
  <c r="AT42" i="5"/>
  <c r="AX42" i="6"/>
  <c r="BD42" i="5"/>
  <c r="CV42" i="6"/>
  <c r="BD42" i="6"/>
  <c r="BY42" i="6"/>
  <c r="CG42" i="6"/>
  <c r="BQ42" i="6"/>
  <c r="AG42" i="6"/>
  <c r="BO42" i="5"/>
  <c r="BR42" i="6"/>
  <c r="BP42" i="6"/>
  <c r="AM42" i="6"/>
  <c r="CK42" i="6"/>
  <c r="DD42" i="6"/>
  <c r="AZ42" i="6"/>
  <c r="AN42" i="5"/>
  <c r="CU42" i="6"/>
  <c r="BR42" i="5"/>
  <c r="BM42" i="6"/>
  <c r="Y30" i="6"/>
  <c r="AJ30" i="6"/>
  <c r="AD30" i="6"/>
  <c r="M10" i="6"/>
  <c r="AQ30" i="6"/>
  <c r="AQ42" i="5"/>
  <c r="CJ29" i="5"/>
  <c r="CV29" i="5"/>
  <c r="CJ10" i="5"/>
  <c r="CK29" i="5"/>
  <c r="CW29" i="5"/>
  <c r="CK10" i="5"/>
  <c r="CL29" i="5"/>
  <c r="CX29" i="5"/>
  <c r="CL10" i="5"/>
  <c r="DB29" i="2"/>
  <c r="CP29" i="2"/>
  <c r="CL29" i="2"/>
  <c r="CX29" i="2"/>
  <c r="CJ29" i="2"/>
  <c r="CV29" i="2"/>
  <c r="EZ59" i="5"/>
  <c r="EZ38" i="5"/>
  <c r="AA29" i="2"/>
  <c r="AB29" i="2"/>
  <c r="AG29" i="2"/>
  <c r="O30" i="6"/>
  <c r="BA29" i="6"/>
  <c r="BA10" i="6"/>
  <c r="BE29" i="6"/>
  <c r="AZ29" i="6"/>
  <c r="BD29" i="6"/>
  <c r="BD10" i="6"/>
  <c r="AT29" i="2"/>
  <c r="AN29" i="2"/>
  <c r="AO29" i="2"/>
  <c r="BJ29" i="2"/>
  <c r="BK29" i="2"/>
  <c r="BP29" i="2"/>
  <c r="BU29" i="2"/>
  <c r="AT29" i="6"/>
  <c r="AN29" i="6"/>
  <c r="AN10" i="6"/>
  <c r="AR29" i="6"/>
  <c r="AW29" i="6"/>
  <c r="V29" i="6"/>
  <c r="S29" i="6"/>
  <c r="S10" i="6"/>
  <c r="R29" i="6"/>
  <c r="R10" i="6"/>
  <c r="V29" i="2"/>
  <c r="W29" i="2"/>
  <c r="Q29" i="2"/>
  <c r="AC30" i="6"/>
  <c r="CC29" i="5"/>
  <c r="CD29" i="5"/>
  <c r="BW29" i="5"/>
  <c r="D10" i="6"/>
  <c r="BG29" i="3"/>
  <c r="BH29" i="3"/>
  <c r="AX29" i="3"/>
  <c r="P29" i="3"/>
  <c r="Q29" i="3"/>
  <c r="R29" i="3"/>
  <c r="AM30" i="6"/>
  <c r="AD29" i="5"/>
  <c r="AC29" i="5"/>
  <c r="AH29" i="5"/>
  <c r="FH54" i="6"/>
  <c r="FH33" i="6"/>
  <c r="DG54" i="6"/>
  <c r="DG33" i="6"/>
  <c r="EE33" i="3"/>
  <c r="EE54" i="3"/>
  <c r="FJ33" i="6"/>
  <c r="FJ54" i="6"/>
  <c r="DS54" i="6"/>
  <c r="DS33" i="6"/>
  <c r="DJ54" i="6"/>
  <c r="DJ33" i="6"/>
  <c r="DY54" i="6"/>
  <c r="DY33" i="6"/>
  <c r="DV33" i="6"/>
  <c r="DV54" i="6"/>
  <c r="DF54" i="6"/>
  <c r="DF33" i="6"/>
  <c r="DV16" i="5"/>
  <c r="DV33" i="5"/>
  <c r="DV54" i="5"/>
  <c r="EO33" i="5"/>
  <c r="EO54" i="5"/>
  <c r="BR29" i="5"/>
  <c r="EA16" i="5"/>
  <c r="EA54" i="5"/>
  <c r="EA33" i="5"/>
  <c r="BL29" i="5"/>
  <c r="BW39" i="5"/>
  <c r="BW21" i="5"/>
  <c r="CI39" i="5"/>
  <c r="CO39" i="5"/>
  <c r="CC39" i="5"/>
  <c r="CC21" i="5"/>
  <c r="CV42" i="5"/>
  <c r="BJ39" i="6"/>
  <c r="BJ21" i="6"/>
  <c r="DG18" i="5"/>
  <c r="DG37" i="5"/>
  <c r="DG58" i="5"/>
  <c r="BP29" i="3"/>
  <c r="AT29" i="5"/>
  <c r="R29" i="5"/>
  <c r="AD29" i="6"/>
  <c r="CF42" i="5"/>
  <c r="CR42" i="5"/>
  <c r="DB42" i="6"/>
  <c r="BH42" i="6"/>
  <c r="CB39" i="5"/>
  <c r="CB21" i="5"/>
  <c r="CN39" i="5"/>
  <c r="DX37" i="5"/>
  <c r="DX18" i="5"/>
  <c r="DX58" i="5"/>
  <c r="AZ29" i="2"/>
  <c r="AY42" i="5"/>
  <c r="CO42" i="6"/>
  <c r="DA42" i="6"/>
  <c r="BT42" i="6"/>
  <c r="CE39" i="5"/>
  <c r="CE21" i="5"/>
  <c r="DF58" i="5"/>
  <c r="DF37" i="5"/>
  <c r="DF18" i="5"/>
  <c r="EP18" i="6"/>
  <c r="EP58" i="6"/>
  <c r="BA29" i="2"/>
  <c r="BJ29" i="3"/>
  <c r="X29" i="5"/>
  <c r="CB29" i="2"/>
  <c r="CH42" i="6"/>
  <c r="BJ42" i="5"/>
  <c r="BO29" i="3"/>
  <c r="AC10" i="6"/>
  <c r="CZ29" i="5"/>
  <c r="CN29" i="5"/>
  <c r="CN10" i="5"/>
  <c r="CO29" i="5"/>
  <c r="DA29" i="5"/>
  <c r="CO10" i="5"/>
  <c r="CP29" i="5"/>
  <c r="DB29" i="5"/>
  <c r="CP10" i="5"/>
  <c r="DB30" i="5"/>
  <c r="CW29" i="2"/>
  <c r="CK29" i="2"/>
  <c r="CU29" i="2"/>
  <c r="CI29" i="2"/>
  <c r="CZ29" i="2"/>
  <c r="CN29" i="2"/>
  <c r="EP33" i="3"/>
  <c r="EP54" i="3"/>
  <c r="EX38" i="5"/>
  <c r="EX59" i="5"/>
  <c r="DE30" i="5"/>
  <c r="Z29" i="2"/>
  <c r="AE29" i="2"/>
  <c r="AF29" i="2"/>
  <c r="AK29" i="2"/>
  <c r="BC29" i="6"/>
  <c r="BG29" i="6"/>
  <c r="BG10" i="6"/>
  <c r="AM29" i="2"/>
  <c r="AR29" i="2"/>
  <c r="AS29" i="2"/>
  <c r="BN29" i="2"/>
  <c r="BO29" i="2"/>
  <c r="BT29" i="2"/>
  <c r="AU29" i="6"/>
  <c r="AU10" i="6"/>
  <c r="AP29" i="6"/>
  <c r="AP10" i="6"/>
  <c r="AM29" i="6"/>
  <c r="AM10" i="6"/>
  <c r="O29" i="6"/>
  <c r="O10" i="6"/>
  <c r="X29" i="6"/>
  <c r="X10" i="6"/>
  <c r="Y29" i="6"/>
  <c r="Y10" i="6"/>
  <c r="P29" i="2"/>
  <c r="U29" i="2"/>
  <c r="CE29" i="5"/>
  <c r="BV29" i="5"/>
  <c r="AA30" i="6"/>
  <c r="BA29" i="3"/>
  <c r="BB29" i="3"/>
  <c r="AN30" i="6"/>
  <c r="AI30" i="6"/>
  <c r="O29" i="3"/>
  <c r="T29" i="3"/>
  <c r="U29" i="3"/>
  <c r="V29" i="3"/>
  <c r="AA29" i="5"/>
  <c r="AE29" i="5"/>
  <c r="EW54" i="6"/>
  <c r="ET54" i="6"/>
  <c r="ET16" i="6"/>
  <c r="DR54" i="6"/>
  <c r="DR33" i="6"/>
  <c r="EC33" i="6"/>
  <c r="EC54" i="6"/>
  <c r="FB33" i="6"/>
  <c r="FB54" i="6"/>
  <c r="EB54" i="5"/>
  <c r="EB16" i="5"/>
  <c r="EB33" i="5"/>
  <c r="ER33" i="3"/>
  <c r="ER54" i="3"/>
  <c r="EQ33" i="3"/>
  <c r="EQ54" i="3"/>
  <c r="FA54" i="6"/>
  <c r="EH33" i="5"/>
  <c r="EH54" i="5"/>
  <c r="EH16" i="5"/>
  <c r="EM54" i="5"/>
  <c r="EM33" i="5"/>
  <c r="BN29" i="5"/>
  <c r="BQ29" i="5"/>
  <c r="BY39" i="5"/>
  <c r="BY21" i="5"/>
  <c r="CK39" i="5"/>
  <c r="CQ42" i="6"/>
  <c r="DC42" i="6"/>
  <c r="BN39" i="6"/>
  <c r="BN21" i="6"/>
  <c r="DA42" i="5"/>
  <c r="BO39" i="6"/>
  <c r="BO21" i="6"/>
  <c r="R42" i="6"/>
  <c r="AD42" i="6"/>
  <c r="BS42" i="6"/>
  <c r="BU42" i="6"/>
  <c r="CS42" i="6"/>
  <c r="BE42" i="6"/>
  <c r="DR37" i="5"/>
  <c r="DR18" i="5"/>
  <c r="DR58" i="5"/>
  <c r="BE29" i="2"/>
  <c r="AW10" i="5"/>
  <c r="AF10" i="6"/>
  <c r="BZ29" i="2"/>
  <c r="BX39" i="5"/>
  <c r="BX21" i="5"/>
  <c r="BV39" i="6"/>
  <c r="DO39" i="5"/>
  <c r="DO9" i="5"/>
  <c r="DO60" i="5"/>
  <c r="DO21" i="5"/>
  <c r="BC42" i="6"/>
  <c r="BP42" i="5"/>
  <c r="CD39" i="5"/>
  <c r="CD21" i="5"/>
  <c r="DW18" i="5"/>
  <c r="DW58" i="5"/>
  <c r="DW37" i="5"/>
  <c r="DH18" i="5"/>
  <c r="DH37" i="5"/>
  <c r="DH58" i="5"/>
  <c r="DN37" i="5"/>
  <c r="DN18" i="5"/>
  <c r="DN58" i="5"/>
  <c r="AV10" i="5"/>
  <c r="AU10" i="5"/>
  <c r="AK10" i="6"/>
  <c r="CG29" i="2"/>
  <c r="BB42" i="6"/>
  <c r="AN42" i="6"/>
  <c r="AD39" i="5"/>
  <c r="AD21" i="5"/>
  <c r="CA42" i="5"/>
  <c r="CZ42" i="6"/>
  <c r="CM42" i="5"/>
  <c r="CY42" i="5"/>
  <c r="CL42" i="6"/>
  <c r="AO42" i="5"/>
  <c r="DU58" i="5"/>
  <c r="DU18" i="5"/>
  <c r="DU37" i="5"/>
  <c r="DM37" i="5"/>
  <c r="DM58" i="5"/>
  <c r="DM18" i="5"/>
  <c r="AH29" i="6"/>
  <c r="CV30" i="5"/>
  <c r="CR29" i="5"/>
  <c r="DD29" i="5"/>
  <c r="CR10" i="5"/>
  <c r="CQ29" i="5"/>
  <c r="DC29" i="5"/>
  <c r="CQ10" i="5"/>
  <c r="DE29" i="5"/>
  <c r="CS29" i="5"/>
  <c r="CS10" i="5"/>
  <c r="CT29" i="2"/>
  <c r="CH29" i="2"/>
  <c r="CS29" i="2"/>
  <c r="DE29" i="2"/>
  <c r="CY29" i="2"/>
  <c r="CM29" i="2"/>
  <c r="DD29" i="2"/>
  <c r="CR29" i="2"/>
  <c r="EY38" i="5"/>
  <c r="EY59" i="5"/>
  <c r="AD29" i="2"/>
  <c r="AI29" i="2"/>
  <c r="AJ29" i="2"/>
  <c r="BG30" i="6"/>
  <c r="BH29" i="6"/>
  <c r="BF29" i="6"/>
  <c r="BF10" i="6"/>
  <c r="AX29" i="6"/>
  <c r="AL29" i="2"/>
  <c r="AQ29" i="2"/>
  <c r="AV29" i="2"/>
  <c r="AW29" i="2"/>
  <c r="BR29" i="2"/>
  <c r="BS29" i="2"/>
  <c r="BM29" i="2"/>
  <c r="AS29" i="6"/>
  <c r="AO29" i="6"/>
  <c r="AL29" i="6"/>
  <c r="AL10" i="6"/>
  <c r="T29" i="6"/>
  <c r="T10" i="6"/>
  <c r="U29" i="6"/>
  <c r="P29" i="6"/>
  <c r="N29" i="2"/>
  <c r="O29" i="2"/>
  <c r="T29" i="2"/>
  <c r="Y29" i="2"/>
  <c r="BX29" i="5"/>
  <c r="CA29" i="5"/>
  <c r="CF29" i="5"/>
  <c r="J10" i="6"/>
  <c r="I10" i="6"/>
  <c r="AY29" i="3"/>
  <c r="AZ29" i="3"/>
  <c r="BE29" i="3"/>
  <c r="BF29" i="3"/>
  <c r="S29" i="3"/>
  <c r="X29" i="3"/>
  <c r="Y29" i="3"/>
  <c r="AE30" i="6"/>
  <c r="AF29" i="5"/>
  <c r="AJ29" i="5"/>
  <c r="AB29" i="5"/>
  <c r="DX54" i="6"/>
  <c r="DX33" i="6"/>
  <c r="DZ54" i="6"/>
  <c r="DZ33" i="6"/>
  <c r="FC33" i="6"/>
  <c r="FC54" i="6"/>
  <c r="DY33" i="5"/>
  <c r="DY16" i="5"/>
  <c r="DY54" i="5"/>
  <c r="FI33" i="6"/>
  <c r="FI54" i="6"/>
  <c r="CW10" i="6"/>
  <c r="FL54" i="6"/>
  <c r="DZ33" i="5"/>
  <c r="DZ54" i="5"/>
  <c r="DZ16" i="5"/>
  <c r="CU10" i="6"/>
  <c r="ES16" i="6"/>
  <c r="ES54" i="6"/>
  <c r="EK54" i="5"/>
  <c r="EK33" i="5"/>
  <c r="BU29" i="5"/>
  <c r="DM33" i="6"/>
  <c r="DM54" i="6"/>
  <c r="BJ29" i="5"/>
  <c r="BM29" i="5"/>
  <c r="AI39" i="5"/>
  <c r="AI21" i="5"/>
  <c r="AU39" i="5"/>
  <c r="DI37" i="5"/>
  <c r="DI18" i="5"/>
  <c r="DI58" i="5"/>
  <c r="DT18" i="5"/>
  <c r="DT58" i="5"/>
  <c r="DT37" i="5"/>
  <c r="AY29" i="2"/>
  <c r="BQ29" i="3"/>
  <c r="BK29" i="3"/>
  <c r="AP29" i="5"/>
  <c r="V29" i="5"/>
  <c r="N29" i="5"/>
  <c r="AR42" i="5"/>
  <c r="CD42" i="6"/>
  <c r="BT42" i="5"/>
  <c r="BF29" i="2"/>
  <c r="BM29" i="3"/>
  <c r="AO29" i="5"/>
  <c r="AF29" i="6"/>
  <c r="CE29" i="2"/>
  <c r="BF42" i="5"/>
  <c r="AB42" i="6"/>
  <c r="AY42" i="6"/>
  <c r="Z42" i="6"/>
  <c r="AV42" i="5"/>
  <c r="DC42" i="5"/>
  <c r="AL42" i="6"/>
  <c r="BZ39" i="5"/>
  <c r="BZ21" i="5"/>
  <c r="DJ18" i="5"/>
  <c r="DJ58" i="5"/>
  <c r="DJ37" i="5"/>
  <c r="BS29" i="3"/>
  <c r="AV29" i="5"/>
  <c r="P29" i="5"/>
  <c r="W29" i="5"/>
  <c r="AE29" i="6"/>
  <c r="AK29" i="6"/>
  <c r="BV29" i="2"/>
  <c r="AO42" i="6"/>
  <c r="AL42" i="5"/>
  <c r="BF42" i="6"/>
  <c r="BW42" i="6"/>
  <c r="DS37" i="5"/>
  <c r="DS18" i="5"/>
  <c r="DS58" i="5"/>
  <c r="FF33" i="6"/>
  <c r="BT29" i="3"/>
  <c r="AR29" i="5"/>
  <c r="AG10" i="6"/>
  <c r="Z10" i="6"/>
  <c r="BW29" i="2"/>
  <c r="FF38" i="5"/>
  <c r="FF59" i="5"/>
  <c r="FA54" i="2"/>
  <c r="FA33" i="2"/>
  <c r="CI29" i="5"/>
  <c r="CU29" i="5"/>
  <c r="CI10" i="5"/>
  <c r="CM29" i="5"/>
  <c r="CY29" i="5"/>
  <c r="CM10" i="5"/>
  <c r="CH29" i="5"/>
  <c r="CT29" i="5"/>
  <c r="CH10" i="5"/>
  <c r="DA29" i="2"/>
  <c r="CO29" i="2"/>
  <c r="CQ29" i="2"/>
  <c r="DC29" i="2"/>
  <c r="FA59" i="5"/>
  <c r="FA38" i="5"/>
  <c r="AH29" i="2"/>
  <c r="AC29" i="2"/>
  <c r="BB29" i="6"/>
  <c r="BI29" i="6"/>
  <c r="AY29" i="6"/>
  <c r="AY10" i="6"/>
  <c r="AP29" i="2"/>
  <c r="AU29" i="2"/>
  <c r="BL29" i="2"/>
  <c r="BQ29" i="2"/>
  <c r="AV29" i="6"/>
  <c r="AQ29" i="6"/>
  <c r="AQ10" i="6"/>
  <c r="N29" i="6"/>
  <c r="N10" i="6"/>
  <c r="Q29" i="6"/>
  <c r="Q10" i="6"/>
  <c r="W29" i="6"/>
  <c r="W10" i="6"/>
  <c r="R29" i="2"/>
  <c r="S29" i="2"/>
  <c r="X29" i="2"/>
  <c r="CB29" i="5"/>
  <c r="BY29" i="5"/>
  <c r="BZ29" i="5"/>
  <c r="CG29" i="5"/>
  <c r="C10" i="6"/>
  <c r="BC29" i="3"/>
  <c r="BD29" i="3"/>
  <c r="BI29" i="3"/>
  <c r="AL30" i="6"/>
  <c r="W29" i="3"/>
  <c r="N29" i="3"/>
  <c r="AK29" i="5"/>
  <c r="Z29" i="5"/>
  <c r="AI29" i="5"/>
  <c r="AG29" i="5"/>
  <c r="EV54" i="6"/>
  <c r="DL54" i="6"/>
  <c r="DL33" i="6"/>
  <c r="DN54" i="6"/>
  <c r="DN33" i="6"/>
  <c r="EX54" i="6"/>
  <c r="EQ16" i="6"/>
  <c r="EQ54" i="6"/>
  <c r="EA54" i="6"/>
  <c r="EA33" i="6"/>
  <c r="EC54" i="5"/>
  <c r="EC33" i="5"/>
  <c r="EC16" i="5"/>
  <c r="CZ30" i="5"/>
  <c r="ET54" i="3"/>
  <c r="ET33" i="3"/>
  <c r="ES54" i="3"/>
  <c r="ES33" i="3"/>
  <c r="EL54" i="5"/>
  <c r="EL33" i="5"/>
  <c r="EN54" i="5"/>
  <c r="EN33" i="5"/>
  <c r="EG54" i="5"/>
  <c r="EG33" i="5"/>
  <c r="EG16" i="5"/>
  <c r="BT29" i="5"/>
  <c r="BO29" i="5"/>
  <c r="BM42" i="5"/>
  <c r="DL37" i="5"/>
  <c r="DL18" i="5"/>
  <c r="DL58" i="5"/>
  <c r="BI29" i="2"/>
  <c r="BD29" i="2"/>
  <c r="AT10" i="5"/>
  <c r="AL10" i="5"/>
  <c r="R10" i="5"/>
  <c r="AD10" i="6"/>
  <c r="CD29" i="2"/>
  <c r="CX30" i="5"/>
  <c r="CY42" i="6"/>
  <c r="BQ42" i="5"/>
  <c r="DE42" i="6"/>
  <c r="DK37" i="5"/>
  <c r="DK58" i="5"/>
  <c r="DK18" i="5"/>
  <c r="Y29" i="5"/>
  <c r="Q29" i="5"/>
  <c r="AJ10" i="6"/>
  <c r="AB10" i="6"/>
  <c r="CF29" i="2"/>
  <c r="CC42" i="6"/>
  <c r="BL39" i="6"/>
  <c r="BL21" i="6"/>
  <c r="BX39" i="6"/>
  <c r="AI42" i="6"/>
  <c r="CG42" i="5"/>
  <c r="CB42" i="6"/>
  <c r="AC42" i="6"/>
  <c r="CQ39" i="5"/>
  <c r="BG29" i="2"/>
  <c r="AI10" i="6"/>
  <c r="AA10" i="6"/>
  <c r="CA29" i="2"/>
  <c r="V42" i="6"/>
  <c r="AH42" i="6"/>
  <c r="DP9" i="5"/>
  <c r="DP60" i="5"/>
  <c r="DP39" i="5"/>
  <c r="DP21" i="5"/>
  <c r="AW42" i="5"/>
  <c r="DQ37" i="5"/>
  <c r="DQ58" i="5"/>
  <c r="DQ18" i="5"/>
  <c r="BC29" i="2"/>
  <c r="AG29" i="6"/>
  <c r="Z29" i="6"/>
  <c r="BX29" i="2"/>
  <c r="EX33" i="6"/>
  <c r="BI10" i="6"/>
  <c r="AZ30" i="6"/>
  <c r="AO30" i="6"/>
  <c r="H10" i="6"/>
  <c r="BL10" i="5"/>
  <c r="Y30" i="5"/>
  <c r="P30" i="6"/>
  <c r="AI30" i="5"/>
  <c r="CC30" i="5"/>
  <c r="CD30" i="5"/>
  <c r="AC30" i="5"/>
  <c r="E10" i="6"/>
  <c r="AO29" i="3"/>
  <c r="AV29" i="3"/>
  <c r="X30" i="6"/>
  <c r="W30" i="6"/>
  <c r="P30" i="5"/>
  <c r="AX30" i="6"/>
  <c r="AK30" i="5"/>
  <c r="BE10" i="6"/>
  <c r="O30" i="5"/>
  <c r="AW30" i="6"/>
  <c r="S30" i="6"/>
  <c r="U30" i="6"/>
  <c r="Q30" i="5"/>
  <c r="U30" i="5"/>
  <c r="AR30" i="6"/>
  <c r="AV30" i="6"/>
  <c r="S30" i="5"/>
  <c r="B10" i="6"/>
  <c r="X30" i="5"/>
  <c r="T30" i="5"/>
  <c r="BC30" i="6"/>
  <c r="AH30" i="5"/>
  <c r="AF30" i="5"/>
  <c r="B10" i="5"/>
  <c r="BZ30" i="5"/>
  <c r="CA10" i="5"/>
  <c r="W30" i="5"/>
  <c r="BH30" i="6"/>
  <c r="F10" i="6"/>
  <c r="BX30" i="5"/>
  <c r="CG30" i="5"/>
  <c r="AJ30" i="5"/>
  <c r="BB30" i="6"/>
  <c r="R30" i="5"/>
  <c r="CB30" i="5"/>
  <c r="AS30" i="6"/>
  <c r="V30" i="6"/>
  <c r="AT30" i="6"/>
  <c r="V30" i="5"/>
  <c r="Z30" i="5"/>
  <c r="N31" i="5" l="1"/>
  <c r="BO42" i="6"/>
  <c r="AQ31" i="6"/>
  <c r="CY31" i="5"/>
  <c r="BZ42" i="5"/>
  <c r="DA31" i="5"/>
  <c r="BJ42" i="6"/>
  <c r="CW31" i="5"/>
  <c r="BN42" i="6"/>
  <c r="CE42" i="5"/>
  <c r="AD42" i="5"/>
  <c r="CZ31" i="5"/>
  <c r="CC42" i="5"/>
  <c r="CV31" i="5"/>
  <c r="AA31" i="6"/>
  <c r="CD42" i="5"/>
  <c r="AE31" i="6"/>
  <c r="AY31" i="6"/>
  <c r="BX42" i="5"/>
  <c r="R31" i="6"/>
  <c r="Q31" i="6"/>
  <c r="AP42" i="5"/>
  <c r="AD31" i="6"/>
  <c r="AC31" i="6"/>
  <c r="BZ42" i="6"/>
  <c r="CO42" i="5"/>
  <c r="AJ31" i="6"/>
  <c r="CA42" i="6"/>
  <c r="BV42" i="6"/>
  <c r="Y31" i="6"/>
  <c r="CQ42" i="5"/>
  <c r="AK31" i="6"/>
  <c r="BG31" i="6"/>
  <c r="AI31" i="6"/>
  <c r="EZ54" i="2"/>
  <c r="EZ33" i="2"/>
  <c r="FI59" i="5"/>
  <c r="FI38" i="5"/>
  <c r="FG59" i="5"/>
  <c r="FG38" i="5"/>
  <c r="FL59" i="5"/>
  <c r="FL38" i="5"/>
  <c r="EX33" i="5"/>
  <c r="EX54" i="5"/>
  <c r="FM33" i="3"/>
  <c r="FM54" i="3"/>
  <c r="BC30" i="5"/>
  <c r="BC10" i="5"/>
  <c r="BY30" i="5"/>
  <c r="CK30" i="5"/>
  <c r="EQ54" i="5"/>
  <c r="EQ33" i="5"/>
  <c r="BD30" i="5"/>
  <c r="BD10" i="5"/>
  <c r="AD30" i="5"/>
  <c r="AP30" i="5"/>
  <c r="CF30" i="5"/>
  <c r="CR30" i="5"/>
  <c r="AX30" i="5"/>
  <c r="AX10" i="5"/>
  <c r="AB29" i="3"/>
  <c r="AG29" i="3"/>
  <c r="AD29" i="3"/>
  <c r="BW30" i="5"/>
  <c r="CI30" i="5"/>
  <c r="AA30" i="5"/>
  <c r="AM30" i="5"/>
  <c r="CE30" i="5"/>
  <c r="CQ30" i="5"/>
  <c r="BF30" i="5"/>
  <c r="BF10" i="5"/>
  <c r="ES33" i="5"/>
  <c r="ES54" i="5"/>
  <c r="EU33" i="2"/>
  <c r="EU54" i="2"/>
  <c r="EU33" i="5"/>
  <c r="EU54" i="5"/>
  <c r="BR30" i="5"/>
  <c r="BJ30" i="5"/>
  <c r="BN30" i="5"/>
  <c r="BT30" i="5"/>
  <c r="BM30" i="5"/>
  <c r="BS30" i="5"/>
  <c r="BS10" i="5"/>
  <c r="ET54" i="2"/>
  <c r="ET33" i="2"/>
  <c r="EB33" i="6"/>
  <c r="EB54" i="6"/>
  <c r="EV54" i="5"/>
  <c r="EV33" i="5"/>
  <c r="FD54" i="6"/>
  <c r="FD33" i="6"/>
  <c r="EY54" i="3"/>
  <c r="EY33" i="3"/>
  <c r="EW33" i="3"/>
  <c r="EW54" i="3"/>
  <c r="FE33" i="2"/>
  <c r="FE54" i="2"/>
  <c r="EF33" i="5"/>
  <c r="EF54" i="5"/>
  <c r="EF16" i="5"/>
  <c r="EJ33" i="6"/>
  <c r="EJ54" i="6"/>
  <c r="EO54" i="6"/>
  <c r="EO33" i="6"/>
  <c r="EK54" i="6"/>
  <c r="EK33" i="6"/>
  <c r="EE54" i="6"/>
  <c r="EE33" i="6"/>
  <c r="ED33" i="5"/>
  <c r="ED16" i="5"/>
  <c r="ED54" i="5"/>
  <c r="FE33" i="6"/>
  <c r="FE54" i="6"/>
  <c r="FL54" i="2"/>
  <c r="FL33" i="2"/>
  <c r="DP63" i="5"/>
  <c r="DP42" i="5"/>
  <c r="DK60" i="5"/>
  <c r="DK39" i="5"/>
  <c r="DK21" i="5"/>
  <c r="EC18" i="5"/>
  <c r="EC58" i="5"/>
  <c r="EC37" i="5"/>
  <c r="EQ18" i="6"/>
  <c r="EQ58" i="6"/>
  <c r="AI10" i="5"/>
  <c r="AK10" i="5"/>
  <c r="K10" i="6"/>
  <c r="BZ10" i="5"/>
  <c r="CB10" i="5"/>
  <c r="AR30" i="5"/>
  <c r="CT31" i="5"/>
  <c r="DS9" i="5"/>
  <c r="DS60" i="5"/>
  <c r="DS39" i="5"/>
  <c r="DS21" i="5"/>
  <c r="ES33" i="6"/>
  <c r="N30" i="5"/>
  <c r="AJ10" i="5"/>
  <c r="N30" i="6"/>
  <c r="U10" i="6"/>
  <c r="C10" i="5"/>
  <c r="DM9" i="5"/>
  <c r="DM39" i="5"/>
  <c r="DM60" i="5"/>
  <c r="DM21" i="5"/>
  <c r="DW60" i="5"/>
  <c r="DW9" i="5"/>
  <c r="DW39" i="5"/>
  <c r="DW21" i="5"/>
  <c r="DO51" i="5"/>
  <c r="DO30" i="5"/>
  <c r="DO10" i="5"/>
  <c r="EH58" i="5"/>
  <c r="EH37" i="5"/>
  <c r="EH18" i="5"/>
  <c r="ET58" i="6"/>
  <c r="ET18" i="6"/>
  <c r="AA10" i="5"/>
  <c r="AW30" i="5"/>
  <c r="CE10" i="5"/>
  <c r="AM31" i="6"/>
  <c r="AU31" i="6"/>
  <c r="BC10" i="6"/>
  <c r="DB31" i="5"/>
  <c r="CL30" i="5"/>
  <c r="DF39" i="5"/>
  <c r="DF60" i="5"/>
  <c r="DF21" i="5"/>
  <c r="BW42" i="5"/>
  <c r="CI42" i="5"/>
  <c r="EA58" i="5"/>
  <c r="EA37" i="5"/>
  <c r="EA18" i="5"/>
  <c r="DV37" i="5"/>
  <c r="DV58" i="5"/>
  <c r="DV18" i="5"/>
  <c r="L10" i="6"/>
  <c r="AL30" i="5"/>
  <c r="AP29" i="3"/>
  <c r="AU29" i="3"/>
  <c r="V10" i="6"/>
  <c r="AR10" i="6"/>
  <c r="AT10" i="6"/>
  <c r="F10" i="5"/>
  <c r="CX31" i="5"/>
  <c r="EQ54" i="2"/>
  <c r="EQ33" i="2"/>
  <c r="FJ38" i="5"/>
  <c r="FJ59" i="5"/>
  <c r="FM38" i="5"/>
  <c r="FM59" i="5"/>
  <c r="FA54" i="5"/>
  <c r="FA33" i="5"/>
  <c r="FM33" i="5"/>
  <c r="FM54" i="5"/>
  <c r="AB30" i="5"/>
  <c r="AN30" i="5"/>
  <c r="CA30" i="5"/>
  <c r="CM30" i="5"/>
  <c r="AA29" i="3"/>
  <c r="AF29" i="3"/>
  <c r="AK29" i="3"/>
  <c r="AH29" i="3"/>
  <c r="BU30" i="5"/>
  <c r="ET54" i="5"/>
  <c r="ET33" i="5"/>
  <c r="BO30" i="5"/>
  <c r="BQ30" i="5"/>
  <c r="BK30" i="5"/>
  <c r="BK10" i="5"/>
  <c r="EV54" i="2"/>
  <c r="EV33" i="2"/>
  <c r="EZ54" i="6"/>
  <c r="ER54" i="6"/>
  <c r="ER33" i="6"/>
  <c r="ER16" i="6"/>
  <c r="EU54" i="3"/>
  <c r="EU33" i="3"/>
  <c r="FH54" i="2"/>
  <c r="FH33" i="2"/>
  <c r="BL42" i="6"/>
  <c r="BX42" i="6"/>
  <c r="DL60" i="5"/>
  <c r="DL39" i="5"/>
  <c r="DL21" i="5"/>
  <c r="BO10" i="5"/>
  <c r="EG18" i="5"/>
  <c r="EG58" i="5"/>
  <c r="EG37" i="5"/>
  <c r="CO30" i="5"/>
  <c r="EV33" i="6"/>
  <c r="R30" i="6"/>
  <c r="G10" i="6"/>
  <c r="M10" i="5"/>
  <c r="Z31" i="6"/>
  <c r="BJ10" i="5"/>
  <c r="DZ37" i="5"/>
  <c r="DZ18" i="5"/>
  <c r="DZ58" i="5"/>
  <c r="T30" i="6"/>
  <c r="AW29" i="3"/>
  <c r="AM29" i="3"/>
  <c r="AL31" i="6"/>
  <c r="AS10" i="6"/>
  <c r="H10" i="5"/>
  <c r="AO30" i="5"/>
  <c r="DD31" i="5"/>
  <c r="DU60" i="5"/>
  <c r="DU9" i="5"/>
  <c r="DU39" i="5"/>
  <c r="DU21" i="5"/>
  <c r="DN39" i="5"/>
  <c r="DN9" i="5"/>
  <c r="DN60" i="5"/>
  <c r="DN21" i="5"/>
  <c r="DH39" i="5"/>
  <c r="DH60" i="5"/>
  <c r="DH21" i="5"/>
  <c r="AF31" i="6"/>
  <c r="BQ10" i="5"/>
  <c r="EB37" i="5"/>
  <c r="EB58" i="5"/>
  <c r="EB18" i="5"/>
  <c r="BA30" i="6"/>
  <c r="AS29" i="3"/>
  <c r="AB30" i="6"/>
  <c r="CP42" i="5"/>
  <c r="CJ42" i="5"/>
  <c r="BR10" i="5"/>
  <c r="AH10" i="5"/>
  <c r="AD10" i="5"/>
  <c r="BW10" i="5"/>
  <c r="CC10" i="5"/>
  <c r="AV30" i="5"/>
  <c r="BF30" i="6"/>
  <c r="FC38" i="5"/>
  <c r="FC59" i="5"/>
  <c r="FK59" i="5"/>
  <c r="FK38" i="5"/>
  <c r="FD38" i="5"/>
  <c r="FD59" i="5"/>
  <c r="ER54" i="5"/>
  <c r="ER33" i="5"/>
  <c r="AG30" i="5"/>
  <c r="AS30" i="5"/>
  <c r="AE30" i="5"/>
  <c r="AQ30" i="5"/>
  <c r="BE30" i="5"/>
  <c r="BE10" i="5"/>
  <c r="BV30" i="5"/>
  <c r="CH30" i="5"/>
  <c r="AE29" i="3"/>
  <c r="AJ29" i="3"/>
  <c r="BI30" i="5"/>
  <c r="BI10" i="5"/>
  <c r="ER33" i="2"/>
  <c r="ER54" i="2"/>
  <c r="BL30" i="5"/>
  <c r="EX33" i="2"/>
  <c r="EX54" i="2"/>
  <c r="DW54" i="6"/>
  <c r="DW33" i="6"/>
  <c r="EY54" i="5"/>
  <c r="EY33" i="5"/>
  <c r="FB54" i="2"/>
  <c r="FB33" i="2"/>
  <c r="FL33" i="3"/>
  <c r="EZ54" i="3"/>
  <c r="EZ33" i="3"/>
  <c r="EX54" i="3"/>
  <c r="EX33" i="3"/>
  <c r="FD33" i="2"/>
  <c r="FD54" i="2"/>
  <c r="FG54" i="2"/>
  <c r="FG33" i="2"/>
  <c r="FG54" i="6"/>
  <c r="EF33" i="6"/>
  <c r="EF54" i="6"/>
  <c r="EG54" i="6"/>
  <c r="EG33" i="6"/>
  <c r="EH54" i="6"/>
  <c r="EH33" i="6"/>
  <c r="EJ54" i="5"/>
  <c r="EJ33" i="5"/>
  <c r="EL54" i="6"/>
  <c r="EL33" i="6"/>
  <c r="EE33" i="5"/>
  <c r="EE16" i="5"/>
  <c r="EE54" i="5"/>
  <c r="EI16" i="5"/>
  <c r="EI54" i="5"/>
  <c r="EI33" i="5"/>
  <c r="DU33" i="6"/>
  <c r="DU54" i="6"/>
  <c r="FK54" i="2"/>
  <c r="FK33" i="2"/>
  <c r="CN30" i="5"/>
  <c r="EQ33" i="6"/>
  <c r="AG10" i="5"/>
  <c r="Z10" i="5"/>
  <c r="AT30" i="5"/>
  <c r="CG10" i="5"/>
  <c r="BY10" i="5"/>
  <c r="N31" i="6"/>
  <c r="AV10" i="6"/>
  <c r="I10" i="5"/>
  <c r="CU31" i="5"/>
  <c r="DJ39" i="5"/>
  <c r="DJ60" i="5"/>
  <c r="DJ21" i="5"/>
  <c r="BU10" i="5"/>
  <c r="ES18" i="6"/>
  <c r="ES58" i="6"/>
  <c r="FL33" i="6"/>
  <c r="AB10" i="5"/>
  <c r="AF10" i="5"/>
  <c r="CF10" i="5"/>
  <c r="BX10" i="5"/>
  <c r="P10" i="6"/>
  <c r="T31" i="6"/>
  <c r="G10" i="5"/>
  <c r="DC31" i="5"/>
  <c r="CJ30" i="5"/>
  <c r="DO42" i="5"/>
  <c r="DO63" i="5"/>
  <c r="DR60" i="5"/>
  <c r="DR9" i="5"/>
  <c r="DR39" i="5"/>
  <c r="DR21" i="5"/>
  <c r="BY42" i="5"/>
  <c r="CK42" i="5"/>
  <c r="EW33" i="6"/>
  <c r="AE10" i="5"/>
  <c r="AU30" i="5"/>
  <c r="AH30" i="6"/>
  <c r="BV10" i="5"/>
  <c r="Q30" i="6"/>
  <c r="AP31" i="6"/>
  <c r="K10" i="5"/>
  <c r="AW10" i="6"/>
  <c r="AN31" i="6"/>
  <c r="L10" i="5"/>
  <c r="EW33" i="2"/>
  <c r="EW54" i="2"/>
  <c r="FE38" i="5"/>
  <c r="FE59" i="5"/>
  <c r="FB59" i="5"/>
  <c r="FB38" i="5"/>
  <c r="FH38" i="5"/>
  <c r="FH59" i="5"/>
  <c r="EW33" i="5"/>
  <c r="EW54" i="5"/>
  <c r="BH30" i="5"/>
  <c r="BH10" i="5"/>
  <c r="BB30" i="5"/>
  <c r="BB10" i="5"/>
  <c r="EP33" i="5"/>
  <c r="EP54" i="5"/>
  <c r="AY30" i="5"/>
  <c r="AY10" i="5"/>
  <c r="BA30" i="5"/>
  <c r="BA10" i="5"/>
  <c r="BE30" i="6"/>
  <c r="BG30" i="5"/>
  <c r="BG10" i="5"/>
  <c r="AI29" i="3"/>
  <c r="AC29" i="3"/>
  <c r="Z29" i="3"/>
  <c r="AZ30" i="5"/>
  <c r="AZ10" i="5"/>
  <c r="ES33" i="2"/>
  <c r="ES54" i="2"/>
  <c r="BP30" i="5"/>
  <c r="BP10" i="5"/>
  <c r="EY54" i="2"/>
  <c r="EY33" i="2"/>
  <c r="EY54" i="6"/>
  <c r="ED54" i="6"/>
  <c r="ED33" i="6"/>
  <c r="EP33" i="6"/>
  <c r="FK33" i="6"/>
  <c r="FK54" i="6"/>
  <c r="BI30" i="6"/>
  <c r="EZ33" i="5"/>
  <c r="EZ54" i="5"/>
  <c r="FC54" i="2"/>
  <c r="FC33" i="2"/>
  <c r="DT33" i="6"/>
  <c r="DT54" i="6"/>
  <c r="EV54" i="3"/>
  <c r="EV33" i="3"/>
  <c r="FA33" i="3"/>
  <c r="FA54" i="3"/>
  <c r="FF33" i="2"/>
  <c r="FF54" i="2"/>
  <c r="FJ54" i="2"/>
  <c r="FJ33" i="2"/>
  <c r="FM54" i="2"/>
  <c r="FM33" i="2"/>
  <c r="DQ39" i="5"/>
  <c r="DQ60" i="5"/>
  <c r="DQ9" i="5"/>
  <c r="DQ21" i="5"/>
  <c r="DP30" i="5"/>
  <c r="DP51" i="5"/>
  <c r="DP10" i="5"/>
  <c r="BT10" i="5"/>
  <c r="AL29" i="3"/>
  <c r="AQ29" i="3"/>
  <c r="E10" i="5"/>
  <c r="BB10" i="6"/>
  <c r="CM31" i="5"/>
  <c r="CL42" i="5"/>
  <c r="DT39" i="5"/>
  <c r="DT9" i="5"/>
  <c r="DT60" i="5"/>
  <c r="DT21" i="5"/>
  <c r="DI60" i="5"/>
  <c r="DI39" i="5"/>
  <c r="DI21" i="5"/>
  <c r="AI42" i="5"/>
  <c r="AU42" i="5"/>
  <c r="BM10" i="5"/>
  <c r="DY37" i="5"/>
  <c r="DY58" i="5"/>
  <c r="DY18" i="5"/>
  <c r="AR29" i="3"/>
  <c r="AO10" i="6"/>
  <c r="AX10" i="6"/>
  <c r="BH10" i="6"/>
  <c r="DE31" i="5"/>
  <c r="BN10" i="5"/>
  <c r="FA33" i="6"/>
  <c r="ET33" i="6"/>
  <c r="AT29" i="3"/>
  <c r="AN29" i="3"/>
  <c r="O31" i="6"/>
  <c r="D10" i="5"/>
  <c r="CS30" i="5"/>
  <c r="CP30" i="5"/>
  <c r="EP60" i="6"/>
  <c r="EP21" i="6"/>
  <c r="DX39" i="5"/>
  <c r="DX9" i="5"/>
  <c r="DX60" i="5"/>
  <c r="DX21" i="5"/>
  <c r="CB42" i="5"/>
  <c r="CN42" i="5"/>
  <c r="DG60" i="5"/>
  <c r="DG39" i="5"/>
  <c r="DG21" i="5"/>
  <c r="AC10" i="5"/>
  <c r="BD30" i="6"/>
  <c r="CD10" i="5"/>
  <c r="AG30" i="6"/>
  <c r="J10" i="5"/>
  <c r="AZ10" i="6"/>
  <c r="EY33" i="6"/>
  <c r="P31" i="5" l="1"/>
  <c r="AZ31" i="5"/>
  <c r="BE31" i="5"/>
  <c r="AJ31" i="5"/>
  <c r="BG31" i="5"/>
  <c r="T31" i="5"/>
  <c r="CQ31" i="5"/>
  <c r="BD31" i="5"/>
  <c r="V31" i="5"/>
  <c r="Q31" i="5"/>
  <c r="BB31" i="5"/>
  <c r="W31" i="5"/>
  <c r="CS31" i="5"/>
  <c r="AS31" i="6"/>
  <c r="CI31" i="5"/>
  <c r="Y31" i="5"/>
  <c r="AX31" i="5"/>
  <c r="CD31" i="5"/>
  <c r="AO31" i="6"/>
  <c r="BA31" i="5"/>
  <c r="BH31" i="5"/>
  <c r="Z31" i="5"/>
  <c r="CL31" i="5"/>
  <c r="X31" i="5"/>
  <c r="S31" i="5"/>
  <c r="AH31" i="5"/>
  <c r="S31" i="6"/>
  <c r="R31" i="5"/>
  <c r="X31" i="6"/>
  <c r="BC31" i="6"/>
  <c r="O31" i="5"/>
  <c r="W31" i="6"/>
  <c r="BF31" i="5"/>
  <c r="BB31" i="6"/>
  <c r="AY31" i="5"/>
  <c r="U31" i="5"/>
  <c r="AT31" i="6"/>
  <c r="U31" i="6"/>
  <c r="AK31" i="5"/>
  <c r="AX31" i="6"/>
  <c r="AZ31" i="6"/>
  <c r="AW31" i="6"/>
  <c r="P31" i="6"/>
  <c r="AV31" i="6"/>
  <c r="BI31" i="5"/>
  <c r="AR31" i="6"/>
  <c r="AI31" i="5"/>
  <c r="BC31" i="5"/>
  <c r="AL31" i="5"/>
  <c r="BM31" i="5"/>
  <c r="BT31" i="5"/>
  <c r="BV31" i="5"/>
  <c r="CC31" i="5"/>
  <c r="AW31" i="5"/>
  <c r="BN31" i="5"/>
  <c r="AV31" i="5"/>
  <c r="BU31" i="5"/>
  <c r="AU31" i="5"/>
  <c r="BF31" i="6"/>
  <c r="BA31" i="6"/>
  <c r="CO31" i="5"/>
  <c r="BH31" i="6"/>
  <c r="BR31" i="5"/>
  <c r="BJ31" i="5"/>
  <c r="BP31" i="5"/>
  <c r="BD31" i="6"/>
  <c r="AG31" i="6"/>
  <c r="BO31" i="5"/>
  <c r="FJ54" i="5"/>
  <c r="FJ33" i="5"/>
  <c r="FK54" i="5"/>
  <c r="FK33" i="5"/>
  <c r="DI30" i="5"/>
  <c r="DI51" i="5"/>
  <c r="DI10" i="5"/>
  <c r="DL51" i="5"/>
  <c r="DL30" i="5"/>
  <c r="DL10" i="5"/>
  <c r="FJ54" i="3"/>
  <c r="FJ33" i="3"/>
  <c r="ES51" i="6"/>
  <c r="ES10" i="6"/>
  <c r="BM29" i="6"/>
  <c r="FC33" i="3"/>
  <c r="FC54" i="3"/>
  <c r="FD54" i="5"/>
  <c r="FD33" i="5"/>
  <c r="FH33" i="3"/>
  <c r="FH54" i="3"/>
  <c r="DT42" i="5"/>
  <c r="DT63" i="5"/>
  <c r="DQ42" i="5"/>
  <c r="DQ63" i="5"/>
  <c r="EU54" i="6"/>
  <c r="EU33" i="6"/>
  <c r="AF31" i="5"/>
  <c r="AR31" i="5"/>
  <c r="FG33" i="6"/>
  <c r="EB60" i="5"/>
  <c r="EB39" i="5"/>
  <c r="EB9" i="5"/>
  <c r="EB21" i="5"/>
  <c r="DU51" i="5"/>
  <c r="DU30" i="5"/>
  <c r="DU10" i="5"/>
  <c r="DZ9" i="5"/>
  <c r="DZ60" i="5"/>
  <c r="DZ39" i="5"/>
  <c r="DZ21" i="5"/>
  <c r="ER18" i="6"/>
  <c r="ER58" i="6"/>
  <c r="DV60" i="5"/>
  <c r="DV39" i="5"/>
  <c r="DV9" i="5"/>
  <c r="DV21" i="5"/>
  <c r="ET60" i="6"/>
  <c r="ET21" i="6"/>
  <c r="DO31" i="5"/>
  <c r="DO52" i="5"/>
  <c r="CN31" i="5"/>
  <c r="CB31" i="5"/>
  <c r="DK63" i="5"/>
  <c r="DK42" i="5"/>
  <c r="AB31" i="6"/>
  <c r="ED58" i="5"/>
  <c r="ED37" i="5"/>
  <c r="ED18" i="5"/>
  <c r="BE31" i="6"/>
  <c r="BL31" i="5"/>
  <c r="FB54" i="5"/>
  <c r="FB33" i="5"/>
  <c r="FH33" i="5"/>
  <c r="FH54" i="5"/>
  <c r="FI33" i="2"/>
  <c r="FI54" i="2"/>
  <c r="DJ51" i="5"/>
  <c r="DJ30" i="5"/>
  <c r="DJ10" i="5"/>
  <c r="DF30" i="5"/>
  <c r="DF51" i="5"/>
  <c r="DF10" i="5"/>
  <c r="FI33" i="3"/>
  <c r="FI54" i="3"/>
  <c r="BT29" i="6"/>
  <c r="BR29" i="6"/>
  <c r="BQ29" i="6"/>
  <c r="EI54" i="6"/>
  <c r="EI33" i="6"/>
  <c r="FB54" i="3"/>
  <c r="FB33" i="3"/>
  <c r="FK54" i="3"/>
  <c r="FK33" i="3"/>
  <c r="DX30" i="5"/>
  <c r="DX51" i="5"/>
  <c r="DX10" i="5"/>
  <c r="DI42" i="5"/>
  <c r="DI63" i="5"/>
  <c r="DQ30" i="5"/>
  <c r="DQ51" i="5"/>
  <c r="DQ10" i="5"/>
  <c r="DR42" i="5"/>
  <c r="DR63" i="5"/>
  <c r="CJ31" i="5"/>
  <c r="BX31" i="5"/>
  <c r="AB31" i="5"/>
  <c r="AN31" i="5"/>
  <c r="ES60" i="6"/>
  <c r="ES21" i="6"/>
  <c r="EI58" i="5"/>
  <c r="EI18" i="5"/>
  <c r="EI37" i="5"/>
  <c r="AD31" i="5"/>
  <c r="AP31" i="5"/>
  <c r="BQ31" i="5"/>
  <c r="DN63" i="5"/>
  <c r="DN42" i="5"/>
  <c r="EG60" i="5"/>
  <c r="EG39" i="5"/>
  <c r="EG9" i="5"/>
  <c r="EG21" i="5"/>
  <c r="DL42" i="5"/>
  <c r="DL63" i="5"/>
  <c r="CP31" i="5"/>
  <c r="AA31" i="5"/>
  <c r="AM31" i="5"/>
  <c r="EH39" i="5"/>
  <c r="EH9" i="5"/>
  <c r="EH60" i="5"/>
  <c r="EH21" i="5"/>
  <c r="DW30" i="5"/>
  <c r="DW51" i="5"/>
  <c r="DW10" i="5"/>
  <c r="BZ31" i="5"/>
  <c r="FC54" i="5"/>
  <c r="FC33" i="5"/>
  <c r="FL33" i="5"/>
  <c r="FL54" i="5"/>
  <c r="EQ51" i="6"/>
  <c r="EQ10" i="6"/>
  <c r="DK30" i="5"/>
  <c r="DK51" i="5"/>
  <c r="DK10" i="5"/>
  <c r="BO29" i="6"/>
  <c r="BJ29" i="6"/>
  <c r="BU29" i="6"/>
  <c r="BL29" i="6"/>
  <c r="EM54" i="6"/>
  <c r="EM33" i="6"/>
  <c r="FE33" i="3"/>
  <c r="FE54" i="3"/>
  <c r="FF33" i="5"/>
  <c r="FF54" i="5"/>
  <c r="AC31" i="5"/>
  <c r="AO31" i="5"/>
  <c r="DG63" i="5"/>
  <c r="DG42" i="5"/>
  <c r="DT30" i="5"/>
  <c r="DT51" i="5"/>
  <c r="DT10" i="5"/>
  <c r="DP31" i="5"/>
  <c r="DP52" i="5"/>
  <c r="CF31" i="5"/>
  <c r="CK31" i="5"/>
  <c r="BY31" i="5"/>
  <c r="DH63" i="5"/>
  <c r="DH42" i="5"/>
  <c r="DU63" i="5"/>
  <c r="DU42" i="5"/>
  <c r="CR31" i="5"/>
  <c r="BW31" i="5"/>
  <c r="BK31" i="5"/>
  <c r="EA9" i="5"/>
  <c r="EA60" i="5"/>
  <c r="EA39" i="5"/>
  <c r="EA21" i="5"/>
  <c r="DF42" i="5"/>
  <c r="DF63" i="5"/>
  <c r="DM30" i="5"/>
  <c r="DM51" i="5"/>
  <c r="DM10" i="5"/>
  <c r="DS30" i="5"/>
  <c r="DS51" i="5"/>
  <c r="DS10" i="5"/>
  <c r="CH31" i="5"/>
  <c r="BI31" i="6"/>
  <c r="FE54" i="5"/>
  <c r="FE33" i="5"/>
  <c r="FG54" i="5"/>
  <c r="FG33" i="5"/>
  <c r="DH51" i="5"/>
  <c r="DH30" i="5"/>
  <c r="DH10" i="5"/>
  <c r="DG51" i="5"/>
  <c r="DG30" i="5"/>
  <c r="DG10" i="5"/>
  <c r="FF54" i="3"/>
  <c r="FF33" i="3"/>
  <c r="BS29" i="6"/>
  <c r="BN29" i="6"/>
  <c r="BK29" i="6"/>
  <c r="BP29" i="6"/>
  <c r="EN54" i="6"/>
  <c r="EN33" i="6"/>
  <c r="FD33" i="3"/>
  <c r="FD54" i="3"/>
  <c r="FI33" i="5"/>
  <c r="FI54" i="5"/>
  <c r="FG33" i="3"/>
  <c r="FG54" i="3"/>
  <c r="DX63" i="5"/>
  <c r="DX42" i="5"/>
  <c r="EP63" i="6"/>
  <c r="DY60" i="5"/>
  <c r="DY39" i="5"/>
  <c r="DY9" i="5"/>
  <c r="DY21" i="5"/>
  <c r="AE31" i="5"/>
  <c r="AQ31" i="5"/>
  <c r="DR30" i="5"/>
  <c r="DR51" i="5"/>
  <c r="DR10" i="5"/>
  <c r="DJ63" i="5"/>
  <c r="DJ42" i="5"/>
  <c r="CG31" i="5"/>
  <c r="AG31" i="5"/>
  <c r="AS31" i="5"/>
  <c r="EE58" i="5"/>
  <c r="EE18" i="5"/>
  <c r="EE37" i="5"/>
  <c r="DN30" i="5"/>
  <c r="DN51" i="5"/>
  <c r="DN10" i="5"/>
  <c r="EZ33" i="6"/>
  <c r="V31" i="6"/>
  <c r="AH31" i="6"/>
  <c r="DW63" i="5"/>
  <c r="DW42" i="5"/>
  <c r="DM42" i="5"/>
  <c r="DM63" i="5"/>
  <c r="DS63" i="5"/>
  <c r="DS42" i="5"/>
  <c r="EQ60" i="6"/>
  <c r="EQ21" i="6"/>
  <c r="EC60" i="5"/>
  <c r="EC9" i="5"/>
  <c r="EC39" i="5"/>
  <c r="EC21" i="5"/>
  <c r="AT31" i="5"/>
  <c r="EF18" i="5"/>
  <c r="EF37" i="5"/>
  <c r="EF58" i="5"/>
  <c r="CE31" i="5"/>
  <c r="BS31" i="5"/>
  <c r="CA31" i="5"/>
  <c r="BN30" i="6"/>
  <c r="BK30" i="6"/>
  <c r="BJ30" i="6"/>
  <c r="BM30" i="6"/>
  <c r="BR30" i="6"/>
  <c r="BS30" i="6"/>
  <c r="BT30" i="6"/>
  <c r="BP30" i="6"/>
  <c r="BQ30" i="6"/>
  <c r="BO30" i="6"/>
  <c r="BU30" i="6"/>
  <c r="BL30" i="6"/>
  <c r="BX29" i="6" l="1"/>
  <c r="BZ29" i="6"/>
  <c r="CC29" i="6"/>
  <c r="EF39" i="5"/>
  <c r="EF60" i="5"/>
  <c r="EF9" i="5"/>
  <c r="EF21" i="5"/>
  <c r="EC30" i="5"/>
  <c r="EC51" i="5"/>
  <c r="EC10" i="5"/>
  <c r="DN31" i="5"/>
  <c r="DN52" i="5"/>
  <c r="EA63" i="5"/>
  <c r="EA42" i="5"/>
  <c r="BL10" i="6"/>
  <c r="BJ10" i="6"/>
  <c r="EQ52" i="6"/>
  <c r="DW31" i="5"/>
  <c r="DW52" i="5"/>
  <c r="EH42" i="5"/>
  <c r="EH63" i="5"/>
  <c r="DX52" i="5"/>
  <c r="DX31" i="5"/>
  <c r="ER60" i="6"/>
  <c r="ER21" i="6"/>
  <c r="CA29" i="6"/>
  <c r="CE29" i="6"/>
  <c r="BK10" i="6"/>
  <c r="BS10" i="6"/>
  <c r="DH31" i="5"/>
  <c r="DH52" i="5"/>
  <c r="DS52" i="5"/>
  <c r="DS31" i="5"/>
  <c r="DT52" i="5"/>
  <c r="DT31" i="5"/>
  <c r="ES63" i="6"/>
  <c r="BR10" i="6"/>
  <c r="ED60" i="5"/>
  <c r="ED9" i="5"/>
  <c r="ED39" i="5"/>
  <c r="ED21" i="5"/>
  <c r="DV63" i="5"/>
  <c r="DV42" i="5"/>
  <c r="ES52" i="6"/>
  <c r="DL52" i="5"/>
  <c r="DL31" i="5"/>
  <c r="EP51" i="6"/>
  <c r="EP10" i="6"/>
  <c r="ET51" i="6"/>
  <c r="ET10" i="6"/>
  <c r="BY29" i="6"/>
  <c r="CG29" i="6"/>
  <c r="CB29" i="6"/>
  <c r="CF29" i="6"/>
  <c r="EC63" i="5"/>
  <c r="EC42" i="5"/>
  <c r="EQ63" i="6"/>
  <c r="DR52" i="5"/>
  <c r="DR31" i="5"/>
  <c r="DY42" i="5"/>
  <c r="DY63" i="5"/>
  <c r="DG52" i="5"/>
  <c r="DG31" i="5"/>
  <c r="BU10" i="6"/>
  <c r="BO10" i="6"/>
  <c r="DK52" i="5"/>
  <c r="DK31" i="5"/>
  <c r="EH30" i="5"/>
  <c r="EH51" i="5"/>
  <c r="EH10" i="5"/>
  <c r="EG63" i="5"/>
  <c r="EG42" i="5"/>
  <c r="ET63" i="6"/>
  <c r="DV30" i="5"/>
  <c r="DV51" i="5"/>
  <c r="DV10" i="5"/>
  <c r="DZ51" i="5"/>
  <c r="DZ30" i="5"/>
  <c r="DZ10" i="5"/>
  <c r="DU31" i="5"/>
  <c r="DU52" i="5"/>
  <c r="EB42" i="5"/>
  <c r="EB63" i="5"/>
  <c r="BM10" i="6"/>
  <c r="BW29" i="6"/>
  <c r="CD29" i="6"/>
  <c r="BV29" i="6"/>
  <c r="EE9" i="5"/>
  <c r="EE60" i="5"/>
  <c r="EE39" i="5"/>
  <c r="EE21" i="5"/>
  <c r="DY51" i="5"/>
  <c r="DY30" i="5"/>
  <c r="DY10" i="5"/>
  <c r="BP10" i="6"/>
  <c r="BN10" i="6"/>
  <c r="DM52" i="5"/>
  <c r="DM31" i="5"/>
  <c r="EA51" i="5"/>
  <c r="EA30" i="5"/>
  <c r="EA10" i="5"/>
  <c r="EG30" i="5"/>
  <c r="EG51" i="5"/>
  <c r="EG10" i="5"/>
  <c r="EI60" i="5"/>
  <c r="EI39" i="5"/>
  <c r="EI9" i="5"/>
  <c r="EI21" i="5"/>
  <c r="DQ52" i="5"/>
  <c r="DQ31" i="5"/>
  <c r="BQ10" i="6"/>
  <c r="BT10" i="6"/>
  <c r="DF31" i="5"/>
  <c r="DF52" i="5"/>
  <c r="DJ31" i="5"/>
  <c r="DJ52" i="5"/>
  <c r="DZ42" i="5"/>
  <c r="DZ63" i="5"/>
  <c r="EB51" i="5"/>
  <c r="EB30" i="5"/>
  <c r="EB10" i="5"/>
  <c r="DI31" i="5"/>
  <c r="DI52" i="5"/>
  <c r="CE10" i="6"/>
  <c r="CF10" i="6"/>
  <c r="CA10" i="6"/>
  <c r="CD10" i="6"/>
  <c r="CC10" i="6"/>
  <c r="BM31" i="6" l="1"/>
  <c r="BP31" i="6"/>
  <c r="BJ31" i="6"/>
  <c r="BS31" i="6"/>
  <c r="BL31" i="6"/>
  <c r="BT31" i="6"/>
  <c r="BK31" i="6"/>
  <c r="BU31" i="6"/>
  <c r="BR31" i="6"/>
  <c r="BN31" i="6"/>
  <c r="BQ31" i="6"/>
  <c r="BO31" i="6"/>
  <c r="CC31" i="6"/>
  <c r="CE31" i="6"/>
  <c r="CD31" i="6"/>
  <c r="CF31" i="6"/>
  <c r="CA31" i="6"/>
  <c r="BY30" i="6"/>
  <c r="BV30" i="6"/>
  <c r="CP29" i="6"/>
  <c r="DB29" i="6"/>
  <c r="CW29" i="6"/>
  <c r="CK29" i="6"/>
  <c r="CY29" i="6"/>
  <c r="CM29" i="6"/>
  <c r="CG30" i="6"/>
  <c r="ER51" i="6"/>
  <c r="ER10" i="6"/>
  <c r="CD30" i="6"/>
  <c r="BW30" i="6"/>
  <c r="BX30" i="6"/>
  <c r="DC29" i="6"/>
  <c r="CQ29" i="6"/>
  <c r="CO29" i="6"/>
  <c r="DA29" i="6"/>
  <c r="EI42" i="5"/>
  <c r="EI63" i="5"/>
  <c r="EA31" i="5"/>
  <c r="EA52" i="5"/>
  <c r="CG10" i="6"/>
  <c r="ED42" i="5"/>
  <c r="ED63" i="5"/>
  <c r="ER63" i="6"/>
  <c r="BX10" i="6"/>
  <c r="CB30" i="6"/>
  <c r="CF30" i="6"/>
  <c r="CR29" i="6"/>
  <c r="DD29" i="6"/>
  <c r="CV29" i="6"/>
  <c r="CJ29" i="6"/>
  <c r="CH29" i="6"/>
  <c r="CT29" i="6"/>
  <c r="EI51" i="5"/>
  <c r="EI30" i="5"/>
  <c r="EI10" i="5"/>
  <c r="DY52" i="5"/>
  <c r="DY31" i="5"/>
  <c r="EE51" i="5"/>
  <c r="EE30" i="5"/>
  <c r="EE10" i="5"/>
  <c r="BV10" i="6"/>
  <c r="BW10" i="6"/>
  <c r="DV52" i="5"/>
  <c r="DV31" i="5"/>
  <c r="EP52" i="6"/>
  <c r="EF42" i="5"/>
  <c r="EF63" i="5"/>
  <c r="CC30" i="6"/>
  <c r="CA30" i="6"/>
  <c r="CE30" i="6"/>
  <c r="CX29" i="6"/>
  <c r="CL29" i="6"/>
  <c r="CS29" i="6"/>
  <c r="DE29" i="6"/>
  <c r="CU29" i="6"/>
  <c r="CI29" i="6"/>
  <c r="CZ29" i="6"/>
  <c r="CN29" i="6"/>
  <c r="EB52" i="5"/>
  <c r="EB31" i="5"/>
  <c r="EG52" i="5"/>
  <c r="EG31" i="5"/>
  <c r="EE63" i="5"/>
  <c r="EE42" i="5"/>
  <c r="DZ31" i="5"/>
  <c r="DZ52" i="5"/>
  <c r="EH52" i="5"/>
  <c r="EH31" i="5"/>
  <c r="CB10" i="6"/>
  <c r="BY10" i="6"/>
  <c r="ET52" i="6"/>
  <c r="ED30" i="5"/>
  <c r="ED51" i="5"/>
  <c r="ED10" i="5"/>
  <c r="EC31" i="5"/>
  <c r="EC52" i="5"/>
  <c r="EF30" i="5"/>
  <c r="EF51" i="5"/>
  <c r="EF10" i="5"/>
  <c r="CK10" i="6"/>
  <c r="CL10" i="6"/>
  <c r="CO10" i="6"/>
  <c r="CR10" i="6"/>
  <c r="CQ10" i="6"/>
  <c r="CG31" i="6" l="1"/>
  <c r="CB31" i="6"/>
  <c r="BY31" i="6"/>
  <c r="BX31" i="6"/>
  <c r="BW31" i="6"/>
  <c r="BV31" i="6"/>
  <c r="CQ31" i="6"/>
  <c r="DC31" i="6"/>
  <c r="CK31" i="6"/>
  <c r="CW31" i="6"/>
  <c r="CR31" i="6"/>
  <c r="DD31" i="6"/>
  <c r="CO31" i="6"/>
  <c r="DA31" i="6"/>
  <c r="CX31" i="6"/>
  <c r="CH30" i="6"/>
  <c r="CT30" i="6"/>
  <c r="CS30" i="6"/>
  <c r="DE30" i="6"/>
  <c r="CN30" i="6"/>
  <c r="CZ30" i="6"/>
  <c r="CM30" i="6"/>
  <c r="CY30" i="6"/>
  <c r="CJ30" i="6"/>
  <c r="CV30" i="6"/>
  <c r="EF52" i="5"/>
  <c r="EF31" i="5"/>
  <c r="CN10" i="6"/>
  <c r="ER52" i="6"/>
  <c r="CQ30" i="6"/>
  <c r="DC30" i="6"/>
  <c r="CK30" i="6"/>
  <c r="CW30" i="6"/>
  <c r="CM10" i="6"/>
  <c r="BZ30" i="6"/>
  <c r="BZ10" i="6"/>
  <c r="CP30" i="6"/>
  <c r="DB30" i="6"/>
  <c r="CR30" i="6"/>
  <c r="DD30" i="6"/>
  <c r="CO30" i="6"/>
  <c r="DA30" i="6"/>
  <c r="ED52" i="5"/>
  <c r="ED31" i="5"/>
  <c r="CS10" i="6"/>
  <c r="EI52" i="5"/>
  <c r="EI31" i="5"/>
  <c r="CJ10" i="6"/>
  <c r="CI30" i="6"/>
  <c r="CU30" i="6"/>
  <c r="CL30" i="6"/>
  <c r="CX30" i="6"/>
  <c r="CI10" i="6"/>
  <c r="EE31" i="5"/>
  <c r="EE52" i="5"/>
  <c r="CH10" i="6"/>
  <c r="CP10" i="6"/>
  <c r="BZ31" i="6" l="1"/>
  <c r="CL31" i="6"/>
  <c r="CI31" i="6"/>
  <c r="CU31" i="6"/>
  <c r="CJ31" i="6"/>
  <c r="CV31" i="6"/>
  <c r="CM31" i="6"/>
  <c r="CY31" i="6"/>
  <c r="CP31" i="6"/>
  <c r="DB31" i="6"/>
  <c r="CS31" i="6"/>
  <c r="DE31" i="6"/>
  <c r="CN31" i="6"/>
  <c r="CZ31" i="6"/>
  <c r="CH31" i="6"/>
  <c r="CT31" i="6"/>
  <c r="FW59" i="2" l="1"/>
  <c r="FT59" i="2"/>
  <c r="FU59" i="2"/>
  <c r="FV59" i="2"/>
  <c r="FV59" i="3" l="1"/>
  <c r="FW59" i="3"/>
  <c r="FU59" i="3"/>
  <c r="FT59" i="3"/>
  <c r="FS48" i="2" l="1"/>
  <c r="FS47" i="2"/>
  <c r="FS5" i="1"/>
  <c r="FS59" i="4"/>
  <c r="FS49" i="2"/>
  <c r="FS59" i="3"/>
  <c r="FS47" i="6"/>
  <c r="FS47" i="3"/>
  <c r="FS47" i="5"/>
  <c r="FS47" i="4"/>
  <c r="FS6" i="1" l="1"/>
  <c r="FS48" i="1" s="1"/>
  <c r="FS47" i="1"/>
  <c r="FS48" i="4"/>
  <c r="FS48" i="6"/>
  <c r="FS48" i="3"/>
  <c r="FS59" i="6"/>
  <c r="FS48" i="5"/>
  <c r="FS59" i="2"/>
  <c r="FR48" i="6" l="1"/>
  <c r="FR47" i="6"/>
  <c r="FR47" i="5" l="1"/>
  <c r="FR47" i="4"/>
  <c r="FR47" i="3"/>
  <c r="FR59" i="4"/>
  <c r="FR59" i="3"/>
  <c r="FR59" i="6"/>
  <c r="FR59" i="2" l="1"/>
  <c r="FR49" i="2"/>
  <c r="FR48" i="5"/>
  <c r="FR48" i="4"/>
  <c r="FR48" i="3"/>
  <c r="FR47" i="2" l="1"/>
  <c r="FR5" i="1"/>
  <c r="FR48" i="2"/>
  <c r="FR6" i="1"/>
  <c r="FR48" i="1" l="1"/>
  <c r="FR47" i="1"/>
  <c r="FQ47" i="6" l="1"/>
  <c r="FQ49" i="2" l="1"/>
  <c r="FQ59" i="4"/>
  <c r="FQ48" i="6"/>
  <c r="FQ59" i="3"/>
  <c r="FQ47" i="5"/>
  <c r="FQ47" i="4"/>
  <c r="FQ5" i="1"/>
  <c r="FQ47" i="2"/>
  <c r="FQ48" i="2"/>
  <c r="FQ47" i="3"/>
  <c r="FQ59" i="6"/>
  <c r="FQ6" i="1" l="1"/>
  <c r="FQ48" i="1" s="1"/>
  <c r="FP47" i="6"/>
  <c r="FQ59" i="2"/>
  <c r="FQ48" i="3"/>
  <c r="FQ48" i="5"/>
  <c r="FQ47" i="1"/>
  <c r="FQ48" i="4"/>
  <c r="FP59" i="3" l="1"/>
  <c r="FP59" i="4"/>
  <c r="FP49" i="2"/>
  <c r="FP48" i="6"/>
  <c r="FP59" i="6"/>
  <c r="FP48" i="2"/>
  <c r="FP47" i="4"/>
  <c r="FP47" i="5"/>
  <c r="FP5" i="1"/>
  <c r="FP47" i="2"/>
  <c r="FP47" i="3"/>
  <c r="FV47" i="5" l="1"/>
  <c r="FV47" i="6"/>
  <c r="FU47" i="6"/>
  <c r="FU47" i="5"/>
  <c r="FU47" i="3"/>
  <c r="FO47" i="5"/>
  <c r="FP48" i="4"/>
  <c r="FP47" i="1"/>
  <c r="FP48" i="3"/>
  <c r="FP6" i="1"/>
  <c r="FP59" i="2"/>
  <c r="FO47" i="6"/>
  <c r="FP48" i="5"/>
  <c r="FT47" i="5" l="1"/>
  <c r="FO48" i="6"/>
  <c r="FO48" i="5"/>
  <c r="FO59" i="6"/>
  <c r="FO47" i="3"/>
  <c r="FO47" i="4"/>
  <c r="FP48" i="1"/>
  <c r="FO59" i="3"/>
  <c r="FO59" i="4"/>
  <c r="FO48" i="4" l="1"/>
  <c r="FO6" i="1"/>
  <c r="FO48" i="2"/>
  <c r="FO48" i="3"/>
  <c r="FO47" i="2"/>
  <c r="FO5" i="1"/>
  <c r="FO49" i="2"/>
  <c r="FN47" i="6" l="1"/>
  <c r="FO48" i="1"/>
  <c r="FO47" i="1"/>
  <c r="FO59" i="2"/>
  <c r="FN59" i="3" l="1"/>
  <c r="FN48" i="6"/>
  <c r="FN59" i="6"/>
  <c r="FN5" i="1"/>
  <c r="FN47" i="2"/>
  <c r="FN49" i="2"/>
  <c r="FN47" i="4"/>
  <c r="FN48" i="2"/>
  <c r="FN47" i="3"/>
  <c r="FN47" i="5"/>
  <c r="FN59" i="4"/>
  <c r="FN59" i="2" l="1"/>
  <c r="FN48" i="4"/>
  <c r="FN48" i="5"/>
  <c r="FN48" i="3"/>
  <c r="FN6" i="1"/>
  <c r="FN47" i="1"/>
  <c r="FM47" i="6"/>
  <c r="FM48" i="6" l="1"/>
  <c r="FM47" i="5"/>
  <c r="FN48" i="1"/>
  <c r="FM59" i="6"/>
  <c r="FM5" i="1" l="1"/>
  <c r="FM47" i="2"/>
  <c r="FM48" i="2"/>
  <c r="FM49" i="2"/>
  <c r="FM48" i="5"/>
  <c r="FM47" i="3"/>
  <c r="FM47" i="4"/>
  <c r="FL47" i="6" l="1"/>
  <c r="FM48" i="4"/>
  <c r="FM6" i="1"/>
  <c r="FM47" i="1"/>
  <c r="FM59" i="4"/>
  <c r="FM59" i="3"/>
  <c r="FM48" i="3"/>
  <c r="FM59" i="2"/>
  <c r="FM17" i="1"/>
  <c r="FL47" i="5" l="1"/>
  <c r="FL59" i="6"/>
  <c r="FM59" i="1"/>
  <c r="FL48" i="6"/>
  <c r="FM48" i="1"/>
  <c r="FL48" i="5" l="1"/>
  <c r="FL47" i="4"/>
  <c r="FL47" i="3"/>
  <c r="FL48" i="4" l="1"/>
  <c r="FL48" i="3"/>
  <c r="FL59" i="3"/>
  <c r="FL48" i="2"/>
  <c r="FL6" i="1"/>
  <c r="FL5" i="1"/>
  <c r="FL47" i="2"/>
  <c r="FL49" i="2"/>
  <c r="FL59" i="4"/>
  <c r="FL17" i="1" l="1"/>
  <c r="FL59" i="2"/>
  <c r="FL48" i="1"/>
  <c r="FL47" i="1"/>
  <c r="FL59" i="1" l="1"/>
  <c r="FK47" i="5" l="1"/>
  <c r="FW26" i="5"/>
  <c r="FK47" i="6" l="1"/>
  <c r="FW26" i="6"/>
  <c r="FK48" i="5"/>
  <c r="FK48" i="6" l="1"/>
  <c r="FW38" i="6"/>
  <c r="FK59" i="6"/>
  <c r="FK47" i="4" l="1"/>
  <c r="FK48" i="4" l="1"/>
  <c r="FK59" i="4"/>
  <c r="FW26" i="3"/>
  <c r="FK47" i="3"/>
  <c r="FK48" i="3" l="1"/>
  <c r="FK59" i="3"/>
  <c r="FK49" i="2" l="1"/>
  <c r="FK6" i="1"/>
  <c r="FK48" i="2"/>
  <c r="FW26" i="2"/>
  <c r="FK47" i="2"/>
  <c r="FK5" i="1"/>
  <c r="FK59" i="2" l="1"/>
  <c r="FK17" i="1"/>
  <c r="FW38" i="2"/>
  <c r="FK48" i="1"/>
  <c r="FK47" i="1"/>
  <c r="FK59" i="1" l="1"/>
  <c r="FJ47" i="6" l="1"/>
  <c r="FV26" i="6"/>
  <c r="FV26" i="5"/>
  <c r="FJ47" i="5"/>
  <c r="FJ47" i="3"/>
  <c r="FV26" i="3"/>
  <c r="FJ47" i="4"/>
  <c r="FJ59" i="3" l="1"/>
  <c r="FJ5" i="1"/>
  <c r="FJ47" i="2"/>
  <c r="FV26" i="2"/>
  <c r="FJ48" i="2"/>
  <c r="FJ6" i="1"/>
  <c r="FJ48" i="3"/>
  <c r="FJ48" i="4"/>
  <c r="FJ59" i="2"/>
  <c r="FJ17" i="1"/>
  <c r="FV38" i="2"/>
  <c r="FJ48" i="5"/>
  <c r="FJ48" i="6"/>
  <c r="FJ59" i="6"/>
  <c r="FV38" i="6"/>
  <c r="FV47" i="4"/>
  <c r="FV5" i="1"/>
  <c r="FV26" i="4"/>
  <c r="FJ59" i="4"/>
  <c r="FJ59" i="1" l="1"/>
  <c r="FV47" i="1"/>
  <c r="FV26" i="1"/>
  <c r="FJ47" i="1"/>
  <c r="FJ48" i="1"/>
  <c r="FI47" i="4" l="1"/>
  <c r="FI47" i="3"/>
  <c r="FU26" i="3"/>
  <c r="FI47" i="6"/>
  <c r="FU26" i="6"/>
  <c r="FI47" i="5"/>
  <c r="FU26" i="5"/>
  <c r="FU38" i="6"/>
  <c r="FI59" i="6"/>
  <c r="FU47" i="4" l="1"/>
  <c r="FU26" i="4"/>
  <c r="FU5" i="1"/>
  <c r="FI59" i="4"/>
  <c r="FI48" i="6"/>
  <c r="FI5" i="1"/>
  <c r="FI47" i="2"/>
  <c r="FU26" i="2"/>
  <c r="FI48" i="4"/>
  <c r="FI48" i="2"/>
  <c r="FI6" i="1"/>
  <c r="FI59" i="3"/>
  <c r="FI17" i="1"/>
  <c r="FI59" i="2"/>
  <c r="FU38" i="2"/>
  <c r="FI48" i="5"/>
  <c r="FI48" i="3"/>
  <c r="EQ50" i="4" l="1"/>
  <c r="FU47" i="1"/>
  <c r="FU26" i="1"/>
  <c r="FI59" i="1"/>
  <c r="FI48" i="1"/>
  <c r="FI47" i="1"/>
  <c r="EU50" i="4" l="1"/>
  <c r="EV50" i="4"/>
  <c r="FA50" i="4"/>
  <c r="EY50" i="4"/>
  <c r="EP50" i="4"/>
  <c r="ER50" i="4"/>
  <c r="EZ50" i="4"/>
  <c r="EW50" i="4"/>
  <c r="EX50" i="4"/>
  <c r="ES50" i="4"/>
  <c r="ET50" i="4"/>
  <c r="FH47" i="4"/>
  <c r="FH48" i="2"/>
  <c r="FT26" i="2"/>
  <c r="FH47" i="2"/>
  <c r="FH5" i="1"/>
  <c r="FH47" i="5"/>
  <c r="FT26" i="5"/>
  <c r="FH47" i="6"/>
  <c r="FT26" i="6"/>
  <c r="FH47" i="3"/>
  <c r="FT26" i="3"/>
  <c r="FH48" i="3" l="1"/>
  <c r="FH6" i="1"/>
  <c r="FH48" i="4"/>
  <c r="FH17" i="1"/>
  <c r="FH59" i="2"/>
  <c r="FT38" i="2"/>
  <c r="FH59" i="4"/>
  <c r="FH59" i="6"/>
  <c r="FT38" i="6"/>
  <c r="FT47" i="4"/>
  <c r="FT26" i="4"/>
  <c r="FT5" i="1"/>
  <c r="FH59" i="3"/>
  <c r="FH47" i="1"/>
  <c r="FH48" i="6"/>
  <c r="FH48" i="5"/>
  <c r="FH48" i="1" l="1"/>
  <c r="FT47" i="1"/>
  <c r="FT26" i="1"/>
  <c r="FG47" i="2"/>
  <c r="FG5" i="1"/>
  <c r="FS26" i="2"/>
  <c r="FG48" i="2"/>
  <c r="FS27" i="2"/>
  <c r="FG47" i="3"/>
  <c r="FS26" i="3"/>
  <c r="FH59" i="1"/>
  <c r="FG47" i="4"/>
  <c r="FS26" i="4"/>
  <c r="FG47" i="5"/>
  <c r="FS26" i="5"/>
  <c r="FG47" i="6"/>
  <c r="FS26" i="6"/>
  <c r="FG6" i="1" l="1"/>
  <c r="FG48" i="1" s="1"/>
  <c r="FG17" i="1"/>
  <c r="FG59" i="2"/>
  <c r="FS38" i="2"/>
  <c r="FG59" i="3"/>
  <c r="FG59" i="6"/>
  <c r="FS38" i="6"/>
  <c r="FG47" i="1"/>
  <c r="FS26" i="1"/>
  <c r="FG48" i="4"/>
  <c r="FS27" i="4"/>
  <c r="FG59" i="4"/>
  <c r="FG48" i="3"/>
  <c r="FS27" i="3"/>
  <c r="FG48" i="6"/>
  <c r="FS27" i="6"/>
  <c r="FG48" i="5"/>
  <c r="FS27" i="5"/>
  <c r="FS27" i="1" l="1"/>
  <c r="FG59" i="1"/>
  <c r="FF47" i="2" l="1"/>
  <c r="FF5" i="1"/>
  <c r="FF26" i="2"/>
  <c r="FR26" i="2"/>
  <c r="FF47" i="3"/>
  <c r="FF26" i="3"/>
  <c r="FR26" i="3"/>
  <c r="FF48" i="2"/>
  <c r="FF27" i="2"/>
  <c r="FR27" i="2"/>
  <c r="FF47" i="6"/>
  <c r="FF26" i="6"/>
  <c r="FR26" i="6"/>
  <c r="FF47" i="5"/>
  <c r="FF26" i="5"/>
  <c r="FR26" i="5"/>
  <c r="FF47" i="4"/>
  <c r="FR26" i="4"/>
  <c r="FF6" i="1" l="1"/>
  <c r="FF48" i="1" s="1"/>
  <c r="FF47" i="1"/>
  <c r="FR26" i="1"/>
  <c r="FF59" i="3"/>
  <c r="FF48" i="4"/>
  <c r="FR27" i="4"/>
  <c r="FF27" i="3"/>
  <c r="FF48" i="3"/>
  <c r="FR27" i="3"/>
  <c r="FF17" i="1"/>
  <c r="FF59" i="2"/>
  <c r="FF38" i="2"/>
  <c r="FR38" i="2"/>
  <c r="FF27" i="6"/>
  <c r="FF48" i="6"/>
  <c r="FR27" i="6"/>
  <c r="FF27" i="5"/>
  <c r="FF48" i="5"/>
  <c r="FR27" i="5"/>
  <c r="FF38" i="6"/>
  <c r="FF59" i="6"/>
  <c r="FR38" i="6"/>
  <c r="FF59" i="4"/>
  <c r="FR27" i="1" l="1"/>
  <c r="FE47" i="4"/>
  <c r="FQ26" i="4"/>
  <c r="FE26" i="5"/>
  <c r="FE47" i="5"/>
  <c r="FQ26" i="5"/>
  <c r="FE47" i="3"/>
  <c r="FE26" i="3"/>
  <c r="FQ26" i="3"/>
  <c r="FE47" i="6"/>
  <c r="FE26" i="6"/>
  <c r="FQ26" i="6"/>
  <c r="FF59" i="1"/>
  <c r="FE48" i="4" l="1"/>
  <c r="FQ27" i="4"/>
  <c r="FE59" i="6"/>
  <c r="FE38" i="6"/>
  <c r="FQ38" i="6"/>
  <c r="FE48" i="3"/>
  <c r="FE27" i="3"/>
  <c r="FQ27" i="3"/>
  <c r="FE59" i="3"/>
  <c r="FE59" i="4"/>
  <c r="FE48" i="5"/>
  <c r="FE27" i="5"/>
  <c r="FQ27" i="5"/>
  <c r="FE27" i="6"/>
  <c r="FE48" i="6"/>
  <c r="FQ27" i="6"/>
  <c r="FE48" i="2" l="1"/>
  <c r="FE27" i="2"/>
  <c r="FE6" i="1"/>
  <c r="FQ27" i="2"/>
  <c r="FE26" i="2"/>
  <c r="FE47" i="2"/>
  <c r="FE5" i="1"/>
  <c r="FQ26" i="2"/>
  <c r="EU47" i="2" l="1"/>
  <c r="EU26" i="2"/>
  <c r="FG26" i="2"/>
  <c r="FE59" i="2"/>
  <c r="FE38" i="2"/>
  <c r="FE17" i="1"/>
  <c r="FQ38" i="2"/>
  <c r="FE48" i="1"/>
  <c r="FQ27" i="1"/>
  <c r="FE47" i="1"/>
  <c r="FQ26" i="1"/>
  <c r="FD47" i="6" l="1"/>
  <c r="FD26" i="6"/>
  <c r="FP26" i="6"/>
  <c r="FE59" i="1"/>
  <c r="FD48" i="2"/>
  <c r="FD27" i="2"/>
  <c r="FP27" i="2"/>
  <c r="FD5" i="1"/>
  <c r="FD26" i="2"/>
  <c r="FD47" i="2"/>
  <c r="FP26" i="2"/>
  <c r="FD47" i="4"/>
  <c r="FP26" i="4"/>
  <c r="FD47" i="5"/>
  <c r="FD26" i="5"/>
  <c r="FP26" i="5"/>
  <c r="FD47" i="3"/>
  <c r="FD26" i="3"/>
  <c r="FP26" i="3"/>
  <c r="FD6" i="1" l="1"/>
  <c r="FD48" i="1" s="1"/>
  <c r="FD59" i="6"/>
  <c r="FD38" i="6"/>
  <c r="FP38" i="6"/>
  <c r="FD59" i="3"/>
  <c r="FD48" i="5"/>
  <c r="FD27" i="5"/>
  <c r="FP27" i="5"/>
  <c r="FD48" i="4"/>
  <c r="FP27" i="4"/>
  <c r="FD17" i="1"/>
  <c r="FD38" i="2"/>
  <c r="FD59" i="2"/>
  <c r="FP38" i="2"/>
  <c r="FD48" i="3"/>
  <c r="FD27" i="3"/>
  <c r="FP27" i="3"/>
  <c r="FD48" i="6"/>
  <c r="FD27" i="6"/>
  <c r="FP27" i="6"/>
  <c r="FD47" i="1"/>
  <c r="FP26" i="1"/>
  <c r="FD59" i="4"/>
  <c r="FP27" i="1" l="1"/>
  <c r="FD59" i="1"/>
  <c r="FC47" i="5" l="1"/>
  <c r="FC26" i="5"/>
  <c r="FO26" i="5"/>
  <c r="FC47" i="4"/>
  <c r="FO26" i="4"/>
  <c r="FC47" i="3"/>
  <c r="FC26" i="3"/>
  <c r="FO26" i="3"/>
  <c r="FC48" i="2"/>
  <c r="FC27" i="2"/>
  <c r="FO27" i="2"/>
  <c r="FC26" i="6"/>
  <c r="FC47" i="6"/>
  <c r="FO26" i="6"/>
  <c r="FC5" i="1"/>
  <c r="FC47" i="2"/>
  <c r="FC26" i="2"/>
  <c r="FO26" i="2"/>
  <c r="FB47" i="5" l="1"/>
  <c r="FB26" i="5"/>
  <c r="FN26" i="5"/>
  <c r="FC48" i="3"/>
  <c r="FC27" i="3"/>
  <c r="FO27" i="3"/>
  <c r="FC59" i="3"/>
  <c r="FC41" i="2"/>
  <c r="FC62" i="2"/>
  <c r="FB47" i="4"/>
  <c r="FN26" i="4"/>
  <c r="FC27" i="5"/>
  <c r="FC48" i="5"/>
  <c r="FO27" i="5"/>
  <c r="FC17" i="1"/>
  <c r="FC59" i="2"/>
  <c r="FC38" i="2"/>
  <c r="FO38" i="2"/>
  <c r="FB47" i="6"/>
  <c r="FB26" i="6"/>
  <c r="FN26" i="6"/>
  <c r="FC48" i="6"/>
  <c r="FC27" i="6"/>
  <c r="FO27" i="6"/>
  <c r="FC59" i="4"/>
  <c r="FB26" i="3"/>
  <c r="FB47" i="3"/>
  <c r="FN26" i="3"/>
  <c r="FC48" i="4"/>
  <c r="FO27" i="4"/>
  <c r="FC38" i="6"/>
  <c r="FC59" i="6"/>
  <c r="FO38" i="6"/>
  <c r="FB27" i="2"/>
  <c r="FB48" i="2"/>
  <c r="FN27" i="2"/>
  <c r="FC6" i="1"/>
  <c r="FB47" i="2"/>
  <c r="FB26" i="2"/>
  <c r="FB5" i="1"/>
  <c r="FN26" i="2"/>
  <c r="FC47" i="1"/>
  <c r="FO26" i="1"/>
  <c r="FB6" i="1" l="1"/>
  <c r="FB48" i="1" s="1"/>
  <c r="FA47" i="5"/>
  <c r="FA26" i="5"/>
  <c r="FM26" i="5"/>
  <c r="FC59" i="1"/>
  <c r="FB62" i="2"/>
  <c r="FB41" i="2"/>
  <c r="FB59" i="2"/>
  <c r="FB38" i="2"/>
  <c r="FB17" i="1"/>
  <c r="FN38" i="2"/>
  <c r="FA47" i="4"/>
  <c r="FM26" i="4"/>
  <c r="FB48" i="6"/>
  <c r="FB27" i="6"/>
  <c r="FN27" i="6"/>
  <c r="FB38" i="6"/>
  <c r="FB59" i="6"/>
  <c r="FN38" i="6"/>
  <c r="FB59" i="3"/>
  <c r="FA47" i="2"/>
  <c r="FA5" i="1"/>
  <c r="FA26" i="2"/>
  <c r="FM26" i="2"/>
  <c r="FB48" i="4"/>
  <c r="FN27" i="4"/>
  <c r="FA47" i="3"/>
  <c r="FA26" i="3"/>
  <c r="FM26" i="3"/>
  <c r="FB27" i="5"/>
  <c r="FB48" i="5"/>
  <c r="FN27" i="5"/>
  <c r="FB62" i="3"/>
  <c r="FB41" i="3"/>
  <c r="FB59" i="4"/>
  <c r="FB48" i="3"/>
  <c r="FB27" i="3"/>
  <c r="FN27" i="3"/>
  <c r="FB47" i="1"/>
  <c r="FN26" i="1"/>
  <c r="FA48" i="2"/>
  <c r="FA27" i="2"/>
  <c r="FM27" i="2"/>
  <c r="FA26" i="6"/>
  <c r="FA47" i="6"/>
  <c r="FM26" i="6"/>
  <c r="FC48" i="1"/>
  <c r="FO27" i="1"/>
  <c r="FN27" i="1" l="1"/>
  <c r="FA59" i="4"/>
  <c r="FA59" i="6"/>
  <c r="FA38" i="6"/>
  <c r="FM38" i="6"/>
  <c r="FB59" i="1"/>
  <c r="FA17" i="1"/>
  <c r="FA59" i="2"/>
  <c r="FA38" i="2"/>
  <c r="FM38" i="2"/>
  <c r="FA41" i="2"/>
  <c r="FA62" i="2"/>
  <c r="FA47" i="1"/>
  <c r="FM26" i="1"/>
  <c r="FA48" i="4"/>
  <c r="FM27" i="4"/>
  <c r="FA48" i="6"/>
  <c r="FA27" i="6"/>
  <c r="FM27" i="6"/>
  <c r="FA48" i="5"/>
  <c r="FA27" i="5"/>
  <c r="FM27" i="5"/>
  <c r="FA59" i="3"/>
  <c r="FA48" i="3"/>
  <c r="FA27" i="3"/>
  <c r="FM27" i="3"/>
  <c r="FA6" i="1"/>
  <c r="FA59" i="1" l="1"/>
  <c r="FM38" i="1"/>
  <c r="FA48" i="1"/>
  <c r="FM27" i="1"/>
  <c r="EZ47" i="5" l="1"/>
  <c r="EZ26" i="5"/>
  <c r="FL26" i="5"/>
  <c r="EZ26" i="3"/>
  <c r="EZ47" i="3"/>
  <c r="FL26" i="3"/>
  <c r="EZ47" i="4"/>
  <c r="FL26" i="4"/>
  <c r="EZ47" i="6"/>
  <c r="EZ26" i="6"/>
  <c r="FL26" i="6"/>
  <c r="EZ6" i="1" l="1"/>
  <c r="EZ48" i="2"/>
  <c r="EZ27" i="2"/>
  <c r="FL27" i="2"/>
  <c r="EZ5" i="1"/>
  <c r="EZ47" i="2"/>
  <c r="EZ26" i="2"/>
  <c r="FL26" i="2"/>
  <c r="EZ38" i="2"/>
  <c r="EZ17" i="1"/>
  <c r="EZ59" i="2"/>
  <c r="FL38" i="2"/>
  <c r="EZ59" i="3"/>
  <c r="EZ48" i="5"/>
  <c r="EZ27" i="5"/>
  <c r="FL27" i="5"/>
  <c r="EZ38" i="6"/>
  <c r="EZ59" i="6"/>
  <c r="FL38" i="6"/>
  <c r="EZ59" i="4"/>
  <c r="EZ27" i="3"/>
  <c r="EZ48" i="3"/>
  <c r="FL27" i="3"/>
  <c r="EZ48" i="4"/>
  <c r="FL27" i="4"/>
  <c r="EZ27" i="6"/>
  <c r="EZ48" i="6"/>
  <c r="FL27" i="6"/>
  <c r="EZ47" i="1" l="1"/>
  <c r="FL26" i="1"/>
  <c r="EZ48" i="1"/>
  <c r="FL27" i="1"/>
  <c r="EZ59" i="1"/>
  <c r="FL38" i="1"/>
  <c r="EY48" i="2" l="1"/>
  <c r="EY27" i="2"/>
  <c r="FK27" i="2"/>
  <c r="EY47" i="6"/>
  <c r="EY26" i="6"/>
  <c r="FK26" i="6"/>
  <c r="EY5" i="1"/>
  <c r="EY47" i="2"/>
  <c r="EY26" i="2"/>
  <c r="FK26" i="2"/>
  <c r="EY26" i="3"/>
  <c r="EY47" i="3"/>
  <c r="FK26" i="3"/>
  <c r="EY47" i="4"/>
  <c r="FK26" i="4"/>
  <c r="EY47" i="5"/>
  <c r="EY26" i="5"/>
  <c r="FK26" i="5"/>
  <c r="EY47" i="1" l="1"/>
  <c r="FK26" i="1"/>
  <c r="EY59" i="3"/>
  <c r="EY27" i="3"/>
  <c r="EY48" i="3"/>
  <c r="FK27" i="3"/>
  <c r="EY48" i="5"/>
  <c r="EY27" i="5"/>
  <c r="FK27" i="5"/>
  <c r="EY59" i="2"/>
  <c r="EY38" i="2"/>
  <c r="EY17" i="1"/>
  <c r="FK38" i="2"/>
  <c r="EY59" i="4"/>
  <c r="EY48" i="4"/>
  <c r="FK27" i="4"/>
  <c r="EY48" i="6"/>
  <c r="EY27" i="6"/>
  <c r="FK27" i="6"/>
  <c r="EY59" i="6"/>
  <c r="EY38" i="6"/>
  <c r="FK38" i="6"/>
  <c r="EY6" i="1"/>
  <c r="EY59" i="1" l="1"/>
  <c r="FK38" i="1"/>
  <c r="EY48" i="1"/>
  <c r="FK27" i="1"/>
  <c r="ET62" i="4" l="1"/>
  <c r="ET20" i="1"/>
  <c r="ES62" i="4"/>
  <c r="ES20" i="1"/>
  <c r="EW47" i="5"/>
  <c r="EW26" i="5"/>
  <c r="FI26" i="5"/>
  <c r="EU26" i="3"/>
  <c r="EU47" i="3"/>
  <c r="FG26" i="3"/>
  <c r="EU5" i="1"/>
  <c r="EV47" i="5"/>
  <c r="EV26" i="5"/>
  <c r="FH26" i="5"/>
  <c r="EX26" i="3"/>
  <c r="EX47" i="3"/>
  <c r="FJ26" i="3"/>
  <c r="EX26" i="5"/>
  <c r="EX47" i="5"/>
  <c r="FJ26" i="5"/>
  <c r="EX47" i="6"/>
  <c r="EX26" i="6"/>
  <c r="FJ26" i="6"/>
  <c r="EW26" i="3"/>
  <c r="EW47" i="3"/>
  <c r="FI26" i="3"/>
  <c r="EU47" i="4"/>
  <c r="FG26" i="4"/>
  <c r="EU26" i="6"/>
  <c r="EU47" i="6"/>
  <c r="FG26" i="6"/>
  <c r="EV47" i="3"/>
  <c r="EV26" i="3"/>
  <c r="FH26" i="3"/>
  <c r="EX47" i="4"/>
  <c r="FJ26" i="4"/>
  <c r="EW47" i="6"/>
  <c r="EW26" i="6"/>
  <c r="FI26" i="6"/>
  <c r="EU47" i="5"/>
  <c r="EU26" i="5"/>
  <c r="FG26" i="5"/>
  <c r="EW47" i="4"/>
  <c r="FI26" i="4"/>
  <c r="EV47" i="6"/>
  <c r="EV26" i="6"/>
  <c r="FH26" i="6"/>
  <c r="EV47" i="4"/>
  <c r="FH26" i="4"/>
  <c r="ES62" i="1" l="1"/>
  <c r="ET62" i="1"/>
  <c r="EV48" i="6"/>
  <c r="EV27" i="6"/>
  <c r="FH27" i="6"/>
  <c r="EU48" i="4"/>
  <c r="FG27" i="4"/>
  <c r="EX59" i="6"/>
  <c r="EX38" i="6"/>
  <c r="FJ38" i="6"/>
  <c r="EV48" i="3"/>
  <c r="EV27" i="3"/>
  <c r="FH27" i="3"/>
  <c r="EV59" i="4"/>
  <c r="EW59" i="4"/>
  <c r="EU62" i="4"/>
  <c r="EU27" i="3"/>
  <c r="EU48" i="3"/>
  <c r="FG27" i="3"/>
  <c r="EZ41" i="3"/>
  <c r="EZ62" i="3"/>
  <c r="EY41" i="3"/>
  <c r="EY62" i="3"/>
  <c r="EU48" i="6"/>
  <c r="EU27" i="6"/>
  <c r="FG27" i="6"/>
  <c r="EU48" i="5"/>
  <c r="EU27" i="5"/>
  <c r="FG27" i="5"/>
  <c r="EW48" i="4"/>
  <c r="FI27" i="4"/>
  <c r="EX48" i="6"/>
  <c r="EX27" i="6"/>
  <c r="FJ27" i="6"/>
  <c r="EU59" i="6"/>
  <c r="EU38" i="6"/>
  <c r="FG38" i="6"/>
  <c r="EU59" i="4"/>
  <c r="EX59" i="4"/>
  <c r="EW48" i="3"/>
  <c r="EW27" i="3"/>
  <c r="FI27" i="3"/>
  <c r="EV48" i="4"/>
  <c r="FH27" i="4"/>
  <c r="EV27" i="5"/>
  <c r="EV48" i="5"/>
  <c r="FH27" i="5"/>
  <c r="EW59" i="6"/>
  <c r="EW38" i="6"/>
  <c r="FI38" i="6"/>
  <c r="EX59" i="3"/>
  <c r="EU59" i="3"/>
  <c r="EV59" i="3"/>
  <c r="EX48" i="5"/>
  <c r="EX27" i="5"/>
  <c r="FJ27" i="5"/>
  <c r="EX27" i="3"/>
  <c r="EX48" i="3"/>
  <c r="FJ27" i="3"/>
  <c r="EW48" i="6"/>
  <c r="EW27" i="6"/>
  <c r="FI27" i="6"/>
  <c r="EW27" i="5"/>
  <c r="EW48" i="5"/>
  <c r="FI27" i="5"/>
  <c r="EX48" i="4"/>
  <c r="FJ27" i="4"/>
  <c r="EV38" i="6"/>
  <c r="EV59" i="6"/>
  <c r="FH38" i="6"/>
  <c r="EW59" i="3"/>
  <c r="EY62" i="2"/>
  <c r="EY41" i="2"/>
  <c r="EU47" i="1"/>
  <c r="FG26" i="1"/>
  <c r="EZ41" i="2"/>
  <c r="EZ62" i="2"/>
  <c r="EV47" i="2" l="1"/>
  <c r="EV5" i="1"/>
  <c r="EV26" i="2"/>
  <c r="FH26" i="2"/>
  <c r="EW6" i="1"/>
  <c r="EW48" i="2"/>
  <c r="EW27" i="2"/>
  <c r="FI27" i="2"/>
  <c r="EX48" i="2"/>
  <c r="EX6" i="1"/>
  <c r="EX27" i="2"/>
  <c r="FJ27" i="2"/>
  <c r="EU48" i="2"/>
  <c r="EU6" i="1"/>
  <c r="EU27" i="2"/>
  <c r="FG27" i="2"/>
  <c r="EV27" i="2"/>
  <c r="EV48" i="2"/>
  <c r="EV6" i="1"/>
  <c r="FH27" i="2"/>
  <c r="EX47" i="2"/>
  <c r="EX5" i="1"/>
  <c r="EX26" i="2"/>
  <c r="FJ26" i="2"/>
  <c r="EW5" i="1"/>
  <c r="EW26" i="2"/>
  <c r="EW47" i="2"/>
  <c r="FI26" i="2"/>
  <c r="EV62" i="4"/>
  <c r="EW47" i="1" l="1"/>
  <c r="FI26" i="1"/>
  <c r="EX48" i="1"/>
  <c r="FJ27" i="1"/>
  <c r="EW38" i="2"/>
  <c r="EW59" i="2"/>
  <c r="EW17" i="1"/>
  <c r="FI38" i="2"/>
  <c r="EV48" i="1"/>
  <c r="FH27" i="1"/>
  <c r="EV47" i="1"/>
  <c r="FH26" i="1"/>
  <c r="EX38" i="2"/>
  <c r="EX17" i="1"/>
  <c r="EX59" i="2"/>
  <c r="FJ38" i="2"/>
  <c r="EW62" i="4"/>
  <c r="EV59" i="2"/>
  <c r="EV38" i="2"/>
  <c r="EV17" i="1"/>
  <c r="FH38" i="2"/>
  <c r="EU59" i="2"/>
  <c r="EU38" i="2"/>
  <c r="EU17" i="1"/>
  <c r="FG38" i="2"/>
  <c r="EW48" i="1"/>
  <c r="FI27" i="1"/>
  <c r="EX47" i="1"/>
  <c r="FJ26" i="1"/>
  <c r="EU48" i="1"/>
  <c r="FG27" i="1"/>
  <c r="EX59" i="1" l="1"/>
  <c r="FJ38" i="1"/>
  <c r="EV59" i="1"/>
  <c r="FH38" i="1"/>
  <c r="EU59" i="1"/>
  <c r="FG38" i="1"/>
  <c r="EX62" i="4"/>
  <c r="EW59" i="1"/>
  <c r="FI38" i="1"/>
  <c r="EY62" i="4" l="1"/>
  <c r="M6" i="1" l="1"/>
  <c r="L6" i="1"/>
  <c r="K6" i="1"/>
  <c r="J6" i="1"/>
  <c r="I6" i="1"/>
  <c r="H6" i="1"/>
  <c r="G6" i="1"/>
  <c r="F6" i="1"/>
  <c r="E6" i="1"/>
  <c r="D6" i="1"/>
  <c r="C6" i="1"/>
  <c r="B6" i="1"/>
  <c r="AG26" i="4" l="1"/>
  <c r="AG5" i="1"/>
  <c r="BM26" i="4"/>
  <c r="BM5" i="1"/>
  <c r="CB6" i="1"/>
  <c r="CB27" i="4"/>
  <c r="CZ6" i="1"/>
  <c r="CZ27" i="4"/>
  <c r="AY17" i="1"/>
  <c r="CU17" i="1"/>
  <c r="B5" i="1"/>
  <c r="J5" i="1"/>
  <c r="R5" i="1"/>
  <c r="R26" i="4"/>
  <c r="Z5" i="1"/>
  <c r="Z26" i="4"/>
  <c r="AH5" i="1"/>
  <c r="AH26" i="4"/>
  <c r="AP5" i="1"/>
  <c r="AP26" i="4"/>
  <c r="AX5" i="1"/>
  <c r="AX26" i="4"/>
  <c r="BF26" i="4"/>
  <c r="BF5" i="1"/>
  <c r="BN5" i="1"/>
  <c r="BN26" i="4"/>
  <c r="BV5" i="1"/>
  <c r="BV26" i="4"/>
  <c r="CD5" i="1"/>
  <c r="CD26" i="4"/>
  <c r="CL26" i="4"/>
  <c r="CL5" i="1"/>
  <c r="CT5" i="1"/>
  <c r="CT26" i="4"/>
  <c r="DB5" i="1"/>
  <c r="DB26" i="4"/>
  <c r="DJ47" i="4"/>
  <c r="DJ26" i="4"/>
  <c r="DJ5" i="1"/>
  <c r="DR5" i="1"/>
  <c r="DR47" i="4"/>
  <c r="DR26" i="4"/>
  <c r="DZ47" i="4"/>
  <c r="DZ26" i="4"/>
  <c r="DZ5" i="1"/>
  <c r="Q6" i="1"/>
  <c r="Q27" i="1" s="1"/>
  <c r="Q27" i="4"/>
  <c r="Y6" i="1"/>
  <c r="Y27" i="1" s="1"/>
  <c r="Y27" i="4"/>
  <c r="AG6" i="1"/>
  <c r="AG27" i="4"/>
  <c r="AO27" i="4"/>
  <c r="AO6" i="1"/>
  <c r="AW6" i="1"/>
  <c r="AW27" i="4"/>
  <c r="BE6" i="1"/>
  <c r="BE27" i="4"/>
  <c r="BM6" i="1"/>
  <c r="BM27" i="4"/>
  <c r="BU27" i="4"/>
  <c r="BU6" i="1"/>
  <c r="CC6" i="1"/>
  <c r="CC27" i="4"/>
  <c r="CK6" i="1"/>
  <c r="CK27" i="4"/>
  <c r="CS27" i="4"/>
  <c r="CS6" i="1"/>
  <c r="DA27" i="4"/>
  <c r="DA6" i="1"/>
  <c r="DI6" i="1"/>
  <c r="DI48" i="4"/>
  <c r="DI27" i="4"/>
  <c r="DQ6" i="1"/>
  <c r="DQ27" i="4"/>
  <c r="DQ48" i="4"/>
  <c r="DY48" i="4"/>
  <c r="DY6" i="1"/>
  <c r="DY27" i="4"/>
  <c r="EG48" i="4"/>
  <c r="EG27" i="4"/>
  <c r="EG6" i="1"/>
  <c r="EO27" i="4"/>
  <c r="EO6" i="1"/>
  <c r="EO48" i="4"/>
  <c r="FA27" i="4"/>
  <c r="EL8" i="1"/>
  <c r="EL50" i="4"/>
  <c r="EX29" i="4"/>
  <c r="D17" i="1"/>
  <c r="L17" i="1"/>
  <c r="T17" i="1"/>
  <c r="AB17" i="1"/>
  <c r="AJ17" i="1"/>
  <c r="AR17" i="1"/>
  <c r="AZ17" i="1"/>
  <c r="BH17" i="1"/>
  <c r="BP17" i="1"/>
  <c r="BX17" i="1"/>
  <c r="CF17" i="1"/>
  <c r="CN17" i="1"/>
  <c r="CV17" i="1"/>
  <c r="DD17" i="1"/>
  <c r="Y5" i="1"/>
  <c r="Y26" i="4"/>
  <c r="BE5" i="1"/>
  <c r="BE26" i="4"/>
  <c r="CS5" i="1"/>
  <c r="CS26" i="4"/>
  <c r="AF6" i="1"/>
  <c r="AF27" i="4"/>
  <c r="CJ6" i="1"/>
  <c r="CJ27" i="4"/>
  <c r="EF6" i="1"/>
  <c r="EF48" i="4"/>
  <c r="EF27" i="4"/>
  <c r="EK50" i="4"/>
  <c r="EK8" i="1"/>
  <c r="EW29" i="4"/>
  <c r="AA17" i="1"/>
  <c r="BO17" i="1"/>
  <c r="S5" i="1"/>
  <c r="S26" i="4"/>
  <c r="AQ5" i="1"/>
  <c r="AQ26" i="4"/>
  <c r="BO26" i="4"/>
  <c r="BO5" i="1"/>
  <c r="CE5" i="1"/>
  <c r="CE26" i="4"/>
  <c r="CM26" i="4"/>
  <c r="CM5" i="1"/>
  <c r="DK26" i="4"/>
  <c r="DK47" i="4"/>
  <c r="DK5" i="1"/>
  <c r="DS5" i="1"/>
  <c r="DS26" i="4"/>
  <c r="DS47" i="4"/>
  <c r="EA26" i="4"/>
  <c r="EA47" i="4"/>
  <c r="EA5" i="1"/>
  <c r="R27" i="4"/>
  <c r="R6" i="1"/>
  <c r="R27" i="1" s="1"/>
  <c r="Z6" i="1"/>
  <c r="Z27" i="4"/>
  <c r="AH6" i="1"/>
  <c r="AH27" i="4"/>
  <c r="AP27" i="4"/>
  <c r="AP6" i="1"/>
  <c r="AX6" i="1"/>
  <c r="AX27" i="4"/>
  <c r="BF27" i="4"/>
  <c r="BF6" i="1"/>
  <c r="BN6" i="1"/>
  <c r="BN27" i="4"/>
  <c r="BV27" i="4"/>
  <c r="BV6" i="1"/>
  <c r="CD6" i="1"/>
  <c r="CD27" i="4"/>
  <c r="CL6" i="1"/>
  <c r="CL27" i="4"/>
  <c r="CT6" i="1"/>
  <c r="CT27" i="4"/>
  <c r="DB27" i="4"/>
  <c r="DB6" i="1"/>
  <c r="DJ48" i="4"/>
  <c r="DJ27" i="4"/>
  <c r="DJ6" i="1"/>
  <c r="DR48" i="4"/>
  <c r="DR27" i="4"/>
  <c r="DR6" i="1"/>
  <c r="DZ6" i="1"/>
  <c r="DZ48" i="4"/>
  <c r="DZ27" i="4"/>
  <c r="EH27" i="4"/>
  <c r="EH48" i="4"/>
  <c r="EH6" i="1"/>
  <c r="EP48" i="4"/>
  <c r="EP27" i="4"/>
  <c r="EP6" i="1"/>
  <c r="FB27" i="4"/>
  <c r="EE8" i="1"/>
  <c r="EE50" i="4"/>
  <c r="EQ29" i="4"/>
  <c r="EM50" i="4"/>
  <c r="EM8" i="1"/>
  <c r="EY29" i="4"/>
  <c r="E17" i="1"/>
  <c r="M17" i="1"/>
  <c r="U17" i="1"/>
  <c r="AC17" i="1"/>
  <c r="AK17" i="1"/>
  <c r="AS17" i="1"/>
  <c r="BA17" i="1"/>
  <c r="BI17" i="1"/>
  <c r="BQ17" i="1"/>
  <c r="BY17" i="1"/>
  <c r="CG17" i="1"/>
  <c r="CO17" i="1"/>
  <c r="CW17" i="1"/>
  <c r="DE17" i="1"/>
  <c r="AO5" i="1"/>
  <c r="AO26" i="4"/>
  <c r="BL27" i="4"/>
  <c r="BL6" i="1"/>
  <c r="EN48" i="4"/>
  <c r="EN27" i="4"/>
  <c r="EN6" i="1"/>
  <c r="EZ27" i="4"/>
  <c r="AI17" i="1"/>
  <c r="CE17" i="1"/>
  <c r="K5" i="1"/>
  <c r="AI5" i="1"/>
  <c r="AI26" i="4"/>
  <c r="BG26" i="4"/>
  <c r="BG5" i="1"/>
  <c r="DC5" i="1"/>
  <c r="DC26" i="4"/>
  <c r="D5" i="1"/>
  <c r="L5" i="1"/>
  <c r="T26" i="4"/>
  <c r="T5" i="1"/>
  <c r="AB26" i="4"/>
  <c r="AB5" i="1"/>
  <c r="AJ5" i="1"/>
  <c r="AJ26" i="4"/>
  <c r="AR5" i="1"/>
  <c r="AR26" i="4"/>
  <c r="AZ26" i="4"/>
  <c r="AZ5" i="1"/>
  <c r="BH26" i="4"/>
  <c r="BH5" i="1"/>
  <c r="BP5" i="1"/>
  <c r="BP26" i="4"/>
  <c r="BX5" i="1"/>
  <c r="BX26" i="4"/>
  <c r="CF26" i="4"/>
  <c r="CF5" i="1"/>
  <c r="CN5" i="1"/>
  <c r="CN26" i="4"/>
  <c r="CV5" i="1"/>
  <c r="CV26" i="4"/>
  <c r="DD26" i="4"/>
  <c r="DD5" i="1"/>
  <c r="DL47" i="4"/>
  <c r="DL26" i="4"/>
  <c r="DL5" i="1"/>
  <c r="DT5" i="1"/>
  <c r="DT47" i="4"/>
  <c r="DT26" i="4"/>
  <c r="EB5" i="1"/>
  <c r="EB26" i="4"/>
  <c r="EB47" i="4"/>
  <c r="S6" i="1"/>
  <c r="S27" i="1" s="1"/>
  <c r="S27" i="4"/>
  <c r="AA6" i="1"/>
  <c r="AA27" i="4"/>
  <c r="AI27" i="4"/>
  <c r="AI6" i="1"/>
  <c r="AQ27" i="4"/>
  <c r="AQ6" i="1"/>
  <c r="AY6" i="1"/>
  <c r="AY27" i="4"/>
  <c r="BG6" i="1"/>
  <c r="BG27" i="4"/>
  <c r="BO27" i="4"/>
  <c r="BO6" i="1"/>
  <c r="BW27" i="4"/>
  <c r="BW6" i="1"/>
  <c r="CE6" i="1"/>
  <c r="CE27" i="4"/>
  <c r="CM6" i="1"/>
  <c r="CM27" i="4"/>
  <c r="CU27" i="4"/>
  <c r="CU6" i="1"/>
  <c r="DC27" i="4"/>
  <c r="DC6" i="1"/>
  <c r="DK6" i="1"/>
  <c r="DK27" i="4"/>
  <c r="DK48" i="4"/>
  <c r="DS6" i="1"/>
  <c r="DS27" i="4"/>
  <c r="DS48" i="4"/>
  <c r="EA6" i="1"/>
  <c r="EA27" i="4"/>
  <c r="EA48" i="4"/>
  <c r="EI48" i="4"/>
  <c r="EI27" i="4"/>
  <c r="EI6" i="1"/>
  <c r="EU27" i="4"/>
  <c r="EQ6" i="1"/>
  <c r="EQ27" i="4"/>
  <c r="EQ48" i="4"/>
  <c r="FC27" i="4"/>
  <c r="EF8" i="1"/>
  <c r="EF50" i="4"/>
  <c r="ER29" i="4"/>
  <c r="EN50" i="4"/>
  <c r="EN8" i="1"/>
  <c r="EZ29" i="4"/>
  <c r="F17" i="1"/>
  <c r="N17" i="1"/>
  <c r="V17" i="1"/>
  <c r="AD17" i="1"/>
  <c r="AL17" i="1"/>
  <c r="AT17" i="1"/>
  <c r="BB17" i="1"/>
  <c r="BJ17" i="1"/>
  <c r="BR17" i="1"/>
  <c r="BZ17" i="1"/>
  <c r="CH17" i="1"/>
  <c r="CP17" i="1"/>
  <c r="CX17" i="1"/>
  <c r="Q5" i="1"/>
  <c r="Q26" i="4"/>
  <c r="CC5" i="1"/>
  <c r="CC26" i="4"/>
  <c r="DQ5" i="1"/>
  <c r="DQ47" i="4"/>
  <c r="DQ26" i="4"/>
  <c r="P27" i="4"/>
  <c r="P6" i="1"/>
  <c r="P27" i="1" s="1"/>
  <c r="BT6" i="1"/>
  <c r="BT27" i="4"/>
  <c r="DX6" i="1"/>
  <c r="DX48" i="4"/>
  <c r="DX27" i="4"/>
  <c r="C17" i="1"/>
  <c r="AQ17" i="1"/>
  <c r="CM17" i="1"/>
  <c r="DC17" i="1"/>
  <c r="C5" i="1"/>
  <c r="AY5" i="1"/>
  <c r="AY26" i="4"/>
  <c r="CU26" i="4"/>
  <c r="CU5" i="1"/>
  <c r="E5" i="1"/>
  <c r="M5" i="1"/>
  <c r="U5" i="1"/>
  <c r="U26" i="4"/>
  <c r="AC5" i="1"/>
  <c r="AC26" i="4"/>
  <c r="AK5" i="1"/>
  <c r="AK26" i="4"/>
  <c r="AS5" i="1"/>
  <c r="AS26" i="4"/>
  <c r="BA5" i="1"/>
  <c r="BA26" i="4"/>
  <c r="BI5" i="1"/>
  <c r="BI26" i="4"/>
  <c r="BQ5" i="1"/>
  <c r="BQ26" i="4"/>
  <c r="BY5" i="1"/>
  <c r="BY26" i="4"/>
  <c r="CG5" i="1"/>
  <c r="CG26" i="4"/>
  <c r="CO5" i="1"/>
  <c r="CO26" i="4"/>
  <c r="CW5" i="1"/>
  <c r="CW26" i="4"/>
  <c r="DE5" i="1"/>
  <c r="DE26" i="4"/>
  <c r="DM5" i="1"/>
  <c r="DM47" i="4"/>
  <c r="DM26" i="4"/>
  <c r="DU5" i="1"/>
  <c r="DU26" i="4"/>
  <c r="DU47" i="4"/>
  <c r="EC5" i="1"/>
  <c r="EC26" i="4"/>
  <c r="EC47" i="4"/>
  <c r="T6" i="1"/>
  <c r="T27" i="1" s="1"/>
  <c r="T27" i="4"/>
  <c r="AB6" i="1"/>
  <c r="AB27" i="4"/>
  <c r="AJ6" i="1"/>
  <c r="AJ27" i="4"/>
  <c r="AR6" i="1"/>
  <c r="AR27" i="4"/>
  <c r="AZ6" i="1"/>
  <c r="AZ27" i="4"/>
  <c r="BH6" i="1"/>
  <c r="BH27" i="4"/>
  <c r="BP6" i="1"/>
  <c r="BP27" i="4"/>
  <c r="BX6" i="1"/>
  <c r="BX27" i="1" s="1"/>
  <c r="BX27" i="4"/>
  <c r="CF6" i="1"/>
  <c r="CF27" i="4"/>
  <c r="CN6" i="1"/>
  <c r="CN27" i="4"/>
  <c r="CV6" i="1"/>
  <c r="CV27" i="4"/>
  <c r="DD6" i="1"/>
  <c r="DD27" i="4"/>
  <c r="DL6" i="1"/>
  <c r="DL27" i="4"/>
  <c r="DL48" i="4"/>
  <c r="DT6" i="1"/>
  <c r="DT27" i="4"/>
  <c r="DT48" i="4"/>
  <c r="EB6" i="1"/>
  <c r="EB27" i="4"/>
  <c r="EB48" i="4"/>
  <c r="EJ6" i="1"/>
  <c r="EJ27" i="4"/>
  <c r="EJ48" i="4"/>
  <c r="EV27" i="4"/>
  <c r="ER6" i="1"/>
  <c r="ER27" i="4"/>
  <c r="ER48" i="4"/>
  <c r="FD27" i="4"/>
  <c r="EG8" i="1"/>
  <c r="EG50" i="4"/>
  <c r="ES29" i="4"/>
  <c r="EO8" i="1"/>
  <c r="EO50" i="4"/>
  <c r="FA29" i="4"/>
  <c r="G17" i="1"/>
  <c r="O17" i="1"/>
  <c r="O38" i="1" s="1"/>
  <c r="W17" i="1"/>
  <c r="AE17" i="1"/>
  <c r="AM17" i="1"/>
  <c r="AU17" i="1"/>
  <c r="BC17" i="1"/>
  <c r="BK17" i="1"/>
  <c r="BK38" i="1" s="1"/>
  <c r="BS17" i="1"/>
  <c r="CA17" i="1"/>
  <c r="CI17" i="1"/>
  <c r="CQ17" i="1"/>
  <c r="CY17" i="1"/>
  <c r="AW5" i="1"/>
  <c r="AW26" i="4"/>
  <c r="DA5" i="1"/>
  <c r="DA26" i="4"/>
  <c r="AV6" i="1"/>
  <c r="AV27" i="4"/>
  <c r="DP6" i="1"/>
  <c r="DP48" i="4"/>
  <c r="DP27" i="4"/>
  <c r="S17" i="1"/>
  <c r="S38" i="1" s="1"/>
  <c r="BG17" i="1"/>
  <c r="AA5" i="1"/>
  <c r="AA26" i="4"/>
  <c r="BW26" i="4"/>
  <c r="BW5" i="1"/>
  <c r="F5" i="1"/>
  <c r="N26" i="4"/>
  <c r="N5" i="1"/>
  <c r="V5" i="1"/>
  <c r="V26" i="4"/>
  <c r="AD5" i="1"/>
  <c r="AD26" i="4"/>
  <c r="AL5" i="1"/>
  <c r="AL26" i="4"/>
  <c r="AT5" i="1"/>
  <c r="AT26" i="4"/>
  <c r="BB26" i="4"/>
  <c r="BB5" i="1"/>
  <c r="BJ5" i="1"/>
  <c r="BJ26" i="4"/>
  <c r="BR26" i="4"/>
  <c r="BR5" i="1"/>
  <c r="BZ5" i="1"/>
  <c r="BZ26" i="4"/>
  <c r="CH26" i="4"/>
  <c r="CH5" i="1"/>
  <c r="CP26" i="4"/>
  <c r="CP5" i="1"/>
  <c r="CX5" i="1"/>
  <c r="CX26" i="4"/>
  <c r="DF5" i="1"/>
  <c r="DF26" i="4"/>
  <c r="DF47" i="4"/>
  <c r="DN47" i="4"/>
  <c r="DN26" i="4"/>
  <c r="DN5" i="1"/>
  <c r="DV5" i="1"/>
  <c r="DV47" i="4"/>
  <c r="DV26" i="4"/>
  <c r="U6" i="1"/>
  <c r="U27" i="1" s="1"/>
  <c r="U27" i="4"/>
  <c r="AC6" i="1"/>
  <c r="AC27" i="4"/>
  <c r="AK27" i="4"/>
  <c r="AK6" i="1"/>
  <c r="AS27" i="4"/>
  <c r="AS6" i="1"/>
  <c r="AS27" i="1" s="1"/>
  <c r="BA6" i="1"/>
  <c r="BA27" i="1" s="1"/>
  <c r="BA27" i="4"/>
  <c r="BI6" i="1"/>
  <c r="BI27" i="4"/>
  <c r="BQ27" i="4"/>
  <c r="BQ6" i="1"/>
  <c r="BY27" i="4"/>
  <c r="BY6" i="1"/>
  <c r="BY27" i="1" s="1"/>
  <c r="CG6" i="1"/>
  <c r="CG27" i="1" s="1"/>
  <c r="CG27" i="4"/>
  <c r="CO6" i="1"/>
  <c r="CO27" i="4"/>
  <c r="CW27" i="4"/>
  <c r="CW6" i="1"/>
  <c r="DE27" i="4"/>
  <c r="DE6" i="1"/>
  <c r="DE27" i="1" s="1"/>
  <c r="DM6" i="1"/>
  <c r="DM27" i="4"/>
  <c r="DM48" i="4"/>
  <c r="DU6" i="1"/>
  <c r="DU27" i="4"/>
  <c r="DU48" i="4"/>
  <c r="EC6" i="1"/>
  <c r="EC48" i="4"/>
  <c r="EC27" i="4"/>
  <c r="EK27" i="4"/>
  <c r="EK48" i="4"/>
  <c r="EK6" i="1"/>
  <c r="EW27" i="4"/>
  <c r="ES6" i="1"/>
  <c r="ES48" i="4"/>
  <c r="ES27" i="4"/>
  <c r="FE27" i="4"/>
  <c r="EH8" i="1"/>
  <c r="EH50" i="4"/>
  <c r="ET29" i="4"/>
  <c r="H17" i="1"/>
  <c r="P17" i="1"/>
  <c r="X17" i="1"/>
  <c r="X38" i="1" s="1"/>
  <c r="AF17" i="1"/>
  <c r="AF38" i="1" s="1"/>
  <c r="AN17" i="1"/>
  <c r="AV17" i="1"/>
  <c r="BD17" i="1"/>
  <c r="BL17" i="1"/>
  <c r="BT17" i="1"/>
  <c r="CB17" i="1"/>
  <c r="CJ17" i="1"/>
  <c r="CJ38" i="1" s="1"/>
  <c r="CR17" i="1"/>
  <c r="CR38" i="1" s="1"/>
  <c r="CZ17" i="1"/>
  <c r="CK5" i="1"/>
  <c r="CK26" i="4"/>
  <c r="DI5" i="1"/>
  <c r="DI47" i="4"/>
  <c r="DI26" i="4"/>
  <c r="AN6" i="1"/>
  <c r="AN27" i="4"/>
  <c r="CR27" i="4"/>
  <c r="CR6" i="1"/>
  <c r="K17" i="1"/>
  <c r="BW17" i="1"/>
  <c r="G5" i="1"/>
  <c r="O5" i="1"/>
  <c r="O26" i="4"/>
  <c r="W26" i="4"/>
  <c r="W5" i="1"/>
  <c r="AE26" i="4"/>
  <c r="AE5" i="1"/>
  <c r="AM5" i="1"/>
  <c r="AM26" i="4"/>
  <c r="AU26" i="4"/>
  <c r="AU5" i="1"/>
  <c r="BC26" i="4"/>
  <c r="BC5" i="1"/>
  <c r="BK26" i="4"/>
  <c r="BK5" i="1"/>
  <c r="BS26" i="4"/>
  <c r="BS5" i="1"/>
  <c r="CA26" i="4"/>
  <c r="CA5" i="1"/>
  <c r="CI26" i="4"/>
  <c r="CI5" i="1"/>
  <c r="CQ5" i="1"/>
  <c r="CQ26" i="4"/>
  <c r="CY26" i="4"/>
  <c r="CY5" i="1"/>
  <c r="DG5" i="1"/>
  <c r="DG47" i="4"/>
  <c r="DG26" i="4"/>
  <c r="DO26" i="4"/>
  <c r="DO47" i="4"/>
  <c r="DO5" i="1"/>
  <c r="DW5" i="1"/>
  <c r="DW26" i="4"/>
  <c r="DW47" i="4"/>
  <c r="N6" i="1"/>
  <c r="N27" i="1" s="1"/>
  <c r="N27" i="4"/>
  <c r="V6" i="1"/>
  <c r="V27" i="1" s="1"/>
  <c r="V27" i="4"/>
  <c r="AD6" i="1"/>
  <c r="AD27" i="1" s="1"/>
  <c r="AD27" i="4"/>
  <c r="AL27" i="4"/>
  <c r="AL6" i="1"/>
  <c r="AL27" i="1" s="1"/>
  <c r="AT27" i="4"/>
  <c r="AT6" i="1"/>
  <c r="BB27" i="4"/>
  <c r="BB6" i="1"/>
  <c r="BJ6" i="1"/>
  <c r="BJ27" i="4"/>
  <c r="BR27" i="4"/>
  <c r="BR6" i="1"/>
  <c r="BZ27" i="4"/>
  <c r="BZ6" i="1"/>
  <c r="CH6" i="1"/>
  <c r="CH27" i="1" s="1"/>
  <c r="CH27" i="4"/>
  <c r="CP27" i="4"/>
  <c r="CP6" i="1"/>
  <c r="CX27" i="4"/>
  <c r="CX6" i="1"/>
  <c r="CX27" i="1" s="1"/>
  <c r="DF6" i="1"/>
  <c r="DF27" i="4"/>
  <c r="DF48" i="4"/>
  <c r="DN27" i="4"/>
  <c r="DN6" i="1"/>
  <c r="DN48" i="4"/>
  <c r="DV27" i="4"/>
  <c r="DV6" i="1"/>
  <c r="DV48" i="4"/>
  <c r="ED27" i="4"/>
  <c r="ED6" i="1"/>
  <c r="ED48" i="4"/>
  <c r="EL27" i="4"/>
  <c r="EL6" i="1"/>
  <c r="EL48" i="4"/>
  <c r="EX27" i="4"/>
  <c r="ET6" i="1"/>
  <c r="ET48" i="4"/>
  <c r="ET27" i="4"/>
  <c r="FF27" i="4"/>
  <c r="EI8" i="1"/>
  <c r="EI50" i="4"/>
  <c r="EU29" i="4"/>
  <c r="I17" i="1"/>
  <c r="Q17" i="1"/>
  <c r="Y17" i="1"/>
  <c r="AG17" i="1"/>
  <c r="AO17" i="1"/>
  <c r="AW17" i="1"/>
  <c r="AW38" i="1" s="1"/>
  <c r="BE17" i="1"/>
  <c r="BM17" i="1"/>
  <c r="BU17" i="1"/>
  <c r="CC17" i="1"/>
  <c r="CK17" i="1"/>
  <c r="CS17" i="1"/>
  <c r="DA17" i="1"/>
  <c r="I5" i="1"/>
  <c r="BU5" i="1"/>
  <c r="BU26" i="4"/>
  <c r="DY5" i="1"/>
  <c r="DY47" i="4"/>
  <c r="DY26" i="4"/>
  <c r="X6" i="1"/>
  <c r="X27" i="1" s="1"/>
  <c r="X27" i="4"/>
  <c r="BD6" i="1"/>
  <c r="BD27" i="4"/>
  <c r="DH6" i="1"/>
  <c r="DH48" i="4"/>
  <c r="DH27" i="4"/>
  <c r="H5" i="1"/>
  <c r="P5" i="1"/>
  <c r="P26" i="4"/>
  <c r="X26" i="4"/>
  <c r="X5" i="1"/>
  <c r="AF5" i="1"/>
  <c r="AF26" i="4"/>
  <c r="AN26" i="4"/>
  <c r="AN5" i="1"/>
  <c r="AV5" i="1"/>
  <c r="AV26" i="4"/>
  <c r="BD26" i="4"/>
  <c r="BD5" i="1"/>
  <c r="BL5" i="1"/>
  <c r="BL26" i="4"/>
  <c r="BT5" i="1"/>
  <c r="BT26" i="4"/>
  <c r="CB5" i="1"/>
  <c r="CB26" i="4"/>
  <c r="CJ26" i="4"/>
  <c r="CJ5" i="1"/>
  <c r="CR5" i="1"/>
  <c r="CR26" i="4"/>
  <c r="CZ26" i="4"/>
  <c r="CZ5" i="1"/>
  <c r="DH47" i="4"/>
  <c r="DH5" i="1"/>
  <c r="DH26" i="4"/>
  <c r="DP5" i="1"/>
  <c r="DP47" i="4"/>
  <c r="DP26" i="4"/>
  <c r="DX47" i="4"/>
  <c r="DX5" i="1"/>
  <c r="DX26" i="4"/>
  <c r="O6" i="1"/>
  <c r="O27" i="1" s="1"/>
  <c r="O27" i="4"/>
  <c r="W6" i="1"/>
  <c r="W27" i="1" s="1"/>
  <c r="W27" i="4"/>
  <c r="AE6" i="1"/>
  <c r="AE27" i="4"/>
  <c r="AM27" i="4"/>
  <c r="AM6" i="1"/>
  <c r="AM27" i="1" s="1"/>
  <c r="AU6" i="1"/>
  <c r="AU27" i="4"/>
  <c r="BC6" i="1"/>
  <c r="BC27" i="4"/>
  <c r="BK6" i="1"/>
  <c r="BK27" i="4"/>
  <c r="BS27" i="4"/>
  <c r="BS6" i="1"/>
  <c r="BS27" i="1" s="1"/>
  <c r="CA27" i="4"/>
  <c r="CA6" i="1"/>
  <c r="CI6" i="1"/>
  <c r="CI27" i="4"/>
  <c r="CQ6" i="1"/>
  <c r="CQ27" i="4"/>
  <c r="CY27" i="4"/>
  <c r="CY6" i="1"/>
  <c r="CY27" i="1" s="1"/>
  <c r="DG27" i="4"/>
  <c r="DG48" i="4"/>
  <c r="DG6" i="1"/>
  <c r="DO48" i="4"/>
  <c r="DO6" i="1"/>
  <c r="DO27" i="4"/>
  <c r="DW27" i="4"/>
  <c r="DW48" i="4"/>
  <c r="DW6" i="1"/>
  <c r="EE48" i="4"/>
  <c r="EE6" i="1"/>
  <c r="EE27" i="4"/>
  <c r="EM6" i="1"/>
  <c r="EM27" i="4"/>
  <c r="EM48" i="4"/>
  <c r="EY27" i="4"/>
  <c r="EJ50" i="4"/>
  <c r="EJ8" i="1"/>
  <c r="EV29" i="4"/>
  <c r="B17" i="1"/>
  <c r="J17" i="1"/>
  <c r="R17" i="1"/>
  <c r="Z17" i="1"/>
  <c r="AH17" i="1"/>
  <c r="AP17" i="1"/>
  <c r="AP38" i="1" s="1"/>
  <c r="AX17" i="1"/>
  <c r="AX38" i="1" s="1"/>
  <c r="BF17" i="1"/>
  <c r="BF38" i="1" s="1"/>
  <c r="BN17" i="1"/>
  <c r="BV17" i="1"/>
  <c r="CD17" i="1"/>
  <c r="CL17" i="1"/>
  <c r="CT17" i="1"/>
  <c r="DB17" i="1"/>
  <c r="DB38" i="1" s="1"/>
  <c r="BD38" i="1" l="1"/>
  <c r="CO27" i="1"/>
  <c r="BI27" i="1"/>
  <c r="AC27" i="1"/>
  <c r="AU38" i="1"/>
  <c r="CN27" i="1"/>
  <c r="BV38" i="1"/>
  <c r="CS38" i="1"/>
  <c r="AG38" i="1"/>
  <c r="BW38" i="1"/>
  <c r="AH38" i="1"/>
  <c r="CT38" i="1"/>
  <c r="CP27" i="1"/>
  <c r="BJ27" i="1"/>
  <c r="CB38" i="1"/>
  <c r="P38" i="1"/>
  <c r="BR27" i="1"/>
  <c r="CZ38" i="1"/>
  <c r="AN38" i="1"/>
  <c r="BE38" i="1"/>
  <c r="CA27" i="1"/>
  <c r="BZ27" i="1"/>
  <c r="AT27" i="1"/>
  <c r="AU27" i="1"/>
  <c r="AV38" i="1"/>
  <c r="BM38" i="1"/>
  <c r="BN38" i="1"/>
  <c r="AR27" i="1"/>
  <c r="CI27" i="1"/>
  <c r="BC27" i="1"/>
  <c r="BL38" i="1"/>
  <c r="CC38" i="1"/>
  <c r="Q38" i="1"/>
  <c r="CD38" i="1"/>
  <c r="R38" i="1"/>
  <c r="AM38" i="1"/>
  <c r="CR27" i="1"/>
  <c r="CQ38" i="1"/>
  <c r="AV27" i="1"/>
  <c r="CF27" i="1"/>
  <c r="AN27" i="1"/>
  <c r="CK38" i="1"/>
  <c r="Y38" i="1"/>
  <c r="CL38" i="1"/>
  <c r="Z38" i="1"/>
  <c r="CA38" i="1"/>
  <c r="CW27" i="1"/>
  <c r="BQ27" i="1"/>
  <c r="AK27" i="1"/>
  <c r="BB27" i="1"/>
  <c r="BT38" i="1"/>
  <c r="BC38" i="1"/>
  <c r="AB27" i="1"/>
  <c r="BT27" i="1"/>
  <c r="CE27" i="1"/>
  <c r="AY27" i="1"/>
  <c r="DD27" i="1"/>
  <c r="CO38" i="1"/>
  <c r="BI38" i="1"/>
  <c r="AC38" i="1"/>
  <c r="BG38" i="1"/>
  <c r="CM38" i="1"/>
  <c r="EN26" i="4"/>
  <c r="EN5" i="1"/>
  <c r="EN47" i="4"/>
  <c r="EZ26" i="4"/>
  <c r="BT20" i="1"/>
  <c r="BT41" i="4"/>
  <c r="DQ59" i="4"/>
  <c r="DQ17" i="1"/>
  <c r="EE47" i="4"/>
  <c r="EE26" i="4"/>
  <c r="EE5" i="1"/>
  <c r="O26" i="1"/>
  <c r="ED5" i="1"/>
  <c r="ED47" i="4"/>
  <c r="ED26" i="4"/>
  <c r="DB41" i="4"/>
  <c r="DB20" i="1"/>
  <c r="CS41" i="4"/>
  <c r="CS20" i="1"/>
  <c r="BM41" i="4"/>
  <c r="BM20" i="1"/>
  <c r="AG41" i="4"/>
  <c r="AG20" i="1"/>
  <c r="EP59" i="4"/>
  <c r="EP17" i="1"/>
  <c r="DJ59" i="4"/>
  <c r="DJ17" i="1"/>
  <c r="DW27" i="1"/>
  <c r="DW48" i="1"/>
  <c r="CJ26" i="1"/>
  <c r="AV26" i="1"/>
  <c r="X26" i="1"/>
  <c r="DR41" i="4"/>
  <c r="DR62" i="4"/>
  <c r="DR20" i="1"/>
  <c r="EN41" i="4"/>
  <c r="EN62" i="4"/>
  <c r="EN20" i="1"/>
  <c r="DH41" i="4"/>
  <c r="DH62" i="4"/>
  <c r="DH20" i="1"/>
  <c r="CB41" i="4"/>
  <c r="CB20" i="1"/>
  <c r="AV41" i="4"/>
  <c r="AV20" i="1"/>
  <c r="P41" i="4"/>
  <c r="P20" i="1"/>
  <c r="DY59" i="4"/>
  <c r="DY17" i="1"/>
  <c r="EM5" i="1"/>
  <c r="EM47" i="4"/>
  <c r="EM26" i="4"/>
  <c r="EY26" i="4"/>
  <c r="DO47" i="1"/>
  <c r="DO26" i="1"/>
  <c r="CY26" i="1"/>
  <c r="AX20" i="1"/>
  <c r="AX41" i="4"/>
  <c r="EL5" i="1"/>
  <c r="EL26" i="4"/>
  <c r="EL47" i="4"/>
  <c r="EX26" i="4"/>
  <c r="DN47" i="1"/>
  <c r="DN26" i="1"/>
  <c r="BJ26" i="1"/>
  <c r="EQ59" i="4"/>
  <c r="EQ17" i="1"/>
  <c r="DL27" i="1"/>
  <c r="DL48" i="1"/>
  <c r="AZ27" i="1"/>
  <c r="EC47" i="1"/>
  <c r="EC26" i="1"/>
  <c r="DM47" i="1"/>
  <c r="DM26" i="1"/>
  <c r="BA26" i="1"/>
  <c r="DC38" i="1"/>
  <c r="CM27" i="1"/>
  <c r="BG27" i="1"/>
  <c r="AA27" i="1"/>
  <c r="DL26" i="1"/>
  <c r="DL47" i="1"/>
  <c r="CV26" i="1"/>
  <c r="AJ26" i="1"/>
  <c r="EJ62" i="4"/>
  <c r="EJ41" i="4"/>
  <c r="EJ20" i="1"/>
  <c r="EV41" i="4"/>
  <c r="DD20" i="1"/>
  <c r="DD41" i="4"/>
  <c r="BX20" i="1"/>
  <c r="BX41" i="4"/>
  <c r="AR41" i="4"/>
  <c r="AR20" i="1"/>
  <c r="L20" i="1"/>
  <c r="EC59" i="4"/>
  <c r="EC17" i="1"/>
  <c r="CW38" i="1"/>
  <c r="BQ38" i="1"/>
  <c r="AK38" i="1"/>
  <c r="CD27" i="1"/>
  <c r="AX27" i="1"/>
  <c r="BO26" i="1"/>
  <c r="EF48" i="1"/>
  <c r="EF27" i="1"/>
  <c r="EO48" i="1"/>
  <c r="EO27" i="1"/>
  <c r="FA27" i="1"/>
  <c r="CS27" i="1"/>
  <c r="DB26" i="1"/>
  <c r="AP26" i="1"/>
  <c r="CZ41" i="4"/>
  <c r="CZ20" i="1"/>
  <c r="AN41" i="4"/>
  <c r="AN20" i="1"/>
  <c r="DK48" i="1"/>
  <c r="DK27" i="1"/>
  <c r="CM26" i="1"/>
  <c r="DY41" i="4"/>
  <c r="DY62" i="4"/>
  <c r="DY20" i="1"/>
  <c r="DH27" i="1"/>
  <c r="DH48" i="1"/>
  <c r="DY47" i="1"/>
  <c r="DY26" i="1"/>
  <c r="EL48" i="1"/>
  <c r="EL27" i="1"/>
  <c r="EX27" i="1"/>
  <c r="CA26" i="1"/>
  <c r="AM26" i="1"/>
  <c r="EM41" i="4"/>
  <c r="EM62" i="4"/>
  <c r="EM20" i="1"/>
  <c r="EY41" i="4"/>
  <c r="DG20" i="1"/>
  <c r="DG41" i="4"/>
  <c r="DG62" i="4"/>
  <c r="CA20" i="1"/>
  <c r="CA41" i="4"/>
  <c r="AU20" i="1"/>
  <c r="AU41" i="4"/>
  <c r="O20" i="1"/>
  <c r="O41" i="4"/>
  <c r="DX59" i="4"/>
  <c r="DX17" i="1"/>
  <c r="EK27" i="1"/>
  <c r="EK48" i="1"/>
  <c r="EW27" i="1"/>
  <c r="DU27" i="1"/>
  <c r="DU48" i="1"/>
  <c r="CX26" i="1"/>
  <c r="AL26" i="1"/>
  <c r="N26" i="1"/>
  <c r="EL20" i="1"/>
  <c r="EL41" i="4"/>
  <c r="EL62" i="4"/>
  <c r="EX41" i="4"/>
  <c r="DF20" i="1"/>
  <c r="DF41" i="4"/>
  <c r="DF62" i="4"/>
  <c r="BZ20" i="1"/>
  <c r="BZ41" i="4"/>
  <c r="AT20" i="1"/>
  <c r="AT41" i="4"/>
  <c r="N20" i="1"/>
  <c r="N41" i="4"/>
  <c r="DW59" i="4"/>
  <c r="DW17" i="1"/>
  <c r="AE38" i="1"/>
  <c r="CO26" i="1"/>
  <c r="AC26" i="1"/>
  <c r="DX48" i="1"/>
  <c r="DX27" i="1"/>
  <c r="DQ26" i="1"/>
  <c r="DQ47" i="1"/>
  <c r="EK41" i="4"/>
  <c r="EK62" i="4"/>
  <c r="EK20" i="1"/>
  <c r="EW41" i="4"/>
  <c r="DE41" i="4"/>
  <c r="DE20" i="1"/>
  <c r="BY41" i="4"/>
  <c r="BY20" i="1"/>
  <c r="AS41" i="4"/>
  <c r="AS20" i="1"/>
  <c r="M20" i="1"/>
  <c r="ED59" i="4"/>
  <c r="ED17" i="1"/>
  <c r="CX38" i="1"/>
  <c r="BR38" i="1"/>
  <c r="AL38" i="1"/>
  <c r="EF50" i="1"/>
  <c r="BX26" i="1"/>
  <c r="AZ26" i="1"/>
  <c r="CD20" i="1"/>
  <c r="CD41" i="4"/>
  <c r="AI38" i="1"/>
  <c r="EO5" i="1"/>
  <c r="EO26" i="4"/>
  <c r="EO47" i="4"/>
  <c r="FA26" i="4"/>
  <c r="DB27" i="1"/>
  <c r="BV27" i="1"/>
  <c r="AP27" i="1"/>
  <c r="CT41" i="4"/>
  <c r="CT20" i="1"/>
  <c r="AA38" i="1"/>
  <c r="EI41" i="4"/>
  <c r="EI20" i="1"/>
  <c r="EI62" i="4"/>
  <c r="EU41" i="4"/>
  <c r="DC20" i="1"/>
  <c r="DC41" i="4"/>
  <c r="BW20" i="1"/>
  <c r="BW41" i="4"/>
  <c r="AQ20" i="1"/>
  <c r="AQ41" i="4"/>
  <c r="K20" i="1"/>
  <c r="EB59" i="4"/>
  <c r="EB17" i="1"/>
  <c r="CV38" i="1"/>
  <c r="BP38" i="1"/>
  <c r="AJ38" i="1"/>
  <c r="BM27" i="1"/>
  <c r="AG27" i="1"/>
  <c r="EH47" i="4"/>
  <c r="EH26" i="4"/>
  <c r="EH5" i="1"/>
  <c r="DR47" i="1"/>
  <c r="DR26" i="1"/>
  <c r="CD26" i="1"/>
  <c r="BF26" i="1"/>
  <c r="R26" i="1"/>
  <c r="CL41" i="4"/>
  <c r="CL20" i="1"/>
  <c r="CU38" i="1"/>
  <c r="EG5" i="1"/>
  <c r="EG47" i="4"/>
  <c r="EG26" i="4"/>
  <c r="DQ20" i="1"/>
  <c r="DQ62" i="4"/>
  <c r="DQ41" i="4"/>
  <c r="BE20" i="1"/>
  <c r="BE41" i="4"/>
  <c r="AN26" i="1"/>
  <c r="DN48" i="1"/>
  <c r="DN27" i="1"/>
  <c r="AA26" i="1"/>
  <c r="CU26" i="1"/>
  <c r="EQ47" i="4"/>
  <c r="EQ26" i="4"/>
  <c r="EQ5" i="1"/>
  <c r="FC26" i="4"/>
  <c r="BE26" i="1"/>
  <c r="EG27" i="1"/>
  <c r="EG48" i="1"/>
  <c r="DQ27" i="1"/>
  <c r="DQ48" i="1"/>
  <c r="BD27" i="1"/>
  <c r="AE26" i="1"/>
  <c r="EE20" i="1"/>
  <c r="EE62" i="4"/>
  <c r="EE41" i="4"/>
  <c r="CY20" i="1"/>
  <c r="CY41" i="4"/>
  <c r="BS20" i="1"/>
  <c r="BS41" i="4"/>
  <c r="AM41" i="4"/>
  <c r="AM20" i="1"/>
  <c r="G20" i="1"/>
  <c r="DP59" i="4"/>
  <c r="DP17" i="1"/>
  <c r="EH50" i="1"/>
  <c r="CP26" i="1"/>
  <c r="ED62" i="4"/>
  <c r="ED41" i="4"/>
  <c r="ED20" i="1"/>
  <c r="CX20" i="1"/>
  <c r="CX41" i="4"/>
  <c r="BR20" i="1"/>
  <c r="BR41" i="4"/>
  <c r="AL20" i="1"/>
  <c r="AL41" i="4"/>
  <c r="F20" i="1"/>
  <c r="DO59" i="4"/>
  <c r="DO17" i="1"/>
  <c r="CI38" i="1"/>
  <c r="W38" i="1"/>
  <c r="EO50" i="1"/>
  <c r="ER27" i="1"/>
  <c r="ER48" i="1"/>
  <c r="FD27" i="1"/>
  <c r="DE26" i="1"/>
  <c r="AS26" i="1"/>
  <c r="EC62" i="4"/>
  <c r="EC41" i="4"/>
  <c r="EC20" i="1"/>
  <c r="CW20" i="1"/>
  <c r="CW41" i="4"/>
  <c r="BQ20" i="1"/>
  <c r="BQ41" i="4"/>
  <c r="AK20" i="1"/>
  <c r="AK41" i="4"/>
  <c r="E20" i="1"/>
  <c r="DV59" i="4"/>
  <c r="DV17" i="1"/>
  <c r="CP38" i="1"/>
  <c r="BJ38" i="1"/>
  <c r="AD38" i="1"/>
  <c r="DC27" i="1"/>
  <c r="BW27" i="1"/>
  <c r="AQ27" i="1"/>
  <c r="CN26" i="1"/>
  <c r="AI26" i="1"/>
  <c r="B20" i="1"/>
  <c r="EN48" i="1"/>
  <c r="EN27" i="1"/>
  <c r="EZ27" i="1"/>
  <c r="EM50" i="1"/>
  <c r="DR48" i="1"/>
  <c r="DR27" i="1"/>
  <c r="AH41" i="4"/>
  <c r="AH20" i="1"/>
  <c r="EA62" i="4"/>
  <c r="EA41" i="4"/>
  <c r="EA20" i="1"/>
  <c r="CU20" i="1"/>
  <c r="CU41" i="4"/>
  <c r="BO20" i="1"/>
  <c r="BO41" i="4"/>
  <c r="AI20" i="1"/>
  <c r="AI41" i="4"/>
  <c r="C20" i="1"/>
  <c r="DT59" i="4"/>
  <c r="DT17" i="1"/>
  <c r="CN38" i="1"/>
  <c r="BH38" i="1"/>
  <c r="AB38" i="1"/>
  <c r="CK27" i="1"/>
  <c r="BE27" i="1"/>
  <c r="DZ47" i="1"/>
  <c r="DZ26" i="1"/>
  <c r="DJ47" i="1"/>
  <c r="DJ26" i="1"/>
  <c r="CT26" i="1"/>
  <c r="AH26" i="1"/>
  <c r="BN41" i="4"/>
  <c r="BN20" i="1"/>
  <c r="AY38" i="1"/>
  <c r="BM26" i="1"/>
  <c r="BV41" i="4"/>
  <c r="BV20" i="1"/>
  <c r="BC26" i="1"/>
  <c r="BB26" i="1"/>
  <c r="CV20" i="1"/>
  <c r="CV41" i="4"/>
  <c r="EP48" i="1"/>
  <c r="EP27" i="1"/>
  <c r="FB27" i="1"/>
  <c r="CJ27" i="1"/>
  <c r="EO62" i="4"/>
  <c r="EO41" i="4"/>
  <c r="EO20" i="1"/>
  <c r="DI20" i="1"/>
  <c r="DI62" i="4"/>
  <c r="DI41" i="4"/>
  <c r="CC41" i="4"/>
  <c r="CC20" i="1"/>
  <c r="AW41" i="4"/>
  <c r="AW20" i="1"/>
  <c r="Q41" i="4"/>
  <c r="Q20" i="1"/>
  <c r="DZ59" i="4"/>
  <c r="DZ17" i="1"/>
  <c r="EM48" i="1"/>
  <c r="EM27" i="1"/>
  <c r="EY27" i="1"/>
  <c r="DO27" i="1"/>
  <c r="DO48" i="1"/>
  <c r="CQ27" i="1"/>
  <c r="BK27" i="1"/>
  <c r="AE27" i="1"/>
  <c r="EF26" i="4"/>
  <c r="EF5" i="1"/>
  <c r="EF47" i="4"/>
  <c r="DP47" i="1"/>
  <c r="DP26" i="1"/>
  <c r="CB26" i="1"/>
  <c r="BD26" i="1"/>
  <c r="P26" i="1"/>
  <c r="J20" i="1"/>
  <c r="BU26" i="1"/>
  <c r="DX62" i="4"/>
  <c r="DX41" i="4"/>
  <c r="DX20" i="1"/>
  <c r="CR20" i="1"/>
  <c r="CR41" i="4"/>
  <c r="BL20" i="1"/>
  <c r="BL41" i="4"/>
  <c r="AF20" i="1"/>
  <c r="AF41" i="4"/>
  <c r="EO59" i="4"/>
  <c r="EO17" i="1"/>
  <c r="DI59" i="4"/>
  <c r="DI17" i="1"/>
  <c r="ED48" i="1"/>
  <c r="ED27" i="1"/>
  <c r="CQ26" i="1"/>
  <c r="BS26" i="1"/>
  <c r="DI26" i="1"/>
  <c r="DI47" i="1"/>
  <c r="DM48" i="1"/>
  <c r="DM27" i="1"/>
  <c r="BR26" i="1"/>
  <c r="AD26" i="1"/>
  <c r="DZ41" i="4"/>
  <c r="DZ20" i="1"/>
  <c r="DZ62" i="4"/>
  <c r="DA26" i="1"/>
  <c r="CV27" i="1"/>
  <c r="BP27" i="1"/>
  <c r="AJ27" i="1"/>
  <c r="EK5" i="1"/>
  <c r="EK26" i="4"/>
  <c r="EK47" i="4"/>
  <c r="EW26" i="4"/>
  <c r="DU26" i="1"/>
  <c r="DU47" i="1"/>
  <c r="CG26" i="1"/>
  <c r="U26" i="1"/>
  <c r="AP20" i="1"/>
  <c r="AP41" i="4"/>
  <c r="AQ38" i="1"/>
  <c r="CC26" i="1"/>
  <c r="EN50" i="1"/>
  <c r="EA27" i="1"/>
  <c r="EA48" i="1"/>
  <c r="ER26" i="4"/>
  <c r="ER47" i="4"/>
  <c r="ER5" i="1"/>
  <c r="FD26" i="4"/>
  <c r="DD26" i="1"/>
  <c r="BP26" i="1"/>
  <c r="AO26" i="1"/>
  <c r="DT62" i="4"/>
  <c r="DT41" i="4"/>
  <c r="DT20" i="1"/>
  <c r="CN20" i="1"/>
  <c r="CN41" i="4"/>
  <c r="BH20" i="1"/>
  <c r="BH41" i="4"/>
  <c r="AB20" i="1"/>
  <c r="AB41" i="4"/>
  <c r="ES59" i="4"/>
  <c r="ES17" i="1"/>
  <c r="DM59" i="4"/>
  <c r="DM17" i="1"/>
  <c r="CG38" i="1"/>
  <c r="BA38" i="1"/>
  <c r="U38" i="1"/>
  <c r="CT27" i="1"/>
  <c r="BN27" i="1"/>
  <c r="AH27" i="1"/>
  <c r="EI5" i="1"/>
  <c r="EI47" i="4"/>
  <c r="EI26" i="4"/>
  <c r="EU26" i="4"/>
  <c r="DS26" i="1"/>
  <c r="DS47" i="1"/>
  <c r="AQ26" i="1"/>
  <c r="EK50" i="1"/>
  <c r="AF27" i="1"/>
  <c r="BV26" i="1"/>
  <c r="EH59" i="4"/>
  <c r="EH17" i="1"/>
  <c r="ES5" i="1"/>
  <c r="ES26" i="4"/>
  <c r="ES47" i="4"/>
  <c r="FE26" i="4"/>
  <c r="D20" i="1"/>
  <c r="AU26" i="1"/>
  <c r="DW20" i="1"/>
  <c r="DW62" i="4"/>
  <c r="DW41" i="4"/>
  <c r="CQ41" i="4"/>
  <c r="CQ20" i="1"/>
  <c r="BK20" i="1"/>
  <c r="BK41" i="4"/>
  <c r="AE41" i="4"/>
  <c r="AE20" i="1"/>
  <c r="DV20" i="1"/>
  <c r="DV62" i="4"/>
  <c r="DV41" i="4"/>
  <c r="CP41" i="4"/>
  <c r="CP20" i="1"/>
  <c r="BJ41" i="4"/>
  <c r="BJ20" i="1"/>
  <c r="AD41" i="4"/>
  <c r="AD20" i="1"/>
  <c r="EM59" i="4"/>
  <c r="EM17" i="1"/>
  <c r="DG59" i="4"/>
  <c r="DG17" i="1"/>
  <c r="DT48" i="1"/>
  <c r="DT27" i="1"/>
  <c r="BI26" i="1"/>
  <c r="DU20" i="1"/>
  <c r="DU62" i="4"/>
  <c r="DU41" i="4"/>
  <c r="CO20" i="1"/>
  <c r="CO41" i="4"/>
  <c r="BI41" i="4"/>
  <c r="BI20" i="1"/>
  <c r="AC20" i="1"/>
  <c r="AC41" i="4"/>
  <c r="ET59" i="4"/>
  <c r="ET17" i="1"/>
  <c r="DN59" i="4"/>
  <c r="DN17" i="1"/>
  <c r="CH38" i="1"/>
  <c r="BB38" i="1"/>
  <c r="V38" i="1"/>
  <c r="EQ27" i="1"/>
  <c r="EQ48" i="1"/>
  <c r="FC27" i="1"/>
  <c r="CU27" i="1"/>
  <c r="BO27" i="1"/>
  <c r="AI27" i="1"/>
  <c r="CF26" i="1"/>
  <c r="AR26" i="1"/>
  <c r="T26" i="1"/>
  <c r="DC26" i="1"/>
  <c r="DK59" i="4"/>
  <c r="DK17" i="1"/>
  <c r="EH27" i="1"/>
  <c r="EH48" i="1"/>
  <c r="BF27" i="1"/>
  <c r="EA59" i="4"/>
  <c r="EA17" i="1"/>
  <c r="Y26" i="1"/>
  <c r="DS20" i="1"/>
  <c r="DS62" i="4"/>
  <c r="DS41" i="4"/>
  <c r="CM20" i="1"/>
  <c r="CM41" i="4"/>
  <c r="BG20" i="1"/>
  <c r="BG41" i="4"/>
  <c r="AA20" i="1"/>
  <c r="AA41" i="4"/>
  <c r="ER59" i="4"/>
  <c r="ER17" i="1"/>
  <c r="DL59" i="4"/>
  <c r="DL17" i="1"/>
  <c r="CF38" i="1"/>
  <c r="AZ38" i="1"/>
  <c r="T38" i="1"/>
  <c r="EL50" i="1"/>
  <c r="DI27" i="1"/>
  <c r="DI48" i="1"/>
  <c r="CC27" i="1"/>
  <c r="AW27" i="1"/>
  <c r="CL26" i="1"/>
  <c r="AX26" i="1"/>
  <c r="R41" i="4"/>
  <c r="R20" i="1"/>
  <c r="CZ27" i="1"/>
  <c r="CZ26" i="1"/>
  <c r="EI50" i="1"/>
  <c r="BZ26" i="1"/>
  <c r="AB26" i="1"/>
  <c r="AJ20" i="1"/>
  <c r="AJ41" i="4"/>
  <c r="DZ27" i="1"/>
  <c r="DZ48" i="1"/>
  <c r="DH59" i="4"/>
  <c r="DH17" i="1"/>
  <c r="EG20" i="1"/>
  <c r="EG62" i="4"/>
  <c r="EG41" i="4"/>
  <c r="ES41" i="4"/>
  <c r="BU20" i="1"/>
  <c r="BU41" i="4"/>
  <c r="AO20" i="1"/>
  <c r="AO41" i="4"/>
  <c r="I20" i="1"/>
  <c r="DR59" i="4"/>
  <c r="DR17" i="1"/>
  <c r="EE48" i="1"/>
  <c r="EE27" i="1"/>
  <c r="DG27" i="1"/>
  <c r="DG48" i="1"/>
  <c r="CR26" i="1"/>
  <c r="AF26" i="1"/>
  <c r="DS59" i="4"/>
  <c r="DS17" i="1"/>
  <c r="DP20" i="1"/>
  <c r="DP41" i="4"/>
  <c r="DP62" i="4"/>
  <c r="CJ41" i="4"/>
  <c r="CJ20" i="1"/>
  <c r="BD20" i="1"/>
  <c r="BD41" i="4"/>
  <c r="X20" i="1"/>
  <c r="X41" i="4"/>
  <c r="EG59" i="4"/>
  <c r="EG17" i="1"/>
  <c r="DA38" i="1"/>
  <c r="BU38" i="1"/>
  <c r="AO38" i="1"/>
  <c r="ET27" i="1"/>
  <c r="ET48" i="1"/>
  <c r="FF27" i="1"/>
  <c r="DF27" i="1"/>
  <c r="DF48" i="1"/>
  <c r="DW47" i="1"/>
  <c r="DW26" i="1"/>
  <c r="DG47" i="1"/>
  <c r="DG26" i="1"/>
  <c r="CI26" i="1"/>
  <c r="W26" i="1"/>
  <c r="EH20" i="1"/>
  <c r="EH41" i="4"/>
  <c r="EH62" i="4"/>
  <c r="ET41" i="4"/>
  <c r="EC48" i="1"/>
  <c r="EC27" i="1"/>
  <c r="ET47" i="4"/>
  <c r="ET26" i="4"/>
  <c r="ET5" i="1"/>
  <c r="FF26" i="4"/>
  <c r="DV47" i="1"/>
  <c r="DV26" i="1"/>
  <c r="DF26" i="1"/>
  <c r="DF47" i="1"/>
  <c r="CH26" i="1"/>
  <c r="AT26" i="1"/>
  <c r="BW26" i="1"/>
  <c r="BF41" i="4"/>
  <c r="BF20" i="1"/>
  <c r="BH27" i="1"/>
  <c r="CW26" i="1"/>
  <c r="AK26" i="1"/>
  <c r="AY26" i="1"/>
  <c r="Z41" i="4"/>
  <c r="Z20" i="1"/>
  <c r="EJ5" i="1"/>
  <c r="EJ26" i="4"/>
  <c r="EJ47" i="4"/>
  <c r="EV26" i="4"/>
  <c r="DT47" i="1"/>
  <c r="DT26" i="1"/>
  <c r="BH26" i="1"/>
  <c r="BL27" i="1"/>
  <c r="ER62" i="4"/>
  <c r="ER41" i="4"/>
  <c r="ER20" i="1"/>
  <c r="DL41" i="4"/>
  <c r="DL62" i="4"/>
  <c r="DL20" i="1"/>
  <c r="CF41" i="4"/>
  <c r="CF20" i="1"/>
  <c r="AZ41" i="4"/>
  <c r="AZ20" i="1"/>
  <c r="T41" i="4"/>
  <c r="T20" i="1"/>
  <c r="EK59" i="4"/>
  <c r="EK17" i="1"/>
  <c r="DE38" i="1"/>
  <c r="BY38" i="1"/>
  <c r="AS38" i="1"/>
  <c r="DJ27" i="1"/>
  <c r="DJ48" i="1"/>
  <c r="CL27" i="1"/>
  <c r="Z27" i="1"/>
  <c r="EA47" i="1"/>
  <c r="EA26" i="1"/>
  <c r="DK26" i="1"/>
  <c r="DK47" i="1"/>
  <c r="CE26" i="1"/>
  <c r="DY27" i="1"/>
  <c r="DY48" i="1"/>
  <c r="DA27" i="1"/>
  <c r="BU27" i="1"/>
  <c r="AO27" i="1"/>
  <c r="Z26" i="1"/>
  <c r="AG26" i="1"/>
  <c r="CK20" i="1"/>
  <c r="CK41" i="4"/>
  <c r="Y20" i="1"/>
  <c r="Y41" i="4"/>
  <c r="BL26" i="1"/>
  <c r="EF20" i="1"/>
  <c r="EF41" i="4"/>
  <c r="EF62" i="4"/>
  <c r="H20" i="1"/>
  <c r="EB27" i="1"/>
  <c r="EB48" i="1"/>
  <c r="BQ26" i="1"/>
  <c r="EB47" i="1"/>
  <c r="EB26" i="1"/>
  <c r="EB20" i="1"/>
  <c r="EB41" i="4"/>
  <c r="EB62" i="4"/>
  <c r="BP20" i="1"/>
  <c r="BP41" i="4"/>
  <c r="DU59" i="4"/>
  <c r="DU17" i="1"/>
  <c r="EN59" i="4"/>
  <c r="EN17" i="1"/>
  <c r="DA20" i="1"/>
  <c r="DA41" i="4"/>
  <c r="EJ50" i="1"/>
  <c r="DX47" i="1"/>
  <c r="DX26" i="1"/>
  <c r="DH26" i="1"/>
  <c r="DH47" i="1"/>
  <c r="BT26" i="1"/>
  <c r="DV48" i="1"/>
  <c r="DV27" i="1"/>
  <c r="BK26" i="1"/>
  <c r="CK26" i="1"/>
  <c r="DO20" i="1"/>
  <c r="DO62" i="4"/>
  <c r="DO41" i="4"/>
  <c r="CI20" i="1"/>
  <c r="CI41" i="4"/>
  <c r="BC41" i="4"/>
  <c r="BC20" i="1"/>
  <c r="W41" i="4"/>
  <c r="W20" i="1"/>
  <c r="EF59" i="4"/>
  <c r="EF17" i="1"/>
  <c r="ES27" i="1"/>
  <c r="ES48" i="1"/>
  <c r="FE27" i="1"/>
  <c r="V26" i="1"/>
  <c r="DP48" i="1"/>
  <c r="DP27" i="1"/>
  <c r="AW26" i="1"/>
  <c r="DN41" i="4"/>
  <c r="DN20" i="1"/>
  <c r="DN62" i="4"/>
  <c r="CH20" i="1"/>
  <c r="CH41" i="4"/>
  <c r="BB20" i="1"/>
  <c r="BB41" i="4"/>
  <c r="V20" i="1"/>
  <c r="V41" i="4"/>
  <c r="EE59" i="4"/>
  <c r="EE17" i="1"/>
  <c r="CY38" i="1"/>
  <c r="BS38" i="1"/>
  <c r="EG50" i="1"/>
  <c r="EJ48" i="1"/>
  <c r="EJ27" i="1"/>
  <c r="EV27" i="1"/>
  <c r="BY26" i="1"/>
  <c r="Q26" i="1"/>
  <c r="DM20" i="1"/>
  <c r="DM62" i="4"/>
  <c r="DM41" i="4"/>
  <c r="CG20" i="1"/>
  <c r="CG41" i="4"/>
  <c r="BA20" i="1"/>
  <c r="BA41" i="4"/>
  <c r="U20" i="1"/>
  <c r="U41" i="4"/>
  <c r="EL59" i="4"/>
  <c r="EL17" i="1"/>
  <c r="DF59" i="4"/>
  <c r="DF17" i="1"/>
  <c r="BZ38" i="1"/>
  <c r="AT38" i="1"/>
  <c r="N38" i="1"/>
  <c r="EI27" i="1"/>
  <c r="EI48" i="1"/>
  <c r="EU27" i="1"/>
  <c r="DS48" i="1"/>
  <c r="DS27" i="1"/>
  <c r="BG26" i="1"/>
  <c r="DJ41" i="4"/>
  <c r="DJ20" i="1"/>
  <c r="DJ62" i="4"/>
  <c r="CE38" i="1"/>
  <c r="EE50" i="1"/>
  <c r="S26" i="1"/>
  <c r="BO38" i="1"/>
  <c r="CS26" i="1"/>
  <c r="EQ62" i="4"/>
  <c r="EQ41" i="4"/>
  <c r="EQ20" i="1"/>
  <c r="DK20" i="1"/>
  <c r="DK62" i="4"/>
  <c r="DK41" i="4"/>
  <c r="CE20" i="1"/>
  <c r="CE41" i="4"/>
  <c r="AY20" i="1"/>
  <c r="AY41" i="4"/>
  <c r="S20" i="1"/>
  <c r="S41" i="4"/>
  <c r="EJ59" i="4"/>
  <c r="EJ17" i="1"/>
  <c r="DD38" i="1"/>
  <c r="BX38" i="1"/>
  <c r="AR38" i="1"/>
  <c r="EP47" i="4"/>
  <c r="EP26" i="4"/>
  <c r="EP5" i="1"/>
  <c r="FB26" i="4"/>
  <c r="BN26" i="1"/>
  <c r="EP62" i="4"/>
  <c r="EP41" i="4"/>
  <c r="EP20" i="1"/>
  <c r="EI59" i="4"/>
  <c r="EI17" i="1"/>
  <c r="CB27" i="1"/>
  <c r="CH41" i="1" l="1"/>
  <c r="AZ41" i="1"/>
  <c r="EJ47" i="1"/>
  <c r="EJ26" i="1"/>
  <c r="EV26" i="1"/>
  <c r="CJ41" i="1"/>
  <c r="AO41" i="1"/>
  <c r="EG62" i="1"/>
  <c r="EG41" i="1"/>
  <c r="ES41" i="1"/>
  <c r="BG41" i="1"/>
  <c r="EO38" i="1"/>
  <c r="EO59" i="1"/>
  <c r="FA38" i="1"/>
  <c r="DZ59" i="1"/>
  <c r="DZ38" i="1"/>
  <c r="EO62" i="1"/>
  <c r="EO41" i="1"/>
  <c r="BV41" i="1"/>
  <c r="DT38" i="1"/>
  <c r="DT59" i="1"/>
  <c r="CY41" i="1"/>
  <c r="EQ26" i="1"/>
  <c r="EQ47" i="1"/>
  <c r="FC26" i="1"/>
  <c r="BE41" i="1"/>
  <c r="EG26" i="1"/>
  <c r="EG47" i="1"/>
  <c r="BW41" i="1"/>
  <c r="DE41" i="1"/>
  <c r="DF41" i="1"/>
  <c r="DF62" i="1"/>
  <c r="AN41" i="1"/>
  <c r="AR41" i="1"/>
  <c r="CS41" i="1"/>
  <c r="CE41" i="1"/>
  <c r="DJ62" i="1"/>
  <c r="DJ41" i="1"/>
  <c r="CG41" i="1"/>
  <c r="BC41" i="1"/>
  <c r="DO62" i="1"/>
  <c r="DO41" i="1"/>
  <c r="DA41" i="1"/>
  <c r="Y41" i="1"/>
  <c r="DH59" i="1"/>
  <c r="DH38" i="1"/>
  <c r="AJ41" i="1"/>
  <c r="ER59" i="1"/>
  <c r="ER38" i="1"/>
  <c r="FD38" i="1"/>
  <c r="DN38" i="1"/>
  <c r="DN59" i="1"/>
  <c r="BI41" i="1"/>
  <c r="DU62" i="1"/>
  <c r="DU41" i="1"/>
  <c r="DG59" i="1"/>
  <c r="DG38" i="1"/>
  <c r="BJ41" i="1"/>
  <c r="DV62" i="1"/>
  <c r="DV41" i="1"/>
  <c r="DW41" i="1"/>
  <c r="DW62" i="1"/>
  <c r="CN41" i="1"/>
  <c r="CC41" i="1"/>
  <c r="CV41" i="1"/>
  <c r="BO41" i="1"/>
  <c r="AK41" i="1"/>
  <c r="EC62" i="1"/>
  <c r="EC41" i="1"/>
  <c r="CX41" i="1"/>
  <c r="AM41" i="1"/>
  <c r="AT41" i="1"/>
  <c r="DG41" i="1"/>
  <c r="DG62" i="1"/>
  <c r="P41" i="1"/>
  <c r="EP26" i="1"/>
  <c r="EP47" i="1"/>
  <c r="FB26" i="1"/>
  <c r="EP62" i="1"/>
  <c r="EP41" i="1"/>
  <c r="V41" i="1"/>
  <c r="EN59" i="1"/>
  <c r="EN38" i="1"/>
  <c r="EZ38" i="1"/>
  <c r="BP41" i="1"/>
  <c r="EK38" i="1"/>
  <c r="EK59" i="1"/>
  <c r="EW38" i="1"/>
  <c r="ER41" i="1"/>
  <c r="ER62" i="1"/>
  <c r="DR38" i="1"/>
  <c r="DR59" i="1"/>
  <c r="EA59" i="1"/>
  <c r="EA38" i="1"/>
  <c r="BK41" i="1"/>
  <c r="CR41" i="1"/>
  <c r="AH41" i="1"/>
  <c r="CD41" i="1"/>
  <c r="AS41" i="1"/>
  <c r="DW59" i="1"/>
  <c r="DW38" i="1"/>
  <c r="AU41" i="1"/>
  <c r="EJ41" i="1"/>
  <c r="EJ62" i="1"/>
  <c r="EL47" i="1"/>
  <c r="EL26" i="1"/>
  <c r="EX26" i="1"/>
  <c r="DH41" i="1"/>
  <c r="DH62" i="1"/>
  <c r="DR62" i="1"/>
  <c r="DR41" i="1"/>
  <c r="AG41" i="1"/>
  <c r="BT41" i="1"/>
  <c r="S41" i="1"/>
  <c r="U41" i="1"/>
  <c r="DN62" i="1"/>
  <c r="DN41" i="1"/>
  <c r="EF38" i="1"/>
  <c r="EF59" i="1"/>
  <c r="CF41" i="1"/>
  <c r="X41" i="1"/>
  <c r="BU41" i="1"/>
  <c r="CM41" i="1"/>
  <c r="ET59" i="1"/>
  <c r="ET38" i="1"/>
  <c r="FF38" i="1"/>
  <c r="EM59" i="1"/>
  <c r="EM38" i="1"/>
  <c r="EY38" i="1"/>
  <c r="ES47" i="1"/>
  <c r="ES26" i="1"/>
  <c r="FE26" i="1"/>
  <c r="EH38" i="1"/>
  <c r="EH59" i="1"/>
  <c r="AB41" i="1"/>
  <c r="DT62" i="1"/>
  <c r="DT41" i="1"/>
  <c r="ER47" i="1"/>
  <c r="ER26" i="1"/>
  <c r="FD26" i="1"/>
  <c r="AP41" i="1"/>
  <c r="Q41" i="1"/>
  <c r="DV38" i="1"/>
  <c r="DV59" i="1"/>
  <c r="AL41" i="1"/>
  <c r="ED62" i="1"/>
  <c r="ED41" i="1"/>
  <c r="CL41" i="1"/>
  <c r="DC41" i="1"/>
  <c r="CT41" i="1"/>
  <c r="DX38" i="1"/>
  <c r="DX59" i="1"/>
  <c r="CZ41" i="1"/>
  <c r="EC38" i="1"/>
  <c r="EC59" i="1"/>
  <c r="AX41" i="1"/>
  <c r="EE26" i="1"/>
  <c r="EE47" i="1"/>
  <c r="EF62" i="1"/>
  <c r="EF41" i="1"/>
  <c r="CK41" i="1"/>
  <c r="Z41" i="1"/>
  <c r="EH62" i="1"/>
  <c r="EH41" i="1"/>
  <c r="ET41" i="1"/>
  <c r="CP41" i="1"/>
  <c r="CQ41" i="1"/>
  <c r="AF41" i="1"/>
  <c r="DX41" i="1"/>
  <c r="DX62" i="1"/>
  <c r="CU41" i="1"/>
  <c r="BQ41" i="1"/>
  <c r="DP59" i="1"/>
  <c r="DP38" i="1"/>
  <c r="EE62" i="1"/>
  <c r="EE41" i="1"/>
  <c r="DQ41" i="1"/>
  <c r="DQ62" i="1"/>
  <c r="EK62" i="1"/>
  <c r="EK41" i="1"/>
  <c r="BZ41" i="1"/>
  <c r="EM62" i="1"/>
  <c r="EM41" i="1"/>
  <c r="BX41" i="1"/>
  <c r="AV41" i="1"/>
  <c r="DF59" i="1"/>
  <c r="DF38" i="1"/>
  <c r="BB41" i="1"/>
  <c r="T41" i="1"/>
  <c r="BF41" i="1"/>
  <c r="ET26" i="1"/>
  <c r="ET47" i="1"/>
  <c r="FF26" i="1"/>
  <c r="DP41" i="1"/>
  <c r="DP62" i="1"/>
  <c r="AA41" i="1"/>
  <c r="DK59" i="1"/>
  <c r="DK38" i="1"/>
  <c r="CO41" i="1"/>
  <c r="DM59" i="1"/>
  <c r="DM38" i="1"/>
  <c r="DZ62" i="1"/>
  <c r="DZ41" i="1"/>
  <c r="DO38" i="1"/>
  <c r="DO59" i="1"/>
  <c r="BS41" i="1"/>
  <c r="AQ41" i="1"/>
  <c r="ED59" i="1"/>
  <c r="ED38" i="1"/>
  <c r="BY41" i="1"/>
  <c r="EL62" i="1"/>
  <c r="EL41" i="1"/>
  <c r="CA41" i="1"/>
  <c r="DY62" i="1"/>
  <c r="DY41" i="1"/>
  <c r="EM47" i="1"/>
  <c r="EM26" i="1"/>
  <c r="EY26" i="1"/>
  <c r="DJ38" i="1"/>
  <c r="DJ59" i="1"/>
  <c r="BM41" i="1"/>
  <c r="DK62" i="1"/>
  <c r="DK41" i="1"/>
  <c r="CI41" i="1"/>
  <c r="AY41" i="1"/>
  <c r="BA41" i="1"/>
  <c r="EE38" i="1"/>
  <c r="EE59" i="1"/>
  <c r="W41" i="1"/>
  <c r="DU59" i="1"/>
  <c r="DU38" i="1"/>
  <c r="EB41" i="1"/>
  <c r="EB62" i="1"/>
  <c r="DL41" i="1"/>
  <c r="DL62" i="1"/>
  <c r="BD41" i="1"/>
  <c r="R41" i="1"/>
  <c r="AD41" i="1"/>
  <c r="AE41" i="1"/>
  <c r="EI47" i="1"/>
  <c r="EI26" i="1"/>
  <c r="EU26" i="1"/>
  <c r="BH41" i="1"/>
  <c r="DI59" i="1"/>
  <c r="DI38" i="1"/>
  <c r="EF26" i="1"/>
  <c r="EF47" i="1"/>
  <c r="AW41" i="1"/>
  <c r="DI62" i="1"/>
  <c r="DI41" i="1"/>
  <c r="BN41" i="1"/>
  <c r="AI41" i="1"/>
  <c r="EA62" i="1"/>
  <c r="EA41" i="1"/>
  <c r="BR41" i="1"/>
  <c r="EO47" i="1"/>
  <c r="EO26" i="1"/>
  <c r="FA26" i="1"/>
  <c r="N41" i="1"/>
  <c r="DY38" i="1"/>
  <c r="DY59" i="1"/>
  <c r="EN62" i="1"/>
  <c r="EN41" i="1"/>
  <c r="DQ59" i="1"/>
  <c r="DQ38" i="1"/>
  <c r="EN26" i="1"/>
  <c r="EN47" i="1"/>
  <c r="EZ26" i="1"/>
  <c r="DM41" i="1"/>
  <c r="DM62" i="1"/>
  <c r="EI59" i="1"/>
  <c r="EI38" i="1"/>
  <c r="EU38" i="1"/>
  <c r="EJ38" i="1"/>
  <c r="EJ59" i="1"/>
  <c r="EV38" i="1"/>
  <c r="EQ62" i="1"/>
  <c r="EQ41" i="1"/>
  <c r="EL38" i="1"/>
  <c r="EL59" i="1"/>
  <c r="EX38" i="1"/>
  <c r="EG38" i="1"/>
  <c r="EG59" i="1"/>
  <c r="DS59" i="1"/>
  <c r="DS38" i="1"/>
  <c r="DL59" i="1"/>
  <c r="DL38" i="1"/>
  <c r="DS41" i="1"/>
  <c r="DS62" i="1"/>
  <c r="AC41" i="1"/>
  <c r="ES59" i="1"/>
  <c r="ES38" i="1"/>
  <c r="FE38" i="1"/>
  <c r="EK47" i="1"/>
  <c r="EK26" i="1"/>
  <c r="EW26" i="1"/>
  <c r="BL41" i="1"/>
  <c r="CW41" i="1"/>
  <c r="EH47" i="1"/>
  <c r="EH26" i="1"/>
  <c r="EB38" i="1"/>
  <c r="EB59" i="1"/>
  <c r="EI41" i="1"/>
  <c r="EI62" i="1"/>
  <c r="O41" i="1"/>
  <c r="DD41" i="1"/>
  <c r="EQ38" i="1"/>
  <c r="EQ59" i="1"/>
  <c r="FC38" i="1"/>
  <c r="CB41" i="1"/>
  <c r="EP38" i="1"/>
  <c r="EP59" i="1"/>
  <c r="FB38" i="1"/>
  <c r="DB41" i="1"/>
  <c r="ED47" i="1"/>
  <c r="ED26" i="1"/>
  <c r="EU62" i="2"/>
  <c r="EU41" i="2"/>
  <c r="EV41" i="2" l="1"/>
  <c r="EV62" i="2"/>
  <c r="EW62" i="2" l="1"/>
  <c r="EW41" i="2"/>
  <c r="S28" i="4" l="1"/>
  <c r="S7" i="1"/>
  <c r="AD28" i="4"/>
  <c r="AD7" i="1"/>
  <c r="AM28" i="4"/>
  <c r="AM7" i="1"/>
  <c r="AX28" i="4"/>
  <c r="AX7" i="1"/>
  <c r="DQ49" i="4"/>
  <c r="DQ28" i="4"/>
  <c r="DQ7" i="1"/>
  <c r="DY28" i="4"/>
  <c r="DY49" i="4"/>
  <c r="DY7" i="1"/>
  <c r="EG28" i="4"/>
  <c r="EG49" i="4"/>
  <c r="EG7" i="1"/>
  <c r="BI28" i="4"/>
  <c r="BI7" i="1"/>
  <c r="K7" i="1"/>
  <c r="U28" i="4"/>
  <c r="U7" i="1"/>
  <c r="AE28" i="4"/>
  <c r="AE7" i="1"/>
  <c r="AO28" i="4"/>
  <c r="AO7" i="1"/>
  <c r="AY28" i="4"/>
  <c r="AY7" i="1"/>
  <c r="BJ28" i="4"/>
  <c r="BJ7" i="1"/>
  <c r="BS28" i="4"/>
  <c r="BS7" i="1"/>
  <c r="CC28" i="4"/>
  <c r="CC7" i="1"/>
  <c r="CM28" i="4"/>
  <c r="CM7" i="1"/>
  <c r="CX28" i="4"/>
  <c r="CX7" i="1"/>
  <c r="DI28" i="4"/>
  <c r="DI49" i="4"/>
  <c r="DI7" i="1"/>
  <c r="DR28" i="4"/>
  <c r="DR49" i="4"/>
  <c r="DR7" i="1"/>
  <c r="DZ28" i="4"/>
  <c r="DZ49" i="4"/>
  <c r="DZ7" i="1"/>
  <c r="EH49" i="4"/>
  <c r="EH7" i="1"/>
  <c r="BR28" i="4"/>
  <c r="BR7" i="1"/>
  <c r="B7" i="1"/>
  <c r="L7" i="1"/>
  <c r="V28" i="4"/>
  <c r="V7" i="1"/>
  <c r="AG28" i="4"/>
  <c r="AG7" i="1"/>
  <c r="AP28" i="4"/>
  <c r="AP7" i="1"/>
  <c r="BA28" i="4"/>
  <c r="BA7" i="1"/>
  <c r="BK28" i="4"/>
  <c r="BK7" i="1"/>
  <c r="BU28" i="4"/>
  <c r="BU7" i="1"/>
  <c r="CD28" i="4"/>
  <c r="CD7" i="1"/>
  <c r="CO28" i="4"/>
  <c r="CO7" i="1"/>
  <c r="CY28" i="4"/>
  <c r="CY7" i="1"/>
  <c r="DJ28" i="4"/>
  <c r="DJ49" i="4"/>
  <c r="DJ7" i="1"/>
  <c r="DS49" i="4"/>
  <c r="DS28" i="4"/>
  <c r="DS7" i="1"/>
  <c r="EA49" i="4"/>
  <c r="EA28" i="4"/>
  <c r="EA7" i="1"/>
  <c r="EI49" i="4"/>
  <c r="EI28" i="4"/>
  <c r="EI7" i="1"/>
  <c r="J7" i="1"/>
  <c r="C7" i="1"/>
  <c r="M7" i="1"/>
  <c r="W28" i="4"/>
  <c r="W7" i="1"/>
  <c r="AT28" i="4"/>
  <c r="AQ28" i="4"/>
  <c r="AQ7" i="1"/>
  <c r="BB28" i="4"/>
  <c r="BB7" i="1"/>
  <c r="BM28" i="4"/>
  <c r="BM7" i="1"/>
  <c r="BV28" i="4"/>
  <c r="BV7" i="1"/>
  <c r="CE28" i="4"/>
  <c r="CE7" i="1"/>
  <c r="CP28" i="4"/>
  <c r="CP7" i="1"/>
  <c r="DA28" i="4"/>
  <c r="DA7" i="1"/>
  <c r="DK28" i="4"/>
  <c r="DK49" i="4"/>
  <c r="DK7" i="1"/>
  <c r="DT49" i="4"/>
  <c r="DT7" i="1"/>
  <c r="EB28" i="4"/>
  <c r="EB49" i="4"/>
  <c r="EB7" i="1"/>
  <c r="EJ28" i="4"/>
  <c r="EJ49" i="4"/>
  <c r="EJ7" i="1"/>
  <c r="CA28" i="4"/>
  <c r="CA7" i="1"/>
  <c r="E7" i="1"/>
  <c r="N28" i="4"/>
  <c r="N7" i="1"/>
  <c r="Y28" i="4"/>
  <c r="Y7" i="1"/>
  <c r="AI28" i="4"/>
  <c r="AI7" i="1"/>
  <c r="AS28" i="4"/>
  <c r="AS7" i="1"/>
  <c r="BC28" i="4"/>
  <c r="BC7" i="1"/>
  <c r="BN28" i="4"/>
  <c r="BN7" i="1"/>
  <c r="BW28" i="4"/>
  <c r="BW7" i="1"/>
  <c r="CG28" i="4"/>
  <c r="CG7" i="1"/>
  <c r="CQ28" i="4"/>
  <c r="CQ7" i="1"/>
  <c r="DB28" i="4"/>
  <c r="DB7" i="1"/>
  <c r="DM49" i="4"/>
  <c r="DM28" i="4"/>
  <c r="DM7" i="1"/>
  <c r="DU49" i="4"/>
  <c r="DU28" i="4"/>
  <c r="DU7" i="1"/>
  <c r="EC28" i="4"/>
  <c r="EC49" i="4"/>
  <c r="EC7" i="1"/>
  <c r="EK28" i="4"/>
  <c r="EK49" i="4"/>
  <c r="EK7" i="1"/>
  <c r="DO29" i="4"/>
  <c r="CW28" i="4"/>
  <c r="CW7" i="1"/>
  <c r="F7" i="1"/>
  <c r="O28" i="4"/>
  <c r="O7" i="1"/>
  <c r="Z28" i="4"/>
  <c r="Z7" i="1"/>
  <c r="AJ7" i="1"/>
  <c r="AT7" i="1"/>
  <c r="BE28" i="4"/>
  <c r="BE7" i="1"/>
  <c r="BO28" i="4"/>
  <c r="BO7" i="1"/>
  <c r="BX7" i="1"/>
  <c r="CH28" i="4"/>
  <c r="CH7" i="1"/>
  <c r="CS28" i="4"/>
  <c r="CS7" i="1"/>
  <c r="DC28" i="4"/>
  <c r="DC7" i="1"/>
  <c r="DN28" i="4"/>
  <c r="DN49" i="4"/>
  <c r="DN7" i="1"/>
  <c r="EH28" i="4"/>
  <c r="ED28" i="4"/>
  <c r="ED49" i="4"/>
  <c r="ED7" i="1"/>
  <c r="ED8" i="1"/>
  <c r="ED50" i="4"/>
  <c r="EP29" i="4"/>
  <c r="DH50" i="4"/>
  <c r="DH29" i="4"/>
  <c r="DH8" i="1"/>
  <c r="DG49" i="4"/>
  <c r="DG28" i="4"/>
  <c r="DG7" i="1"/>
  <c r="EO49" i="4"/>
  <c r="EO28" i="4"/>
  <c r="EO7" i="1"/>
  <c r="G7" i="1"/>
  <c r="Q28" i="4"/>
  <c r="Q7" i="1"/>
  <c r="AA28" i="4"/>
  <c r="AA7" i="1"/>
  <c r="AK28" i="4"/>
  <c r="AK7" i="1"/>
  <c r="AU28" i="4"/>
  <c r="AU7" i="1"/>
  <c r="BF28" i="4"/>
  <c r="BF7" i="1"/>
  <c r="BP7" i="1"/>
  <c r="BY28" i="4"/>
  <c r="BY7" i="1"/>
  <c r="CI28" i="4"/>
  <c r="CI7" i="1"/>
  <c r="CT28" i="4"/>
  <c r="CT7" i="1"/>
  <c r="DE28" i="4"/>
  <c r="DE7" i="1"/>
  <c r="DO28" i="4"/>
  <c r="DO49" i="4"/>
  <c r="DO7" i="1"/>
  <c r="DW49" i="4"/>
  <c r="DW28" i="4"/>
  <c r="DW7" i="1"/>
  <c r="EE28" i="4"/>
  <c r="EE49" i="4"/>
  <c r="EE7" i="1"/>
  <c r="CL28" i="4"/>
  <c r="CL7" i="1"/>
  <c r="I7" i="1"/>
  <c r="R28" i="4"/>
  <c r="R7" i="1"/>
  <c r="AC28" i="4"/>
  <c r="AC7" i="1"/>
  <c r="AL28" i="4"/>
  <c r="AL7" i="1"/>
  <c r="AW28" i="4"/>
  <c r="AW7" i="1"/>
  <c r="BG28" i="4"/>
  <c r="BG7" i="1"/>
  <c r="BQ28" i="4"/>
  <c r="BQ7" i="1"/>
  <c r="BZ28" i="4"/>
  <c r="BZ7" i="1"/>
  <c r="CK28" i="4"/>
  <c r="CK7" i="1"/>
  <c r="CU28" i="4"/>
  <c r="CU7" i="1"/>
  <c r="DF28" i="4"/>
  <c r="DF49" i="4"/>
  <c r="DF7" i="1"/>
  <c r="DP49" i="4"/>
  <c r="DP7" i="1"/>
  <c r="DX49" i="4"/>
  <c r="DX7" i="1"/>
  <c r="EF49" i="4"/>
  <c r="EF28" i="4"/>
  <c r="EF7" i="1"/>
  <c r="DO50" i="4"/>
  <c r="DO8" i="1"/>
  <c r="BP28" i="4"/>
  <c r="BX28" i="4"/>
  <c r="DD28" i="4" l="1"/>
  <c r="DD7" i="1"/>
  <c r="DP28" i="1" s="1"/>
  <c r="CN28" i="4"/>
  <c r="CN7" i="1"/>
  <c r="DL7" i="1"/>
  <c r="DX28" i="1" s="1"/>
  <c r="DL28" i="4"/>
  <c r="DL49" i="4"/>
  <c r="CB7" i="1"/>
  <c r="CB28" i="4"/>
  <c r="EB50" i="4"/>
  <c r="EB8" i="1"/>
  <c r="EN29" i="4"/>
  <c r="DY8" i="1"/>
  <c r="DY50" i="4"/>
  <c r="EK29" i="4"/>
  <c r="DU29" i="4"/>
  <c r="DU50" i="4"/>
  <c r="DU8" i="1"/>
  <c r="EG29" i="4"/>
  <c r="EL54" i="4"/>
  <c r="EL33" i="4"/>
  <c r="EL12" i="1"/>
  <c r="EF33" i="4"/>
  <c r="EF54" i="4"/>
  <c r="EF12" i="1"/>
  <c r="EQ33" i="4"/>
  <c r="EQ54" i="4"/>
  <c r="EQ12" i="1"/>
  <c r="EK33" i="4"/>
  <c r="EK54" i="4"/>
  <c r="EK12" i="1"/>
  <c r="DE8" i="1"/>
  <c r="FH28" i="4"/>
  <c r="FT28" i="4"/>
  <c r="FH49" i="4"/>
  <c r="FK28" i="4"/>
  <c r="FW28" i="4"/>
  <c r="FK49" i="4"/>
  <c r="EX49" i="4"/>
  <c r="EX28" i="4"/>
  <c r="FU28" i="4"/>
  <c r="FI49" i="4"/>
  <c r="FI28" i="4"/>
  <c r="EZ33" i="4"/>
  <c r="EZ54" i="4"/>
  <c r="EZ12" i="1"/>
  <c r="FH33" i="4"/>
  <c r="FH54" i="4"/>
  <c r="FH12" i="1"/>
  <c r="AW28" i="1"/>
  <c r="CT28" i="1"/>
  <c r="Q28" i="1"/>
  <c r="CV8" i="1"/>
  <c r="DH29" i="1" s="1"/>
  <c r="AI28" i="1"/>
  <c r="EB49" i="1"/>
  <c r="EB28" i="1"/>
  <c r="DK49" i="1"/>
  <c r="DK28" i="1"/>
  <c r="BM28" i="1"/>
  <c r="AH28" i="4"/>
  <c r="AH7" i="1"/>
  <c r="AT28" i="1" s="1"/>
  <c r="AG28" i="1"/>
  <c r="AE28" i="1"/>
  <c r="BI28" i="1"/>
  <c r="AM28" i="1"/>
  <c r="CV12" i="1"/>
  <c r="AR28" i="4"/>
  <c r="AR7" i="1"/>
  <c r="AB28" i="4"/>
  <c r="AB7" i="1"/>
  <c r="DH7" i="1"/>
  <c r="DT28" i="1" s="1"/>
  <c r="DH49" i="4"/>
  <c r="DH28" i="4"/>
  <c r="BT28" i="4"/>
  <c r="BT7" i="1"/>
  <c r="AF28" i="4"/>
  <c r="AF7" i="1"/>
  <c r="DX8" i="1"/>
  <c r="DX50" i="4"/>
  <c r="DX29" i="4"/>
  <c r="EJ29" i="4"/>
  <c r="EA50" i="4"/>
  <c r="EA29" i="4"/>
  <c r="EA8" i="1"/>
  <c r="EM29" i="4"/>
  <c r="EH33" i="4"/>
  <c r="EH54" i="4"/>
  <c r="EH12" i="1"/>
  <c r="EB54" i="4"/>
  <c r="EB12" i="1"/>
  <c r="DT50" i="4"/>
  <c r="DT8" i="1"/>
  <c r="DT29" i="4"/>
  <c r="EF29" i="4"/>
  <c r="DS54" i="4"/>
  <c r="DS12" i="1"/>
  <c r="FD28" i="4"/>
  <c r="DI50" i="4"/>
  <c r="DI29" i="4"/>
  <c r="DI8" i="1"/>
  <c r="FP28" i="4"/>
  <c r="FD49" i="4"/>
  <c r="FC49" i="4"/>
  <c r="FO28" i="4"/>
  <c r="FC28" i="4"/>
  <c r="EV54" i="4"/>
  <c r="EV33" i="4"/>
  <c r="EV12" i="1"/>
  <c r="FJ33" i="4"/>
  <c r="FJ54" i="4"/>
  <c r="FJ12" i="1"/>
  <c r="EF28" i="1"/>
  <c r="EF49" i="1"/>
  <c r="DP49" i="1"/>
  <c r="CU28" i="1"/>
  <c r="R28" i="1"/>
  <c r="EE49" i="1"/>
  <c r="EE28" i="1"/>
  <c r="DO28" i="1"/>
  <c r="DO49" i="1"/>
  <c r="DG49" i="1"/>
  <c r="DG28" i="1"/>
  <c r="ED29" i="4"/>
  <c r="CS28" i="1"/>
  <c r="O28" i="1"/>
  <c r="CG28" i="1"/>
  <c r="EY28" i="4"/>
  <c r="CD28" i="1"/>
  <c r="CC28" i="1"/>
  <c r="EG28" i="1"/>
  <c r="EG49" i="1"/>
  <c r="DQ49" i="1"/>
  <c r="DQ28" i="1"/>
  <c r="CZ28" i="4"/>
  <c r="CZ7" i="1"/>
  <c r="BL28" i="4"/>
  <c r="BL7" i="1"/>
  <c r="X28" i="4"/>
  <c r="X7" i="1"/>
  <c r="AJ28" i="1" s="1"/>
  <c r="DW29" i="4"/>
  <c r="DW50" i="4"/>
  <c r="DW8" i="1"/>
  <c r="EI29" i="4"/>
  <c r="DZ8" i="1"/>
  <c r="DZ50" i="4"/>
  <c r="EL29" i="4"/>
  <c r="ED54" i="4"/>
  <c r="ED33" i="4"/>
  <c r="ED12" i="1"/>
  <c r="DX54" i="4"/>
  <c r="DX12" i="1"/>
  <c r="EM54" i="4"/>
  <c r="EM33" i="4"/>
  <c r="EM12" i="1"/>
  <c r="CX8" i="1"/>
  <c r="EZ49" i="4"/>
  <c r="EY49" i="4"/>
  <c r="FC33" i="4"/>
  <c r="FC54" i="4"/>
  <c r="FC12" i="1"/>
  <c r="FI33" i="4"/>
  <c r="FI54" i="4"/>
  <c r="FI12" i="1"/>
  <c r="DP28" i="4"/>
  <c r="BQ28" i="1"/>
  <c r="AK28" i="1"/>
  <c r="DH50" i="1"/>
  <c r="ED50" i="1"/>
  <c r="DN49" i="1"/>
  <c r="DN28" i="1"/>
  <c r="BO28" i="1"/>
  <c r="BC28" i="1"/>
  <c r="CE28" i="1"/>
  <c r="BA28" i="1"/>
  <c r="BR28" i="1"/>
  <c r="AY28" i="1"/>
  <c r="BD7" i="1"/>
  <c r="BP28" i="1" s="1"/>
  <c r="BD28" i="4"/>
  <c r="T28" i="4"/>
  <c r="T7" i="1"/>
  <c r="DZ54" i="4"/>
  <c r="DZ12" i="1"/>
  <c r="DT54" i="4"/>
  <c r="DT12" i="1"/>
  <c r="EC54" i="4"/>
  <c r="EC12" i="1"/>
  <c r="EP49" i="4"/>
  <c r="EP28" i="4"/>
  <c r="EP7" i="1"/>
  <c r="DB8" i="1"/>
  <c r="EC29" i="4"/>
  <c r="EV49" i="4"/>
  <c r="EV7" i="1"/>
  <c r="EV28" i="4"/>
  <c r="EU49" i="4"/>
  <c r="EU7" i="1"/>
  <c r="EU28" i="4"/>
  <c r="EY54" i="4"/>
  <c r="EY33" i="4"/>
  <c r="EY12" i="1"/>
  <c r="FA49" i="4"/>
  <c r="FA28" i="4"/>
  <c r="AL28" i="1"/>
  <c r="CI28" i="1"/>
  <c r="EK28" i="1"/>
  <c r="EK49" i="1"/>
  <c r="DU49" i="1"/>
  <c r="DU28" i="1"/>
  <c r="DB28" i="1"/>
  <c r="Y28" i="1"/>
  <c r="CA28" i="1"/>
  <c r="BB28" i="1"/>
  <c r="W28" i="1"/>
  <c r="EI28" i="1"/>
  <c r="EI49" i="1"/>
  <c r="DS28" i="1"/>
  <c r="DS49" i="1"/>
  <c r="CY28" i="1"/>
  <c r="V28" i="1"/>
  <c r="EH49" i="1"/>
  <c r="DR28" i="1"/>
  <c r="DR49" i="1"/>
  <c r="CX28" i="1"/>
  <c r="U28" i="1"/>
  <c r="AD28" i="1"/>
  <c r="DV29" i="4"/>
  <c r="DV8" i="1"/>
  <c r="DV50" i="4"/>
  <c r="EH29" i="4"/>
  <c r="CV7" i="1"/>
  <c r="CV28" i="4"/>
  <c r="AZ7" i="1"/>
  <c r="AZ28" i="4"/>
  <c r="P7" i="1"/>
  <c r="P28" i="4"/>
  <c r="DV54" i="4"/>
  <c r="DV33" i="4"/>
  <c r="DV12" i="1"/>
  <c r="EG33" i="4"/>
  <c r="EG54" i="4"/>
  <c r="EG12" i="1"/>
  <c r="DU54" i="4"/>
  <c r="DU12" i="1"/>
  <c r="EL49" i="4"/>
  <c r="EL28" i="4"/>
  <c r="EL7" i="1"/>
  <c r="DL29" i="4"/>
  <c r="DL50" i="4"/>
  <c r="DL8" i="1"/>
  <c r="DR29" i="4"/>
  <c r="CY8" i="1"/>
  <c r="FB33" i="4"/>
  <c r="FB54" i="4"/>
  <c r="FB12" i="1"/>
  <c r="EU54" i="4"/>
  <c r="EU12" i="1"/>
  <c r="EB29" i="4"/>
  <c r="EZ28" i="4"/>
  <c r="CK28" i="1"/>
  <c r="BF28" i="1"/>
  <c r="ED28" i="1"/>
  <c r="ED49" i="1"/>
  <c r="CH28" i="1"/>
  <c r="AJ28" i="4"/>
  <c r="BW28" i="1"/>
  <c r="EJ49" i="1"/>
  <c r="EJ28" i="1"/>
  <c r="DT49" i="1"/>
  <c r="DA28" i="1"/>
  <c r="BU28" i="1"/>
  <c r="BS28" i="1"/>
  <c r="DR8" i="1"/>
  <c r="DR50" i="4"/>
  <c r="BH28" i="4"/>
  <c r="BH7" i="1"/>
  <c r="CR28" i="4"/>
  <c r="CR7" i="1"/>
  <c r="H7" i="1"/>
  <c r="DR54" i="4"/>
  <c r="DR12" i="1"/>
  <c r="DY54" i="4"/>
  <c r="DY12" i="1"/>
  <c r="EE54" i="4"/>
  <c r="EE33" i="4"/>
  <c r="EE12" i="1"/>
  <c r="CT12" i="1"/>
  <c r="DJ29" i="4"/>
  <c r="DJ50" i="4"/>
  <c r="DJ8" i="1"/>
  <c r="FJ49" i="4"/>
  <c r="FJ28" i="4"/>
  <c r="FV28" i="4"/>
  <c r="EX54" i="4"/>
  <c r="EX33" i="4"/>
  <c r="EX12" i="1"/>
  <c r="FD54" i="4"/>
  <c r="FD33" i="4"/>
  <c r="FD12" i="1"/>
  <c r="EW49" i="4"/>
  <c r="EW28" i="4"/>
  <c r="DO50" i="1"/>
  <c r="DX49" i="1"/>
  <c r="DF49" i="1"/>
  <c r="DF28" i="1"/>
  <c r="BG28" i="1"/>
  <c r="DW49" i="1"/>
  <c r="DW28" i="1"/>
  <c r="DE28" i="1"/>
  <c r="AA28" i="1"/>
  <c r="EO28" i="1"/>
  <c r="EO49" i="1"/>
  <c r="CZ8" i="1"/>
  <c r="BE28" i="1"/>
  <c r="AS28" i="1"/>
  <c r="DT28" i="4"/>
  <c r="BV28" i="1"/>
  <c r="AP28" i="1"/>
  <c r="AO28" i="1"/>
  <c r="DY28" i="1"/>
  <c r="DY49" i="1"/>
  <c r="AX28" i="1"/>
  <c r="CJ28" i="4"/>
  <c r="CJ7" i="1"/>
  <c r="AV28" i="4"/>
  <c r="AV7" i="1"/>
  <c r="EC8" i="1"/>
  <c r="EC50" i="4"/>
  <c r="EO29" i="4"/>
  <c r="CX12" i="1"/>
  <c r="EN33" i="4"/>
  <c r="EN54" i="4"/>
  <c r="EN12" i="1"/>
  <c r="ER33" i="4"/>
  <c r="ER54" i="4"/>
  <c r="ER12" i="1"/>
  <c r="ET33" i="4"/>
  <c r="ET54" i="4"/>
  <c r="ET12" i="1"/>
  <c r="CW8" i="1"/>
  <c r="DK29" i="4"/>
  <c r="DK50" i="4"/>
  <c r="DK8" i="1"/>
  <c r="DZ29" i="4"/>
  <c r="FF49" i="4"/>
  <c r="FF28" i="4"/>
  <c r="FR28" i="4"/>
  <c r="FA54" i="4"/>
  <c r="FA33" i="4"/>
  <c r="FA12" i="1"/>
  <c r="FE33" i="4"/>
  <c r="FE54" i="4"/>
  <c r="FE12" i="1"/>
  <c r="FF33" i="4"/>
  <c r="FF54" i="4"/>
  <c r="FF12" i="1"/>
  <c r="FX28" i="4"/>
  <c r="FL28" i="4"/>
  <c r="FL49" i="4"/>
  <c r="DX28" i="4"/>
  <c r="AC28" i="1"/>
  <c r="CL28" i="1"/>
  <c r="DD8" i="1"/>
  <c r="BY28" i="1"/>
  <c r="DC28" i="1"/>
  <c r="Z28" i="1"/>
  <c r="CW28" i="1"/>
  <c r="DC8" i="1"/>
  <c r="CQ28" i="1"/>
  <c r="N28" i="1"/>
  <c r="AQ28" i="1"/>
  <c r="CO28" i="1"/>
  <c r="CM28" i="1"/>
  <c r="S28" i="1"/>
  <c r="CF7" i="1"/>
  <c r="CF28" i="4"/>
  <c r="AN28" i="4"/>
  <c r="AN7" i="1"/>
  <c r="D7" i="1"/>
  <c r="DS50" i="4"/>
  <c r="DS29" i="4"/>
  <c r="DS8" i="1"/>
  <c r="EE29" i="4"/>
  <c r="EP33" i="4"/>
  <c r="EP54" i="4"/>
  <c r="EP12" i="1"/>
  <c r="EJ54" i="4"/>
  <c r="EJ33" i="4"/>
  <c r="EJ12" i="1"/>
  <c r="ES33" i="4"/>
  <c r="ES54" i="4"/>
  <c r="ES12" i="1"/>
  <c r="DJ54" i="4"/>
  <c r="DJ33" i="4"/>
  <c r="DJ12" i="1"/>
  <c r="EA54" i="4"/>
  <c r="EA12" i="1"/>
  <c r="EO33" i="4"/>
  <c r="EO54" i="4"/>
  <c r="EO12" i="1"/>
  <c r="DA8" i="1"/>
  <c r="CU8" i="1"/>
  <c r="FN28" i="4"/>
  <c r="FB49" i="4"/>
  <c r="FB28" i="4"/>
  <c r="EW33" i="4"/>
  <c r="EW54" i="4"/>
  <c r="EW12" i="1"/>
  <c r="DW54" i="4"/>
  <c r="DW12" i="1"/>
  <c r="FG33" i="4"/>
  <c r="FG54" i="4"/>
  <c r="FG12" i="1"/>
  <c r="BZ28" i="1"/>
  <c r="AU28" i="1"/>
  <c r="DV49" i="4"/>
  <c r="DV28" i="4"/>
  <c r="DV7" i="1"/>
  <c r="BX28" i="1"/>
  <c r="EC28" i="1"/>
  <c r="EC49" i="1"/>
  <c r="DM49" i="1"/>
  <c r="DM28" i="1"/>
  <c r="BN28" i="1"/>
  <c r="CP28" i="1"/>
  <c r="EA28" i="1"/>
  <c r="EA49" i="1"/>
  <c r="DJ49" i="1"/>
  <c r="DJ28" i="1"/>
  <c r="BK28" i="1"/>
  <c r="DZ28" i="1"/>
  <c r="DZ49" i="1"/>
  <c r="DI49" i="1"/>
  <c r="DI28" i="1"/>
  <c r="BJ28" i="1"/>
  <c r="FT48" i="5"/>
  <c r="FT27" i="5"/>
  <c r="FU27" i="5"/>
  <c r="FU48" i="5"/>
  <c r="FW27" i="5"/>
  <c r="FW48" i="5"/>
  <c r="FV48" i="5"/>
  <c r="FV27" i="5"/>
  <c r="FC62" i="3"/>
  <c r="FC41" i="3"/>
  <c r="DZ33" i="4"/>
  <c r="DT33" i="4"/>
  <c r="DY33" i="4"/>
  <c r="DW33" i="4"/>
  <c r="DR33" i="4"/>
  <c r="DU33" i="4"/>
  <c r="DG54" i="4" l="1"/>
  <c r="DG33" i="4"/>
  <c r="DG12" i="1"/>
  <c r="DS33" i="1" s="1"/>
  <c r="DB12" i="1"/>
  <c r="DD12" i="1"/>
  <c r="DV28" i="1"/>
  <c r="DV49" i="1"/>
  <c r="DW54" i="1"/>
  <c r="EP54" i="1"/>
  <c r="EP33" i="1"/>
  <c r="FE54" i="1"/>
  <c r="FE33" i="1"/>
  <c r="FS28" i="4"/>
  <c r="FG49" i="4"/>
  <c r="FG28" i="4"/>
  <c r="DJ29" i="1"/>
  <c r="DJ50" i="1"/>
  <c r="ET49" i="4"/>
  <c r="ET7" i="1"/>
  <c r="ET28" i="4"/>
  <c r="DZ54" i="1"/>
  <c r="FI33" i="1"/>
  <c r="FI54" i="1"/>
  <c r="DW50" i="1"/>
  <c r="DW29" i="1"/>
  <c r="EI29" i="1"/>
  <c r="FY28" i="4"/>
  <c r="FM49" i="4"/>
  <c r="FM28" i="4"/>
  <c r="EV54" i="1"/>
  <c r="EV33" i="1"/>
  <c r="AB28" i="1"/>
  <c r="EK54" i="1"/>
  <c r="EK33" i="1"/>
  <c r="CN28" i="1"/>
  <c r="DP54" i="4"/>
  <c r="DP33" i="4"/>
  <c r="DP12" i="1"/>
  <c r="EB33" i="1" s="1"/>
  <c r="CY12" i="1"/>
  <c r="CF28" i="1"/>
  <c r="CJ28" i="1"/>
  <c r="CV28" i="1"/>
  <c r="EH28" i="1"/>
  <c r="ET57" i="4"/>
  <c r="EV49" i="1"/>
  <c r="EV28" i="1"/>
  <c r="EM33" i="1"/>
  <c r="EM54" i="1"/>
  <c r="DZ50" i="1"/>
  <c r="EL29" i="1"/>
  <c r="BL28" i="1"/>
  <c r="DI50" i="1"/>
  <c r="DI29" i="1"/>
  <c r="DS54" i="1"/>
  <c r="BT28" i="1"/>
  <c r="DU29" i="1"/>
  <c r="DU50" i="1"/>
  <c r="EG29" i="1"/>
  <c r="DO54" i="4"/>
  <c r="DO33" i="4"/>
  <c r="DO12" i="1"/>
  <c r="EA33" i="1" s="1"/>
  <c r="DL54" i="4"/>
  <c r="DL33" i="4"/>
  <c r="DL12" i="1"/>
  <c r="DX33" i="1" s="1"/>
  <c r="DQ33" i="4"/>
  <c r="DQ54" i="4"/>
  <c r="DQ12" i="1"/>
  <c r="EO33" i="1"/>
  <c r="EO54" i="1"/>
  <c r="DJ33" i="1"/>
  <c r="DJ54" i="1"/>
  <c r="EN54" i="1"/>
  <c r="EN33" i="1"/>
  <c r="EU54" i="1"/>
  <c r="EL28" i="1"/>
  <c r="EL49" i="1"/>
  <c r="EP28" i="1"/>
  <c r="EP49" i="1"/>
  <c r="DM50" i="4"/>
  <c r="DM29" i="4"/>
  <c r="DM8" i="1"/>
  <c r="DY29" i="1" s="1"/>
  <c r="EM49" i="4"/>
  <c r="EM28" i="4"/>
  <c r="EM7" i="1"/>
  <c r="DS33" i="4"/>
  <c r="DX29" i="1"/>
  <c r="DX50" i="1"/>
  <c r="EJ29" i="1"/>
  <c r="AH28" i="1"/>
  <c r="FQ28" i="4"/>
  <c r="FE49" i="4"/>
  <c r="FE28" i="4"/>
  <c r="EZ54" i="1"/>
  <c r="EZ33" i="1"/>
  <c r="EF33" i="1"/>
  <c r="EF54" i="1"/>
  <c r="EB50" i="1"/>
  <c r="EN29" i="1"/>
  <c r="DK54" i="4"/>
  <c r="DK33" i="4"/>
  <c r="DK12" i="1"/>
  <c r="EJ33" i="1"/>
  <c r="EJ54" i="1"/>
  <c r="ER33" i="1"/>
  <c r="ER54" i="1"/>
  <c r="FD33" i="1"/>
  <c r="FD54" i="1"/>
  <c r="DY54" i="1"/>
  <c r="DR54" i="1"/>
  <c r="P28" i="1"/>
  <c r="DQ29" i="4"/>
  <c r="DQ50" i="4"/>
  <c r="DQ8" i="1"/>
  <c r="EC29" i="1" s="1"/>
  <c r="DT54" i="1"/>
  <c r="T28" i="1"/>
  <c r="FJ54" i="1"/>
  <c r="FJ33" i="1"/>
  <c r="EB54" i="1"/>
  <c r="DL28" i="1"/>
  <c r="DL49" i="1"/>
  <c r="DI33" i="4"/>
  <c r="DI54" i="4"/>
  <c r="DI12" i="1"/>
  <c r="DU33" i="1" s="1"/>
  <c r="FG54" i="1"/>
  <c r="FG33" i="1"/>
  <c r="EW54" i="1"/>
  <c r="EW33" i="1"/>
  <c r="DS50" i="1"/>
  <c r="EE29" i="1"/>
  <c r="FF33" i="1"/>
  <c r="FF54" i="1"/>
  <c r="FA54" i="1"/>
  <c r="FA33" i="1"/>
  <c r="EI54" i="4"/>
  <c r="EI33" i="4"/>
  <c r="EI12" i="1"/>
  <c r="EU33" i="1" s="1"/>
  <c r="EU33" i="4"/>
  <c r="DF29" i="4"/>
  <c r="DF50" i="4"/>
  <c r="DF8" i="1"/>
  <c r="DR29" i="1" s="1"/>
  <c r="CZ28" i="1"/>
  <c r="CT8" i="1"/>
  <c r="EB33" i="4"/>
  <c r="EA50" i="1"/>
  <c r="EA29" i="1"/>
  <c r="EM29" i="1"/>
  <c r="EL54" i="1"/>
  <c r="EL33" i="1"/>
  <c r="DF54" i="4"/>
  <c r="DF33" i="4"/>
  <c r="DF12" i="1"/>
  <c r="DR33" i="1" s="1"/>
  <c r="DC12" i="1"/>
  <c r="CZ12" i="1"/>
  <c r="AN28" i="1"/>
  <c r="DN50" i="4"/>
  <c r="DN29" i="4"/>
  <c r="DN8" i="1"/>
  <c r="DO29" i="1"/>
  <c r="DR50" i="1"/>
  <c r="DG50" i="4"/>
  <c r="DG29" i="4"/>
  <c r="DG8" i="1"/>
  <c r="DV50" i="1"/>
  <c r="DV29" i="1"/>
  <c r="EH29" i="1"/>
  <c r="EU49" i="1"/>
  <c r="EU28" i="1"/>
  <c r="FC54" i="1"/>
  <c r="FC33" i="1"/>
  <c r="ED33" i="1"/>
  <c r="ED54" i="1"/>
  <c r="EH33" i="1"/>
  <c r="EH54" i="1"/>
  <c r="FH54" i="1"/>
  <c r="FH33" i="1"/>
  <c r="DE12" i="1"/>
  <c r="DA12" i="1"/>
  <c r="CU12" i="1"/>
  <c r="FM55" i="4"/>
  <c r="FM13" i="1"/>
  <c r="EA54" i="1"/>
  <c r="EC50" i="1"/>
  <c r="EO29" i="1"/>
  <c r="AV28" i="1"/>
  <c r="BH28" i="1"/>
  <c r="EN49" i="4"/>
  <c r="EN28" i="4"/>
  <c r="EN7" i="1"/>
  <c r="FB33" i="1"/>
  <c r="FB54" i="1"/>
  <c r="DL29" i="1"/>
  <c r="DL50" i="1"/>
  <c r="EG54" i="1"/>
  <c r="EG33" i="1"/>
  <c r="DV54" i="1"/>
  <c r="DV33" i="1"/>
  <c r="AZ28" i="1"/>
  <c r="EY54" i="1"/>
  <c r="EY33" i="1"/>
  <c r="EC54" i="1"/>
  <c r="EC33" i="1"/>
  <c r="ED29" i="1"/>
  <c r="DX54" i="1"/>
  <c r="X28" i="1"/>
  <c r="EQ49" i="4"/>
  <c r="EQ7" i="1"/>
  <c r="EQ28" i="4"/>
  <c r="DT50" i="1"/>
  <c r="DT29" i="1"/>
  <c r="EF29" i="1"/>
  <c r="AF28" i="1"/>
  <c r="DH28" i="1"/>
  <c r="DH49" i="1"/>
  <c r="AR28" i="1"/>
  <c r="EQ33" i="1"/>
  <c r="EQ54" i="1"/>
  <c r="DY50" i="1"/>
  <c r="EK29" i="1"/>
  <c r="DD28" i="1"/>
  <c r="DM33" i="4"/>
  <c r="DM54" i="4"/>
  <c r="DM12" i="1"/>
  <c r="DH33" i="4"/>
  <c r="DH54" i="4"/>
  <c r="DH12" i="1"/>
  <c r="CW12" i="1"/>
  <c r="DN54" i="4"/>
  <c r="DN33" i="4"/>
  <c r="DN12" i="1"/>
  <c r="DZ33" i="1" s="1"/>
  <c r="EA33" i="4"/>
  <c r="ES33" i="1"/>
  <c r="ES54" i="1"/>
  <c r="DK50" i="1"/>
  <c r="DK29" i="1"/>
  <c r="ET54" i="1"/>
  <c r="ET33" i="1"/>
  <c r="EX54" i="1"/>
  <c r="EX33" i="1"/>
  <c r="EE54" i="1"/>
  <c r="EE33" i="1"/>
  <c r="CR28" i="1"/>
  <c r="DP50" i="4"/>
  <c r="DP29" i="4"/>
  <c r="DP8" i="1"/>
  <c r="EB29" i="1" s="1"/>
  <c r="DU54" i="1"/>
  <c r="EC33" i="4"/>
  <c r="BD28" i="1"/>
  <c r="ES49" i="4"/>
  <c r="ES7" i="1"/>
  <c r="ES28" i="4"/>
  <c r="DX33" i="4"/>
  <c r="ER49" i="4"/>
  <c r="ER7" i="1"/>
  <c r="ER28" i="4"/>
  <c r="DY29" i="4"/>
  <c r="CB28" i="1"/>
  <c r="FW48" i="3"/>
  <c r="FW27" i="3"/>
  <c r="FV48" i="6"/>
  <c r="FV27" i="6"/>
  <c r="FD62" i="3"/>
  <c r="FD41" i="3"/>
  <c r="EU62" i="6"/>
  <c r="EU41" i="6"/>
  <c r="EU62" i="5"/>
  <c r="EU41" i="5"/>
  <c r="DM54" i="1" l="1"/>
  <c r="DM33" i="1"/>
  <c r="EQ49" i="1"/>
  <c r="EQ28" i="1"/>
  <c r="DF50" i="1"/>
  <c r="DF29" i="1"/>
  <c r="DI54" i="1"/>
  <c r="DI33" i="1"/>
  <c r="DK54" i="1"/>
  <c r="DK33" i="1"/>
  <c r="DW33" i="1"/>
  <c r="ER49" i="1"/>
  <c r="ER28" i="1"/>
  <c r="ES49" i="1"/>
  <c r="ES28" i="1"/>
  <c r="DM50" i="1"/>
  <c r="DM29" i="1"/>
  <c r="FL55" i="4"/>
  <c r="FL13" i="1"/>
  <c r="DL54" i="1"/>
  <c r="DL33" i="1"/>
  <c r="EQ57" i="4"/>
  <c r="FK55" i="4"/>
  <c r="FK13" i="1"/>
  <c r="DP33" i="1"/>
  <c r="DP54" i="1"/>
  <c r="DP50" i="1"/>
  <c r="DP29" i="1"/>
  <c r="DH33" i="1"/>
  <c r="DH54" i="1"/>
  <c r="FM55" i="1"/>
  <c r="ER57" i="4"/>
  <c r="DY33" i="1"/>
  <c r="DN54" i="1"/>
  <c r="DN33" i="1"/>
  <c r="DN50" i="1"/>
  <c r="DN29" i="1"/>
  <c r="ES57" i="4"/>
  <c r="DT33" i="1"/>
  <c r="EM49" i="1"/>
  <c r="EM28" i="1"/>
  <c r="DZ29" i="1"/>
  <c r="ET49" i="1"/>
  <c r="ET28" i="1"/>
  <c r="DG50" i="1"/>
  <c r="DG29" i="1"/>
  <c r="DS29" i="1"/>
  <c r="DQ50" i="1"/>
  <c r="DQ29" i="1"/>
  <c r="EN49" i="1"/>
  <c r="EN28" i="1"/>
  <c r="DF54" i="1"/>
  <c r="DF33" i="1"/>
  <c r="EI33" i="1"/>
  <c r="EI54" i="1"/>
  <c r="DQ54" i="1"/>
  <c r="DQ33" i="1"/>
  <c r="DO33" i="1"/>
  <c r="DO54" i="1"/>
  <c r="DG33" i="1"/>
  <c r="DG54" i="1"/>
  <c r="FT48" i="6"/>
  <c r="FT27" i="6"/>
  <c r="FW48" i="4"/>
  <c r="FW27" i="4"/>
  <c r="FU48" i="3"/>
  <c r="FU27" i="3"/>
  <c r="FU48" i="4"/>
  <c r="FU27" i="4"/>
  <c r="EV62" i="6"/>
  <c r="EV41" i="6"/>
  <c r="FU48" i="6"/>
  <c r="FU27" i="6"/>
  <c r="EU62" i="3"/>
  <c r="EU41" i="3"/>
  <c r="EU20" i="1"/>
  <c r="FW48" i="6"/>
  <c r="FW27" i="6"/>
  <c r="EV41" i="5"/>
  <c r="EV62" i="5"/>
  <c r="FV48" i="4"/>
  <c r="FV27" i="4"/>
  <c r="CO12" i="1" l="1"/>
  <c r="DA33" i="4"/>
  <c r="CJ12" i="1"/>
  <c r="CV33" i="4"/>
  <c r="FK55" i="1"/>
  <c r="CH12" i="1"/>
  <c r="CT33" i="4"/>
  <c r="CN12" i="1"/>
  <c r="CZ33" i="4"/>
  <c r="CP12" i="1"/>
  <c r="DB33" i="4"/>
  <c r="CR12" i="1"/>
  <c r="DD33" i="4"/>
  <c r="CK12" i="1"/>
  <c r="CW33" i="4"/>
  <c r="CS12" i="1"/>
  <c r="DE33" i="4"/>
  <c r="CI12" i="1"/>
  <c r="CU33" i="4"/>
  <c r="FL55" i="1"/>
  <c r="CM12" i="1"/>
  <c r="CY33" i="4"/>
  <c r="CL12" i="1"/>
  <c r="CX33" i="4"/>
  <c r="CQ12" i="1"/>
  <c r="DC33" i="4"/>
  <c r="FT49" i="2"/>
  <c r="FT27" i="4"/>
  <c r="FT48" i="4"/>
  <c r="EU62" i="1"/>
  <c r="EU41" i="1"/>
  <c r="FW6" i="1"/>
  <c r="FW27" i="2"/>
  <c r="FW48" i="2"/>
  <c r="EW41" i="5"/>
  <c r="EW62" i="5"/>
  <c r="FV48" i="3"/>
  <c r="FV27" i="3"/>
  <c r="FT27" i="3"/>
  <c r="FT48" i="3"/>
  <c r="EW62" i="6"/>
  <c r="EW41" i="6"/>
  <c r="EV41" i="3"/>
  <c r="EV62" i="3"/>
  <c r="EV20" i="1"/>
  <c r="CL33" i="4"/>
  <c r="CS33" i="4"/>
  <c r="CO33" i="4"/>
  <c r="CK33" i="4"/>
  <c r="CR33" i="4"/>
  <c r="CN33" i="4"/>
  <c r="CJ33" i="4"/>
  <c r="CI33" i="4"/>
  <c r="BV33" i="4" l="1"/>
  <c r="BV12" i="1"/>
  <c r="CH33" i="1" s="1"/>
  <c r="AZ33" i="4"/>
  <c r="AZ12" i="1"/>
  <c r="BF33" i="4"/>
  <c r="BF12" i="1"/>
  <c r="Q33" i="4"/>
  <c r="Q12" i="1"/>
  <c r="BK33" i="4"/>
  <c r="BK12" i="1"/>
  <c r="BU12" i="1"/>
  <c r="BU33" i="4"/>
  <c r="AQ12" i="1"/>
  <c r="AQ33" i="4"/>
  <c r="AL33" i="4"/>
  <c r="AL12" i="1"/>
  <c r="AA33" i="4"/>
  <c r="AA12" i="1"/>
  <c r="AK33" i="4"/>
  <c r="AK12" i="1"/>
  <c r="CX33" i="1"/>
  <c r="CW33" i="1"/>
  <c r="DD33" i="1"/>
  <c r="AG33" i="4"/>
  <c r="AG12" i="1"/>
  <c r="CY33" i="1"/>
  <c r="E12" i="1"/>
  <c r="CE12" i="1"/>
  <c r="CE33" i="4"/>
  <c r="BZ33" i="4"/>
  <c r="BZ12" i="1"/>
  <c r="BD33" i="4"/>
  <c r="BD12" i="1"/>
  <c r="U33" i="4"/>
  <c r="U12" i="1"/>
  <c r="BO33" i="4"/>
  <c r="BO12" i="1"/>
  <c r="BJ12" i="1"/>
  <c r="BJ33" i="4"/>
  <c r="AU12" i="1"/>
  <c r="AU33" i="4"/>
  <c r="AP33" i="4"/>
  <c r="AP12" i="1"/>
  <c r="AE12" i="1"/>
  <c r="AE33" i="4"/>
  <c r="Z33" i="4"/>
  <c r="Z12" i="1"/>
  <c r="DE33" i="1"/>
  <c r="BQ33" i="4"/>
  <c r="BQ12" i="1"/>
  <c r="I12" i="1"/>
  <c r="BX33" i="4"/>
  <c r="BX12" i="1"/>
  <c r="CJ33" i="1" s="1"/>
  <c r="CD12" i="1"/>
  <c r="CD33" i="4"/>
  <c r="BH33" i="4"/>
  <c r="BH12" i="1"/>
  <c r="O33" i="4"/>
  <c r="O12" i="1"/>
  <c r="Y33" i="4"/>
  <c r="Y12" i="1"/>
  <c r="BS33" i="4"/>
  <c r="BS12" i="1"/>
  <c r="BN33" i="4"/>
  <c r="BN12" i="1"/>
  <c r="AN12" i="1"/>
  <c r="AN33" i="4"/>
  <c r="AT33" i="4"/>
  <c r="AT12" i="1"/>
  <c r="AI12" i="1"/>
  <c r="AI33" i="4"/>
  <c r="AD33" i="4"/>
  <c r="AD12" i="1"/>
  <c r="CZ33" i="1"/>
  <c r="CV33" i="1"/>
  <c r="CG33" i="4"/>
  <c r="CG12" i="1"/>
  <c r="BG33" i="4"/>
  <c r="BG12" i="1"/>
  <c r="C12" i="1"/>
  <c r="M12" i="1"/>
  <c r="CB33" i="4"/>
  <c r="CB12" i="1"/>
  <c r="CN33" i="1" s="1"/>
  <c r="BA33" i="4"/>
  <c r="BA12" i="1"/>
  <c r="S33" i="4"/>
  <c r="S12" i="1"/>
  <c r="N33" i="4"/>
  <c r="N12" i="1"/>
  <c r="BL12" i="1"/>
  <c r="BL33" i="4"/>
  <c r="BR12" i="1"/>
  <c r="BR33" i="4"/>
  <c r="AR33" i="4"/>
  <c r="AR12" i="1"/>
  <c r="AB12" i="1"/>
  <c r="AB33" i="4"/>
  <c r="AH33" i="4"/>
  <c r="AH12" i="1"/>
  <c r="CQ33" i="1"/>
  <c r="DC33" i="1"/>
  <c r="CU33" i="1"/>
  <c r="CP33" i="4"/>
  <c r="H12" i="1"/>
  <c r="BW12" i="1"/>
  <c r="BW33" i="4"/>
  <c r="AM33" i="4"/>
  <c r="AM12" i="1"/>
  <c r="G12" i="1"/>
  <c r="B12" i="1"/>
  <c r="CF12" i="1"/>
  <c r="CF33" i="4"/>
  <c r="BE12" i="1"/>
  <c r="BE33" i="4"/>
  <c r="W12" i="1"/>
  <c r="W33" i="4"/>
  <c r="R12" i="1"/>
  <c r="R33" i="4"/>
  <c r="BP12" i="1"/>
  <c r="BP33" i="4"/>
  <c r="AV12" i="1"/>
  <c r="AV33" i="4"/>
  <c r="AF12" i="1"/>
  <c r="AF33" i="4"/>
  <c r="CQ33" i="4"/>
  <c r="CP33" i="1"/>
  <c r="DB33" i="1"/>
  <c r="BB33" i="4"/>
  <c r="BB12" i="1"/>
  <c r="X33" i="4"/>
  <c r="X12" i="1"/>
  <c r="AW33" i="4"/>
  <c r="AW12" i="1"/>
  <c r="CA33" i="4"/>
  <c r="CA12" i="1"/>
  <c r="K12" i="1"/>
  <c r="F12" i="1"/>
  <c r="BY12" i="1"/>
  <c r="BY33" i="4"/>
  <c r="AY12" i="1"/>
  <c r="AY33" i="4"/>
  <c r="BI33" i="4"/>
  <c r="BI12" i="1"/>
  <c r="P33" i="4"/>
  <c r="P12" i="1"/>
  <c r="V33" i="4"/>
  <c r="V12" i="1"/>
  <c r="BT12" i="1"/>
  <c r="BT33" i="4"/>
  <c r="AO33" i="4"/>
  <c r="AO12" i="1"/>
  <c r="AJ33" i="4"/>
  <c r="AJ12" i="1"/>
  <c r="CH33" i="4"/>
  <c r="L12" i="1"/>
  <c r="D12" i="1"/>
  <c r="J12" i="1"/>
  <c r="CC33" i="4"/>
  <c r="CC12" i="1"/>
  <c r="BC33" i="4"/>
  <c r="BC12" i="1"/>
  <c r="AX33" i="4"/>
  <c r="AX12" i="1"/>
  <c r="T33" i="4"/>
  <c r="T12" i="1"/>
  <c r="BM33" i="4"/>
  <c r="BM12" i="1"/>
  <c r="AS12" i="1"/>
  <c r="AS33" i="1" s="1"/>
  <c r="AS33" i="4"/>
  <c r="AC12" i="1"/>
  <c r="AC33" i="4"/>
  <c r="CM33" i="4"/>
  <c r="CT33" i="1"/>
  <c r="DA33" i="1"/>
  <c r="EV62" i="1"/>
  <c r="EV41" i="1"/>
  <c r="FV48" i="2"/>
  <c r="FV27" i="2"/>
  <c r="FV6" i="1"/>
  <c r="FT48" i="2"/>
  <c r="FT27" i="2"/>
  <c r="FT6" i="1"/>
  <c r="FU48" i="2"/>
  <c r="FU27" i="2"/>
  <c r="FU6" i="1"/>
  <c r="EW41" i="3"/>
  <c r="EW62" i="3"/>
  <c r="EW20" i="1"/>
  <c r="FW48" i="1"/>
  <c r="FW27" i="1"/>
  <c r="BR33" i="1" l="1"/>
  <c r="BG33" i="1"/>
  <c r="BC33" i="1"/>
  <c r="CC33" i="1"/>
  <c r="AX33" i="1"/>
  <c r="AC33" i="1"/>
  <c r="BL33" i="1"/>
  <c r="AW33" i="1"/>
  <c r="BM33" i="1"/>
  <c r="CG33" i="1"/>
  <c r="T33" i="1"/>
  <c r="CA33" i="1"/>
  <c r="BW33" i="1"/>
  <c r="AM33" i="1"/>
  <c r="BP33" i="1"/>
  <c r="BT33" i="1"/>
  <c r="AJ33" i="1"/>
  <c r="P33" i="1"/>
  <c r="CM33" i="1"/>
  <c r="BI33" i="1"/>
  <c r="AP33" i="1"/>
  <c r="BZ33" i="1"/>
  <c r="O33" i="1"/>
  <c r="CO33" i="1"/>
  <c r="AO33" i="1"/>
  <c r="X33" i="1"/>
  <c r="AF33" i="1"/>
  <c r="W33" i="1"/>
  <c r="AH33" i="1"/>
  <c r="AN33" i="1"/>
  <c r="BX33" i="1"/>
  <c r="CL33" i="1"/>
  <c r="BU33" i="1"/>
  <c r="BF33" i="1"/>
  <c r="BY33" i="1"/>
  <c r="BA33" i="1"/>
  <c r="BS33" i="1"/>
  <c r="Z33" i="1"/>
  <c r="U33" i="1"/>
  <c r="AG33" i="1"/>
  <c r="CK33" i="1"/>
  <c r="AL33" i="1"/>
  <c r="AI33" i="1"/>
  <c r="BH33" i="1"/>
  <c r="BQ33" i="1"/>
  <c r="BK33" i="1"/>
  <c r="BB33" i="1"/>
  <c r="AV33" i="1"/>
  <c r="BE33" i="1"/>
  <c r="N33" i="1"/>
  <c r="AU33" i="1"/>
  <c r="CE33" i="1"/>
  <c r="AK33" i="1"/>
  <c r="AZ33" i="1"/>
  <c r="V33" i="1"/>
  <c r="CI33" i="1"/>
  <c r="AB33" i="1"/>
  <c r="CB33" i="1"/>
  <c r="AT33" i="1"/>
  <c r="Y33" i="1"/>
  <c r="BJ33" i="1"/>
  <c r="BD33" i="1"/>
  <c r="R33" i="1"/>
  <c r="CS33" i="1"/>
  <c r="AE33" i="1"/>
  <c r="AQ33" i="1"/>
  <c r="Q33" i="1"/>
  <c r="AY33" i="1"/>
  <c r="CF33" i="1"/>
  <c r="AR33" i="1"/>
  <c r="S33" i="1"/>
  <c r="AD33" i="1"/>
  <c r="BN33" i="1"/>
  <c r="CD33" i="1"/>
  <c r="BO33" i="1"/>
  <c r="CR33" i="1"/>
  <c r="AA33" i="1"/>
  <c r="BV33" i="1"/>
  <c r="FV48" i="1"/>
  <c r="FV27" i="1"/>
  <c r="FU48" i="1"/>
  <c r="FU27" i="1"/>
  <c r="EW62" i="1"/>
  <c r="EW41" i="1"/>
  <c r="FT48" i="1"/>
  <c r="FT27" i="1"/>
  <c r="BD29" i="4" l="1"/>
  <c r="BC29" i="4"/>
  <c r="BA29" i="4"/>
  <c r="BH8" i="1"/>
  <c r="BF29" i="4"/>
  <c r="AX8" i="1"/>
  <c r="BE8" i="1"/>
  <c r="AZ8" i="1"/>
  <c r="AY8" i="1"/>
  <c r="BI29" i="4"/>
  <c r="BI8" i="1"/>
  <c r="BC8" i="1"/>
  <c r="BA8" i="1"/>
  <c r="BG8" i="1"/>
  <c r="BF8" i="1"/>
  <c r="BD8" i="1"/>
  <c r="AX29" i="4"/>
  <c r="BB8" i="1"/>
  <c r="BB29" i="4"/>
  <c r="AO29" i="4" l="1"/>
  <c r="Q8" i="1"/>
  <c r="Q29" i="4"/>
  <c r="AN8" i="1"/>
  <c r="AZ29" i="1" s="1"/>
  <c r="Y29" i="4"/>
  <c r="Y8" i="1"/>
  <c r="V8" i="1"/>
  <c r="V29" i="4"/>
  <c r="AU8" i="1"/>
  <c r="BG29" i="1" s="1"/>
  <c r="O8" i="1"/>
  <c r="O29" i="4"/>
  <c r="AM8" i="1"/>
  <c r="AW8" i="1"/>
  <c r="BI29" i="1" s="1"/>
  <c r="H8" i="1"/>
  <c r="AT8" i="1"/>
  <c r="BF29" i="1" s="1"/>
  <c r="K8" i="1"/>
  <c r="N29" i="4"/>
  <c r="N8" i="1"/>
  <c r="AQ29" i="4"/>
  <c r="P8" i="1"/>
  <c r="P29" i="4"/>
  <c r="BG29" i="4"/>
  <c r="AP8" i="1"/>
  <c r="L8" i="1"/>
  <c r="AO8" i="1"/>
  <c r="BA29" i="1" s="1"/>
  <c r="AQ8" i="1"/>
  <c r="AV29" i="4"/>
  <c r="AV8" i="1"/>
  <c r="X8" i="1"/>
  <c r="X29" i="4"/>
  <c r="AS8" i="1"/>
  <c r="BE29" i="1" s="1"/>
  <c r="B8" i="1"/>
  <c r="BH29" i="4"/>
  <c r="F8" i="1"/>
  <c r="C8" i="1"/>
  <c r="AP29" i="4"/>
  <c r="BB29" i="1"/>
  <c r="I8" i="1"/>
  <c r="J8" i="1"/>
  <c r="R29" i="4"/>
  <c r="R8" i="1"/>
  <c r="D8" i="1"/>
  <c r="BH29" i="1"/>
  <c r="AR8" i="1"/>
  <c r="BD29" i="1" s="1"/>
  <c r="AR29" i="4"/>
  <c r="W8" i="1"/>
  <c r="W29" i="4"/>
  <c r="BE29" i="4"/>
  <c r="S29" i="4"/>
  <c r="S8" i="1"/>
  <c r="AM29" i="4"/>
  <c r="AL8" i="1"/>
  <c r="AX29" i="1" s="1"/>
  <c r="AL29" i="4"/>
  <c r="G8" i="1"/>
  <c r="T29" i="4"/>
  <c r="T8" i="1"/>
  <c r="E8" i="1"/>
  <c r="AY29" i="4"/>
  <c r="AZ29" i="4"/>
  <c r="U8" i="1"/>
  <c r="U29" i="4"/>
  <c r="M8" i="1"/>
  <c r="EY57" i="4" l="1"/>
  <c r="AE8" i="1"/>
  <c r="AQ29" i="1" s="1"/>
  <c r="AE29" i="4"/>
  <c r="AC29" i="4"/>
  <c r="AC8" i="1"/>
  <c r="AO29" i="1" s="1"/>
  <c r="EW57" i="4"/>
  <c r="S29" i="1"/>
  <c r="P29" i="1"/>
  <c r="O29" i="1"/>
  <c r="Z8" i="1"/>
  <c r="AL29" i="1" s="1"/>
  <c r="Z29" i="4"/>
  <c r="U29" i="1"/>
  <c r="N29" i="1"/>
  <c r="FA57" i="4"/>
  <c r="AK29" i="4"/>
  <c r="AK8" i="1"/>
  <c r="AW29" i="1" s="1"/>
  <c r="X29" i="1"/>
  <c r="AW29" i="4"/>
  <c r="V29" i="1"/>
  <c r="W29" i="1"/>
  <c r="EV57" i="4"/>
  <c r="AI8" i="1"/>
  <c r="AU29" i="1" s="1"/>
  <c r="AI29" i="4"/>
  <c r="AA8" i="1"/>
  <c r="AA29" i="4"/>
  <c r="AD8" i="1"/>
  <c r="AD29" i="4"/>
  <c r="AH8" i="1"/>
  <c r="AT29" i="1" s="1"/>
  <c r="AH29" i="4"/>
  <c r="AJ29" i="4"/>
  <c r="AJ8" i="1"/>
  <c r="AV29" i="1" s="1"/>
  <c r="AT29" i="4"/>
  <c r="T29" i="1"/>
  <c r="AG8" i="1"/>
  <c r="AS29" i="1" s="1"/>
  <c r="AG29" i="4"/>
  <c r="R29" i="1"/>
  <c r="BC29" i="1"/>
  <c r="EU57" i="4"/>
  <c r="AU29" i="4"/>
  <c r="AY29" i="1"/>
  <c r="EZ57" i="4"/>
  <c r="AB29" i="4"/>
  <c r="AB8" i="1"/>
  <c r="AN29" i="1" s="1"/>
  <c r="AS29" i="4"/>
  <c r="EX57" i="4"/>
  <c r="AF29" i="4"/>
  <c r="AF8" i="1"/>
  <c r="AR29" i="1" s="1"/>
  <c r="Y29" i="1"/>
  <c r="AN29" i="4"/>
  <c r="Q29" i="1"/>
  <c r="FT59" i="4"/>
  <c r="BT29" i="4" l="1"/>
  <c r="BT8" i="1"/>
  <c r="BU8" i="1"/>
  <c r="BU29" i="4"/>
  <c r="FJ57" i="4"/>
  <c r="FJ36" i="4"/>
  <c r="FL54" i="4"/>
  <c r="FL33" i="4"/>
  <c r="FL12" i="1"/>
  <c r="FE57" i="4"/>
  <c r="FE36" i="4"/>
  <c r="AA29" i="1"/>
  <c r="BR8" i="1"/>
  <c r="BR29" i="4"/>
  <c r="BM8" i="1"/>
  <c r="BM29" i="4"/>
  <c r="AC29" i="1"/>
  <c r="FK33" i="4"/>
  <c r="FK54" i="4"/>
  <c r="FK12" i="1"/>
  <c r="FD57" i="4"/>
  <c r="FD36" i="4"/>
  <c r="BL8" i="1"/>
  <c r="BL29" i="4"/>
  <c r="AK29" i="1"/>
  <c r="BP29" i="4"/>
  <c r="BP8" i="1"/>
  <c r="Z29" i="1"/>
  <c r="FB57" i="4"/>
  <c r="AD29" i="1"/>
  <c r="FG57" i="4"/>
  <c r="FG36" i="4"/>
  <c r="FF57" i="4"/>
  <c r="FF36" i="4"/>
  <c r="FM33" i="4"/>
  <c r="FM54" i="4"/>
  <c r="FM12" i="1"/>
  <c r="AF29" i="1"/>
  <c r="BS29" i="4"/>
  <c r="BS8" i="1"/>
  <c r="AM29" i="1"/>
  <c r="BN8" i="1"/>
  <c r="BN29" i="4"/>
  <c r="BK8" i="1"/>
  <c r="BK29" i="4"/>
  <c r="FI36" i="4"/>
  <c r="FI57" i="4"/>
  <c r="FC57" i="4"/>
  <c r="FC36" i="4"/>
  <c r="AB29" i="1"/>
  <c r="AG29" i="1"/>
  <c r="AH29" i="1"/>
  <c r="BO29" i="4"/>
  <c r="BO8" i="1"/>
  <c r="AP29" i="1"/>
  <c r="AI29" i="1"/>
  <c r="AE29" i="1"/>
  <c r="AJ29" i="1"/>
  <c r="FH57" i="4"/>
  <c r="FH36" i="4"/>
  <c r="BJ29" i="4"/>
  <c r="BJ8" i="1"/>
  <c r="BQ8" i="1"/>
  <c r="BQ29" i="4"/>
  <c r="EX62" i="6"/>
  <c r="EX41" i="6"/>
  <c r="CG29" i="4" l="1"/>
  <c r="CG8" i="1"/>
  <c r="CF29" i="4"/>
  <c r="CF8" i="1"/>
  <c r="BP29" i="1"/>
  <c r="BT29" i="1"/>
  <c r="BO29" i="1"/>
  <c r="BQ29" i="1"/>
  <c r="BN29" i="1"/>
  <c r="BW29" i="4"/>
  <c r="BW8" i="1"/>
  <c r="BK29" i="1"/>
  <c r="BM29" i="1"/>
  <c r="BJ29" i="1"/>
  <c r="CC8" i="1"/>
  <c r="CC29" i="4"/>
  <c r="BX29" i="4"/>
  <c r="BX8" i="1"/>
  <c r="BS29" i="1"/>
  <c r="BV29" i="4"/>
  <c r="BV8" i="1"/>
  <c r="FL33" i="1"/>
  <c r="FL54" i="1"/>
  <c r="CB8" i="1"/>
  <c r="CB29" i="4"/>
  <c r="FK54" i="1"/>
  <c r="FK33" i="1"/>
  <c r="BZ29" i="4"/>
  <c r="BZ8" i="1"/>
  <c r="BY29" i="4"/>
  <c r="BY8" i="1"/>
  <c r="FM54" i="1"/>
  <c r="FM33" i="1"/>
  <c r="CD29" i="4"/>
  <c r="CD8" i="1"/>
  <c r="BU29" i="1"/>
  <c r="CA29" i="4"/>
  <c r="CA8" i="1"/>
  <c r="CE29" i="4"/>
  <c r="CE8" i="1"/>
  <c r="BL29" i="1"/>
  <c r="BR29" i="1"/>
  <c r="EX62" i="2"/>
  <c r="EX41" i="2"/>
  <c r="CK8" i="1" l="1"/>
  <c r="CK29" i="4"/>
  <c r="CW29" i="4"/>
  <c r="CR29" i="4"/>
  <c r="CR8" i="1"/>
  <c r="DD29" i="4"/>
  <c r="CP8" i="1"/>
  <c r="CP29" i="4"/>
  <c r="DB29" i="4"/>
  <c r="CF29" i="1"/>
  <c r="CC29" i="1"/>
  <c r="BX29" i="1"/>
  <c r="CI29" i="4"/>
  <c r="CI8" i="1"/>
  <c r="CU29" i="4"/>
  <c r="CD29" i="1"/>
  <c r="BY29" i="1"/>
  <c r="BZ29" i="1"/>
  <c r="BV29" i="1"/>
  <c r="CS8" i="1"/>
  <c r="CS29" i="4"/>
  <c r="DE29" i="4"/>
  <c r="CM29" i="4"/>
  <c r="CM8" i="1"/>
  <c r="CY29" i="4"/>
  <c r="BW29" i="1"/>
  <c r="CG29" i="1"/>
  <c r="CL29" i="4"/>
  <c r="CL8" i="1"/>
  <c r="CX29" i="4"/>
  <c r="CN29" i="4"/>
  <c r="CN8" i="1"/>
  <c r="CZ29" i="4"/>
  <c r="CH8" i="1"/>
  <c r="CH29" i="4"/>
  <c r="CT29" i="4"/>
  <c r="CB29" i="1"/>
  <c r="CQ8" i="1"/>
  <c r="CQ29" i="4"/>
  <c r="DC29" i="4"/>
  <c r="CJ29" i="4"/>
  <c r="CJ8" i="1"/>
  <c r="CV29" i="4"/>
  <c r="CE29" i="1"/>
  <c r="CA29" i="1"/>
  <c r="CO29" i="4"/>
  <c r="CO8" i="1"/>
  <c r="DA29" i="4"/>
  <c r="EX62" i="5"/>
  <c r="EX41" i="5"/>
  <c r="EX62" i="3"/>
  <c r="EX41" i="3"/>
  <c r="FA62" i="3"/>
  <c r="FA41" i="3"/>
  <c r="EX20" i="1"/>
  <c r="CL29" i="1" l="1"/>
  <c r="CX29" i="1"/>
  <c r="CI29" i="1"/>
  <c r="CU29" i="1"/>
  <c r="CR29" i="1"/>
  <c r="DD29" i="1"/>
  <c r="CJ29" i="1"/>
  <c r="CV29" i="1"/>
  <c r="CQ29" i="1"/>
  <c r="DC29" i="1"/>
  <c r="CH29" i="1"/>
  <c r="CT29" i="1"/>
  <c r="CN29" i="1"/>
  <c r="CZ29" i="1"/>
  <c r="CS29" i="1"/>
  <c r="DE29" i="1"/>
  <c r="CP29" i="1"/>
  <c r="DB29" i="1"/>
  <c r="CO29" i="1"/>
  <c r="DA29" i="1"/>
  <c r="CM29" i="1"/>
  <c r="CY29" i="1"/>
  <c r="CK29" i="1"/>
  <c r="CW29" i="1"/>
  <c r="EX41" i="1"/>
  <c r="EX62" i="1"/>
  <c r="EY62" i="5"/>
  <c r="EY41" i="5"/>
  <c r="FD62" i="2"/>
  <c r="FD41" i="2"/>
  <c r="EZ62" i="5" l="1"/>
  <c r="EZ41" i="5"/>
  <c r="FA62" i="5" l="1"/>
  <c r="FA41" i="5"/>
  <c r="FB62" i="5" l="1"/>
  <c r="FB41" i="5"/>
  <c r="EY62" i="6"/>
  <c r="EY41" i="6"/>
  <c r="EY20" i="1"/>
  <c r="FC62" i="5" l="1"/>
  <c r="FC41" i="5"/>
  <c r="EZ41" i="6"/>
  <c r="EZ62" i="6"/>
  <c r="EY62" i="1"/>
  <c r="EY41" i="1"/>
  <c r="FA62" i="6" l="1"/>
  <c r="FA41" i="6"/>
  <c r="FD41" i="5"/>
  <c r="FD62" i="5"/>
  <c r="FB41" i="6" l="1"/>
  <c r="FB62" i="6"/>
  <c r="FE41" i="5"/>
  <c r="FE62" i="5"/>
  <c r="FF62" i="5" l="1"/>
  <c r="FF41" i="5"/>
  <c r="FC62" i="6"/>
  <c r="FC41" i="6"/>
  <c r="FD62" i="6" l="1"/>
  <c r="FD41" i="6"/>
  <c r="FG62" i="5"/>
  <c r="FG41" i="5"/>
  <c r="FE62" i="6" l="1"/>
  <c r="FE41" i="6"/>
  <c r="FH62" i="5"/>
  <c r="FH41" i="5"/>
  <c r="FF41" i="6" l="1"/>
  <c r="FF62" i="6"/>
  <c r="FI62" i="5"/>
  <c r="FI41" i="5"/>
  <c r="FG41" i="6" l="1"/>
  <c r="FG62" i="6"/>
  <c r="FJ41" i="5"/>
  <c r="FJ62" i="5"/>
  <c r="FH62" i="6" l="1"/>
  <c r="FH41" i="6"/>
  <c r="FE41" i="3"/>
  <c r="FE62" i="3"/>
  <c r="FE41" i="2"/>
  <c r="FE62" i="2"/>
  <c r="FF62" i="2" l="1"/>
  <c r="FF41" i="2"/>
  <c r="FI41" i="6"/>
  <c r="FI62" i="6"/>
  <c r="FF62" i="3"/>
  <c r="FF41" i="3"/>
  <c r="FG41" i="2" l="1"/>
  <c r="FG62" i="2"/>
  <c r="FJ41" i="6"/>
  <c r="FJ62" i="6"/>
  <c r="FG62" i="3"/>
  <c r="FG41" i="3"/>
  <c r="FK41" i="6" l="1"/>
  <c r="FK62" i="6"/>
  <c r="FH41" i="3"/>
  <c r="FH62" i="3"/>
  <c r="FH62" i="2"/>
  <c r="FH41" i="2"/>
  <c r="FI41" i="2" l="1"/>
  <c r="FI62" i="2"/>
  <c r="FL62" i="6"/>
  <c r="FL41" i="6"/>
  <c r="FI62" i="3"/>
  <c r="FI41" i="3"/>
  <c r="FJ41" i="3" l="1"/>
  <c r="FJ62" i="3"/>
  <c r="FM62" i="6"/>
  <c r="FM41" i="6"/>
  <c r="FJ62" i="2"/>
  <c r="FJ41" i="2"/>
  <c r="FK41" i="5" l="1"/>
  <c r="FK62" i="5"/>
  <c r="FK62" i="3"/>
  <c r="FK41" i="3"/>
  <c r="FK62" i="2"/>
  <c r="FK41" i="2"/>
  <c r="FN62" i="6"/>
  <c r="FN41" i="6"/>
  <c r="FL41" i="2" l="1"/>
  <c r="FL62" i="2"/>
  <c r="FL41" i="5"/>
  <c r="FL62" i="5"/>
  <c r="FL62" i="3"/>
  <c r="FL41" i="3"/>
  <c r="FM41" i="3" l="1"/>
  <c r="FM62" i="3"/>
  <c r="FM41" i="5"/>
  <c r="FM62" i="5"/>
  <c r="FM62" i="2"/>
  <c r="FM41" i="2"/>
  <c r="FN62" i="5" l="1"/>
  <c r="FN41" i="5"/>
  <c r="FN41" i="3"/>
  <c r="FN62" i="3"/>
  <c r="FN62" i="2"/>
  <c r="FN41" i="2"/>
  <c r="FO41" i="3" l="1"/>
  <c r="FO62" i="3"/>
  <c r="FO62" i="2"/>
  <c r="FO41" i="2"/>
  <c r="FO41" i="5"/>
  <c r="FO62" i="5"/>
  <c r="FP62" i="2" l="1"/>
  <c r="FP41" i="2"/>
  <c r="FP62" i="5"/>
  <c r="FP41" i="5"/>
  <c r="FP62" i="3"/>
  <c r="FP41" i="3"/>
  <c r="FQ62" i="5" l="1"/>
  <c r="FQ41" i="5"/>
  <c r="FQ62" i="3"/>
  <c r="FQ41" i="3"/>
  <c r="FQ62" i="2"/>
  <c r="FQ41" i="2"/>
  <c r="FR62" i="3" l="1"/>
  <c r="FR41" i="3"/>
  <c r="FR62" i="2"/>
  <c r="FR41" i="2"/>
  <c r="FR41" i="5"/>
  <c r="FR62" i="5"/>
  <c r="FS62" i="5" l="1"/>
  <c r="FS41" i="5"/>
  <c r="FS62" i="2"/>
  <c r="FS41" i="2"/>
  <c r="FS62" i="3"/>
  <c r="FS41" i="3"/>
  <c r="FT62" i="5" l="1"/>
  <c r="FT41" i="5"/>
  <c r="FT62" i="2"/>
  <c r="FT41" i="2"/>
  <c r="FT41" i="3"/>
  <c r="FT62" i="3"/>
  <c r="FU62" i="5" l="1"/>
  <c r="FU41" i="5"/>
  <c r="FV62" i="5" l="1"/>
  <c r="FV41" i="5"/>
  <c r="EZ62" i="4" l="1"/>
  <c r="EZ41" i="4"/>
  <c r="EZ20" i="1"/>
  <c r="EZ62" i="1" l="1"/>
  <c r="EZ41" i="1"/>
  <c r="FA41" i="4"/>
  <c r="FA62" i="4"/>
  <c r="FA20" i="1"/>
  <c r="FB41" i="4" l="1"/>
  <c r="FB62" i="4"/>
  <c r="FB20" i="1"/>
  <c r="FA41" i="1"/>
  <c r="FA62" i="1"/>
  <c r="FC41" i="4" l="1"/>
  <c r="FC62" i="4"/>
  <c r="FC20" i="1"/>
  <c r="FB62" i="1"/>
  <c r="FB41" i="1"/>
  <c r="FC62" i="1" l="1"/>
  <c r="FC41" i="1"/>
  <c r="FD41" i="4"/>
  <c r="FD62" i="4"/>
  <c r="FD20" i="1"/>
  <c r="FE41" i="4" l="1"/>
  <c r="FE62" i="4"/>
  <c r="FE20" i="1"/>
  <c r="FD62" i="1"/>
  <c r="FD41" i="1"/>
  <c r="FE62" i="1" l="1"/>
  <c r="FE41" i="1"/>
  <c r="FF62" i="4"/>
  <c r="FF41" i="4"/>
  <c r="FF20" i="1"/>
  <c r="FF62" i="1" l="1"/>
  <c r="FF41" i="1"/>
  <c r="FG62" i="4"/>
  <c r="FG41" i="4"/>
  <c r="FG20" i="1"/>
  <c r="FG62" i="1" l="1"/>
  <c r="FG41" i="1"/>
  <c r="FH62" i="4"/>
  <c r="FH41" i="4"/>
  <c r="FH20" i="1"/>
  <c r="FI41" i="4" l="1"/>
  <c r="FI62" i="4"/>
  <c r="FI20" i="1"/>
  <c r="FH62" i="1"/>
  <c r="FH41" i="1"/>
  <c r="FJ41" i="4" l="1"/>
  <c r="FJ62" i="4"/>
  <c r="FJ20" i="1"/>
  <c r="FI41" i="1"/>
  <c r="FI62" i="1"/>
  <c r="FL41" i="4" l="1"/>
  <c r="FL62" i="4"/>
  <c r="FL20" i="1"/>
  <c r="FK41" i="4"/>
  <c r="FK62" i="4"/>
  <c r="FK20" i="1"/>
  <c r="FJ62" i="1"/>
  <c r="FJ41" i="1"/>
  <c r="FM41" i="4" l="1"/>
  <c r="FM62" i="4"/>
  <c r="FM20" i="1"/>
  <c r="FK62" i="1"/>
  <c r="FK41" i="1"/>
  <c r="FL41" i="1"/>
  <c r="FL62" i="1"/>
  <c r="FM62" i="1" l="1"/>
  <c r="FM41" i="1"/>
  <c r="FN62" i="4"/>
  <c r="FN41" i="4"/>
  <c r="FN20" i="1"/>
  <c r="FN41" i="1" l="1"/>
  <c r="FN62" i="1"/>
  <c r="FO62" i="4"/>
  <c r="FO41" i="4"/>
  <c r="FP41" i="4" l="1"/>
  <c r="FP62" i="4"/>
  <c r="FQ62" i="4" l="1"/>
  <c r="FQ41" i="4"/>
  <c r="FR41" i="4" l="1"/>
  <c r="FR62" i="4"/>
  <c r="FS62" i="4" l="1"/>
  <c r="FS41" i="4"/>
  <c r="FT62" i="4" l="1"/>
  <c r="FT41" i="4"/>
  <c r="FO62" i="6" l="1"/>
  <c r="FO41" i="6"/>
  <c r="FO20" i="1"/>
  <c r="FO41" i="1" l="1"/>
  <c r="FO62" i="1"/>
  <c r="FP62" i="6"/>
  <c r="FP41" i="6"/>
  <c r="FP20" i="1"/>
  <c r="FP62" i="1" l="1"/>
  <c r="FP41" i="1"/>
  <c r="FQ62" i="6"/>
  <c r="FQ41" i="6"/>
  <c r="FQ20" i="1"/>
  <c r="FR41" i="6" l="1"/>
  <c r="FR62" i="6"/>
  <c r="FR20" i="1"/>
  <c r="FQ41" i="1"/>
  <c r="FQ62" i="1"/>
  <c r="FR62" i="1" l="1"/>
  <c r="FR41" i="1"/>
  <c r="FS62" i="6" l="1"/>
  <c r="FS41" i="6"/>
  <c r="FS20" i="1"/>
  <c r="FT41" i="6" l="1"/>
  <c r="FT62" i="6"/>
  <c r="FT20" i="1"/>
  <c r="FS41" i="1"/>
  <c r="FS62" i="1"/>
  <c r="FU62" i="6"/>
  <c r="FU41" i="6"/>
  <c r="FT41" i="1" l="1"/>
  <c r="FT62" i="1"/>
  <c r="FV41" i="6"/>
  <c r="FV62" i="6"/>
  <c r="FU62" i="3" l="1"/>
  <c r="FU41" i="3"/>
  <c r="FV41" i="3" l="1"/>
  <c r="FV62" i="3"/>
  <c r="FW62" i="3" l="1"/>
  <c r="FW41" i="3"/>
  <c r="FV49" i="2" l="1"/>
  <c r="FU49" i="2" l="1"/>
  <c r="FV59" i="4" l="1"/>
  <c r="FU59" i="4" l="1"/>
  <c r="FU41" i="2" l="1"/>
  <c r="FU62" i="2"/>
  <c r="FV62" i="2" l="1"/>
  <c r="FV41" i="2"/>
  <c r="FU41" i="4" l="1"/>
  <c r="FU62" i="4"/>
  <c r="FU20" i="1"/>
  <c r="FV62" i="4" l="1"/>
  <c r="FV41" i="4"/>
  <c r="FV20" i="1"/>
  <c r="FU41" i="1"/>
  <c r="FU62" i="1"/>
  <c r="FV62" i="1" l="1"/>
  <c r="FV41" i="1"/>
  <c r="FW47" i="4" l="1"/>
  <c r="FW5" i="1"/>
  <c r="FW26" i="4"/>
  <c r="FW47" i="1" l="1"/>
  <c r="FW26" i="1"/>
  <c r="FW41" i="5" l="1"/>
  <c r="FW62" i="5"/>
  <c r="FW62" i="6" l="1"/>
  <c r="FW41" i="6"/>
  <c r="FX28" i="2" l="1"/>
  <c r="FX49" i="2"/>
  <c r="FW49" i="2" l="1"/>
  <c r="FW28" i="2"/>
  <c r="FW59" i="4" l="1"/>
  <c r="FW62" i="2" l="1"/>
  <c r="FW41" i="2"/>
  <c r="FW62" i="4" l="1"/>
  <c r="FW41" i="4"/>
  <c r="FW20" i="1"/>
  <c r="FW62" i="1" l="1"/>
  <c r="FW41" i="1"/>
  <c r="GJ47" i="2" l="1"/>
  <c r="GM26" i="2" l="1"/>
  <c r="GH47" i="2"/>
  <c r="GH26" i="2"/>
  <c r="GB47" i="2"/>
  <c r="GB26" i="2"/>
  <c r="GI47" i="2"/>
  <c r="GI26" i="2"/>
  <c r="GF47" i="2"/>
  <c r="GF26" i="2"/>
  <c r="GA47" i="2"/>
  <c r="GA26" i="2"/>
  <c r="GG47" i="2"/>
  <c r="GG26" i="2"/>
  <c r="GE47" i="2"/>
  <c r="GE26" i="2"/>
  <c r="GC47" i="2"/>
  <c r="GC26" i="2"/>
  <c r="GD47" i="2"/>
  <c r="GD26" i="2"/>
  <c r="GK29" i="5" l="1"/>
  <c r="GJ50" i="5"/>
  <c r="GL29" i="5"/>
  <c r="GH50" i="5"/>
  <c r="GM29" i="5"/>
  <c r="GI50" i="5"/>
  <c r="GM26" i="3"/>
  <c r="GL26" i="3"/>
  <c r="GC50" i="5" l="1"/>
  <c r="GJ29" i="5"/>
  <c r="FX50" i="5"/>
  <c r="FX29" i="5"/>
  <c r="GA50" i="5"/>
  <c r="GD50" i="5"/>
  <c r="GB50" i="5"/>
  <c r="FZ50" i="5"/>
  <c r="GB47" i="3"/>
  <c r="GB26" i="3"/>
  <c r="GF50" i="5"/>
  <c r="FZ47" i="3"/>
  <c r="FZ26" i="3"/>
  <c r="GE50" i="5"/>
  <c r="GG50" i="5"/>
  <c r="GA47" i="3"/>
  <c r="GA26" i="3"/>
  <c r="FY50" i="5"/>
  <c r="FY29" i="5"/>
  <c r="GC47" i="3" l="1"/>
  <c r="GC26" i="3"/>
  <c r="GD47" i="3" l="1"/>
  <c r="GD26" i="3"/>
  <c r="GE26" i="3" l="1"/>
  <c r="GE47" i="3"/>
  <c r="GF47" i="3" l="1"/>
  <c r="GF26" i="3"/>
  <c r="GG26" i="3" l="1"/>
  <c r="GG47" i="3"/>
  <c r="GH47" i="3" l="1"/>
  <c r="GH26" i="3"/>
  <c r="GI26" i="3" l="1"/>
  <c r="GI47" i="3"/>
  <c r="GJ47" i="3"/>
  <c r="GI29" i="5" l="1"/>
  <c r="FW50" i="5"/>
  <c r="FW29" i="5"/>
  <c r="GL26" i="5"/>
  <c r="GJ47" i="5"/>
  <c r="GM26" i="5"/>
  <c r="GK29" i="2"/>
  <c r="GL26" i="2" l="1"/>
  <c r="FY50" i="3"/>
  <c r="FY29" i="3"/>
  <c r="FX50" i="3"/>
  <c r="FX29" i="3"/>
  <c r="GJ59" i="6"/>
  <c r="FX50" i="2"/>
  <c r="FX29" i="2"/>
  <c r="FV29" i="3"/>
  <c r="FV50" i="3"/>
  <c r="GF47" i="5"/>
  <c r="GF26" i="5"/>
  <c r="FU50" i="3"/>
  <c r="FU29" i="3"/>
  <c r="FU50" i="6"/>
  <c r="FU29" i="6"/>
  <c r="GH47" i="5"/>
  <c r="GH26" i="5"/>
  <c r="FZ47" i="5"/>
  <c r="FZ26" i="5"/>
  <c r="FW50" i="6"/>
  <c r="FW29" i="6"/>
  <c r="FU29" i="5"/>
  <c r="FU50" i="5"/>
  <c r="GG29" i="5"/>
  <c r="GK38" i="6"/>
  <c r="GG47" i="5"/>
  <c r="GG26" i="5"/>
  <c r="GM38" i="6"/>
  <c r="GL38" i="6"/>
  <c r="GC47" i="5"/>
  <c r="GC26" i="5"/>
  <c r="GE47" i="5"/>
  <c r="GE26" i="5"/>
  <c r="FZ47" i="2"/>
  <c r="FZ26" i="2"/>
  <c r="GA47" i="5"/>
  <c r="GA26" i="5"/>
  <c r="GD47" i="5"/>
  <c r="GD26" i="5"/>
  <c r="FW50" i="3"/>
  <c r="FW29" i="3"/>
  <c r="GI47" i="5"/>
  <c r="GI26" i="5"/>
  <c r="FY50" i="2"/>
  <c r="FY29" i="2"/>
  <c r="GB47" i="5"/>
  <c r="GB26" i="5"/>
  <c r="GC59" i="6" l="1"/>
  <c r="GC38" i="6"/>
  <c r="GJ38" i="6"/>
  <c r="FX59" i="6"/>
  <c r="FX38" i="6"/>
  <c r="FY59" i="6"/>
  <c r="FY38" i="6"/>
  <c r="GI59" i="6"/>
  <c r="GI38" i="6"/>
  <c r="FU50" i="2"/>
  <c r="FU29" i="2"/>
  <c r="GE59" i="6"/>
  <c r="GE38" i="6"/>
  <c r="GB50" i="3"/>
  <c r="FV50" i="2"/>
  <c r="FV29" i="2"/>
  <c r="GA59" i="6"/>
  <c r="GA38" i="6"/>
  <c r="GG59" i="6"/>
  <c r="GG38" i="6"/>
  <c r="FW50" i="2"/>
  <c r="FW29" i="2"/>
  <c r="FQ50" i="3"/>
  <c r="FQ29" i="3"/>
  <c r="GD59" i="6"/>
  <c r="GD38" i="6"/>
  <c r="FZ59" i="6"/>
  <c r="FZ38" i="6"/>
  <c r="GH59" i="6"/>
  <c r="GH38" i="6"/>
  <c r="GB59" i="6"/>
  <c r="GB38" i="6"/>
  <c r="FT29" i="2"/>
  <c r="FT50" i="2"/>
  <c r="GF59" i="6"/>
  <c r="GF38" i="6"/>
  <c r="GB29" i="3"/>
  <c r="FT50" i="3" l="1"/>
  <c r="FT29" i="3"/>
  <c r="FZ50" i="3"/>
  <c r="FZ29" i="3"/>
  <c r="FP50" i="3"/>
  <c r="FP29" i="3"/>
  <c r="FS50" i="3"/>
  <c r="FS29" i="3"/>
  <c r="GA50" i="3"/>
  <c r="GA29" i="3"/>
  <c r="FR50" i="3"/>
  <c r="FR29" i="3"/>
  <c r="FN50" i="4"/>
  <c r="GJ50" i="2"/>
  <c r="FQ50" i="2" l="1"/>
  <c r="FQ29" i="2"/>
  <c r="GC50" i="2"/>
  <c r="GC29" i="2"/>
  <c r="GD50" i="2"/>
  <c r="GF50" i="2"/>
  <c r="GF29" i="2"/>
  <c r="GG50" i="2"/>
  <c r="GG29" i="2"/>
  <c r="GJ29" i="2"/>
  <c r="GI50" i="2"/>
  <c r="GI29" i="2"/>
  <c r="GH50" i="2"/>
  <c r="GH29" i="2"/>
  <c r="GE50" i="2"/>
  <c r="GE29" i="2"/>
  <c r="GD29" i="2"/>
  <c r="FN50" i="2" l="1"/>
  <c r="FN29" i="2"/>
  <c r="FO29" i="2"/>
  <c r="FO50" i="2"/>
  <c r="FP50" i="2"/>
  <c r="FP29" i="2"/>
  <c r="FR50" i="2"/>
  <c r="FR29" i="2"/>
  <c r="FS50" i="2"/>
  <c r="FS29" i="2"/>
  <c r="FP50" i="6" l="1"/>
  <c r="FP29" i="6"/>
  <c r="GK26" i="4"/>
  <c r="FY47" i="4" l="1"/>
  <c r="FY26" i="4"/>
  <c r="GJ47" i="4" l="1"/>
  <c r="GJ26" i="4" l="1"/>
  <c r="FX26" i="4"/>
  <c r="FX47" i="4"/>
  <c r="GM34" i="5" l="1"/>
  <c r="GH55" i="5"/>
  <c r="GI55" i="5"/>
  <c r="GJ55" i="5"/>
  <c r="GL34" i="5"/>
  <c r="GA55" i="5" l="1"/>
  <c r="GE55" i="5"/>
  <c r="GD55" i="5"/>
  <c r="GC55" i="5"/>
  <c r="GG55" i="5"/>
  <c r="GF55" i="5"/>
  <c r="FZ55" i="5"/>
  <c r="GB55" i="5"/>
  <c r="GM28" i="5"/>
  <c r="GL28" i="5"/>
  <c r="GA49" i="5" l="1"/>
  <c r="GH49" i="5"/>
  <c r="GJ49" i="5"/>
  <c r="GE49" i="5"/>
  <c r="GI49" i="5"/>
  <c r="GB49" i="5"/>
  <c r="FZ49" i="5"/>
  <c r="GC49" i="5" l="1"/>
  <c r="GF49" i="5"/>
  <c r="GD49" i="5"/>
  <c r="GG49" i="5"/>
  <c r="GI47" i="4" l="1"/>
  <c r="GI26" i="4"/>
  <c r="GH56" i="3" l="1"/>
  <c r="GL36" i="3"/>
  <c r="GM35" i="3"/>
  <c r="GL35" i="3"/>
  <c r="GF56" i="3" l="1"/>
  <c r="FZ56" i="3"/>
  <c r="GB57" i="3"/>
  <c r="GE56" i="3"/>
  <c r="GM36" i="3"/>
  <c r="GC56" i="3"/>
  <c r="GC57" i="3"/>
  <c r="GB56" i="3"/>
  <c r="GJ56" i="3"/>
  <c r="GI56" i="3"/>
  <c r="GI57" i="3"/>
  <c r="GD56" i="3"/>
  <c r="GA56" i="3"/>
  <c r="FZ57" i="3"/>
  <c r="GH57" i="3"/>
  <c r="GJ57" i="3"/>
  <c r="GE57" i="3" l="1"/>
  <c r="GA57" i="3"/>
  <c r="GG56" i="3"/>
  <c r="GD57" i="3"/>
  <c r="GF57" i="3"/>
  <c r="GG57" i="3"/>
  <c r="GH47" i="4" l="1"/>
  <c r="GH26" i="4"/>
  <c r="FI29" i="3" l="1"/>
  <c r="EW29" i="3"/>
  <c r="EW50" i="3"/>
  <c r="FL29" i="2"/>
  <c r="EZ50" i="2"/>
  <c r="EZ29" i="2"/>
  <c r="FI29" i="2"/>
  <c r="EW29" i="2"/>
  <c r="EW50" i="2"/>
  <c r="EW8" i="1"/>
  <c r="FK29" i="2"/>
  <c r="EY29" i="2"/>
  <c r="EY50" i="2"/>
  <c r="GG47" i="4"/>
  <c r="GG26" i="4"/>
  <c r="FM29" i="2"/>
  <c r="FA50" i="2"/>
  <c r="FA29" i="2"/>
  <c r="FJ29" i="2"/>
  <c r="EX50" i="2"/>
  <c r="EX29" i="2"/>
  <c r="EY8" i="1"/>
  <c r="FA8" i="1"/>
  <c r="EZ8" i="1"/>
  <c r="EZ50" i="1" l="1"/>
  <c r="EZ29" i="1"/>
  <c r="ET29" i="2"/>
  <c r="FF29" i="2"/>
  <c r="ET50" i="2"/>
  <c r="EY50" i="1"/>
  <c r="EY29" i="1"/>
  <c r="FA50" i="1"/>
  <c r="FA29" i="1"/>
  <c r="FC29" i="2"/>
  <c r="EQ50" i="2"/>
  <c r="EQ29" i="2"/>
  <c r="EP8" i="1"/>
  <c r="FH29" i="2"/>
  <c r="EV50" i="2"/>
  <c r="EV29" i="2"/>
  <c r="FJ29" i="3"/>
  <c r="EX50" i="3"/>
  <c r="EX29" i="3"/>
  <c r="FK29" i="3"/>
  <c r="EY29" i="3"/>
  <c r="EY50" i="3"/>
  <c r="EX8" i="1"/>
  <c r="FG29" i="2"/>
  <c r="EU50" i="2"/>
  <c r="EU29" i="2"/>
  <c r="ER50" i="2"/>
  <c r="ER29" i="2"/>
  <c r="FD29" i="2"/>
  <c r="FL29" i="3"/>
  <c r="EZ29" i="3"/>
  <c r="EZ50" i="3"/>
  <c r="ET8" i="1"/>
  <c r="FM29" i="3"/>
  <c r="FA50" i="3"/>
  <c r="FA29" i="3"/>
  <c r="EP29" i="2"/>
  <c r="FB29" i="2"/>
  <c r="EP50" i="2"/>
  <c r="ES8" i="1"/>
  <c r="EQ8" i="1"/>
  <c r="EW50" i="1"/>
  <c r="EW29" i="1"/>
  <c r="ES50" i="2"/>
  <c r="ES29" i="2"/>
  <c r="FE29" i="2"/>
  <c r="ET50" i="1" l="1"/>
  <c r="ET29" i="1"/>
  <c r="EQ50" i="1"/>
  <c r="EQ29" i="1"/>
  <c r="EP50" i="1"/>
  <c r="EP29" i="1"/>
  <c r="EP50" i="3"/>
  <c r="FB29" i="3"/>
  <c r="EP29" i="3"/>
  <c r="ES50" i="1"/>
  <c r="ES29" i="1"/>
  <c r="FC29" i="3"/>
  <c r="EQ50" i="3"/>
  <c r="EQ29" i="3"/>
  <c r="FF29" i="3"/>
  <c r="ET29" i="3"/>
  <c r="ET50" i="3"/>
  <c r="FG29" i="3"/>
  <c r="EU50" i="3"/>
  <c r="EU29" i="3"/>
  <c r="EX50" i="1"/>
  <c r="EX29" i="1"/>
  <c r="FE29" i="3"/>
  <c r="ES50" i="3"/>
  <c r="ES29" i="3"/>
  <c r="FH29" i="3"/>
  <c r="EV29" i="3"/>
  <c r="EV50" i="3"/>
  <c r="EV8" i="1"/>
  <c r="FD29" i="3"/>
  <c r="ER50" i="3"/>
  <c r="ER29" i="3"/>
  <c r="ER8" i="1"/>
  <c r="EU8" i="1"/>
  <c r="EU50" i="1" l="1"/>
  <c r="EU29" i="1"/>
  <c r="EV50" i="1"/>
  <c r="EV29" i="1"/>
  <c r="ER50" i="1"/>
  <c r="ER29" i="1"/>
  <c r="GF47" i="4"/>
  <c r="GF26" i="4"/>
  <c r="GE47" i="4" l="1"/>
  <c r="GE26" i="4"/>
  <c r="GD47" i="4" l="1"/>
  <c r="GD26" i="4"/>
  <c r="GC26" i="4" l="1"/>
  <c r="GC47" i="4"/>
  <c r="GB26" i="4" l="1"/>
  <c r="GB47" i="4"/>
  <c r="GM26" i="4" l="1"/>
  <c r="GA26" i="4" l="1"/>
  <c r="GA47" i="4"/>
  <c r="GL26" i="4" l="1"/>
  <c r="FZ26" i="4" l="1"/>
  <c r="FZ47" i="4"/>
  <c r="FY50" i="4" l="1"/>
  <c r="FY8" i="1"/>
  <c r="FO29" i="5"/>
  <c r="FO50" i="5"/>
  <c r="GA29" i="5"/>
  <c r="GK28" i="5"/>
  <c r="FQ29" i="5" l="1"/>
  <c r="FQ50" i="5"/>
  <c r="GC29" i="5"/>
  <c r="FX50" i="6"/>
  <c r="FX29" i="6"/>
  <c r="FY50" i="1"/>
  <c r="FX50" i="4"/>
  <c r="FX8" i="1"/>
  <c r="FQ50" i="6"/>
  <c r="FQ29" i="6"/>
  <c r="FY28" i="5"/>
  <c r="FY49" i="5"/>
  <c r="FP29" i="5"/>
  <c r="FP50" i="5"/>
  <c r="GB29" i="5"/>
  <c r="FY50" i="6"/>
  <c r="FY29" i="6"/>
  <c r="FN50" i="5"/>
  <c r="FN29" i="5"/>
  <c r="FZ29" i="5"/>
  <c r="FN8" i="1"/>
  <c r="FN50" i="6"/>
  <c r="FN29" i="6"/>
  <c r="FR50" i="6"/>
  <c r="FR29" i="6"/>
  <c r="GH29" i="5"/>
  <c r="FV50" i="5"/>
  <c r="FV29" i="5"/>
  <c r="FT50" i="5"/>
  <c r="FT29" i="5"/>
  <c r="GF29" i="5"/>
  <c r="GJ28" i="5"/>
  <c r="FX49" i="5"/>
  <c r="FX28" i="5"/>
  <c r="FT29" i="6"/>
  <c r="FT50" i="6"/>
  <c r="FS28" i="5"/>
  <c r="FS49" i="5"/>
  <c r="GE28" i="5"/>
  <c r="FO50" i="6"/>
  <c r="FO29" i="6"/>
  <c r="FS50" i="6"/>
  <c r="FS29" i="6"/>
  <c r="FS29" i="5"/>
  <c r="FS50" i="5"/>
  <c r="GE29" i="5"/>
  <c r="FR29" i="5"/>
  <c r="FR50" i="5"/>
  <c r="GD29" i="5"/>
  <c r="FV29" i="6"/>
  <c r="FV50" i="6"/>
  <c r="FT49" i="5" l="1"/>
  <c r="FT28" i="5"/>
  <c r="GF28" i="5"/>
  <c r="FV50" i="4"/>
  <c r="FV8" i="1"/>
  <c r="FR50" i="4"/>
  <c r="FR8" i="1"/>
  <c r="FU49" i="5"/>
  <c r="FU28" i="5"/>
  <c r="GG28" i="5"/>
  <c r="FT50" i="4"/>
  <c r="FT8" i="1"/>
  <c r="FX50" i="1"/>
  <c r="FU50" i="4"/>
  <c r="FU8" i="1"/>
  <c r="GI28" i="5"/>
  <c r="FW28" i="5"/>
  <c r="FW49" i="5"/>
  <c r="FQ50" i="4"/>
  <c r="FQ8" i="1"/>
  <c r="FS50" i="4"/>
  <c r="FS8" i="1"/>
  <c r="FW50" i="4"/>
  <c r="FW8" i="1"/>
  <c r="FP50" i="4"/>
  <c r="FP8" i="1"/>
  <c r="FR28" i="5"/>
  <c r="FR49" i="5"/>
  <c r="GD28" i="5"/>
  <c r="FP28" i="5"/>
  <c r="FP49" i="5"/>
  <c r="GB28" i="5"/>
  <c r="FN50" i="1"/>
  <c r="FO50" i="4"/>
  <c r="FO8" i="1"/>
  <c r="FO28" i="5"/>
  <c r="FO49" i="5"/>
  <c r="GA28" i="5"/>
  <c r="FQ28" i="5"/>
  <c r="FQ49" i="5"/>
  <c r="GC28" i="5"/>
  <c r="GH28" i="5"/>
  <c r="FV28" i="5"/>
  <c r="FV49" i="5"/>
  <c r="FN49" i="5"/>
  <c r="FN28" i="5"/>
  <c r="FZ28" i="5"/>
  <c r="FT50" i="1" l="1"/>
  <c r="FR50" i="1"/>
  <c r="FW50" i="1"/>
  <c r="FV50" i="1"/>
  <c r="FP50" i="1"/>
  <c r="FS50" i="1"/>
  <c r="FQ50" i="1"/>
  <c r="FU50" i="1"/>
  <c r="FO50" i="1"/>
  <c r="GJ55" i="6" l="1"/>
  <c r="GM34" i="6"/>
  <c r="GL34" i="6"/>
  <c r="GI55" i="6"/>
  <c r="GH55" i="6"/>
  <c r="GD55" i="6" l="1"/>
  <c r="GB55" i="6"/>
  <c r="GE55" i="6"/>
  <c r="GG55" i="6"/>
  <c r="GA55" i="6"/>
  <c r="GC55" i="6"/>
  <c r="FZ55" i="6"/>
  <c r="GF55" i="6"/>
  <c r="GJ56" i="6" l="1"/>
  <c r="GI56" i="6"/>
  <c r="GH56" i="6"/>
  <c r="GM35" i="6"/>
  <c r="GM36" i="4"/>
  <c r="GL36" i="4"/>
  <c r="GM35" i="4"/>
  <c r="GL35" i="4"/>
  <c r="GD56" i="4" l="1"/>
  <c r="GD57" i="4"/>
  <c r="GB56" i="6"/>
  <c r="GE56" i="4"/>
  <c r="GE57" i="4"/>
  <c r="GC56" i="6"/>
  <c r="GF56" i="4"/>
  <c r="GF57" i="4"/>
  <c r="GD56" i="6"/>
  <c r="GG56" i="4"/>
  <c r="GG57" i="4"/>
  <c r="GE56" i="6"/>
  <c r="FZ56" i="4"/>
  <c r="GH56" i="4"/>
  <c r="FZ57" i="4"/>
  <c r="GH57" i="4"/>
  <c r="GF56" i="6"/>
  <c r="GA56" i="4"/>
  <c r="GI56" i="4"/>
  <c r="GA57" i="4"/>
  <c r="GG56" i="6"/>
  <c r="GB56" i="4"/>
  <c r="GJ56" i="4"/>
  <c r="GB57" i="4"/>
  <c r="GC56" i="4"/>
  <c r="GC57" i="4"/>
  <c r="GA56" i="6"/>
  <c r="GL35" i="6"/>
  <c r="GM36" i="6"/>
  <c r="GL36" i="2"/>
  <c r="GM36" i="2"/>
  <c r="GM35" i="5"/>
  <c r="GM36" i="5"/>
  <c r="GL36" i="6"/>
  <c r="GL35" i="5"/>
  <c r="GL36" i="5"/>
  <c r="GL35" i="2"/>
  <c r="GM27" i="5"/>
  <c r="GK27" i="5"/>
  <c r="GL27" i="5"/>
  <c r="EC57" i="4"/>
  <c r="DH56" i="4"/>
  <c r="DL56" i="4"/>
  <c r="DM56" i="4"/>
  <c r="DK56" i="4"/>
  <c r="DN56" i="4"/>
  <c r="DY57" i="3" l="1"/>
  <c r="DY36" i="3"/>
  <c r="DW35" i="2"/>
  <c r="DW16" i="2"/>
  <c r="DW56" i="2"/>
  <c r="DW14" i="1"/>
  <c r="EC57" i="2"/>
  <c r="EC15" i="1"/>
  <c r="CX36" i="2"/>
  <c r="DH56" i="2"/>
  <c r="DH35" i="2"/>
  <c r="DH14" i="1"/>
  <c r="DH56" i="1" s="1"/>
  <c r="DW56" i="4"/>
  <c r="DW35" i="4"/>
  <c r="EP56" i="2"/>
  <c r="EP35" i="2"/>
  <c r="CZ36" i="2"/>
  <c r="DT16" i="3"/>
  <c r="DT56" i="3"/>
  <c r="DT35" i="3"/>
  <c r="DS56" i="4"/>
  <c r="DS35" i="4"/>
  <c r="ED36" i="4"/>
  <c r="ED57" i="4"/>
  <c r="BH35" i="2"/>
  <c r="EK57" i="4"/>
  <c r="EK36" i="4"/>
  <c r="EW36" i="4"/>
  <c r="AQ35" i="2"/>
  <c r="EN57" i="4"/>
  <c r="EN36" i="4"/>
  <c r="EZ36" i="4"/>
  <c r="DU35" i="3"/>
  <c r="DU16" i="3"/>
  <c r="DU56" i="3"/>
  <c r="DW56" i="3"/>
  <c r="DW16" i="3"/>
  <c r="DW35" i="3"/>
  <c r="DU57" i="3"/>
  <c r="DZ57" i="4"/>
  <c r="EI56" i="2"/>
  <c r="EI35" i="2"/>
  <c r="DU57" i="2"/>
  <c r="DU15" i="1"/>
  <c r="DJ56" i="4"/>
  <c r="CT36" i="2"/>
  <c r="DF56" i="2"/>
  <c r="DF35" i="2"/>
  <c r="DF14" i="1"/>
  <c r="DF56" i="1" s="1"/>
  <c r="DD16" i="2"/>
  <c r="DX57" i="2"/>
  <c r="DX15" i="1"/>
  <c r="EK35" i="2"/>
  <c r="EK56" i="2"/>
  <c r="DC36" i="2"/>
  <c r="CT16" i="2"/>
  <c r="DZ56" i="3"/>
  <c r="DZ16" i="3"/>
  <c r="DZ35" i="3"/>
  <c r="EM57" i="4"/>
  <c r="EM36" i="4"/>
  <c r="EY36" i="4"/>
  <c r="DX57" i="3"/>
  <c r="BD35" i="2"/>
  <c r="DZ57" i="3"/>
  <c r="EA57" i="3"/>
  <c r="EJ57" i="4"/>
  <c r="EJ36" i="4"/>
  <c r="EV36" i="4"/>
  <c r="DZ56" i="2"/>
  <c r="DZ16" i="2"/>
  <c r="DZ35" i="2"/>
  <c r="DZ14" i="1"/>
  <c r="DM35" i="2"/>
  <c r="DM56" i="2"/>
  <c r="DM14" i="1"/>
  <c r="DM56" i="1" s="1"/>
  <c r="Y35" i="2"/>
  <c r="DP56" i="2"/>
  <c r="DP35" i="2"/>
  <c r="DP14" i="1"/>
  <c r="EM16" i="5"/>
  <c r="EM56" i="5"/>
  <c r="EM35" i="5"/>
  <c r="DR57" i="4"/>
  <c r="DR36" i="4"/>
  <c r="DS56" i="2"/>
  <c r="DS35" i="2"/>
  <c r="DS16" i="2"/>
  <c r="DS14" i="1"/>
  <c r="DY57" i="2"/>
  <c r="DY15" i="1"/>
  <c r="DY57" i="1" s="1"/>
  <c r="DF56" i="4"/>
  <c r="DF57" i="4"/>
  <c r="DF36" i="4"/>
  <c r="DE36" i="2"/>
  <c r="CV16" i="2"/>
  <c r="DD36" i="2"/>
  <c r="DH56" i="3"/>
  <c r="EO57" i="2"/>
  <c r="EO36" i="2"/>
  <c r="DC16" i="2"/>
  <c r="DC35" i="2"/>
  <c r="EF56" i="2"/>
  <c r="EF35" i="2"/>
  <c r="DA16" i="2"/>
  <c r="DR56" i="3"/>
  <c r="DR35" i="3"/>
  <c r="DR16" i="3"/>
  <c r="DQ56" i="4"/>
  <c r="DN56" i="3"/>
  <c r="DO56" i="2"/>
  <c r="DO35" i="2"/>
  <c r="DO14" i="1"/>
  <c r="DQ56" i="2"/>
  <c r="DQ35" i="2"/>
  <c r="DQ14" i="1"/>
  <c r="DQ56" i="1" s="1"/>
  <c r="EI36" i="4"/>
  <c r="EI57" i="4"/>
  <c r="EU36" i="4"/>
  <c r="AZ35" i="2"/>
  <c r="DY57" i="4"/>
  <c r="DV57" i="3"/>
  <c r="EF57" i="4"/>
  <c r="EF36" i="4"/>
  <c r="ER36" i="4"/>
  <c r="DR16" i="2"/>
  <c r="DR56" i="2"/>
  <c r="DR35" i="2"/>
  <c r="DR14" i="1"/>
  <c r="EQ35" i="5"/>
  <c r="EQ56" i="5"/>
  <c r="EQ16" i="5"/>
  <c r="EB56" i="4"/>
  <c r="EB35" i="4"/>
  <c r="ED35" i="4"/>
  <c r="ED56" i="4"/>
  <c r="EE56" i="2"/>
  <c r="EE35" i="2"/>
  <c r="EN56" i="2"/>
  <c r="EN35" i="2"/>
  <c r="EJ56" i="5"/>
  <c r="EJ16" i="5"/>
  <c r="EJ35" i="5"/>
  <c r="DA36" i="2"/>
  <c r="DL56" i="3"/>
  <c r="CY16" i="2"/>
  <c r="EL56" i="2"/>
  <c r="EL35" i="2"/>
  <c r="DB16" i="2"/>
  <c r="EC35" i="4"/>
  <c r="EC56" i="4"/>
  <c r="DI56" i="4"/>
  <c r="DJ56" i="3"/>
  <c r="DK56" i="2"/>
  <c r="DK35" i="2"/>
  <c r="DK14" i="1"/>
  <c r="DN35" i="2"/>
  <c r="DN56" i="2"/>
  <c r="DN14" i="1"/>
  <c r="EE57" i="4"/>
  <c r="EE36" i="4"/>
  <c r="EQ36" i="4"/>
  <c r="DT57" i="2"/>
  <c r="DT15" i="1"/>
  <c r="DT57" i="1" s="1"/>
  <c r="DU57" i="4"/>
  <c r="DR57" i="3"/>
  <c r="EB57" i="4"/>
  <c r="BF35" i="2"/>
  <c r="DK56" i="3"/>
  <c r="DG56" i="3"/>
  <c r="EO56" i="5"/>
  <c r="EO35" i="5"/>
  <c r="EO16" i="5"/>
  <c r="EN35" i="5"/>
  <c r="EN16" i="5"/>
  <c r="EN56" i="5"/>
  <c r="DZ57" i="2"/>
  <c r="DZ15" i="1"/>
  <c r="DX56" i="4"/>
  <c r="DX35" i="4"/>
  <c r="EB35" i="2"/>
  <c r="EB56" i="2"/>
  <c r="EB16" i="2"/>
  <c r="EB14" i="1"/>
  <c r="EL35" i="5"/>
  <c r="EL16" i="5"/>
  <c r="EL56" i="5"/>
  <c r="CW36" i="2"/>
  <c r="DV56" i="2"/>
  <c r="DV35" i="2"/>
  <c r="DV16" i="2"/>
  <c r="DV14" i="1"/>
  <c r="DP56" i="3"/>
  <c r="CU16" i="2"/>
  <c r="CW16" i="2"/>
  <c r="DT57" i="3"/>
  <c r="DF56" i="3"/>
  <c r="DG56" i="2"/>
  <c r="DG35" i="2"/>
  <c r="DG14" i="1"/>
  <c r="DJ56" i="2"/>
  <c r="DJ35" i="2"/>
  <c r="DJ14" i="1"/>
  <c r="EA57" i="4"/>
  <c r="DY35" i="2"/>
  <c r="DY56" i="2"/>
  <c r="DY16" i="2"/>
  <c r="DY14" i="1"/>
  <c r="EG56" i="2"/>
  <c r="EG35" i="2"/>
  <c r="DV57" i="4"/>
  <c r="EG56" i="4"/>
  <c r="EG35" i="4"/>
  <c r="DV56" i="3"/>
  <c r="DV35" i="3"/>
  <c r="DV16" i="3"/>
  <c r="BG35" i="2"/>
  <c r="DX57" i="4"/>
  <c r="BB35" i="2"/>
  <c r="DW57" i="3"/>
  <c r="EH56" i="2"/>
  <c r="EH35" i="2"/>
  <c r="EB57" i="2"/>
  <c r="EB15" i="1"/>
  <c r="DS56" i="3"/>
  <c r="DS35" i="3"/>
  <c r="DS16" i="3"/>
  <c r="EK56" i="5"/>
  <c r="EK35" i="5"/>
  <c r="EK16" i="5"/>
  <c r="DV57" i="2"/>
  <c r="DV15" i="1"/>
  <c r="DT35" i="4"/>
  <c r="DT56" i="4"/>
  <c r="DZ56" i="4"/>
  <c r="DZ35" i="4"/>
  <c r="EA57" i="2"/>
  <c r="EA15" i="1"/>
  <c r="DX56" i="2"/>
  <c r="DX16" i="2"/>
  <c r="DX35" i="2"/>
  <c r="DX14" i="1"/>
  <c r="EP56" i="5"/>
  <c r="EP16" i="5"/>
  <c r="EP35" i="5"/>
  <c r="ED35" i="2"/>
  <c r="ED56" i="2"/>
  <c r="DI56" i="3"/>
  <c r="DI35" i="3"/>
  <c r="DM57" i="3"/>
  <c r="DE16" i="2"/>
  <c r="DG56" i="4"/>
  <c r="DX56" i="3"/>
  <c r="DX16" i="3"/>
  <c r="DX35" i="3"/>
  <c r="DW57" i="4"/>
  <c r="BE35" i="2"/>
  <c r="DI56" i="2"/>
  <c r="DI35" i="2"/>
  <c r="DI14" i="1"/>
  <c r="DV35" i="4"/>
  <c r="DV56" i="4"/>
  <c r="DU35" i="4"/>
  <c r="DU56" i="4"/>
  <c r="BC35" i="2"/>
  <c r="DT57" i="4"/>
  <c r="AX35" i="2"/>
  <c r="AE35" i="2"/>
  <c r="DS57" i="3"/>
  <c r="DY56" i="3"/>
  <c r="DY35" i="3"/>
  <c r="DY16" i="3"/>
  <c r="EC16" i="2"/>
  <c r="EC35" i="2"/>
  <c r="EC56" i="2"/>
  <c r="EC14" i="1"/>
  <c r="ET56" i="4"/>
  <c r="DR57" i="2"/>
  <c r="DR15" i="1"/>
  <c r="EL36" i="4"/>
  <c r="EL57" i="4"/>
  <c r="EX36" i="4"/>
  <c r="EA16" i="2"/>
  <c r="EA35" i="2"/>
  <c r="EA56" i="2"/>
  <c r="EA14" i="1"/>
  <c r="DS57" i="2"/>
  <c r="DS15" i="1"/>
  <c r="EJ56" i="2"/>
  <c r="EJ35" i="2"/>
  <c r="DP56" i="4"/>
  <c r="DP35" i="4"/>
  <c r="CX16" i="2"/>
  <c r="DM16" i="3"/>
  <c r="DM56" i="3"/>
  <c r="DW57" i="2"/>
  <c r="DW15" i="1"/>
  <c r="CU36" i="2"/>
  <c r="CZ16" i="2"/>
  <c r="CQ16" i="2"/>
  <c r="EB57" i="3"/>
  <c r="DO56" i="4"/>
  <c r="DS57" i="4"/>
  <c r="EM57" i="3"/>
  <c r="EM36" i="3"/>
  <c r="DR56" i="4"/>
  <c r="DR35" i="4"/>
  <c r="AY35" i="2"/>
  <c r="BA35" i="2"/>
  <c r="DY56" i="4"/>
  <c r="DY35" i="4"/>
  <c r="DU56" i="2"/>
  <c r="DU35" i="2"/>
  <c r="DU16" i="2"/>
  <c r="DU14" i="1"/>
  <c r="EQ57" i="3"/>
  <c r="EC57" i="3"/>
  <c r="ET36" i="4"/>
  <c r="EH57" i="4"/>
  <c r="EH36" i="4"/>
  <c r="EM56" i="2"/>
  <c r="EM35" i="2"/>
  <c r="DT16" i="2"/>
  <c r="DT35" i="2"/>
  <c r="DT56" i="2"/>
  <c r="DT14" i="1"/>
  <c r="DB36" i="2"/>
  <c r="DB15" i="1"/>
  <c r="DL56" i="2"/>
  <c r="DL35" i="2"/>
  <c r="DL14" i="1"/>
  <c r="EA56" i="4"/>
  <c r="EA35" i="4"/>
  <c r="DQ56" i="3"/>
  <c r="CY36" i="2"/>
  <c r="EO16" i="2"/>
  <c r="EO35" i="2"/>
  <c r="EO56" i="2"/>
  <c r="CV36" i="2"/>
  <c r="EB16" i="3"/>
  <c r="EB35" i="3"/>
  <c r="EB56" i="3"/>
  <c r="EE56" i="4"/>
  <c r="EE35" i="4"/>
  <c r="EO36" i="4"/>
  <c r="EO57" i="4"/>
  <c r="FA36" i="4"/>
  <c r="EC56" i="3"/>
  <c r="EC35" i="3"/>
  <c r="EC16" i="3"/>
  <c r="BI35" i="2"/>
  <c r="EA56" i="3"/>
  <c r="EA16" i="3"/>
  <c r="EA35" i="3"/>
  <c r="EJ35" i="3"/>
  <c r="EJ56" i="3"/>
  <c r="EG36" i="4"/>
  <c r="EG57" i="4"/>
  <c r="ES36" i="4"/>
  <c r="DO56" i="3"/>
  <c r="GF57" i="5"/>
  <c r="GB56" i="5"/>
  <c r="GI56" i="5"/>
  <c r="GB57" i="2"/>
  <c r="GI57" i="4"/>
  <c r="GE56" i="2"/>
  <c r="GE14" i="1"/>
  <c r="GJ56" i="2"/>
  <c r="FY27" i="5"/>
  <c r="FY48" i="5"/>
  <c r="GH56" i="5"/>
  <c r="GJ57" i="4"/>
  <c r="GC57" i="6"/>
  <c r="GA57" i="6"/>
  <c r="GF57" i="6"/>
  <c r="GA27" i="5"/>
  <c r="GA48" i="5"/>
  <c r="GB57" i="5"/>
  <c r="GI57" i="5"/>
  <c r="GE56" i="5"/>
  <c r="FZ27" i="5"/>
  <c r="FZ48" i="5"/>
  <c r="FX48" i="5"/>
  <c r="FX27" i="5"/>
  <c r="GH57" i="5"/>
  <c r="GD56" i="5"/>
  <c r="GE15" i="1"/>
  <c r="GJ57" i="6"/>
  <c r="GH57" i="6"/>
  <c r="GJ48" i="5"/>
  <c r="GC56" i="5"/>
  <c r="GJ56" i="5"/>
  <c r="GE57" i="5"/>
  <c r="GA56" i="5"/>
  <c r="GJ57" i="2"/>
  <c r="GD57" i="2"/>
  <c r="FZ56" i="2"/>
  <c r="FZ14" i="1"/>
  <c r="GL35" i="1" s="1"/>
  <c r="GD57" i="5"/>
  <c r="FZ56" i="5"/>
  <c r="GE57" i="2"/>
  <c r="GC57" i="2"/>
  <c r="GC15" i="1"/>
  <c r="GD15" i="1"/>
  <c r="GB15" i="1"/>
  <c r="FZ56" i="6"/>
  <c r="GB27" i="5"/>
  <c r="GB48" i="5"/>
  <c r="GJ57" i="5"/>
  <c r="GF56" i="5"/>
  <c r="GA57" i="5"/>
  <c r="GF57" i="2"/>
  <c r="GF15" i="1"/>
  <c r="FZ57" i="2"/>
  <c r="FZ15" i="1"/>
  <c r="GL36" i="1" s="1"/>
  <c r="GM35" i="2"/>
  <c r="FZ57" i="5"/>
  <c r="FZ57" i="6"/>
  <c r="GC57" i="5"/>
  <c r="GA57" i="2"/>
  <c r="GA15" i="1"/>
  <c r="GM36" i="1" s="1"/>
  <c r="GI57" i="6"/>
  <c r="AM35" i="2"/>
  <c r="GK34" i="5"/>
  <c r="DP35" i="3"/>
  <c r="DN35" i="3"/>
  <c r="DJ35" i="3"/>
  <c r="DO35" i="3"/>
  <c r="CT15" i="1"/>
  <c r="CU35" i="2"/>
  <c r="CY15" i="1"/>
  <c r="CQ35" i="2"/>
  <c r="ET35" i="4"/>
  <c r="Q35" i="2"/>
  <c r="T35" i="2"/>
  <c r="EP16" i="2"/>
  <c r="EJ16" i="2"/>
  <c r="ED14" i="1"/>
  <c r="N35" i="2"/>
  <c r="EJ14" i="1"/>
  <c r="ED16" i="2"/>
  <c r="EK14" i="1"/>
  <c r="DY36" i="2"/>
  <c r="DN16" i="2"/>
  <c r="DW36" i="2"/>
  <c r="DQ16" i="2"/>
  <c r="DS36" i="2"/>
  <c r="DU36" i="3"/>
  <c r="DQ16" i="3"/>
  <c r="AS35" i="2"/>
  <c r="GK27" i="6"/>
  <c r="CW14" i="1"/>
  <c r="DO35" i="4"/>
  <c r="DG35" i="4"/>
  <c r="CX35" i="2"/>
  <c r="DS36" i="4"/>
  <c r="EA36" i="4"/>
  <c r="DZ36" i="4"/>
  <c r="EB36" i="4"/>
  <c r="DX36" i="4"/>
  <c r="DZ36" i="3"/>
  <c r="DT36" i="3"/>
  <c r="DX36" i="3"/>
  <c r="DS36" i="3"/>
  <c r="DK16" i="3"/>
  <c r="DP16" i="3"/>
  <c r="DR36" i="3"/>
  <c r="EN16" i="2"/>
  <c r="EI14" i="1" l="1"/>
  <c r="EF14" i="1"/>
  <c r="EO14" i="1"/>
  <c r="DE14" i="1"/>
  <c r="DQ35" i="1" s="1"/>
  <c r="DA14" i="1"/>
  <c r="DM35" i="1" s="1"/>
  <c r="CV14" i="1"/>
  <c r="EH14" i="1"/>
  <c r="EH56" i="1" s="1"/>
  <c r="EN14" i="1"/>
  <c r="EN56" i="1" s="1"/>
  <c r="CY14" i="1"/>
  <c r="DK35" i="1" s="1"/>
  <c r="CU14" i="1"/>
  <c r="DG35" i="1" s="1"/>
  <c r="CT14" i="1"/>
  <c r="DF35" i="1" s="1"/>
  <c r="DH35" i="3"/>
  <c r="GJ27" i="5"/>
  <c r="DQ18" i="2"/>
  <c r="DQ37" i="2"/>
  <c r="DQ58" i="2"/>
  <c r="EP37" i="2"/>
  <c r="ED58" i="2"/>
  <c r="ED37" i="2"/>
  <c r="ED18" i="2"/>
  <c r="ED35" i="1"/>
  <c r="ED56" i="1"/>
  <c r="DH35" i="1"/>
  <c r="EF35" i="1"/>
  <c r="EF56" i="1"/>
  <c r="EP58" i="2"/>
  <c r="EP18" i="2"/>
  <c r="DP58" i="3"/>
  <c r="DP18" i="3"/>
  <c r="DN58" i="2"/>
  <c r="DN18" i="2"/>
  <c r="DN37" i="2"/>
  <c r="EJ18" i="2"/>
  <c r="EJ58" i="2"/>
  <c r="EJ37" i="2"/>
  <c r="EO56" i="1"/>
  <c r="EO35" i="1"/>
  <c r="EN58" i="2"/>
  <c r="EN18" i="2"/>
  <c r="EN37" i="2"/>
  <c r="DK18" i="3"/>
  <c r="DK58" i="3"/>
  <c r="EJ56" i="1"/>
  <c r="EJ35" i="1"/>
  <c r="EI56" i="1"/>
  <c r="EI35" i="1"/>
  <c r="DQ58" i="3"/>
  <c r="DQ18" i="3"/>
  <c r="EK35" i="1"/>
  <c r="EK56" i="1"/>
  <c r="EI57" i="2"/>
  <c r="EI36" i="2"/>
  <c r="EI15" i="1"/>
  <c r="DJ57" i="3"/>
  <c r="DJ36" i="3"/>
  <c r="DI57" i="4"/>
  <c r="DI36" i="4"/>
  <c r="CS35" i="2"/>
  <c r="CS16" i="2"/>
  <c r="ER57" i="3"/>
  <c r="ER36" i="3"/>
  <c r="DI57" i="2"/>
  <c r="DI36" i="2"/>
  <c r="DI15" i="1"/>
  <c r="DU36" i="1" s="1"/>
  <c r="EI56" i="4"/>
  <c r="EI35" i="4"/>
  <c r="EO35" i="4"/>
  <c r="EO56" i="4"/>
  <c r="EJ36" i="3"/>
  <c r="EJ57" i="3"/>
  <c r="AC35" i="2"/>
  <c r="EM35" i="3"/>
  <c r="EM16" i="3"/>
  <c r="EM56" i="3"/>
  <c r="AB35" i="2"/>
  <c r="CD35" i="2"/>
  <c r="DM58" i="3"/>
  <c r="DM18" i="3"/>
  <c r="DE18" i="2"/>
  <c r="EP58" i="5"/>
  <c r="EP37" i="5"/>
  <c r="EP18" i="5"/>
  <c r="EK37" i="5"/>
  <c r="EK18" i="5"/>
  <c r="EK58" i="5"/>
  <c r="DY56" i="1"/>
  <c r="DY35" i="1"/>
  <c r="EO58" i="5"/>
  <c r="EO18" i="5"/>
  <c r="EO37" i="5"/>
  <c r="R35" i="2"/>
  <c r="P35" i="2"/>
  <c r="EC36" i="2"/>
  <c r="EK57" i="2"/>
  <c r="EK36" i="2"/>
  <c r="EK15" i="1"/>
  <c r="DH57" i="4"/>
  <c r="DH36" i="4"/>
  <c r="DK36" i="3"/>
  <c r="DK57" i="3"/>
  <c r="DK57" i="4"/>
  <c r="DK36" i="4"/>
  <c r="CO35" i="2"/>
  <c r="CO16" i="2"/>
  <c r="AG35" i="2"/>
  <c r="DL57" i="2"/>
  <c r="DL36" i="2"/>
  <c r="DL15" i="1"/>
  <c r="EE36" i="3"/>
  <c r="EE57" i="3"/>
  <c r="EJ56" i="4"/>
  <c r="EJ35" i="4"/>
  <c r="EI56" i="3"/>
  <c r="EI35" i="3"/>
  <c r="EI16" i="3"/>
  <c r="EP56" i="3"/>
  <c r="EP16" i="3"/>
  <c r="EP35" i="3"/>
  <c r="EE57" i="2"/>
  <c r="EE36" i="2"/>
  <c r="EE15" i="1"/>
  <c r="ES35" i="3"/>
  <c r="ES16" i="3"/>
  <c r="ES56" i="3"/>
  <c r="EQ56" i="3"/>
  <c r="EQ16" i="3"/>
  <c r="EQ35" i="3"/>
  <c r="EE56" i="3"/>
  <c r="EE35" i="3"/>
  <c r="EE16" i="3"/>
  <c r="BY35" i="2"/>
  <c r="CB35" i="2"/>
  <c r="DL35" i="4"/>
  <c r="AD35" i="2"/>
  <c r="CH35" i="2"/>
  <c r="CH16" i="2"/>
  <c r="AF35" i="2"/>
  <c r="CM35" i="2"/>
  <c r="CM16" i="2"/>
  <c r="EL36" i="3"/>
  <c r="EL57" i="3"/>
  <c r="CU16" i="3"/>
  <c r="EJ16" i="3"/>
  <c r="DT35" i="1"/>
  <c r="DT56" i="1"/>
  <c r="DU35" i="1"/>
  <c r="DU56" i="1"/>
  <c r="CX14" i="1"/>
  <c r="DJ35" i="1" s="1"/>
  <c r="AR35" i="2"/>
  <c r="DY18" i="2"/>
  <c r="DY58" i="2"/>
  <c r="EB56" i="1"/>
  <c r="EB35" i="1"/>
  <c r="DK16" i="2"/>
  <c r="DR58" i="2"/>
  <c r="DR18" i="2"/>
  <c r="DV36" i="3"/>
  <c r="DC14" i="1"/>
  <c r="DO35" i="1" s="1"/>
  <c r="DZ35" i="1"/>
  <c r="DZ56" i="1"/>
  <c r="DX36" i="2"/>
  <c r="EI16" i="2"/>
  <c r="DW58" i="3"/>
  <c r="DW18" i="3"/>
  <c r="DW37" i="3"/>
  <c r="V35" i="2"/>
  <c r="EP14" i="1"/>
  <c r="DO57" i="3"/>
  <c r="DO36" i="3"/>
  <c r="EC36" i="4"/>
  <c r="DQ36" i="4"/>
  <c r="DQ57" i="4"/>
  <c r="CJ35" i="2"/>
  <c r="CJ16" i="2"/>
  <c r="AK35" i="2"/>
  <c r="DQ36" i="3"/>
  <c r="DQ57" i="3"/>
  <c r="DJ57" i="4"/>
  <c r="DJ36" i="4"/>
  <c r="DH36" i="2"/>
  <c r="DH57" i="2"/>
  <c r="DH15" i="1"/>
  <c r="EN16" i="3"/>
  <c r="EN35" i="3"/>
  <c r="EN56" i="3"/>
  <c r="EM56" i="4"/>
  <c r="EM35" i="4"/>
  <c r="EF56" i="4"/>
  <c r="EF35" i="4"/>
  <c r="EH57" i="2"/>
  <c r="EH36" i="2"/>
  <c r="EH15" i="1"/>
  <c r="ER56" i="4"/>
  <c r="ER35" i="4"/>
  <c r="EQ35" i="4"/>
  <c r="EQ56" i="4"/>
  <c r="AJ35" i="2"/>
  <c r="Z35" i="2"/>
  <c r="EH57" i="3"/>
  <c r="EH36" i="3"/>
  <c r="BR35" i="2"/>
  <c r="EK35" i="4"/>
  <c r="EK56" i="4"/>
  <c r="CF35" i="2"/>
  <c r="CZ16" i="3"/>
  <c r="ES56" i="4"/>
  <c r="ES35" i="4"/>
  <c r="DU58" i="2"/>
  <c r="DU18" i="2"/>
  <c r="CX18" i="2"/>
  <c r="CX21" i="2" s="1"/>
  <c r="EA58" i="2"/>
  <c r="EA18" i="2"/>
  <c r="DT36" i="4"/>
  <c r="DX18" i="3"/>
  <c r="DX58" i="3"/>
  <c r="DX35" i="1"/>
  <c r="DX56" i="1"/>
  <c r="EH16" i="2"/>
  <c r="DV58" i="3"/>
  <c r="DV18" i="3"/>
  <c r="DV36" i="4"/>
  <c r="DG56" i="1"/>
  <c r="CU18" i="2"/>
  <c r="CW15" i="1"/>
  <c r="EB58" i="2"/>
  <c r="EB18" i="2"/>
  <c r="DZ57" i="1"/>
  <c r="DN56" i="1"/>
  <c r="DA15" i="1"/>
  <c r="AO35" i="2"/>
  <c r="DD15" i="1"/>
  <c r="DS56" i="1"/>
  <c r="DS35" i="1"/>
  <c r="EM18" i="5"/>
  <c r="EM58" i="5"/>
  <c r="EM37" i="5"/>
  <c r="DZ58" i="3"/>
  <c r="DZ18" i="3"/>
  <c r="DD14" i="1"/>
  <c r="DP35" i="1" s="1"/>
  <c r="DH16" i="2"/>
  <c r="DT37" i="2" s="1"/>
  <c r="DW35" i="1"/>
  <c r="DW56" i="1"/>
  <c r="DG57" i="3"/>
  <c r="DG36" i="3"/>
  <c r="DM36" i="4"/>
  <c r="DM57" i="4"/>
  <c r="CP35" i="2"/>
  <c r="CP16" i="2"/>
  <c r="DB37" i="2" s="1"/>
  <c r="DM35" i="4"/>
  <c r="BV35" i="2"/>
  <c r="DJ57" i="2"/>
  <c r="DJ36" i="2"/>
  <c r="DJ15" i="1"/>
  <c r="DV36" i="1" s="1"/>
  <c r="DF36" i="2"/>
  <c r="DF57" i="2"/>
  <c r="DF15" i="1"/>
  <c r="DM36" i="2"/>
  <c r="DM57" i="2"/>
  <c r="DM15" i="1"/>
  <c r="EK56" i="3"/>
  <c r="EK35" i="3"/>
  <c r="EK16" i="3"/>
  <c r="EN56" i="4"/>
  <c r="EN35" i="4"/>
  <c r="ER56" i="3"/>
  <c r="ER35" i="3"/>
  <c r="ER16" i="3"/>
  <c r="EI36" i="3"/>
  <c r="EI57" i="3"/>
  <c r="BP35" i="2"/>
  <c r="EG16" i="3"/>
  <c r="EG56" i="3"/>
  <c r="EG35" i="3"/>
  <c r="EK36" i="3"/>
  <c r="EK57" i="3"/>
  <c r="BJ35" i="2"/>
  <c r="AI35" i="2"/>
  <c r="BM35" i="2"/>
  <c r="AH35" i="2"/>
  <c r="ET56" i="3"/>
  <c r="ET16" i="3"/>
  <c r="ET35" i="3"/>
  <c r="DB16" i="3"/>
  <c r="DA16" i="3"/>
  <c r="EB18" i="3"/>
  <c r="EB37" i="3"/>
  <c r="EB58" i="3"/>
  <c r="EO58" i="2"/>
  <c r="EO18" i="2"/>
  <c r="EO37" i="2"/>
  <c r="DL56" i="1"/>
  <c r="X35" i="2"/>
  <c r="CQ18" i="2"/>
  <c r="CQ21" i="2" s="1"/>
  <c r="DW57" i="1"/>
  <c r="EC56" i="1"/>
  <c r="EC35" i="1"/>
  <c r="AN35" i="2"/>
  <c r="DM36" i="3"/>
  <c r="DS58" i="3"/>
  <c r="DS18" i="3"/>
  <c r="DG16" i="2"/>
  <c r="DZ36" i="2"/>
  <c r="AV35" i="2"/>
  <c r="DJ16" i="3"/>
  <c r="DB14" i="1"/>
  <c r="DN35" i="1" s="1"/>
  <c r="CY35" i="2"/>
  <c r="DY36" i="4"/>
  <c r="DN16" i="3"/>
  <c r="DZ37" i="3" s="1"/>
  <c r="DA35" i="2"/>
  <c r="DC18" i="2"/>
  <c r="DC37" i="2"/>
  <c r="DS58" i="2"/>
  <c r="DS18" i="2"/>
  <c r="DP56" i="1"/>
  <c r="DM16" i="2"/>
  <c r="DZ37" i="2"/>
  <c r="DZ18" i="2"/>
  <c r="DZ58" i="2"/>
  <c r="EA36" i="3"/>
  <c r="EK16" i="2"/>
  <c r="DD18" i="2"/>
  <c r="DJ35" i="4"/>
  <c r="DU18" i="3"/>
  <c r="DU58" i="3"/>
  <c r="DL57" i="3"/>
  <c r="DL36" i="3"/>
  <c r="DK35" i="4"/>
  <c r="CC35" i="2"/>
  <c r="DP57" i="2"/>
  <c r="DP36" i="2"/>
  <c r="DP15" i="1"/>
  <c r="EB36" i="1" s="1"/>
  <c r="EO57" i="3"/>
  <c r="EO36" i="3"/>
  <c r="EF36" i="3"/>
  <c r="EF57" i="3"/>
  <c r="EP57" i="3"/>
  <c r="EP36" i="3"/>
  <c r="EH35" i="4"/>
  <c r="EH56" i="4"/>
  <c r="EL35" i="3"/>
  <c r="EL56" i="3"/>
  <c r="EL16" i="3"/>
  <c r="DH35" i="4"/>
  <c r="BO35" i="2"/>
  <c r="CN35" i="2"/>
  <c r="CN16" i="2"/>
  <c r="BW35" i="2"/>
  <c r="CR16" i="2"/>
  <c r="CR35" i="2"/>
  <c r="CI16" i="2"/>
  <c r="CI35" i="2"/>
  <c r="EH56" i="3"/>
  <c r="EH35" i="3"/>
  <c r="EH16" i="3"/>
  <c r="BQ35" i="2"/>
  <c r="EP36" i="4"/>
  <c r="EP57" i="4"/>
  <c r="FB36" i="4"/>
  <c r="AU35" i="2"/>
  <c r="CV15" i="1"/>
  <c r="DL16" i="2"/>
  <c r="DX37" i="2" s="1"/>
  <c r="DT58" i="2"/>
  <c r="DT18" i="2"/>
  <c r="EC36" i="3"/>
  <c r="CZ14" i="1"/>
  <c r="DS57" i="1"/>
  <c r="DX18" i="2"/>
  <c r="DX58" i="2"/>
  <c r="EG14" i="1"/>
  <c r="DG35" i="3"/>
  <c r="AW35" i="2"/>
  <c r="DB18" i="2"/>
  <c r="DB21" i="2" s="1"/>
  <c r="CY18" i="2"/>
  <c r="CY21" i="2" s="1"/>
  <c r="DA18" i="2"/>
  <c r="DA21" i="2" s="1"/>
  <c r="EO15" i="1"/>
  <c r="DP16" i="2"/>
  <c r="DD35" i="2"/>
  <c r="DT58" i="3"/>
  <c r="DT18" i="3"/>
  <c r="DW58" i="2"/>
  <c r="DW37" i="2"/>
  <c r="DW18" i="2"/>
  <c r="EM57" i="2"/>
  <c r="EM36" i="2"/>
  <c r="EM15" i="1"/>
  <c r="DH57" i="3"/>
  <c r="DH36" i="3"/>
  <c r="DL36" i="4"/>
  <c r="DL57" i="4"/>
  <c r="DN57" i="4"/>
  <c r="DN36" i="4"/>
  <c r="CG35" i="2"/>
  <c r="DQ57" i="2"/>
  <c r="DQ36" i="2"/>
  <c r="DQ15" i="1"/>
  <c r="EC36" i="1" s="1"/>
  <c r="ED57" i="2"/>
  <c r="ED36" i="2"/>
  <c r="ED15" i="1"/>
  <c r="ED56" i="3"/>
  <c r="ED16" i="3"/>
  <c r="ED35" i="3"/>
  <c r="EG57" i="2"/>
  <c r="EG36" i="2"/>
  <c r="EG15" i="1"/>
  <c r="EG57" i="3"/>
  <c r="EG36" i="3"/>
  <c r="BK35" i="2"/>
  <c r="BN35" i="2"/>
  <c r="CE35" i="2"/>
  <c r="BX35" i="2"/>
  <c r="BL35" i="2"/>
  <c r="CV16" i="3"/>
  <c r="DO16" i="3"/>
  <c r="EA37" i="3" s="1"/>
  <c r="CW16" i="3"/>
  <c r="EM14" i="1"/>
  <c r="AT35" i="2"/>
  <c r="CZ35" i="2"/>
  <c r="DW36" i="4"/>
  <c r="DI16" i="3"/>
  <c r="DU37" i="3" s="1"/>
  <c r="DV57" i="1"/>
  <c r="DW36" i="3"/>
  <c r="DG16" i="3"/>
  <c r="DT36" i="2"/>
  <c r="DB35" i="2"/>
  <c r="DL35" i="3"/>
  <c r="EE14" i="1"/>
  <c r="EQ58" i="5"/>
  <c r="EQ18" i="5"/>
  <c r="EQ37" i="5"/>
  <c r="DQ35" i="4"/>
  <c r="CV18" i="2"/>
  <c r="CV21" i="2" s="1"/>
  <c r="DF35" i="4"/>
  <c r="CT35" i="2"/>
  <c r="DU57" i="1"/>
  <c r="CZ15" i="1"/>
  <c r="CX15" i="1"/>
  <c r="EF36" i="2"/>
  <c r="EF57" i="2"/>
  <c r="EF15" i="1"/>
  <c r="DF57" i="3"/>
  <c r="DF36" i="3"/>
  <c r="DN57" i="3"/>
  <c r="DN36" i="3"/>
  <c r="DO57" i="4"/>
  <c r="DO36" i="4"/>
  <c r="CK16" i="2"/>
  <c r="CK35" i="2"/>
  <c r="ET57" i="3"/>
  <c r="ET36" i="3"/>
  <c r="DK57" i="2"/>
  <c r="DK36" i="2"/>
  <c r="DK15" i="1"/>
  <c r="EL36" i="2"/>
  <c r="EL57" i="2"/>
  <c r="EL15" i="1"/>
  <c r="EF56" i="3"/>
  <c r="EF16" i="3"/>
  <c r="EF35" i="3"/>
  <c r="EP57" i="2"/>
  <c r="EP36" i="2"/>
  <c r="EP15" i="1"/>
  <c r="CA35" i="2"/>
  <c r="ED57" i="3"/>
  <c r="ED36" i="3"/>
  <c r="BU35" i="2"/>
  <c r="CT16" i="3"/>
  <c r="DC16" i="3"/>
  <c r="CX16" i="3"/>
  <c r="DD16" i="3"/>
  <c r="AA35" i="2"/>
  <c r="AP35" i="2"/>
  <c r="DQ35" i="3"/>
  <c r="EM16" i="2"/>
  <c r="EQ36" i="3"/>
  <c r="CZ18" i="2"/>
  <c r="CZ21" i="2" s="1"/>
  <c r="DM35" i="3"/>
  <c r="DR57" i="1"/>
  <c r="EC18" i="2"/>
  <c r="EC58" i="2"/>
  <c r="EC37" i="2"/>
  <c r="DI56" i="1"/>
  <c r="DI35" i="1"/>
  <c r="EA57" i="1"/>
  <c r="DV36" i="2"/>
  <c r="EB57" i="1"/>
  <c r="O35" i="2"/>
  <c r="EG16" i="2"/>
  <c r="DJ56" i="1"/>
  <c r="DF16" i="3"/>
  <c r="CW35" i="2"/>
  <c r="DV56" i="1"/>
  <c r="DV35" i="1"/>
  <c r="EN58" i="5"/>
  <c r="EN37" i="5"/>
  <c r="EN18" i="5"/>
  <c r="DK56" i="1"/>
  <c r="EL14" i="1"/>
  <c r="DL16" i="3"/>
  <c r="DX37" i="3" s="1"/>
  <c r="EE16" i="2"/>
  <c r="DR35" i="1"/>
  <c r="DR56" i="1"/>
  <c r="DO56" i="1"/>
  <c r="EF16" i="2"/>
  <c r="CV35" i="2"/>
  <c r="CT18" i="2"/>
  <c r="DF16" i="2"/>
  <c r="U35" i="2"/>
  <c r="EN36" i="2"/>
  <c r="EN57" i="2"/>
  <c r="EN15" i="1"/>
  <c r="DP57" i="3"/>
  <c r="DP36" i="3"/>
  <c r="DP57" i="4"/>
  <c r="DP36" i="4"/>
  <c r="DG57" i="4"/>
  <c r="DG36" i="4"/>
  <c r="CL35" i="2"/>
  <c r="CL16" i="2"/>
  <c r="CX37" i="2" s="1"/>
  <c r="DN16" i="6"/>
  <c r="DN34" i="6"/>
  <c r="DN55" i="6"/>
  <c r="ES36" i="3"/>
  <c r="ES57" i="3"/>
  <c r="DI57" i="3"/>
  <c r="DI36" i="3"/>
  <c r="DN35" i="4"/>
  <c r="DG57" i="2"/>
  <c r="DG36" i="2"/>
  <c r="DG15" i="1"/>
  <c r="DS36" i="1" s="1"/>
  <c r="DO57" i="2"/>
  <c r="DO36" i="2"/>
  <c r="DO15" i="1"/>
  <c r="DN36" i="2"/>
  <c r="DN57" i="2"/>
  <c r="DN15" i="1"/>
  <c r="EP35" i="4"/>
  <c r="EP56" i="4"/>
  <c r="EL56" i="4"/>
  <c r="EL35" i="4"/>
  <c r="EN57" i="3"/>
  <c r="EN36" i="3"/>
  <c r="EJ36" i="2"/>
  <c r="EJ57" i="2"/>
  <c r="EJ15" i="1"/>
  <c r="EO56" i="3"/>
  <c r="EO35" i="3"/>
  <c r="EO16" i="3"/>
  <c r="BS35" i="2"/>
  <c r="BZ35" i="2"/>
  <c r="BT35" i="2"/>
  <c r="DE16" i="3"/>
  <c r="DQ37" i="3" s="1"/>
  <c r="CY16" i="3"/>
  <c r="EA18" i="3"/>
  <c r="EA58" i="3"/>
  <c r="EC58" i="3"/>
  <c r="EC18" i="3"/>
  <c r="EC37" i="3"/>
  <c r="EB36" i="3"/>
  <c r="CU15" i="1"/>
  <c r="EA56" i="1"/>
  <c r="EA35" i="1"/>
  <c r="DR36" i="2"/>
  <c r="DY58" i="3"/>
  <c r="DY18" i="3"/>
  <c r="DY37" i="3"/>
  <c r="DI16" i="2"/>
  <c r="DU37" i="2" s="1"/>
  <c r="DE35" i="2"/>
  <c r="EA36" i="2"/>
  <c r="EB36" i="2"/>
  <c r="DJ16" i="2"/>
  <c r="DF35" i="3"/>
  <c r="CW18" i="2"/>
  <c r="CW21" i="2" s="1"/>
  <c r="DV58" i="2"/>
  <c r="DV18" i="2"/>
  <c r="EL58" i="5"/>
  <c r="EL18" i="5"/>
  <c r="EL37" i="5"/>
  <c r="AL35" i="2"/>
  <c r="DK35" i="3"/>
  <c r="DU36" i="4"/>
  <c r="DI35" i="4"/>
  <c r="EL16" i="2"/>
  <c r="EJ58" i="5"/>
  <c r="EJ37" i="5"/>
  <c r="EJ18" i="5"/>
  <c r="W35" i="2"/>
  <c r="DO16" i="2"/>
  <c r="DR58" i="3"/>
  <c r="DR18" i="3"/>
  <c r="DH16" i="3"/>
  <c r="DT37" i="3" s="1"/>
  <c r="DE15" i="1"/>
  <c r="DC15" i="1"/>
  <c r="DX57" i="1"/>
  <c r="DX36" i="1"/>
  <c r="DU36" i="2"/>
  <c r="EC57" i="1"/>
  <c r="GB57" i="1"/>
  <c r="GD57" i="1"/>
  <c r="FY55" i="5"/>
  <c r="FY34" i="5"/>
  <c r="FS55" i="5"/>
  <c r="FS34" i="5"/>
  <c r="GE34" i="5"/>
  <c r="FZ57" i="1"/>
  <c r="GE57" i="6"/>
  <c r="FL50" i="4"/>
  <c r="FL8" i="1"/>
  <c r="FL29" i="4"/>
  <c r="FX29" i="4"/>
  <c r="GH56" i="2"/>
  <c r="GH14" i="1"/>
  <c r="GH56" i="1" s="1"/>
  <c r="FU55" i="5"/>
  <c r="FU34" i="5"/>
  <c r="GG34" i="5"/>
  <c r="FO55" i="5"/>
  <c r="FO34" i="5"/>
  <c r="GA34" i="5"/>
  <c r="GG57" i="6"/>
  <c r="FI8" i="1"/>
  <c r="FI29" i="4"/>
  <c r="FI50" i="4"/>
  <c r="FU29" i="4"/>
  <c r="GC57" i="1"/>
  <c r="GJ15" i="1"/>
  <c r="GJ57" i="1" s="1"/>
  <c r="GD56" i="2"/>
  <c r="GD14" i="1"/>
  <c r="FQ55" i="5"/>
  <c r="FQ34" i="5"/>
  <c r="GC34" i="5"/>
  <c r="GH34" i="5"/>
  <c r="FV34" i="5"/>
  <c r="FV55" i="5"/>
  <c r="GA56" i="2"/>
  <c r="GA14" i="1"/>
  <c r="GM35" i="1" s="1"/>
  <c r="GG56" i="2"/>
  <c r="GG14" i="1"/>
  <c r="GG57" i="2"/>
  <c r="GG15" i="1"/>
  <c r="GJ14" i="1"/>
  <c r="GJ56" i="1" s="1"/>
  <c r="GJ34" i="5"/>
  <c r="FX55" i="5"/>
  <c r="FX34" i="5"/>
  <c r="FR55" i="5"/>
  <c r="FR34" i="5"/>
  <c r="GD34" i="5"/>
  <c r="GF57" i="1"/>
  <c r="GG57" i="5"/>
  <c r="GH57" i="2"/>
  <c r="GH15" i="1"/>
  <c r="GH57" i="1" s="1"/>
  <c r="FF8" i="1"/>
  <c r="FF29" i="4"/>
  <c r="FF50" i="4"/>
  <c r="FR29" i="4"/>
  <c r="FY27" i="6"/>
  <c r="FY48" i="6"/>
  <c r="FT34" i="5"/>
  <c r="FT55" i="5"/>
  <c r="GF34" i="5"/>
  <c r="GC56" i="2"/>
  <c r="GC14" i="1"/>
  <c r="GE57" i="1"/>
  <c r="FG29" i="4"/>
  <c r="FG8" i="1"/>
  <c r="FG50" i="4"/>
  <c r="FS29" i="4"/>
  <c r="GI56" i="2"/>
  <c r="GI14" i="1"/>
  <c r="GI56" i="1" s="1"/>
  <c r="GI57" i="2"/>
  <c r="GI15" i="1"/>
  <c r="GI57" i="1" s="1"/>
  <c r="FH50" i="4"/>
  <c r="FH8" i="1"/>
  <c r="FH29" i="4"/>
  <c r="FT29" i="4"/>
  <c r="GE56" i="1"/>
  <c r="FP55" i="5"/>
  <c r="FP34" i="5"/>
  <c r="GB34" i="5"/>
  <c r="GA57" i="1"/>
  <c r="FC29" i="4"/>
  <c r="FC8" i="1"/>
  <c r="FC50" i="4"/>
  <c r="FO29" i="4"/>
  <c r="GB57" i="6"/>
  <c r="FZ56" i="1"/>
  <c r="FD29" i="4"/>
  <c r="FD8" i="1"/>
  <c r="FD50" i="4"/>
  <c r="FP29" i="4"/>
  <c r="FE50" i="4"/>
  <c r="FE8" i="1"/>
  <c r="FE29" i="4"/>
  <c r="FQ29" i="4"/>
  <c r="FN55" i="5"/>
  <c r="FN34" i="5"/>
  <c r="FZ34" i="5"/>
  <c r="GF56" i="2"/>
  <c r="GF14" i="1"/>
  <c r="FK8" i="1"/>
  <c r="FK29" i="4"/>
  <c r="FK50" i="4"/>
  <c r="FW29" i="4"/>
  <c r="GG56" i="5"/>
  <c r="FB50" i="4"/>
  <c r="FB8" i="1"/>
  <c r="FB29" i="4"/>
  <c r="FN29" i="4"/>
  <c r="GI34" i="5"/>
  <c r="FW55" i="5"/>
  <c r="FW34" i="5"/>
  <c r="FJ29" i="4"/>
  <c r="FJ50" i="4"/>
  <c r="FJ8" i="1"/>
  <c r="FV29" i="4"/>
  <c r="FM50" i="4"/>
  <c r="FM29" i="4"/>
  <c r="FM8" i="1"/>
  <c r="FY29" i="4"/>
  <c r="GD57" i="6"/>
  <c r="GB56" i="2"/>
  <c r="GB14" i="1"/>
  <c r="GM27" i="6"/>
  <c r="GJ55" i="2"/>
  <c r="GM34" i="2"/>
  <c r="GC55" i="2"/>
  <c r="GL34" i="2"/>
  <c r="GL28" i="2"/>
  <c r="GK34" i="6"/>
  <c r="GK27" i="3"/>
  <c r="GK26" i="5"/>
  <c r="BS36" i="3"/>
  <c r="BJ36" i="3"/>
  <c r="BR36" i="3"/>
  <c r="BO36" i="3"/>
  <c r="BK36" i="3"/>
  <c r="BU36" i="3"/>
  <c r="BN36" i="3"/>
  <c r="BL36" i="3"/>
  <c r="BM36" i="3"/>
  <c r="BP36" i="3"/>
  <c r="BQ36" i="3"/>
  <c r="BT36" i="3"/>
  <c r="CA36" i="3"/>
  <c r="BX36" i="3"/>
  <c r="BY36" i="3"/>
  <c r="CF36" i="3"/>
  <c r="BZ36" i="3"/>
  <c r="R36" i="3"/>
  <c r="O36" i="3"/>
  <c r="W36" i="3"/>
  <c r="S36" i="3"/>
  <c r="Y36" i="3"/>
  <c r="P36" i="3"/>
  <c r="Q36" i="3"/>
  <c r="N36" i="3"/>
  <c r="T36" i="3"/>
  <c r="U36" i="3"/>
  <c r="V36" i="3"/>
  <c r="X36" i="3"/>
  <c r="BM16" i="2"/>
  <c r="BU16" i="2"/>
  <c r="BO16" i="2"/>
  <c r="BT16" i="2"/>
  <c r="BS16" i="2"/>
  <c r="CG16" i="2"/>
  <c r="BY16" i="2"/>
  <c r="BZ16" i="2"/>
  <c r="BX16" i="2"/>
  <c r="AE36" i="3"/>
  <c r="AA36" i="3"/>
  <c r="AI36" i="3"/>
  <c r="Z36" i="3"/>
  <c r="AB36" i="3"/>
  <c r="AC36" i="3"/>
  <c r="AD36" i="3"/>
  <c r="AF36" i="3"/>
  <c r="AH36" i="3"/>
  <c r="AJ36" i="3"/>
  <c r="AK36" i="3"/>
  <c r="AQ36" i="3"/>
  <c r="AW36" i="3"/>
  <c r="AL36" i="3"/>
  <c r="AN36" i="3"/>
  <c r="AB16" i="2"/>
  <c r="AI16" i="2"/>
  <c r="AK16" i="2"/>
  <c r="GL27" i="6"/>
  <c r="CC36" i="3" l="1"/>
  <c r="AP36" i="3"/>
  <c r="CD36" i="3"/>
  <c r="AG36" i="3"/>
  <c r="AR36" i="3"/>
  <c r="AM36" i="3"/>
  <c r="CG36" i="3"/>
  <c r="BW36" i="3"/>
  <c r="EH35" i="1"/>
  <c r="EN35" i="1"/>
  <c r="AV36" i="3"/>
  <c r="AU36" i="3"/>
  <c r="BV36" i="3"/>
  <c r="CE36" i="3"/>
  <c r="AT36" i="3"/>
  <c r="AS36" i="3"/>
  <c r="CB36" i="3"/>
  <c r="CG37" i="2"/>
  <c r="CG18" i="2"/>
  <c r="AK18" i="2"/>
  <c r="CJ37" i="2"/>
  <c r="BX18" i="2"/>
  <c r="BT18" i="2"/>
  <c r="BZ18" i="2"/>
  <c r="BO18" i="2"/>
  <c r="BO21" i="2" s="1"/>
  <c r="AI18" i="2"/>
  <c r="AI21" i="2" s="1"/>
  <c r="BY18" i="2"/>
  <c r="BY21" i="2" s="1"/>
  <c r="BY37" i="2"/>
  <c r="BU18" i="2"/>
  <c r="BU21" i="2" s="1"/>
  <c r="AB18" i="2"/>
  <c r="BS18" i="2"/>
  <c r="BM18" i="2"/>
  <c r="EN55" i="6"/>
  <c r="EN34" i="6"/>
  <c r="EN16" i="6"/>
  <c r="EZ34" i="6"/>
  <c r="P16" i="2"/>
  <c r="AB37" i="2" s="1"/>
  <c r="T16" i="2"/>
  <c r="Z36" i="2"/>
  <c r="AV35" i="3"/>
  <c r="AV16" i="3"/>
  <c r="BC36" i="2"/>
  <c r="BC15" i="1"/>
  <c r="BC16" i="2"/>
  <c r="CE36" i="2"/>
  <c r="CQ36" i="2"/>
  <c r="BL36" i="2"/>
  <c r="AG16" i="3"/>
  <c r="AW36" i="2"/>
  <c r="AW16" i="2"/>
  <c r="DS55" i="6"/>
  <c r="DS34" i="6"/>
  <c r="DS16" i="6"/>
  <c r="EE55" i="6"/>
  <c r="EE16" i="6"/>
  <c r="EQ34" i="6"/>
  <c r="EE34" i="6"/>
  <c r="EM55" i="6"/>
  <c r="EM34" i="6"/>
  <c r="EY34" i="6"/>
  <c r="EM16" i="6"/>
  <c r="CE16" i="3"/>
  <c r="CE18" i="3" s="1"/>
  <c r="DJ37" i="2"/>
  <c r="DJ18" i="2"/>
  <c r="DJ58" i="2"/>
  <c r="AZ36" i="3"/>
  <c r="DN36" i="1"/>
  <c r="DN57" i="1"/>
  <c r="DF18" i="2"/>
  <c r="DF37" i="2"/>
  <c r="DF58" i="2"/>
  <c r="EL57" i="1"/>
  <c r="EL36" i="1"/>
  <c r="DW21" i="2"/>
  <c r="DW60" i="2"/>
  <c r="DW9" i="2"/>
  <c r="EO57" i="1"/>
  <c r="EO36" i="1"/>
  <c r="CI18" i="2"/>
  <c r="CI21" i="2" s="1"/>
  <c r="EL18" i="3"/>
  <c r="EL58" i="3"/>
  <c r="EL37" i="3"/>
  <c r="DU9" i="3"/>
  <c r="DU60" i="3"/>
  <c r="DU21" i="3"/>
  <c r="DZ60" i="2"/>
  <c r="DZ21" i="2"/>
  <c r="DZ39" i="2"/>
  <c r="DZ9" i="2"/>
  <c r="DJ37" i="3"/>
  <c r="DJ58" i="3"/>
  <c r="DJ18" i="3"/>
  <c r="DF36" i="1"/>
  <c r="DF57" i="1"/>
  <c r="DZ9" i="3"/>
  <c r="DZ21" i="3"/>
  <c r="DZ60" i="3"/>
  <c r="EB60" i="2"/>
  <c r="EB21" i="2"/>
  <c r="EB63" i="2" s="1"/>
  <c r="EB9" i="2"/>
  <c r="ES18" i="3"/>
  <c r="ES58" i="3"/>
  <c r="ES37" i="3"/>
  <c r="EI58" i="3"/>
  <c r="EI18" i="3"/>
  <c r="EI37" i="3"/>
  <c r="DE21" i="2"/>
  <c r="W16" i="2"/>
  <c r="AA36" i="2"/>
  <c r="AG36" i="2"/>
  <c r="AP35" i="3"/>
  <c r="AP16" i="3"/>
  <c r="BE36" i="2"/>
  <c r="BE15" i="1"/>
  <c r="BE16" i="2"/>
  <c r="CB36" i="2"/>
  <c r="CN36" i="2"/>
  <c r="BV36" i="2"/>
  <c r="CH36" i="2"/>
  <c r="BK36" i="2"/>
  <c r="AB16" i="3"/>
  <c r="AB18" i="3" s="1"/>
  <c r="AB21" i="3" s="1"/>
  <c r="AA16" i="3"/>
  <c r="AA18" i="3" s="1"/>
  <c r="AV36" i="2"/>
  <c r="AV16" i="2"/>
  <c r="EI55" i="6"/>
  <c r="EI34" i="6"/>
  <c r="EU34" i="6"/>
  <c r="EI16" i="6"/>
  <c r="CR36" i="3"/>
  <c r="EH55" i="6"/>
  <c r="EH16" i="6"/>
  <c r="EH34" i="6"/>
  <c r="ET34" i="6"/>
  <c r="DM16" i="6"/>
  <c r="DM55" i="6"/>
  <c r="DM34" i="6"/>
  <c r="EJ55" i="6"/>
  <c r="EV34" i="6"/>
  <c r="EJ16" i="6"/>
  <c r="EJ34" i="6"/>
  <c r="DH37" i="3"/>
  <c r="DH58" i="3"/>
  <c r="DH18" i="3"/>
  <c r="DT39" i="3" s="1"/>
  <c r="EL37" i="2"/>
  <c r="EL18" i="2"/>
  <c r="EL58" i="2"/>
  <c r="DN58" i="6"/>
  <c r="DN37" i="6"/>
  <c r="DN18" i="6"/>
  <c r="EE18" i="2"/>
  <c r="EE58" i="2"/>
  <c r="EE37" i="2"/>
  <c r="DD18" i="3"/>
  <c r="EP57" i="1"/>
  <c r="EP36" i="1"/>
  <c r="EE35" i="1"/>
  <c r="EE56" i="1"/>
  <c r="DI58" i="3"/>
  <c r="DI18" i="3"/>
  <c r="DI37" i="3"/>
  <c r="CV18" i="3"/>
  <c r="BK16" i="2"/>
  <c r="ED58" i="3"/>
  <c r="ED37" i="3"/>
  <c r="ED18" i="3"/>
  <c r="EH58" i="3"/>
  <c r="EH37" i="3"/>
  <c r="EH18" i="3"/>
  <c r="CZ37" i="2"/>
  <c r="CN18" i="2"/>
  <c r="BG36" i="3"/>
  <c r="DL35" i="1"/>
  <c r="EB60" i="3"/>
  <c r="EB21" i="3"/>
  <c r="EB9" i="3"/>
  <c r="EB39" i="3"/>
  <c r="ET58" i="3"/>
  <c r="ET18" i="3"/>
  <c r="ET37" i="3"/>
  <c r="EK58" i="3"/>
  <c r="EK18" i="3"/>
  <c r="EK37" i="3"/>
  <c r="BC36" i="3"/>
  <c r="DV37" i="3"/>
  <c r="DX60" i="3"/>
  <c r="DX21" i="3"/>
  <c r="DX9" i="3"/>
  <c r="CZ18" i="3"/>
  <c r="Z16" i="2"/>
  <c r="EH57" i="1"/>
  <c r="EH36" i="1"/>
  <c r="DW60" i="3"/>
  <c r="DW9" i="3"/>
  <c r="DW39" i="3"/>
  <c r="DW21" i="3"/>
  <c r="EJ58" i="3"/>
  <c r="EJ37" i="3"/>
  <c r="EJ18" i="3"/>
  <c r="BD36" i="3"/>
  <c r="EE18" i="3"/>
  <c r="EE58" i="3"/>
  <c r="EE37" i="3"/>
  <c r="DM60" i="3"/>
  <c r="DM21" i="3"/>
  <c r="DM63" i="3" s="1"/>
  <c r="DM9" i="3"/>
  <c r="DE37" i="2"/>
  <c r="CS18" i="2"/>
  <c r="CS37" i="2"/>
  <c r="DR16" i="6"/>
  <c r="DR55" i="6"/>
  <c r="DR34" i="6"/>
  <c r="EF55" i="6"/>
  <c r="ER34" i="6"/>
  <c r="EF16" i="6"/>
  <c r="EF34" i="6"/>
  <c r="N16" i="2"/>
  <c r="AH36" i="2"/>
  <c r="AB36" i="2"/>
  <c r="AM35" i="3"/>
  <c r="AM16" i="3"/>
  <c r="AZ36" i="2"/>
  <c r="AZ15" i="1"/>
  <c r="AZ16" i="2"/>
  <c r="BW36" i="2"/>
  <c r="CI36" i="2"/>
  <c r="CF36" i="2"/>
  <c r="CR36" i="2"/>
  <c r="BN36" i="2"/>
  <c r="BR36" i="2"/>
  <c r="AH16" i="3"/>
  <c r="AI16" i="3"/>
  <c r="AR36" i="2"/>
  <c r="AR16" i="2"/>
  <c r="AU36" i="2"/>
  <c r="AU16" i="2"/>
  <c r="DG34" i="6"/>
  <c r="DG16" i="6"/>
  <c r="DG55" i="6"/>
  <c r="DL55" i="6"/>
  <c r="DL34" i="6"/>
  <c r="DL16" i="6"/>
  <c r="DR21" i="3"/>
  <c r="DR9" i="3"/>
  <c r="DR60" i="3"/>
  <c r="DV37" i="2"/>
  <c r="EA60" i="3"/>
  <c r="EA9" i="3"/>
  <c r="EA21" i="3"/>
  <c r="EO18" i="3"/>
  <c r="EO58" i="3"/>
  <c r="EO37" i="3"/>
  <c r="CT21" i="2"/>
  <c r="DL18" i="3"/>
  <c r="DX39" i="3" s="1"/>
  <c r="DL37" i="3"/>
  <c r="DL58" i="3"/>
  <c r="EM58" i="2"/>
  <c r="EM37" i="2"/>
  <c r="EM18" i="2"/>
  <c r="EF36" i="1"/>
  <c r="EF57" i="1"/>
  <c r="BF36" i="3"/>
  <c r="EG35" i="1"/>
  <c r="EG56" i="1"/>
  <c r="DY37" i="2"/>
  <c r="DM58" i="2"/>
  <c r="DM18" i="2"/>
  <c r="DM37" i="2"/>
  <c r="DC21" i="2"/>
  <c r="DC42" i="2" s="1"/>
  <c r="DC39" i="2"/>
  <c r="S35" i="2"/>
  <c r="DV60" i="3"/>
  <c r="DV9" i="3"/>
  <c r="DV21" i="3"/>
  <c r="DV39" i="3"/>
  <c r="BB36" i="3"/>
  <c r="EN58" i="3"/>
  <c r="EN18" i="3"/>
  <c r="EN37" i="3"/>
  <c r="DR39" i="2"/>
  <c r="DR60" i="2"/>
  <c r="DR21" i="2"/>
  <c r="DR9" i="2"/>
  <c r="DY9" i="2"/>
  <c r="DY60" i="2"/>
  <c r="DY21" i="2"/>
  <c r="CT37" i="2"/>
  <c r="CH18" i="2"/>
  <c r="CT39" i="2" s="1"/>
  <c r="EE36" i="1"/>
  <c r="EE57" i="1"/>
  <c r="EK9" i="5"/>
  <c r="EK39" i="5"/>
  <c r="EK60" i="5"/>
  <c r="EK21" i="5"/>
  <c r="DI57" i="1"/>
  <c r="DI36" i="1"/>
  <c r="DQ21" i="3"/>
  <c r="DQ9" i="3"/>
  <c r="DQ60" i="3"/>
  <c r="DK60" i="3"/>
  <c r="DK21" i="3"/>
  <c r="DK63" i="3" s="1"/>
  <c r="DN60" i="2"/>
  <c r="DN21" i="2"/>
  <c r="DN39" i="2"/>
  <c r="DN9" i="2"/>
  <c r="ED55" i="6"/>
  <c r="ED34" i="6"/>
  <c r="EP34" i="6"/>
  <c r="ED16" i="6"/>
  <c r="EL55" i="6"/>
  <c r="EL16" i="6"/>
  <c r="EL34" i="6"/>
  <c r="EX34" i="6"/>
  <c r="EB34" i="6"/>
  <c r="EB16" i="6"/>
  <c r="EB55" i="6"/>
  <c r="U16" i="2"/>
  <c r="AJ36" i="2"/>
  <c r="AE36" i="2"/>
  <c r="AE16" i="2"/>
  <c r="AU16" i="3"/>
  <c r="AU35" i="3"/>
  <c r="BH36" i="2"/>
  <c r="BH15" i="1"/>
  <c r="BH16" i="2"/>
  <c r="AY36" i="2"/>
  <c r="AY15" i="1"/>
  <c r="AY16" i="2"/>
  <c r="CD36" i="2"/>
  <c r="CP36" i="2"/>
  <c r="CA36" i="2"/>
  <c r="CM36" i="2"/>
  <c r="BS36" i="2"/>
  <c r="BM36" i="2"/>
  <c r="AJ16" i="3"/>
  <c r="AJ18" i="3" s="1"/>
  <c r="AC16" i="3"/>
  <c r="AQ36" i="2"/>
  <c r="AQ16" i="2"/>
  <c r="AL36" i="2"/>
  <c r="AL16" i="2"/>
  <c r="DJ16" i="6"/>
  <c r="DJ34" i="6"/>
  <c r="DJ55" i="6"/>
  <c r="EK55" i="6"/>
  <c r="EK34" i="6"/>
  <c r="EW34" i="6"/>
  <c r="EK16" i="6"/>
  <c r="DI16" i="6"/>
  <c r="DI55" i="6"/>
  <c r="DI34" i="6"/>
  <c r="DX34" i="6"/>
  <c r="DX55" i="6"/>
  <c r="DX16" i="6"/>
  <c r="DV60" i="2"/>
  <c r="DV9" i="2"/>
  <c r="DV21" i="2"/>
  <c r="DV39" i="2"/>
  <c r="DO36" i="1"/>
  <c r="DO57" i="1"/>
  <c r="EL35" i="1"/>
  <c r="EL56" i="1"/>
  <c r="EC60" i="2"/>
  <c r="EC39" i="2"/>
  <c r="EC21" i="2"/>
  <c r="EC9" i="2"/>
  <c r="CX18" i="3"/>
  <c r="DK57" i="1"/>
  <c r="DK36" i="1"/>
  <c r="CW37" i="2"/>
  <c r="CK18" i="2"/>
  <c r="CK37" i="2"/>
  <c r="CE16" i="2"/>
  <c r="DD37" i="2"/>
  <c r="CR18" i="2"/>
  <c r="DP57" i="1"/>
  <c r="DP36" i="1"/>
  <c r="DD21" i="2"/>
  <c r="DS37" i="2"/>
  <c r="DG58" i="2"/>
  <c r="DG18" i="2"/>
  <c r="DG37" i="2"/>
  <c r="DW36" i="1"/>
  <c r="DJ57" i="1"/>
  <c r="DJ36" i="1"/>
  <c r="AJ16" i="2"/>
  <c r="DT36" i="1"/>
  <c r="DH57" i="1"/>
  <c r="DH36" i="1"/>
  <c r="EI18" i="2"/>
  <c r="EI58" i="2"/>
  <c r="EI37" i="2"/>
  <c r="DR37" i="2"/>
  <c r="CU18" i="3"/>
  <c r="DD36" i="3"/>
  <c r="AG16" i="2"/>
  <c r="BE36" i="3"/>
  <c r="DZ16" i="6"/>
  <c r="DZ55" i="6"/>
  <c r="DZ34" i="6"/>
  <c r="FA56" i="6"/>
  <c r="FA35" i="6"/>
  <c r="S16" i="2"/>
  <c r="AD36" i="2"/>
  <c r="AC36" i="2"/>
  <c r="AR35" i="3"/>
  <c r="AR16" i="3"/>
  <c r="AO35" i="3"/>
  <c r="AO16" i="3"/>
  <c r="BG36" i="2"/>
  <c r="BG15" i="1"/>
  <c r="BG16" i="2"/>
  <c r="BF36" i="2"/>
  <c r="BF15" i="1"/>
  <c r="BF16" i="2"/>
  <c r="CC36" i="2"/>
  <c r="CO36" i="2"/>
  <c r="CG36" i="2"/>
  <c r="CS36" i="2"/>
  <c r="BJ36" i="2"/>
  <c r="BP36" i="2"/>
  <c r="AD16" i="3"/>
  <c r="AK16" i="3"/>
  <c r="AO36" i="2"/>
  <c r="AO16" i="2"/>
  <c r="AS36" i="2"/>
  <c r="AS16" i="2"/>
  <c r="DU55" i="6"/>
  <c r="DU34" i="6"/>
  <c r="DU16" i="6"/>
  <c r="DO58" i="2"/>
  <c r="DO18" i="2"/>
  <c r="DO37" i="2"/>
  <c r="DI58" i="2"/>
  <c r="DI18" i="2"/>
  <c r="DU39" i="2" s="1"/>
  <c r="DI37" i="2"/>
  <c r="CL18" i="2"/>
  <c r="CL37" i="2"/>
  <c r="EN57" i="1"/>
  <c r="EN36" i="1"/>
  <c r="EF58" i="2"/>
  <c r="EF37" i="2"/>
  <c r="EF18" i="2"/>
  <c r="DR37" i="3"/>
  <c r="DF58" i="3"/>
  <c r="DF18" i="3"/>
  <c r="DF37" i="3"/>
  <c r="EA36" i="1"/>
  <c r="DR36" i="1"/>
  <c r="BL16" i="2"/>
  <c r="ED57" i="1"/>
  <c r="ED36" i="1"/>
  <c r="EM57" i="1"/>
  <c r="EM36" i="1"/>
  <c r="DT21" i="3"/>
  <c r="DT63" i="3" s="1"/>
  <c r="DT9" i="3"/>
  <c r="DT60" i="3"/>
  <c r="EK37" i="2"/>
  <c r="EK58" i="2"/>
  <c r="EK18" i="2"/>
  <c r="DN37" i="3"/>
  <c r="DN58" i="3"/>
  <c r="DN18" i="3"/>
  <c r="DS9" i="3"/>
  <c r="DS60" i="3"/>
  <c r="DS21" i="3"/>
  <c r="BH36" i="3"/>
  <c r="ER18" i="3"/>
  <c r="ER58" i="3"/>
  <c r="ER37" i="3"/>
  <c r="EM9" i="5"/>
  <c r="EM60" i="5"/>
  <c r="EM39" i="5"/>
  <c r="EM21" i="5"/>
  <c r="DZ36" i="1"/>
  <c r="CU37" i="2"/>
  <c r="EH58" i="2"/>
  <c r="EH18" i="2"/>
  <c r="EH37" i="2"/>
  <c r="EA37" i="2"/>
  <c r="DU60" i="2"/>
  <c r="DU9" i="2"/>
  <c r="DU21" i="2"/>
  <c r="AX36" i="3"/>
  <c r="BR16" i="2"/>
  <c r="BI36" i="3"/>
  <c r="CB16" i="2"/>
  <c r="EP60" i="5"/>
  <c r="EP39" i="5"/>
  <c r="EP9" i="5"/>
  <c r="EP21" i="5"/>
  <c r="EM18" i="3"/>
  <c r="EM58" i="3"/>
  <c r="EM37" i="3"/>
  <c r="EP60" i="2"/>
  <c r="EP21" i="2"/>
  <c r="EP63" i="2" s="1"/>
  <c r="EP9" i="2"/>
  <c r="DQ9" i="2"/>
  <c r="DQ21" i="2"/>
  <c r="DQ60" i="2"/>
  <c r="DQ39" i="2"/>
  <c r="X16" i="2"/>
  <c r="Q16" i="2"/>
  <c r="AK36" i="2"/>
  <c r="AO36" i="3"/>
  <c r="BA36" i="3"/>
  <c r="AL16" i="3"/>
  <c r="AL35" i="3"/>
  <c r="AW35" i="3"/>
  <c r="AW16" i="3"/>
  <c r="AX36" i="2"/>
  <c r="AX15" i="1"/>
  <c r="AX16" i="2"/>
  <c r="BB36" i="2"/>
  <c r="BB15" i="1"/>
  <c r="BB16" i="2"/>
  <c r="BX36" i="2"/>
  <c r="CJ36" i="2"/>
  <c r="BT36" i="2"/>
  <c r="BQ36" i="2"/>
  <c r="AF16" i="3"/>
  <c r="AF18" i="3" s="1"/>
  <c r="AM36" i="2"/>
  <c r="AM16" i="2"/>
  <c r="AN36" i="2"/>
  <c r="AN16" i="2"/>
  <c r="EC34" i="6"/>
  <c r="EC16" i="6"/>
  <c r="EC55" i="6"/>
  <c r="DW55" i="6"/>
  <c r="DW34" i="6"/>
  <c r="DW16" i="6"/>
  <c r="DK37" i="3"/>
  <c r="CY18" i="3"/>
  <c r="DO37" i="3"/>
  <c r="DC18" i="3"/>
  <c r="EF58" i="3"/>
  <c r="EF18" i="3"/>
  <c r="EF37" i="3"/>
  <c r="DG58" i="3"/>
  <c r="DG18" i="3"/>
  <c r="DG37" i="3"/>
  <c r="EM56" i="1"/>
  <c r="EM35" i="1"/>
  <c r="EG36" i="1"/>
  <c r="EG57" i="1"/>
  <c r="DT60" i="2"/>
  <c r="DT21" i="2"/>
  <c r="DT9" i="2"/>
  <c r="EO39" i="2"/>
  <c r="EO21" i="2"/>
  <c r="EO9" i="2"/>
  <c r="EO60" i="2"/>
  <c r="DM37" i="3"/>
  <c r="DA18" i="3"/>
  <c r="EG37" i="3"/>
  <c r="EG58" i="3"/>
  <c r="EG18" i="3"/>
  <c r="DY36" i="1"/>
  <c r="DM36" i="1"/>
  <c r="DM57" i="1"/>
  <c r="CP18" i="2"/>
  <c r="DH18" i="2"/>
  <c r="DH58" i="2"/>
  <c r="DH37" i="2"/>
  <c r="CU21" i="2"/>
  <c r="EA60" i="2"/>
  <c r="EA9" i="2"/>
  <c r="EA21" i="2"/>
  <c r="AY36" i="3"/>
  <c r="DK37" i="2"/>
  <c r="DK18" i="2"/>
  <c r="DW39" i="2" s="1"/>
  <c r="DK58" i="2"/>
  <c r="EQ18" i="3"/>
  <c r="EQ37" i="3"/>
  <c r="EQ58" i="3"/>
  <c r="EO60" i="5"/>
  <c r="EO9" i="5"/>
  <c r="EO21" i="5"/>
  <c r="EO39" i="5"/>
  <c r="CD16" i="2"/>
  <c r="CP37" i="2" s="1"/>
  <c r="EN39" i="2"/>
  <c r="EN21" i="2"/>
  <c r="EN9" i="2"/>
  <c r="EN60" i="2"/>
  <c r="DP37" i="3"/>
  <c r="EP39" i="2"/>
  <c r="ED9" i="2"/>
  <c r="ED39" i="2"/>
  <c r="ED21" i="2"/>
  <c r="ED60" i="2"/>
  <c r="R16" i="2"/>
  <c r="O16" i="2"/>
  <c r="AF36" i="2"/>
  <c r="AN16" i="3"/>
  <c r="AN35" i="3"/>
  <c r="AQ16" i="3"/>
  <c r="AQ35" i="3"/>
  <c r="BI36" i="2"/>
  <c r="BI15" i="1"/>
  <c r="BI16" i="2"/>
  <c r="BU37" i="2" s="1"/>
  <c r="BA36" i="2"/>
  <c r="BA15" i="1"/>
  <c r="BA16" i="2"/>
  <c r="BM37" i="2" s="1"/>
  <c r="BZ36" i="2"/>
  <c r="CL36" i="2"/>
  <c r="BO36" i="2"/>
  <c r="Z16" i="3"/>
  <c r="Z18" i="3" s="1"/>
  <c r="AT36" i="2"/>
  <c r="AT16" i="2"/>
  <c r="EG34" i="6"/>
  <c r="ES34" i="6"/>
  <c r="EG55" i="6"/>
  <c r="EG16" i="6"/>
  <c r="DV55" i="6"/>
  <c r="DV34" i="6"/>
  <c r="DV16" i="6"/>
  <c r="DQ55" i="6"/>
  <c r="DQ34" i="6"/>
  <c r="DQ16" i="6"/>
  <c r="DH55" i="6"/>
  <c r="DH34" i="6"/>
  <c r="DH16" i="6"/>
  <c r="EJ60" i="5"/>
  <c r="EJ39" i="5"/>
  <c r="EJ9" i="5"/>
  <c r="EJ21" i="5"/>
  <c r="DY21" i="3"/>
  <c r="DY39" i="3"/>
  <c r="DY60" i="3"/>
  <c r="DY9" i="3"/>
  <c r="DE35" i="3"/>
  <c r="DG36" i="1"/>
  <c r="DG57" i="1"/>
  <c r="EN9" i="5"/>
  <c r="EN21" i="5"/>
  <c r="EN60" i="5"/>
  <c r="EN39" i="5"/>
  <c r="AA16" i="2"/>
  <c r="CW18" i="3"/>
  <c r="BN16" i="2"/>
  <c r="BZ37" i="2" s="1"/>
  <c r="DX60" i="2"/>
  <c r="DX9" i="2"/>
  <c r="DX21" i="2"/>
  <c r="BW16" i="2"/>
  <c r="DS60" i="2"/>
  <c r="DS9" i="2"/>
  <c r="DS21" i="2"/>
  <c r="DS37" i="3"/>
  <c r="AH16" i="2"/>
  <c r="CF16" i="2"/>
  <c r="CR37" i="2" s="1"/>
  <c r="EP56" i="1"/>
  <c r="EP35" i="1"/>
  <c r="AD16" i="2"/>
  <c r="EP58" i="3"/>
  <c r="EP18" i="3"/>
  <c r="EP37" i="3"/>
  <c r="DA37" i="2"/>
  <c r="CO18" i="2"/>
  <c r="EK57" i="1"/>
  <c r="EK36" i="1"/>
  <c r="DP60" i="3"/>
  <c r="DP21" i="3"/>
  <c r="DP63" i="3" s="1"/>
  <c r="DP9" i="3"/>
  <c r="DT55" i="6"/>
  <c r="DT34" i="6"/>
  <c r="DT16" i="6"/>
  <c r="Y16" i="2"/>
  <c r="AK37" i="2" s="1"/>
  <c r="V16" i="2"/>
  <c r="AI36" i="2"/>
  <c r="AT35" i="3"/>
  <c r="AT16" i="3"/>
  <c r="AS16" i="3"/>
  <c r="AS35" i="3"/>
  <c r="BD36" i="2"/>
  <c r="BD15" i="1"/>
  <c r="BD16" i="2"/>
  <c r="BY36" i="2"/>
  <c r="CK36" i="2"/>
  <c r="BU36" i="2"/>
  <c r="AE16" i="3"/>
  <c r="AE18" i="3" s="1"/>
  <c r="AE21" i="3" s="1"/>
  <c r="AP36" i="2"/>
  <c r="AP16" i="2"/>
  <c r="DY55" i="6"/>
  <c r="DY34" i="6"/>
  <c r="DY16" i="6"/>
  <c r="EA55" i="6"/>
  <c r="EA34" i="6"/>
  <c r="EA16" i="6"/>
  <c r="EO55" i="6"/>
  <c r="EO34" i="6"/>
  <c r="FA34" i="6"/>
  <c r="EO16" i="6"/>
  <c r="DO55" i="6"/>
  <c r="DO34" i="6"/>
  <c r="DO16" i="6"/>
  <c r="DF34" i="6"/>
  <c r="DF55" i="6"/>
  <c r="DF16" i="6"/>
  <c r="DP55" i="6"/>
  <c r="DP34" i="6"/>
  <c r="DP16" i="6"/>
  <c r="DK55" i="6"/>
  <c r="DK16" i="6"/>
  <c r="DK34" i="6"/>
  <c r="EL21" i="5"/>
  <c r="EL39" i="5"/>
  <c r="EL9" i="5"/>
  <c r="EL60" i="5"/>
  <c r="EC60" i="3"/>
  <c r="EC9" i="3"/>
  <c r="EC39" i="3"/>
  <c r="EC21" i="3"/>
  <c r="DE18" i="3"/>
  <c r="EJ57" i="1"/>
  <c r="EJ36" i="1"/>
  <c r="EG58" i="2"/>
  <c r="EG37" i="2"/>
  <c r="EG18" i="2"/>
  <c r="CT18" i="3"/>
  <c r="CA16" i="2"/>
  <c r="EQ60" i="5"/>
  <c r="EQ9" i="5"/>
  <c r="EQ39" i="5"/>
  <c r="EQ21" i="5"/>
  <c r="DO58" i="3"/>
  <c r="DO18" i="3"/>
  <c r="DQ57" i="1"/>
  <c r="DQ36" i="1"/>
  <c r="DP58" i="2"/>
  <c r="DP37" i="2"/>
  <c r="DP18" i="2"/>
  <c r="DL37" i="2"/>
  <c r="DL58" i="2"/>
  <c r="DL18" i="2"/>
  <c r="DX39" i="2" s="1"/>
  <c r="BQ16" i="2"/>
  <c r="CC16" i="2"/>
  <c r="CO37" i="2" s="1"/>
  <c r="DB18" i="3"/>
  <c r="BJ16" i="2"/>
  <c r="BP16" i="2"/>
  <c r="BV16" i="2"/>
  <c r="CH37" i="2" s="1"/>
  <c r="EB37" i="2"/>
  <c r="CV37" i="2"/>
  <c r="CJ18" i="2"/>
  <c r="CY37" i="2"/>
  <c r="CM18" i="2"/>
  <c r="AF16" i="2"/>
  <c r="DL57" i="1"/>
  <c r="DL36" i="1"/>
  <c r="AC16" i="2"/>
  <c r="EI36" i="1"/>
  <c r="EI57" i="1"/>
  <c r="EJ21" i="2"/>
  <c r="EJ60" i="2"/>
  <c r="EJ39" i="2"/>
  <c r="EJ9" i="2"/>
  <c r="FX48" i="3"/>
  <c r="FX27" i="3"/>
  <c r="GH34" i="6"/>
  <c r="FV55" i="6"/>
  <c r="FV34" i="6"/>
  <c r="FO55" i="6"/>
  <c r="FO34" i="6"/>
  <c r="GA34" i="6"/>
  <c r="GG55" i="2"/>
  <c r="GH55" i="2"/>
  <c r="FD50" i="1"/>
  <c r="FD29" i="1"/>
  <c r="FP29" i="1"/>
  <c r="GD56" i="1"/>
  <c r="FR55" i="6"/>
  <c r="FR34" i="6"/>
  <c r="GD34" i="6"/>
  <c r="GD55" i="2"/>
  <c r="GA48" i="6"/>
  <c r="GA27" i="6"/>
  <c r="FC29" i="1"/>
  <c r="FC50" i="1"/>
  <c r="FO29" i="1"/>
  <c r="GC56" i="1"/>
  <c r="GG57" i="1"/>
  <c r="GJ34" i="6"/>
  <c r="FX34" i="6"/>
  <c r="FX55" i="6"/>
  <c r="GI55" i="2"/>
  <c r="GF56" i="1"/>
  <c r="FL50" i="1"/>
  <c r="FL29" i="1"/>
  <c r="FX29" i="1"/>
  <c r="FT55" i="6"/>
  <c r="FT34" i="6"/>
  <c r="GF34" i="6"/>
  <c r="GE55" i="2"/>
  <c r="FJ29" i="1"/>
  <c r="FJ50" i="1"/>
  <c r="FV29" i="1"/>
  <c r="FB50" i="1"/>
  <c r="FB29" i="1"/>
  <c r="FN29" i="1"/>
  <c r="FE50" i="1"/>
  <c r="FE29" i="1"/>
  <c r="FQ29" i="1"/>
  <c r="FI50" i="1"/>
  <c r="FI29" i="1"/>
  <c r="FU29" i="1"/>
  <c r="FP34" i="6"/>
  <c r="FP55" i="6"/>
  <c r="GB34" i="6"/>
  <c r="GA55" i="2"/>
  <c r="GB56" i="1"/>
  <c r="FK50" i="1"/>
  <c r="FK29" i="1"/>
  <c r="FW29" i="1"/>
  <c r="GG56" i="1"/>
  <c r="FY48" i="3"/>
  <c r="FY27" i="3"/>
  <c r="FQ55" i="6"/>
  <c r="FQ34" i="6"/>
  <c r="GC34" i="6"/>
  <c r="FN55" i="6"/>
  <c r="FN34" i="6"/>
  <c r="FZ34" i="6"/>
  <c r="FM50" i="1"/>
  <c r="FM29" i="1"/>
  <c r="FY29" i="1"/>
  <c r="FH50" i="1"/>
  <c r="FH29" i="1"/>
  <c r="FT29" i="1"/>
  <c r="FZ27" i="6"/>
  <c r="FZ48" i="6"/>
  <c r="FY55" i="6"/>
  <c r="FY34" i="6"/>
  <c r="GI34" i="6"/>
  <c r="FW34" i="6"/>
  <c r="FW55" i="6"/>
  <c r="GF55" i="2"/>
  <c r="FG29" i="1"/>
  <c r="FG50" i="1"/>
  <c r="FS29" i="1"/>
  <c r="FF29" i="1"/>
  <c r="FF50" i="1"/>
  <c r="FR29" i="1"/>
  <c r="FX48" i="6"/>
  <c r="FX27" i="6"/>
  <c r="FY47" i="5"/>
  <c r="FY26" i="5"/>
  <c r="FU55" i="6"/>
  <c r="FU34" i="6"/>
  <c r="GG34" i="6"/>
  <c r="FS55" i="6"/>
  <c r="FS34" i="6"/>
  <c r="GE34" i="6"/>
  <c r="FZ49" i="2"/>
  <c r="FZ28" i="2"/>
  <c r="FZ55" i="2"/>
  <c r="GB55" i="2"/>
  <c r="GA56" i="1"/>
  <c r="GJ55" i="3"/>
  <c r="GL34" i="3"/>
  <c r="GH55" i="3"/>
  <c r="GM34" i="3"/>
  <c r="GI55" i="3"/>
  <c r="AT14" i="1"/>
  <c r="GK34" i="3"/>
  <c r="FZ34" i="2"/>
  <c r="GD34" i="2"/>
  <c r="GA34" i="2"/>
  <c r="GF34" i="2"/>
  <c r="GK34" i="2"/>
  <c r="GE34" i="2"/>
  <c r="CS16" i="3"/>
  <c r="CS35" i="3"/>
  <c r="GM27" i="3"/>
  <c r="GL27" i="3"/>
  <c r="AC35" i="3"/>
  <c r="AI35" i="3"/>
  <c r="AA35" i="3"/>
  <c r="AB35" i="3"/>
  <c r="AH35" i="3"/>
  <c r="AD14" i="1"/>
  <c r="AF14" i="1"/>
  <c r="AG14" i="1"/>
  <c r="AH14" i="1"/>
  <c r="AE14" i="1"/>
  <c r="AB14" i="1"/>
  <c r="BQ36" i="4"/>
  <c r="BM36" i="4"/>
  <c r="BU36" i="4"/>
  <c r="BT15" i="1"/>
  <c r="BR36" i="4"/>
  <c r="BK36" i="4"/>
  <c r="BO36" i="4"/>
  <c r="BJ36" i="4"/>
  <c r="BS36" i="4"/>
  <c r="AG15" i="1"/>
  <c r="AB15" i="1"/>
  <c r="AC15" i="1"/>
  <c r="AF15" i="1"/>
  <c r="AK15" i="1"/>
  <c r="AJ15" i="1"/>
  <c r="Z15" i="1"/>
  <c r="AI15" i="1"/>
  <c r="AD15" i="1"/>
  <c r="AN36" i="4"/>
  <c r="AQ36" i="4"/>
  <c r="AL36" i="4"/>
  <c r="AS36" i="4"/>
  <c r="AP36" i="4"/>
  <c r="AR36" i="4"/>
  <c r="M16" i="3"/>
  <c r="M18" i="3" s="1"/>
  <c r="M21" i="3" s="1"/>
  <c r="E16" i="3"/>
  <c r="E18" i="3" s="1"/>
  <c r="E21" i="3" s="1"/>
  <c r="K16" i="3"/>
  <c r="K18" i="3" s="1"/>
  <c r="K21" i="3" s="1"/>
  <c r="C16" i="3"/>
  <c r="C18" i="3" s="1"/>
  <c r="C21" i="3" s="1"/>
  <c r="I16" i="3"/>
  <c r="I18" i="3" s="1"/>
  <c r="I21" i="3" s="1"/>
  <c r="G16" i="3"/>
  <c r="G18" i="3" s="1"/>
  <c r="G21" i="3" s="1"/>
  <c r="J16" i="3"/>
  <c r="J18" i="3" s="1"/>
  <c r="J21" i="3" s="1"/>
  <c r="D16" i="3"/>
  <c r="D18" i="3" s="1"/>
  <c r="D21" i="3" s="1"/>
  <c r="B16" i="3"/>
  <c r="B18" i="3" s="1"/>
  <c r="B21" i="3" s="1"/>
  <c r="H16" i="3"/>
  <c r="H18" i="3" s="1"/>
  <c r="H21" i="3" s="1"/>
  <c r="F16" i="3"/>
  <c r="F18" i="3" s="1"/>
  <c r="F21" i="3" s="1"/>
  <c r="L16" i="3"/>
  <c r="L18" i="3" s="1"/>
  <c r="L21" i="3" s="1"/>
  <c r="D16" i="2"/>
  <c r="M16" i="2"/>
  <c r="F16" i="2"/>
  <c r="H16" i="2"/>
  <c r="J16" i="2"/>
  <c r="C16" i="2"/>
  <c r="L16" i="2"/>
  <c r="E16" i="2"/>
  <c r="S36" i="2"/>
  <c r="I16" i="2"/>
  <c r="B16" i="2"/>
  <c r="K16" i="2"/>
  <c r="CF15" i="1"/>
  <c r="CF36" i="1" s="1"/>
  <c r="CC36" i="4"/>
  <c r="CD36" i="4"/>
  <c r="BW36" i="4"/>
  <c r="BX15" i="1"/>
  <c r="CA36" i="4"/>
  <c r="CB15" i="1"/>
  <c r="BV36" i="4"/>
  <c r="BY36" i="4"/>
  <c r="BZ15" i="1"/>
  <c r="FA16" i="6"/>
  <c r="CU39" i="2" l="1"/>
  <c r="AT36" i="4"/>
  <c r="AV36" i="4"/>
  <c r="AO36" i="4"/>
  <c r="AU36" i="4"/>
  <c r="CG36" i="4"/>
  <c r="AW36" i="4"/>
  <c r="CE36" i="4"/>
  <c r="AM36" i="4"/>
  <c r="BT36" i="1"/>
  <c r="AS35" i="4"/>
  <c r="AT35" i="1"/>
  <c r="FA58" i="6"/>
  <c r="FA37" i="6"/>
  <c r="FA18" i="6"/>
  <c r="CS18" i="3"/>
  <c r="DE37" i="3"/>
  <c r="EU36" i="5"/>
  <c r="EU57" i="5"/>
  <c r="EX56" i="6"/>
  <c r="EX35" i="6"/>
  <c r="V37" i="2"/>
  <c r="J18" i="2"/>
  <c r="BS16" i="3"/>
  <c r="BS35" i="3"/>
  <c r="X35" i="3"/>
  <c r="X16" i="3"/>
  <c r="Y16" i="3"/>
  <c r="Y35" i="3"/>
  <c r="BD16" i="3"/>
  <c r="BD35" i="3"/>
  <c r="BA16" i="3"/>
  <c r="BA35" i="3"/>
  <c r="ET57" i="5"/>
  <c r="ET36" i="5"/>
  <c r="CC16" i="3"/>
  <c r="CC35" i="3"/>
  <c r="CN36" i="3"/>
  <c r="CZ36" i="3"/>
  <c r="CH16" i="3"/>
  <c r="CH35" i="3"/>
  <c r="CT35" i="3"/>
  <c r="EX57" i="3"/>
  <c r="EX36" i="3"/>
  <c r="CV39" i="2"/>
  <c r="CJ21" i="2"/>
  <c r="BJ18" i="2"/>
  <c r="BJ37" i="2"/>
  <c r="AS37" i="3"/>
  <c r="AS18" i="3"/>
  <c r="DT58" i="6"/>
  <c r="DT18" i="6"/>
  <c r="DT37" i="6"/>
  <c r="AD37" i="2"/>
  <c r="AD18" i="2"/>
  <c r="DS51" i="2"/>
  <c r="DS10" i="2"/>
  <c r="EJ63" i="5"/>
  <c r="EJ42" i="5"/>
  <c r="BD36" i="4"/>
  <c r="EN63" i="2"/>
  <c r="EN42" i="2"/>
  <c r="EG60" i="3"/>
  <c r="EG39" i="3"/>
  <c r="EG9" i="3"/>
  <c r="EG21" i="3"/>
  <c r="EO51" i="2"/>
  <c r="EO10" i="2"/>
  <c r="EO30" i="2"/>
  <c r="EF60" i="3"/>
  <c r="EF39" i="3"/>
  <c r="EF9" i="3"/>
  <c r="EF21" i="3"/>
  <c r="AN15" i="1"/>
  <c r="AN36" i="1" s="1"/>
  <c r="DQ51" i="2"/>
  <c r="DQ10" i="2"/>
  <c r="EM60" i="3"/>
  <c r="EM21" i="3"/>
  <c r="EM9" i="3"/>
  <c r="EM39" i="3"/>
  <c r="BR18" i="2"/>
  <c r="BR21" i="2" s="1"/>
  <c r="EM30" i="5"/>
  <c r="EM10" i="5"/>
  <c r="EM51" i="5"/>
  <c r="DS10" i="3"/>
  <c r="DS51" i="3"/>
  <c r="BL18" i="2"/>
  <c r="BL37" i="2"/>
  <c r="CX39" i="2"/>
  <c r="CL21" i="2"/>
  <c r="CX42" i="2" s="1"/>
  <c r="AO15" i="1"/>
  <c r="AO36" i="1" s="1"/>
  <c r="BJ15" i="1"/>
  <c r="BJ36" i="1" s="1"/>
  <c r="AO18" i="3"/>
  <c r="AO37" i="3"/>
  <c r="CW39" i="2"/>
  <c r="CK21" i="2"/>
  <c r="CK39" i="2"/>
  <c r="DV63" i="2"/>
  <c r="DI58" i="6"/>
  <c r="DI18" i="6"/>
  <c r="DI37" i="6"/>
  <c r="AL37" i="2"/>
  <c r="AL18" i="2"/>
  <c r="AJ35" i="3"/>
  <c r="CA15" i="1"/>
  <c r="BH37" i="2"/>
  <c r="BH18" i="2"/>
  <c r="BT39" i="2" s="1"/>
  <c r="DQ51" i="3"/>
  <c r="DQ10" i="3"/>
  <c r="DY63" i="2"/>
  <c r="EN9" i="3"/>
  <c r="EN60" i="3"/>
  <c r="EN39" i="3"/>
  <c r="EN21" i="3"/>
  <c r="DR58" i="6"/>
  <c r="DR37" i="6"/>
  <c r="DR18" i="6"/>
  <c r="EK39" i="3"/>
  <c r="EK60" i="3"/>
  <c r="EK9" i="3"/>
  <c r="EK21" i="3"/>
  <c r="DP39" i="3"/>
  <c r="DD21" i="3"/>
  <c r="EJ58" i="6"/>
  <c r="EJ37" i="6"/>
  <c r="EJ18" i="6"/>
  <c r="EH37" i="6"/>
  <c r="EH58" i="6"/>
  <c r="ET37" i="6"/>
  <c r="EH18" i="6"/>
  <c r="W18" i="2"/>
  <c r="W37" i="2"/>
  <c r="DZ51" i="3"/>
  <c r="DZ10" i="3"/>
  <c r="DZ63" i="2"/>
  <c r="DZ42" i="2"/>
  <c r="EL60" i="3"/>
  <c r="EL9" i="3"/>
  <c r="EL39" i="3"/>
  <c r="EL21" i="3"/>
  <c r="DF60" i="2"/>
  <c r="DF21" i="2"/>
  <c r="DF39" i="2"/>
  <c r="P36" i="2"/>
  <c r="AB21" i="2"/>
  <c r="CL39" i="2"/>
  <c r="BZ21" i="2"/>
  <c r="EZ36" i="5"/>
  <c r="EZ57" i="5"/>
  <c r="EU56" i="6"/>
  <c r="EU35" i="6"/>
  <c r="K18" i="2"/>
  <c r="T37" i="2"/>
  <c r="H18" i="2"/>
  <c r="BZ36" i="4"/>
  <c r="BN36" i="4"/>
  <c r="BR16" i="3"/>
  <c r="BR35" i="3"/>
  <c r="BM35" i="3"/>
  <c r="BM16" i="3"/>
  <c r="R16" i="3"/>
  <c r="R35" i="3"/>
  <c r="S35" i="3"/>
  <c r="S16" i="3"/>
  <c r="AX16" i="3"/>
  <c r="AX35" i="3"/>
  <c r="BI16" i="3"/>
  <c r="BI35" i="3"/>
  <c r="ES57" i="5"/>
  <c r="ES36" i="5"/>
  <c r="CF35" i="3"/>
  <c r="CF16" i="3"/>
  <c r="CH36" i="3"/>
  <c r="CT36" i="3"/>
  <c r="CJ36" i="3"/>
  <c r="CV36" i="3"/>
  <c r="CJ16" i="3"/>
  <c r="CJ35" i="3"/>
  <c r="CV35" i="3"/>
  <c r="EV36" i="3"/>
  <c r="EV57" i="3"/>
  <c r="CQ36" i="3"/>
  <c r="DC36" i="3"/>
  <c r="DO9" i="3"/>
  <c r="DO60" i="3"/>
  <c r="DO21" i="3"/>
  <c r="DO39" i="3"/>
  <c r="CT21" i="3"/>
  <c r="DQ39" i="3"/>
  <c r="DE21" i="3"/>
  <c r="DE39" i="3"/>
  <c r="EL42" i="5"/>
  <c r="EL63" i="5"/>
  <c r="DF37" i="6"/>
  <c r="DF18" i="6"/>
  <c r="DF58" i="6"/>
  <c r="BY15" i="1"/>
  <c r="DI39" i="3"/>
  <c r="CW21" i="3"/>
  <c r="EJ51" i="5"/>
  <c r="EJ30" i="5"/>
  <c r="EJ10" i="5"/>
  <c r="AT18" i="2"/>
  <c r="AT37" i="2"/>
  <c r="EP42" i="2"/>
  <c r="ED63" i="2"/>
  <c r="ED42" i="2"/>
  <c r="EQ39" i="3"/>
  <c r="EQ60" i="3"/>
  <c r="EQ21" i="3"/>
  <c r="EQ9" i="3"/>
  <c r="EA63" i="2"/>
  <c r="DH39" i="2"/>
  <c r="DH21" i="2"/>
  <c r="DH60" i="2"/>
  <c r="EO42" i="2"/>
  <c r="EO63" i="2"/>
  <c r="DW37" i="6"/>
  <c r="DW58" i="6"/>
  <c r="DW18" i="6"/>
  <c r="Q36" i="2"/>
  <c r="EP42" i="5"/>
  <c r="EP63" i="5"/>
  <c r="EH60" i="2"/>
  <c r="EH9" i="2"/>
  <c r="EH21" i="2"/>
  <c r="EH39" i="2"/>
  <c r="DZ39" i="3"/>
  <c r="DN60" i="3"/>
  <c r="DN39" i="3"/>
  <c r="DN9" i="3"/>
  <c r="DN21" i="3"/>
  <c r="EF60" i="2"/>
  <c r="EF21" i="2"/>
  <c r="EF9" i="2"/>
  <c r="EF39" i="2"/>
  <c r="DU58" i="6"/>
  <c r="DU37" i="6"/>
  <c r="DU18" i="6"/>
  <c r="BR37" i="2"/>
  <c r="BF18" i="2"/>
  <c r="BF37" i="2"/>
  <c r="DV51" i="2"/>
  <c r="DV10" i="2"/>
  <c r="EK58" i="6"/>
  <c r="EK18" i="6"/>
  <c r="EK37" i="6"/>
  <c r="AL15" i="1"/>
  <c r="AL36" i="1" s="1"/>
  <c r="AJ21" i="3"/>
  <c r="DN51" i="2"/>
  <c r="DN10" i="2"/>
  <c r="DQ63" i="3"/>
  <c r="G16" i="2"/>
  <c r="S37" i="2" s="1"/>
  <c r="DG58" i="6"/>
  <c r="DG37" i="6"/>
  <c r="DG18" i="6"/>
  <c r="AZ36" i="4"/>
  <c r="AZ37" i="2"/>
  <c r="AZ18" i="2"/>
  <c r="N36" i="2"/>
  <c r="DW10" i="3"/>
  <c r="DW51" i="3"/>
  <c r="DX51" i="3"/>
  <c r="DX10" i="3"/>
  <c r="DI21" i="3"/>
  <c r="DU42" i="3" s="1"/>
  <c r="DI60" i="3"/>
  <c r="AA21" i="3"/>
  <c r="BV15" i="1"/>
  <c r="DW63" i="2"/>
  <c r="CE35" i="3"/>
  <c r="EE58" i="6"/>
  <c r="EQ37" i="6"/>
  <c r="EE37" i="6"/>
  <c r="EE18" i="6"/>
  <c r="CE15" i="1"/>
  <c r="FA57" i="5"/>
  <c r="FA36" i="5"/>
  <c r="EY56" i="6"/>
  <c r="EY35" i="6"/>
  <c r="FA57" i="6"/>
  <c r="FA36" i="6"/>
  <c r="B18" i="2"/>
  <c r="F18" i="2"/>
  <c r="CF36" i="4"/>
  <c r="BT36" i="4"/>
  <c r="BT35" i="3"/>
  <c r="BT16" i="3"/>
  <c r="BU16" i="3"/>
  <c r="BU35" i="3"/>
  <c r="T16" i="3"/>
  <c r="T35" i="3"/>
  <c r="U16" i="3"/>
  <c r="U35" i="3"/>
  <c r="AZ16" i="3"/>
  <c r="AZ35" i="3"/>
  <c r="BW35" i="3"/>
  <c r="BW16" i="3"/>
  <c r="CL36" i="3"/>
  <c r="CX36" i="3"/>
  <c r="CL16" i="3"/>
  <c r="CL35" i="3"/>
  <c r="CX35" i="3"/>
  <c r="CO35" i="3"/>
  <c r="CO16" i="3"/>
  <c r="DA35" i="3"/>
  <c r="CS36" i="3"/>
  <c r="DE36" i="3"/>
  <c r="CN35" i="3"/>
  <c r="CN16" i="3"/>
  <c r="CZ35" i="3"/>
  <c r="EU57" i="3"/>
  <c r="EU36" i="3"/>
  <c r="EJ63" i="2"/>
  <c r="EJ42" i="2"/>
  <c r="AF18" i="2"/>
  <c r="Z14" i="1"/>
  <c r="DB21" i="3"/>
  <c r="EC63" i="3"/>
  <c r="EC42" i="3"/>
  <c r="AE35" i="3"/>
  <c r="AT37" i="3"/>
  <c r="AT18" i="3"/>
  <c r="V18" i="2"/>
  <c r="V21" i="2" s="1"/>
  <c r="BW37" i="2"/>
  <c r="BW18" i="2"/>
  <c r="DV58" i="6"/>
  <c r="DV18" i="6"/>
  <c r="DV37" i="6"/>
  <c r="AT15" i="1"/>
  <c r="BF36" i="1" s="1"/>
  <c r="O18" i="2"/>
  <c r="O21" i="2" s="1"/>
  <c r="CD37" i="2"/>
  <c r="CD18" i="2"/>
  <c r="EA10" i="2"/>
  <c r="EA52" i="2" s="1"/>
  <c r="EA51" i="2"/>
  <c r="AM37" i="2"/>
  <c r="AM18" i="2"/>
  <c r="AX18" i="2"/>
  <c r="AX37" i="2"/>
  <c r="AL37" i="3"/>
  <c r="AL18" i="3"/>
  <c r="AJ37" i="2"/>
  <c r="X18" i="2"/>
  <c r="X37" i="2"/>
  <c r="EP10" i="2"/>
  <c r="EP30" i="2"/>
  <c r="EP51" i="2"/>
  <c r="EP30" i="5"/>
  <c r="EP10" i="5"/>
  <c r="EP51" i="5"/>
  <c r="DT51" i="3"/>
  <c r="DT10" i="3"/>
  <c r="AK35" i="3"/>
  <c r="BB36" i="4"/>
  <c r="DG39" i="3"/>
  <c r="CU21" i="3"/>
  <c r="DS39" i="2"/>
  <c r="DG39" i="2"/>
  <c r="DG21" i="2"/>
  <c r="DG60" i="2"/>
  <c r="BM15" i="1"/>
  <c r="BM36" i="1" s="1"/>
  <c r="DY51" i="2"/>
  <c r="DY10" i="2"/>
  <c r="DY52" i="2" s="1"/>
  <c r="EM60" i="2"/>
  <c r="EM9" i="2"/>
  <c r="EM21" i="2"/>
  <c r="EM39" i="2"/>
  <c r="AI18" i="3"/>
  <c r="BI36" i="4"/>
  <c r="EE39" i="3"/>
  <c r="EE9" i="3"/>
  <c r="EE21" i="3"/>
  <c r="EE60" i="3"/>
  <c r="DX63" i="3"/>
  <c r="ED9" i="3"/>
  <c r="ED21" i="3"/>
  <c r="ED39" i="3"/>
  <c r="ED60" i="3"/>
  <c r="EL60" i="2"/>
  <c r="EL9" i="2"/>
  <c r="EL39" i="2"/>
  <c r="EL21" i="2"/>
  <c r="AP37" i="3"/>
  <c r="AP18" i="3"/>
  <c r="W36" i="2"/>
  <c r="ES60" i="3"/>
  <c r="ES39" i="3"/>
  <c r="ES21" i="3"/>
  <c r="ES9" i="3"/>
  <c r="DU63" i="3"/>
  <c r="CI37" i="2"/>
  <c r="CE21" i="3"/>
  <c r="AW18" i="2"/>
  <c r="AW37" i="2"/>
  <c r="EN18" i="6"/>
  <c r="EN37" i="6"/>
  <c r="EN58" i="6"/>
  <c r="BY39" i="2"/>
  <c r="BM21" i="2"/>
  <c r="AI37" i="2"/>
  <c r="EV57" i="5"/>
  <c r="EV36" i="5"/>
  <c r="FA56" i="2"/>
  <c r="FA35" i="2"/>
  <c r="U37" i="2"/>
  <c r="I18" i="2"/>
  <c r="M18" i="2"/>
  <c r="BN35" i="3"/>
  <c r="BN16" i="3"/>
  <c r="BO16" i="3"/>
  <c r="BO35" i="3"/>
  <c r="N16" i="3"/>
  <c r="N35" i="3"/>
  <c r="BF16" i="3"/>
  <c r="BF35" i="3"/>
  <c r="BV35" i="3"/>
  <c r="BV16" i="3"/>
  <c r="CB35" i="3"/>
  <c r="CB16" i="3"/>
  <c r="FA36" i="3"/>
  <c r="FA57" i="3"/>
  <c r="EQ42" i="5"/>
  <c r="EQ63" i="5"/>
  <c r="EG60" i="2"/>
  <c r="EG39" i="2"/>
  <c r="EG9" i="2"/>
  <c r="EG21" i="2"/>
  <c r="EA58" i="6"/>
  <c r="EA37" i="6"/>
  <c r="EA18" i="6"/>
  <c r="BD37" i="2"/>
  <c r="BD18" i="2"/>
  <c r="DP10" i="3"/>
  <c r="DP51" i="3"/>
  <c r="DA39" i="2"/>
  <c r="CO21" i="2"/>
  <c r="CF18" i="2"/>
  <c r="CF37" i="2"/>
  <c r="AA18" i="2"/>
  <c r="AA37" i="2"/>
  <c r="DY10" i="3"/>
  <c r="DY51" i="3"/>
  <c r="DY30" i="3"/>
  <c r="ED51" i="2"/>
  <c r="ED30" i="2"/>
  <c r="ED10" i="2"/>
  <c r="DT39" i="2"/>
  <c r="DC21" i="3"/>
  <c r="AM15" i="1"/>
  <c r="AY36" i="1" s="1"/>
  <c r="BE36" i="4"/>
  <c r="DU63" i="2"/>
  <c r="ER60" i="3"/>
  <c r="ER21" i="3"/>
  <c r="ER39" i="3"/>
  <c r="ER9" i="3"/>
  <c r="DI39" i="2"/>
  <c r="DI21" i="2"/>
  <c r="DU42" i="2" s="1"/>
  <c r="DI60" i="2"/>
  <c r="AK18" i="3"/>
  <c r="AK37" i="3"/>
  <c r="AR18" i="3"/>
  <c r="AR37" i="3"/>
  <c r="AJ18" i="2"/>
  <c r="AJ21" i="2" s="1"/>
  <c r="CR21" i="2"/>
  <c r="CR39" i="2"/>
  <c r="DX18" i="6"/>
  <c r="DX58" i="6"/>
  <c r="AQ18" i="2"/>
  <c r="AQ37" i="2"/>
  <c r="CD15" i="1"/>
  <c r="U18" i="2"/>
  <c r="U21" i="2" s="1"/>
  <c r="EL37" i="6"/>
  <c r="EL18" i="6"/>
  <c r="EL58" i="6"/>
  <c r="DN42" i="2"/>
  <c r="DN63" i="2"/>
  <c r="DR51" i="2"/>
  <c r="DR10" i="2"/>
  <c r="DR10" i="3"/>
  <c r="DR51" i="3"/>
  <c r="AU37" i="2"/>
  <c r="AU18" i="2"/>
  <c r="EF58" i="6"/>
  <c r="EF37" i="6"/>
  <c r="ER37" i="6"/>
  <c r="EF18" i="6"/>
  <c r="CS21" i="2"/>
  <c r="DE42" i="2" s="1"/>
  <c r="CS39" i="2"/>
  <c r="ET60" i="3"/>
  <c r="ET21" i="3"/>
  <c r="ET39" i="3"/>
  <c r="ET9" i="3"/>
  <c r="DE39" i="2"/>
  <c r="EB51" i="2"/>
  <c r="EB10" i="2"/>
  <c r="EB52" i="2" s="1"/>
  <c r="DJ21" i="3"/>
  <c r="DJ39" i="3"/>
  <c r="DJ60" i="3"/>
  <c r="DU39" i="3"/>
  <c r="CU42" i="2"/>
  <c r="EM58" i="6"/>
  <c r="EM37" i="6"/>
  <c r="EM18" i="6"/>
  <c r="DS58" i="6"/>
  <c r="DS18" i="6"/>
  <c r="DS37" i="6"/>
  <c r="AW15" i="1"/>
  <c r="AW36" i="1" s="1"/>
  <c r="BC18" i="2"/>
  <c r="BC37" i="2"/>
  <c r="AF37" i="2"/>
  <c r="T18" i="2"/>
  <c r="T21" i="2" s="1"/>
  <c r="BT37" i="2"/>
  <c r="AK21" i="2"/>
  <c r="EY36" i="5"/>
  <c r="EY57" i="5"/>
  <c r="D18" i="2"/>
  <c r="BP35" i="3"/>
  <c r="BP16" i="3"/>
  <c r="BQ35" i="3"/>
  <c r="BQ16" i="3"/>
  <c r="P16" i="3"/>
  <c r="P35" i="3"/>
  <c r="BC16" i="3"/>
  <c r="BC35" i="3"/>
  <c r="CD16" i="3"/>
  <c r="CD35" i="3"/>
  <c r="BX35" i="3"/>
  <c r="BX16" i="3"/>
  <c r="BZ35" i="3"/>
  <c r="BZ16" i="3"/>
  <c r="CP36" i="3"/>
  <c r="DB36" i="3"/>
  <c r="CQ16" i="3"/>
  <c r="CQ35" i="3"/>
  <c r="DC35" i="3"/>
  <c r="CY39" i="2"/>
  <c r="CM21" i="2"/>
  <c r="CY42" i="2" s="1"/>
  <c r="CC18" i="2"/>
  <c r="CC37" i="2"/>
  <c r="EB39" i="2"/>
  <c r="DP39" i="2"/>
  <c r="DP21" i="2"/>
  <c r="DP9" i="2"/>
  <c r="EB30" i="2" s="1"/>
  <c r="DP60" i="2"/>
  <c r="EC51" i="3"/>
  <c r="EC10" i="3"/>
  <c r="EC30" i="3"/>
  <c r="DK18" i="6"/>
  <c r="DK37" i="6"/>
  <c r="DK58" i="6"/>
  <c r="DO58" i="6"/>
  <c r="DO18" i="6"/>
  <c r="DO37" i="6"/>
  <c r="BU15" i="1"/>
  <c r="BU36" i="1" s="1"/>
  <c r="V36" i="2"/>
  <c r="DX63" i="2"/>
  <c r="DH18" i="6"/>
  <c r="DH37" i="6"/>
  <c r="DH58" i="6"/>
  <c r="Z35" i="3"/>
  <c r="BA37" i="2"/>
  <c r="BA18" i="2"/>
  <c r="AQ18" i="3"/>
  <c r="AQ37" i="3"/>
  <c r="O36" i="2"/>
  <c r="EO63" i="5"/>
  <c r="EO42" i="5"/>
  <c r="DB39" i="2"/>
  <c r="CP21" i="2"/>
  <c r="CP39" i="2"/>
  <c r="DT51" i="2"/>
  <c r="DT10" i="2"/>
  <c r="DG60" i="3"/>
  <c r="DG21" i="3"/>
  <c r="DG63" i="3" s="1"/>
  <c r="X36" i="2"/>
  <c r="DU51" i="2"/>
  <c r="DU10" i="2"/>
  <c r="AS37" i="2"/>
  <c r="AS18" i="2"/>
  <c r="AD35" i="3"/>
  <c r="CG15" i="1"/>
  <c r="BG37" i="2"/>
  <c r="BG18" i="2"/>
  <c r="BS39" i="2" s="1"/>
  <c r="AQ15" i="1"/>
  <c r="BC36" i="1" s="1"/>
  <c r="BS15" i="1"/>
  <c r="BS36" i="1" s="1"/>
  <c r="EK42" i="5"/>
  <c r="EK63" i="5"/>
  <c r="DR42" i="2"/>
  <c r="DR63" i="2"/>
  <c r="DV63" i="3"/>
  <c r="DV42" i="3"/>
  <c r="EO39" i="3"/>
  <c r="EO60" i="3"/>
  <c r="EO9" i="3"/>
  <c r="EO21" i="3"/>
  <c r="DR63" i="3"/>
  <c r="AU15" i="1"/>
  <c r="AU36" i="1" s="1"/>
  <c r="AH18" i="3"/>
  <c r="EJ21" i="3"/>
  <c r="EJ9" i="3"/>
  <c r="EJ60" i="3"/>
  <c r="EJ39" i="3"/>
  <c r="CZ39" i="2"/>
  <c r="CN21" i="2"/>
  <c r="CZ42" i="2" s="1"/>
  <c r="EE60" i="2"/>
  <c r="EE21" i="2"/>
  <c r="EE9" i="2"/>
  <c r="EE39" i="2"/>
  <c r="DH21" i="3"/>
  <c r="DH39" i="3"/>
  <c r="DH60" i="3"/>
  <c r="EI58" i="6"/>
  <c r="EI37" i="6"/>
  <c r="EI18" i="6"/>
  <c r="BK15" i="1"/>
  <c r="BK36" i="1" s="1"/>
  <c r="BS37" i="2"/>
  <c r="BT21" i="2"/>
  <c r="AK14" i="1"/>
  <c r="EX57" i="5"/>
  <c r="EX36" i="5"/>
  <c r="EW35" i="6"/>
  <c r="EW56" i="6"/>
  <c r="E18" i="2"/>
  <c r="BX36" i="4"/>
  <c r="BL36" i="4"/>
  <c r="CB36" i="4"/>
  <c r="BP36" i="4"/>
  <c r="BJ35" i="3"/>
  <c r="BJ16" i="3"/>
  <c r="O35" i="3"/>
  <c r="O16" i="3"/>
  <c r="BE35" i="3"/>
  <c r="BE16" i="3"/>
  <c r="CO36" i="3"/>
  <c r="DA36" i="3"/>
  <c r="CK35" i="3"/>
  <c r="CK16" i="3"/>
  <c r="CW35" i="3"/>
  <c r="CP16" i="3"/>
  <c r="CP35" i="3"/>
  <c r="DB35" i="3"/>
  <c r="EW57" i="3"/>
  <c r="EW36" i="3"/>
  <c r="AC18" i="2"/>
  <c r="AC37" i="2"/>
  <c r="BQ37" i="2"/>
  <c r="BQ18" i="2"/>
  <c r="EQ51" i="5"/>
  <c r="EQ10" i="5"/>
  <c r="EQ30" i="5"/>
  <c r="Y18" i="2"/>
  <c r="Y21" i="2" s="1"/>
  <c r="Y37" i="2"/>
  <c r="AH37" i="2"/>
  <c r="AH18" i="2"/>
  <c r="DX51" i="2"/>
  <c r="DX10" i="2"/>
  <c r="EG58" i="6"/>
  <c r="EG18" i="6"/>
  <c r="EG37" i="6"/>
  <c r="ES37" i="6"/>
  <c r="Z21" i="3"/>
  <c r="R18" i="2"/>
  <c r="R21" i="2" s="1"/>
  <c r="R37" i="2"/>
  <c r="EO30" i="5"/>
  <c r="EO51" i="5"/>
  <c r="EO10" i="5"/>
  <c r="DM39" i="3"/>
  <c r="DA21" i="3"/>
  <c r="DT42" i="2"/>
  <c r="DT63" i="2"/>
  <c r="AA14" i="1"/>
  <c r="EC58" i="6"/>
  <c r="EC37" i="6"/>
  <c r="EC18" i="6"/>
  <c r="AF35" i="3"/>
  <c r="CN37" i="2"/>
  <c r="CB18" i="2"/>
  <c r="CB37" i="2"/>
  <c r="EM42" i="5"/>
  <c r="EM63" i="5"/>
  <c r="DS39" i="3"/>
  <c r="EK9" i="2"/>
  <c r="EK60" i="2"/>
  <c r="EK21" i="2"/>
  <c r="EK39" i="2"/>
  <c r="DR39" i="3"/>
  <c r="DF60" i="3"/>
  <c r="DF21" i="3"/>
  <c r="DR42" i="3" s="1"/>
  <c r="DF39" i="3"/>
  <c r="AS15" i="1"/>
  <c r="AS36" i="1" s="1"/>
  <c r="AD18" i="3"/>
  <c r="AD37" i="3"/>
  <c r="S18" i="2"/>
  <c r="DZ37" i="6"/>
  <c r="DZ18" i="6"/>
  <c r="DZ58" i="6"/>
  <c r="DD39" i="2"/>
  <c r="CE18" i="2"/>
  <c r="CE37" i="2"/>
  <c r="CQ37" i="2"/>
  <c r="CX21" i="3"/>
  <c r="AY37" i="2"/>
  <c r="AY18" i="2"/>
  <c r="AU37" i="3"/>
  <c r="AU18" i="3"/>
  <c r="U36" i="2"/>
  <c r="ED58" i="6"/>
  <c r="EP37" i="6"/>
  <c r="ED37" i="6"/>
  <c r="ED18" i="6"/>
  <c r="CH21" i="2"/>
  <c r="DV10" i="3"/>
  <c r="DV51" i="3"/>
  <c r="EA39" i="3"/>
  <c r="DX37" i="6"/>
  <c r="DL37" i="6"/>
  <c r="DL58" i="6"/>
  <c r="DL18" i="6"/>
  <c r="BR15" i="1"/>
  <c r="BR36" i="1" s="1"/>
  <c r="AM37" i="3"/>
  <c r="AM18" i="3"/>
  <c r="AH15" i="1"/>
  <c r="DM10" i="3"/>
  <c r="DM51" i="3"/>
  <c r="Z18" i="2"/>
  <c r="BK18" i="2"/>
  <c r="BK37" i="2"/>
  <c r="DN39" i="6"/>
  <c r="DN60" i="6"/>
  <c r="DN21" i="6"/>
  <c r="DM58" i="6"/>
  <c r="DM37" i="6"/>
  <c r="DM18" i="6"/>
  <c r="AV37" i="2"/>
  <c r="AV18" i="2"/>
  <c r="DU51" i="3"/>
  <c r="DU10" i="3"/>
  <c r="AG35" i="3"/>
  <c r="T36" i="2"/>
  <c r="BS21" i="2"/>
  <c r="BO37" i="2"/>
  <c r="EW57" i="5"/>
  <c r="EW36" i="5"/>
  <c r="EZ35" i="6"/>
  <c r="EZ56" i="6"/>
  <c r="FL56" i="3"/>
  <c r="L18" i="2"/>
  <c r="BL16" i="3"/>
  <c r="BL35" i="3"/>
  <c r="W35" i="3"/>
  <c r="W16" i="3"/>
  <c r="BH35" i="3"/>
  <c r="BH16" i="3"/>
  <c r="AY35" i="3"/>
  <c r="AY16" i="3"/>
  <c r="BY16" i="3"/>
  <c r="BY35" i="3"/>
  <c r="CI36" i="3"/>
  <c r="CU36" i="3"/>
  <c r="CI16" i="3"/>
  <c r="CI35" i="3"/>
  <c r="CU35" i="3"/>
  <c r="EZ57" i="3"/>
  <c r="EZ36" i="3"/>
  <c r="AT35" i="4"/>
  <c r="FF57" i="5"/>
  <c r="FF36" i="5"/>
  <c r="BV18" i="2"/>
  <c r="BV37" i="2"/>
  <c r="DP37" i="6"/>
  <c r="DP58" i="6"/>
  <c r="DP18" i="6"/>
  <c r="DY58" i="6"/>
  <c r="DY18" i="6"/>
  <c r="DY37" i="6"/>
  <c r="AP18" i="2"/>
  <c r="AP37" i="2"/>
  <c r="BG36" i="4"/>
  <c r="AS14" i="1"/>
  <c r="AS35" i="1" s="1"/>
  <c r="AC14" i="1"/>
  <c r="EP60" i="3"/>
  <c r="EP21" i="3"/>
  <c r="EP39" i="3"/>
  <c r="EP9" i="3"/>
  <c r="EN63" i="5"/>
  <c r="EN42" i="5"/>
  <c r="DY63" i="3"/>
  <c r="DY42" i="3"/>
  <c r="BO15" i="1"/>
  <c r="BO36" i="1" s="1"/>
  <c r="DK21" i="2"/>
  <c r="DW42" i="2" s="1"/>
  <c r="DK60" i="2"/>
  <c r="DK39" i="2"/>
  <c r="AF21" i="3"/>
  <c r="AW18" i="3"/>
  <c r="AW37" i="3"/>
  <c r="DS63" i="3"/>
  <c r="DS42" i="3"/>
  <c r="BP15" i="1"/>
  <c r="BP36" i="1" s="1"/>
  <c r="AI14" i="1"/>
  <c r="EC51" i="2"/>
  <c r="EC10" i="2"/>
  <c r="EC30" i="2"/>
  <c r="BH36" i="4"/>
  <c r="AE18" i="2"/>
  <c r="AE37" i="2"/>
  <c r="DM9" i="2"/>
  <c r="DY30" i="2" s="1"/>
  <c r="DM60" i="2"/>
  <c r="DM21" i="2"/>
  <c r="DM39" i="2"/>
  <c r="EA63" i="3"/>
  <c r="EA42" i="3"/>
  <c r="AR37" i="2"/>
  <c r="AR18" i="2"/>
  <c r="EB51" i="3"/>
  <c r="EB10" i="3"/>
  <c r="EB30" i="3"/>
  <c r="EH39" i="3"/>
  <c r="EH21" i="3"/>
  <c r="EH60" i="3"/>
  <c r="EH9" i="3"/>
  <c r="AV15" i="1"/>
  <c r="AV36" i="1" s="1"/>
  <c r="BA36" i="4"/>
  <c r="BE37" i="2"/>
  <c r="BE18" i="2"/>
  <c r="AA15" i="1"/>
  <c r="EI39" i="3"/>
  <c r="EI60" i="3"/>
  <c r="EI21" i="3"/>
  <c r="EI9" i="3"/>
  <c r="DZ51" i="2"/>
  <c r="DZ10" i="2"/>
  <c r="DZ30" i="2"/>
  <c r="DJ60" i="2"/>
  <c r="DJ21" i="2"/>
  <c r="DV42" i="2" s="1"/>
  <c r="DJ39" i="2"/>
  <c r="AG18" i="3"/>
  <c r="AG37" i="3"/>
  <c r="AX36" i="4"/>
  <c r="P18" i="2"/>
  <c r="P21" i="2" s="1"/>
  <c r="P37" i="2"/>
  <c r="CJ39" i="2"/>
  <c r="BX39" i="2"/>
  <c r="BX21" i="2"/>
  <c r="CG39" i="2"/>
  <c r="CG21" i="2"/>
  <c r="CG42" i="2" s="1"/>
  <c r="ER57" i="5"/>
  <c r="ER36" i="5"/>
  <c r="EV56" i="6"/>
  <c r="EV35" i="6"/>
  <c r="O37" i="2"/>
  <c r="C18" i="2"/>
  <c r="BK16" i="3"/>
  <c r="BK35" i="3"/>
  <c r="V35" i="3"/>
  <c r="V16" i="3"/>
  <c r="AH37" i="3" s="1"/>
  <c r="Q35" i="3"/>
  <c r="Q16" i="3"/>
  <c r="BB16" i="3"/>
  <c r="BB35" i="3"/>
  <c r="BG16" i="3"/>
  <c r="BG35" i="3"/>
  <c r="CG35" i="3"/>
  <c r="CG16" i="3"/>
  <c r="CS37" i="3" s="1"/>
  <c r="CA35" i="3"/>
  <c r="CA16" i="3"/>
  <c r="CK36" i="3"/>
  <c r="CW36" i="3"/>
  <c r="CR35" i="3"/>
  <c r="CR16" i="3"/>
  <c r="DD35" i="3"/>
  <c r="EY57" i="3"/>
  <c r="EY36" i="3"/>
  <c r="EJ51" i="2"/>
  <c r="EJ30" i="2"/>
  <c r="EJ10" i="2"/>
  <c r="BP18" i="2"/>
  <c r="BP21" i="2" s="1"/>
  <c r="BP37" i="2"/>
  <c r="DL21" i="2"/>
  <c r="DX42" i="2" s="1"/>
  <c r="DL39" i="2"/>
  <c r="DL60" i="2"/>
  <c r="CM37" i="2"/>
  <c r="CA18" i="2"/>
  <c r="CA37" i="2"/>
  <c r="EL51" i="5"/>
  <c r="EL30" i="5"/>
  <c r="EL10" i="5"/>
  <c r="EO58" i="6"/>
  <c r="EO37" i="6"/>
  <c r="EO18" i="6"/>
  <c r="AP15" i="1"/>
  <c r="AP36" i="1" s="1"/>
  <c r="BC36" i="4"/>
  <c r="Y36" i="2"/>
  <c r="DS63" i="2"/>
  <c r="DS42" i="2"/>
  <c r="BN18" i="2"/>
  <c r="BN21" i="2" s="1"/>
  <c r="EN10" i="5"/>
  <c r="EN51" i="5"/>
  <c r="EN30" i="5"/>
  <c r="DQ58" i="6"/>
  <c r="DQ18" i="6"/>
  <c r="DQ37" i="6"/>
  <c r="BI18" i="2"/>
  <c r="BI37" i="2"/>
  <c r="AN18" i="3"/>
  <c r="AN37" i="3"/>
  <c r="R36" i="2"/>
  <c r="EN51" i="2"/>
  <c r="EN30" i="2"/>
  <c r="EN10" i="2"/>
  <c r="DK39" i="3"/>
  <c r="CY21" i="3"/>
  <c r="AN37" i="2"/>
  <c r="AN18" i="2"/>
  <c r="BQ15" i="1"/>
  <c r="BQ36" i="1" s="1"/>
  <c r="BN37" i="2"/>
  <c r="BB37" i="2"/>
  <c r="BB18" i="2"/>
  <c r="Q18" i="2"/>
  <c r="Q21" i="2" s="1"/>
  <c r="Q37" i="2"/>
  <c r="DQ63" i="2"/>
  <c r="DQ42" i="2"/>
  <c r="EA39" i="2"/>
  <c r="DO60" i="2"/>
  <c r="DO21" i="2"/>
  <c r="DO9" i="2"/>
  <c r="DO39" i="2"/>
  <c r="AO37" i="2"/>
  <c r="AO18" i="2"/>
  <c r="CC15" i="1"/>
  <c r="AG37" i="2"/>
  <c r="AG18" i="2"/>
  <c r="EI60" i="2"/>
  <c r="EI39" i="2"/>
  <c r="EI9" i="2"/>
  <c r="EI21" i="2"/>
  <c r="EC63" i="2"/>
  <c r="EC42" i="2"/>
  <c r="DJ58" i="6"/>
  <c r="DJ18" i="6"/>
  <c r="DJ37" i="6"/>
  <c r="AC18" i="3"/>
  <c r="AC37" i="3"/>
  <c r="AE15" i="1"/>
  <c r="EB58" i="6"/>
  <c r="EB18" i="6"/>
  <c r="EB37" i="6"/>
  <c r="EK51" i="5"/>
  <c r="EK30" i="5"/>
  <c r="EK10" i="5"/>
  <c r="DY39" i="2"/>
  <c r="DL60" i="3"/>
  <c r="DL21" i="3"/>
  <c r="DL39" i="3"/>
  <c r="EA51" i="3"/>
  <c r="EA30" i="3"/>
  <c r="EA10" i="3"/>
  <c r="AR15" i="1"/>
  <c r="AR36" i="1" s="1"/>
  <c r="BN15" i="1"/>
  <c r="BN36" i="1" s="1"/>
  <c r="BW15" i="1"/>
  <c r="Z37" i="2"/>
  <c r="N18" i="2"/>
  <c r="N21" i="2" s="1"/>
  <c r="N37" i="2"/>
  <c r="DW63" i="3"/>
  <c r="DW42" i="3"/>
  <c r="CZ21" i="3"/>
  <c r="EB42" i="3"/>
  <c r="EB63" i="3"/>
  <c r="CV21" i="3"/>
  <c r="BF36" i="4"/>
  <c r="DZ63" i="3"/>
  <c r="DZ42" i="3"/>
  <c r="DW10" i="2"/>
  <c r="DW51" i="2"/>
  <c r="BL15" i="1"/>
  <c r="BL36" i="1" s="1"/>
  <c r="AY36" i="4"/>
  <c r="AV18" i="3"/>
  <c r="AV37" i="3"/>
  <c r="AJ14" i="1"/>
  <c r="BX37" i="2"/>
  <c r="FU55" i="2"/>
  <c r="FU34" i="2"/>
  <c r="FS34" i="3"/>
  <c r="FS55" i="3"/>
  <c r="FY34" i="3"/>
  <c r="FY55" i="3"/>
  <c r="GC55" i="3"/>
  <c r="GC34" i="3"/>
  <c r="FE28" i="3"/>
  <c r="FE49" i="3"/>
  <c r="EY28" i="3"/>
  <c r="EY49" i="3"/>
  <c r="FP55" i="2"/>
  <c r="FP34" i="2"/>
  <c r="FO55" i="3"/>
  <c r="FO34" i="3"/>
  <c r="FU55" i="3"/>
  <c r="FU34" i="3"/>
  <c r="GB48" i="3"/>
  <c r="GB27" i="3"/>
  <c r="GF55" i="3"/>
  <c r="GF34" i="3"/>
  <c r="FR33" i="2"/>
  <c r="FR54" i="2"/>
  <c r="EX28" i="3"/>
  <c r="EX49" i="3"/>
  <c r="FI28" i="3"/>
  <c r="FI49" i="3"/>
  <c r="GH34" i="2"/>
  <c r="FV55" i="2"/>
  <c r="FV34" i="2"/>
  <c r="GJ34" i="3"/>
  <c r="FX34" i="3"/>
  <c r="FX55" i="3"/>
  <c r="FQ55" i="3"/>
  <c r="FQ34" i="3"/>
  <c r="GB49" i="3"/>
  <c r="GB28" i="3"/>
  <c r="GB55" i="3"/>
  <c r="GB34" i="3"/>
  <c r="GB48" i="6"/>
  <c r="GB27" i="6"/>
  <c r="GB34" i="2"/>
  <c r="FZ27" i="3"/>
  <c r="FZ48" i="3"/>
  <c r="GJ34" i="2"/>
  <c r="FX55" i="2"/>
  <c r="FX34" i="2"/>
  <c r="GC34" i="2"/>
  <c r="FQ55" i="2"/>
  <c r="FQ34" i="2"/>
  <c r="FT55" i="3"/>
  <c r="FT34" i="3"/>
  <c r="GE55" i="3"/>
  <c r="GE34" i="3"/>
  <c r="GK26" i="3"/>
  <c r="GJ49" i="6"/>
  <c r="GA48" i="3"/>
  <c r="GA27" i="3"/>
  <c r="FS55" i="2"/>
  <c r="FS34" i="2"/>
  <c r="GI34" i="2"/>
  <c r="FW55" i="2"/>
  <c r="FW34" i="2"/>
  <c r="FP34" i="3"/>
  <c r="FP55" i="3"/>
  <c r="GA34" i="3"/>
  <c r="GA55" i="3"/>
  <c r="FB28" i="3"/>
  <c r="FB49" i="3"/>
  <c r="FY55" i="2"/>
  <c r="FY34" i="2"/>
  <c r="FR55" i="2"/>
  <c r="FR34" i="2"/>
  <c r="FN55" i="3"/>
  <c r="FN34" i="3"/>
  <c r="GD55" i="3"/>
  <c r="GD34" i="3"/>
  <c r="GG34" i="2"/>
  <c r="FT55" i="2"/>
  <c r="FT34" i="2"/>
  <c r="FN34" i="2"/>
  <c r="FN55" i="2"/>
  <c r="GH34" i="3"/>
  <c r="FV55" i="3"/>
  <c r="FV34" i="3"/>
  <c r="FZ34" i="3"/>
  <c r="FZ55" i="3"/>
  <c r="FA28" i="3"/>
  <c r="FA49" i="3"/>
  <c r="FH28" i="3"/>
  <c r="FH49" i="3"/>
  <c r="FC28" i="3"/>
  <c r="FC49" i="3"/>
  <c r="FO54" i="2"/>
  <c r="FO33" i="2"/>
  <c r="FO55" i="2"/>
  <c r="FO34" i="2"/>
  <c r="GI34" i="3"/>
  <c r="FW55" i="3"/>
  <c r="FW34" i="3"/>
  <c r="FR34" i="3"/>
  <c r="FR55" i="3"/>
  <c r="GG34" i="3"/>
  <c r="GG55" i="3"/>
  <c r="FB28" i="2"/>
  <c r="FB49" i="2"/>
  <c r="FN28" i="2"/>
  <c r="FB7" i="1"/>
  <c r="EW28" i="3"/>
  <c r="EW49" i="3"/>
  <c r="GL27" i="2"/>
  <c r="GL28" i="3"/>
  <c r="GM28" i="3"/>
  <c r="GM28" i="2"/>
  <c r="GK28" i="3"/>
  <c r="GK28" i="6"/>
  <c r="FL35" i="3"/>
  <c r="GK35" i="6"/>
  <c r="GK35" i="3"/>
  <c r="GK36" i="5"/>
  <c r="GK27" i="2"/>
  <c r="DW30" i="2"/>
  <c r="H15" i="1"/>
  <c r="E15" i="1"/>
  <c r="D15" i="1"/>
  <c r="M15" i="1"/>
  <c r="B15" i="1"/>
  <c r="K15" i="1"/>
  <c r="F15" i="1"/>
  <c r="L15" i="1"/>
  <c r="J15" i="1"/>
  <c r="C15" i="1"/>
  <c r="I15" i="1"/>
  <c r="G15" i="1"/>
  <c r="AJ36" i="4"/>
  <c r="AA36" i="4"/>
  <c r="AG36" i="4"/>
  <c r="AE36" i="4"/>
  <c r="Z36" i="4"/>
  <c r="P14" i="1"/>
  <c r="W14" i="1"/>
  <c r="Q14" i="1"/>
  <c r="AJ35" i="4"/>
  <c r="AA35" i="4"/>
  <c r="V14" i="1"/>
  <c r="CB14" i="1"/>
  <c r="CC14" i="1"/>
  <c r="CF14" i="1"/>
  <c r="BY14" i="1"/>
  <c r="BV14" i="1"/>
  <c r="I14" i="1"/>
  <c r="M14" i="1"/>
  <c r="F14" i="1"/>
  <c r="G14" i="1"/>
  <c r="D14" i="1"/>
  <c r="J14" i="1"/>
  <c r="K14" i="1"/>
  <c r="H14" i="1"/>
  <c r="L14" i="1"/>
  <c r="E14" i="1"/>
  <c r="B14" i="1"/>
  <c r="C14" i="1"/>
  <c r="BJ35" i="4"/>
  <c r="BS14" i="1"/>
  <c r="BP14" i="1"/>
  <c r="BQ14" i="1"/>
  <c r="BN14" i="1"/>
  <c r="BK35" i="4"/>
  <c r="BE35" i="4"/>
  <c r="BC14" i="1"/>
  <c r="AX35" i="4"/>
  <c r="BD35" i="4"/>
  <c r="BB14" i="1"/>
  <c r="BF35" i="4"/>
  <c r="AY35" i="4"/>
  <c r="EX16" i="6"/>
  <c r="EV16" i="6"/>
  <c r="EZ16" i="6"/>
  <c r="CK14" i="1"/>
  <c r="FL16" i="3"/>
  <c r="CI15" i="1"/>
  <c r="CQ15" i="1"/>
  <c r="CH15" i="1"/>
  <c r="CN15" i="1"/>
  <c r="CL15" i="1"/>
  <c r="CP15" i="1"/>
  <c r="GJ49" i="2"/>
  <c r="BA36" i="1" l="1"/>
  <c r="AZ35" i="4"/>
  <c r="CG36" i="1"/>
  <c r="BE36" i="1"/>
  <c r="AZ36" i="1"/>
  <c r="BW36" i="1"/>
  <c r="Y35" i="4"/>
  <c r="AI35" i="4"/>
  <c r="R35" i="4"/>
  <c r="GJ27" i="3"/>
  <c r="GJ48" i="3"/>
  <c r="AX14" i="1"/>
  <c r="BU35" i="4"/>
  <c r="BX35" i="4"/>
  <c r="CG35" i="4"/>
  <c r="GJ27" i="6"/>
  <c r="GJ48" i="6"/>
  <c r="BG36" i="1"/>
  <c r="CB36" i="1"/>
  <c r="Q35" i="1"/>
  <c r="CC36" i="1"/>
  <c r="W35" i="1"/>
  <c r="CH36" i="1"/>
  <c r="CT36" i="1"/>
  <c r="CN36" i="1"/>
  <c r="CZ36" i="1"/>
  <c r="BN35" i="1"/>
  <c r="CP36" i="1"/>
  <c r="DB36" i="1"/>
  <c r="EZ58" i="6"/>
  <c r="EZ37" i="6"/>
  <c r="EZ18" i="6"/>
  <c r="CC35" i="1"/>
  <c r="CQ36" i="1"/>
  <c r="DC36" i="1"/>
  <c r="EV37" i="6"/>
  <c r="EV58" i="6"/>
  <c r="EV18" i="6"/>
  <c r="V35" i="1"/>
  <c r="AH35" i="1"/>
  <c r="EX58" i="6"/>
  <c r="EX37" i="6"/>
  <c r="EX18" i="6"/>
  <c r="CL36" i="1"/>
  <c r="CX36" i="1"/>
  <c r="CI36" i="1"/>
  <c r="CU36" i="1"/>
  <c r="CK35" i="1"/>
  <c r="CW35" i="1"/>
  <c r="P35" i="1"/>
  <c r="AB35" i="1"/>
  <c r="FI57" i="3"/>
  <c r="FI36" i="3"/>
  <c r="CH35" i="4"/>
  <c r="CT35" i="4"/>
  <c r="BE39" i="2"/>
  <c r="BE21" i="2"/>
  <c r="CI18" i="3"/>
  <c r="CI37" i="3"/>
  <c r="CU37" i="3"/>
  <c r="DT52" i="3"/>
  <c r="AE37" i="3"/>
  <c r="S37" i="3"/>
  <c r="S18" i="3"/>
  <c r="EL42" i="3"/>
  <c r="EL63" i="3"/>
  <c r="EJ39" i="6"/>
  <c r="EJ60" i="6"/>
  <c r="EJ21" i="6"/>
  <c r="EN10" i="3"/>
  <c r="EN30" i="3"/>
  <c r="EN51" i="3"/>
  <c r="EM10" i="3"/>
  <c r="EM30" i="3"/>
  <c r="EM51" i="3"/>
  <c r="AD21" i="2"/>
  <c r="AD42" i="2" s="1"/>
  <c r="AD39" i="2"/>
  <c r="FD56" i="6"/>
  <c r="FD35" i="6"/>
  <c r="ES56" i="2"/>
  <c r="ES35" i="2"/>
  <c r="FH57" i="5"/>
  <c r="FH36" i="5"/>
  <c r="CJ36" i="4"/>
  <c r="CV36" i="4"/>
  <c r="FL57" i="3"/>
  <c r="FL36" i="3"/>
  <c r="DZ55" i="4"/>
  <c r="DZ13" i="1"/>
  <c r="DZ16" i="4"/>
  <c r="FA57" i="2"/>
  <c r="FA36" i="2"/>
  <c r="FA15" i="1"/>
  <c r="CN35" i="4"/>
  <c r="CZ35" i="4"/>
  <c r="CO35" i="4"/>
  <c r="DA35" i="4"/>
  <c r="EW57" i="6"/>
  <c r="EW36" i="6"/>
  <c r="BR35" i="4"/>
  <c r="BM35" i="4"/>
  <c r="CA35" i="4"/>
  <c r="O35" i="4"/>
  <c r="N35" i="4"/>
  <c r="V36" i="4"/>
  <c r="V15" i="1"/>
  <c r="EW56" i="3"/>
  <c r="EW35" i="3"/>
  <c r="EW16" i="3"/>
  <c r="FG56" i="6"/>
  <c r="FG35" i="6"/>
  <c r="FG16" i="6"/>
  <c r="AM35" i="4"/>
  <c r="AM14" i="1"/>
  <c r="AM35" i="1" s="1"/>
  <c r="AN35" i="4"/>
  <c r="AN14" i="1"/>
  <c r="AN35" i="1" s="1"/>
  <c r="AG39" i="2"/>
  <c r="AG21" i="2"/>
  <c r="AG42" i="2" s="1"/>
  <c r="EJ52" i="2"/>
  <c r="EJ31" i="2"/>
  <c r="AG21" i="3"/>
  <c r="EB52" i="3"/>
  <c r="EB31" i="3"/>
  <c r="DM63" i="2"/>
  <c r="DM42" i="2"/>
  <c r="AC35" i="1"/>
  <c r="AY14" i="1"/>
  <c r="AV21" i="2"/>
  <c r="AV42" i="2" s="1"/>
  <c r="AV39" i="2"/>
  <c r="S21" i="2"/>
  <c r="AH21" i="2"/>
  <c r="AH42" i="2" s="1"/>
  <c r="AH39" i="2"/>
  <c r="DT42" i="3"/>
  <c r="DH42" i="3"/>
  <c r="DH63" i="3"/>
  <c r="CQ37" i="3"/>
  <c r="CQ18" i="3"/>
  <c r="DC37" i="3"/>
  <c r="BX37" i="3"/>
  <c r="BX18" i="3"/>
  <c r="EM21" i="6"/>
  <c r="EM60" i="6"/>
  <c r="EM39" i="6"/>
  <c r="DJ63" i="3"/>
  <c r="DJ42" i="3"/>
  <c r="ED31" i="2"/>
  <c r="ED52" i="2"/>
  <c r="AA39" i="2"/>
  <c r="AA21" i="2"/>
  <c r="AA42" i="2" s="1"/>
  <c r="DP52" i="3"/>
  <c r="EA21" i="6"/>
  <c r="EA39" i="6"/>
  <c r="EA60" i="6"/>
  <c r="CB18" i="3"/>
  <c r="CB37" i="3"/>
  <c r="BF37" i="3"/>
  <c r="BF18" i="3"/>
  <c r="BO18" i="3"/>
  <c r="BO37" i="3"/>
  <c r="FA16" i="2"/>
  <c r="EL51" i="2"/>
  <c r="EL30" i="2"/>
  <c r="EL10" i="2"/>
  <c r="AX39" i="2"/>
  <c r="AX21" i="2"/>
  <c r="CD21" i="2"/>
  <c r="CD42" i="2" s="1"/>
  <c r="CD39" i="2"/>
  <c r="CN14" i="1"/>
  <c r="CO14" i="1"/>
  <c r="AF37" i="3"/>
  <c r="T37" i="3"/>
  <c r="T18" i="3"/>
  <c r="DX52" i="3"/>
  <c r="EF63" i="2"/>
  <c r="EF42" i="2"/>
  <c r="EH63" i="2"/>
  <c r="EH42" i="2"/>
  <c r="EQ10" i="3"/>
  <c r="EQ51" i="3"/>
  <c r="EQ30" i="3"/>
  <c r="BY36" i="1"/>
  <c r="BR14" i="1"/>
  <c r="DY42" i="2"/>
  <c r="CA36" i="1"/>
  <c r="DS52" i="3"/>
  <c r="EM63" i="3"/>
  <c r="EM42" i="3"/>
  <c r="EF63" i="3"/>
  <c r="EF42" i="3"/>
  <c r="EG63" i="3"/>
  <c r="EG42" i="3"/>
  <c r="BJ21" i="2"/>
  <c r="BJ39" i="2"/>
  <c r="CH18" i="3"/>
  <c r="CH37" i="3"/>
  <c r="CT37" i="3"/>
  <c r="BA18" i="3"/>
  <c r="BA37" i="3"/>
  <c r="Y14" i="1"/>
  <c r="Y35" i="1" s="1"/>
  <c r="BX36" i="1"/>
  <c r="EO39" i="6"/>
  <c r="EO21" i="6"/>
  <c r="EO60" i="6"/>
  <c r="BL35" i="4"/>
  <c r="BW35" i="4"/>
  <c r="W36" i="4"/>
  <c r="W15" i="1"/>
  <c r="Q36" i="4"/>
  <c r="Q15" i="1"/>
  <c r="ET56" i="2"/>
  <c r="ET35" i="2"/>
  <c r="EY13" i="1"/>
  <c r="EY55" i="4"/>
  <c r="FK34" i="4"/>
  <c r="EX56" i="3"/>
  <c r="EX16" i="3"/>
  <c r="EX35" i="3"/>
  <c r="FF35" i="6"/>
  <c r="FF16" i="6"/>
  <c r="FF56" i="6"/>
  <c r="DW52" i="2"/>
  <c r="EB60" i="6"/>
  <c r="EB39" i="6"/>
  <c r="EB21" i="6"/>
  <c r="AO39" i="2"/>
  <c r="AO21" i="2"/>
  <c r="EN52" i="2"/>
  <c r="EN31" i="2"/>
  <c r="BU39" i="2"/>
  <c r="BI21" i="2"/>
  <c r="BI39" i="2"/>
  <c r="CA14" i="1"/>
  <c r="BG18" i="3"/>
  <c r="BG37" i="3"/>
  <c r="BK14" i="1"/>
  <c r="EI51" i="3"/>
  <c r="EI30" i="3"/>
  <c r="EI10" i="3"/>
  <c r="AW21" i="3"/>
  <c r="AW39" i="3"/>
  <c r="AP21" i="2"/>
  <c r="AP42" i="2" s="1"/>
  <c r="AP39" i="2"/>
  <c r="AY37" i="3"/>
  <c r="AY18" i="3"/>
  <c r="W18" i="3"/>
  <c r="W37" i="3"/>
  <c r="AM39" i="3"/>
  <c r="AM21" i="3"/>
  <c r="AM42" i="3" s="1"/>
  <c r="CQ39" i="2"/>
  <c r="CE21" i="2"/>
  <c r="CQ42" i="2" s="1"/>
  <c r="CE39" i="2"/>
  <c r="EG39" i="6"/>
  <c r="EG21" i="6"/>
  <c r="EG60" i="6"/>
  <c r="ES39" i="6"/>
  <c r="BQ21" i="2"/>
  <c r="BQ42" i="2" s="1"/>
  <c r="BQ39" i="2"/>
  <c r="O14" i="1"/>
  <c r="O35" i="1" s="1"/>
  <c r="EO42" i="3"/>
  <c r="EO63" i="3"/>
  <c r="CP42" i="2"/>
  <c r="DB42" i="2"/>
  <c r="BA39" i="2"/>
  <c r="BA21" i="2"/>
  <c r="DK21" i="6"/>
  <c r="DK39" i="6"/>
  <c r="DK60" i="6"/>
  <c r="BQ18" i="3"/>
  <c r="BQ37" i="3"/>
  <c r="ET42" i="3"/>
  <c r="ET63" i="3"/>
  <c r="DR52" i="2"/>
  <c r="DD42" i="2"/>
  <c r="DI63" i="2"/>
  <c r="DI42" i="2"/>
  <c r="AX36" i="1"/>
  <c r="N14" i="1"/>
  <c r="N35" i="1" s="1"/>
  <c r="AH36" i="4"/>
  <c r="U39" i="2"/>
  <c r="I21" i="2"/>
  <c r="U42" i="2" s="1"/>
  <c r="EN60" i="6"/>
  <c r="EN21" i="6"/>
  <c r="EN39" i="6"/>
  <c r="EE63" i="3"/>
  <c r="EE42" i="3"/>
  <c r="AI37" i="3"/>
  <c r="DG42" i="3"/>
  <c r="CI39" i="2"/>
  <c r="BW39" i="2"/>
  <c r="BW21" i="2"/>
  <c r="CO18" i="3"/>
  <c r="CO37" i="3"/>
  <c r="DA37" i="3"/>
  <c r="BU14" i="1"/>
  <c r="EK60" i="6"/>
  <c r="EK21" i="6"/>
  <c r="EK39" i="6"/>
  <c r="BR39" i="2"/>
  <c r="BF39" i="2"/>
  <c r="BF21" i="2"/>
  <c r="EH51" i="2"/>
  <c r="EH30" i="2"/>
  <c r="EH10" i="2"/>
  <c r="EQ63" i="3"/>
  <c r="EQ42" i="3"/>
  <c r="AT39" i="2"/>
  <c r="AT21" i="2"/>
  <c r="AT42" i="2" s="1"/>
  <c r="CJ15" i="1"/>
  <c r="AX18" i="3"/>
  <c r="AX37" i="3"/>
  <c r="R14" i="1"/>
  <c r="CL42" i="2"/>
  <c r="BZ42" i="2"/>
  <c r="EL10" i="3"/>
  <c r="EL51" i="3"/>
  <c r="EL30" i="3"/>
  <c r="AI39" i="2"/>
  <c r="W21" i="2"/>
  <c r="DR60" i="6"/>
  <c r="DR39" i="6"/>
  <c r="DR21" i="6"/>
  <c r="EF30" i="3"/>
  <c r="EF51" i="3"/>
  <c r="EF10" i="3"/>
  <c r="EG51" i="3"/>
  <c r="EG30" i="3"/>
  <c r="EG10" i="3"/>
  <c r="CJ42" i="2"/>
  <c r="CV42" i="2"/>
  <c r="BD14" i="1"/>
  <c r="EX35" i="2"/>
  <c r="EX56" i="2"/>
  <c r="EU57" i="6"/>
  <c r="EU36" i="6"/>
  <c r="FF36" i="6"/>
  <c r="FF57" i="6"/>
  <c r="EN52" i="5"/>
  <c r="EN31" i="5"/>
  <c r="CR37" i="3"/>
  <c r="CR18" i="3"/>
  <c r="DD37" i="3"/>
  <c r="CP18" i="3"/>
  <c r="CP37" i="3"/>
  <c r="DB37" i="3"/>
  <c r="CB35" i="1"/>
  <c r="EP52" i="2"/>
  <c r="EP31" i="2"/>
  <c r="AF21" i="2"/>
  <c r="AF39" i="2"/>
  <c r="AZ21" i="2"/>
  <c r="AZ39" i="2"/>
  <c r="FI56" i="6"/>
  <c r="FI35" i="6"/>
  <c r="CK36" i="4"/>
  <c r="CW36" i="4"/>
  <c r="CJ35" i="4"/>
  <c r="CV35" i="4"/>
  <c r="FJ56" i="6"/>
  <c r="FJ35" i="6"/>
  <c r="FC35" i="6"/>
  <c r="FC56" i="6"/>
  <c r="EY56" i="2"/>
  <c r="EY35" i="2"/>
  <c r="FD57" i="5"/>
  <c r="FD36" i="5"/>
  <c r="CR36" i="4"/>
  <c r="DD36" i="4"/>
  <c r="CR15" i="1"/>
  <c r="CM36" i="4"/>
  <c r="CY36" i="4"/>
  <c r="FK57" i="3"/>
  <c r="FK36" i="3"/>
  <c r="FK56" i="3"/>
  <c r="FK16" i="3"/>
  <c r="FK35" i="3"/>
  <c r="CL35" i="4"/>
  <c r="CX35" i="4"/>
  <c r="CP35" i="4"/>
  <c r="DB35" i="4"/>
  <c r="EX57" i="6"/>
  <c r="EX36" i="6"/>
  <c r="EG16" i="4"/>
  <c r="EG55" i="4"/>
  <c r="EG13" i="1"/>
  <c r="BT35" i="4"/>
  <c r="CD35" i="4"/>
  <c r="AG35" i="4"/>
  <c r="U35" i="4"/>
  <c r="N36" i="4"/>
  <c r="N15" i="1"/>
  <c r="AD36" i="4"/>
  <c r="R36" i="4"/>
  <c r="R15" i="1"/>
  <c r="ES55" i="4"/>
  <c r="ES13" i="1"/>
  <c r="ES34" i="4"/>
  <c r="ES16" i="4"/>
  <c r="ER56" i="2"/>
  <c r="ER35" i="2"/>
  <c r="FD16" i="3"/>
  <c r="FD56" i="3"/>
  <c r="FD35" i="3"/>
  <c r="EZ56" i="3"/>
  <c r="EZ35" i="3"/>
  <c r="EZ16" i="3"/>
  <c r="FJ56" i="3"/>
  <c r="FJ35" i="3"/>
  <c r="FJ16" i="3"/>
  <c r="AL35" i="4"/>
  <c r="AL14" i="1"/>
  <c r="AL35" i="1" s="1"/>
  <c r="DL63" i="3"/>
  <c r="DL42" i="3"/>
  <c r="EL52" i="5"/>
  <c r="EL31" i="5"/>
  <c r="CK15" i="1"/>
  <c r="CA37" i="3"/>
  <c r="CA18" i="3"/>
  <c r="EI63" i="3"/>
  <c r="EI42" i="3"/>
  <c r="DM10" i="2"/>
  <c r="DM51" i="2"/>
  <c r="EC52" i="2"/>
  <c r="EC31" i="2"/>
  <c r="BV39" i="2"/>
  <c r="BV21" i="2"/>
  <c r="BY18" i="3"/>
  <c r="BY37" i="3"/>
  <c r="DM21" i="6"/>
  <c r="DM60" i="6"/>
  <c r="DM39" i="6"/>
  <c r="BK39" i="2"/>
  <c r="BK21" i="2"/>
  <c r="EK63" i="2"/>
  <c r="EK42" i="2"/>
  <c r="CB39" i="2"/>
  <c r="CB21" i="2"/>
  <c r="CK18" i="3"/>
  <c r="CK37" i="3"/>
  <c r="CW37" i="3"/>
  <c r="AA37" i="3"/>
  <c r="O37" i="3"/>
  <c r="O18" i="3"/>
  <c r="EE51" i="2"/>
  <c r="EE10" i="2"/>
  <c r="EE30" i="2"/>
  <c r="EJ51" i="3"/>
  <c r="EJ30" i="3"/>
  <c r="EJ10" i="3"/>
  <c r="EO51" i="3"/>
  <c r="EO30" i="3"/>
  <c r="EO10" i="3"/>
  <c r="BD36" i="1"/>
  <c r="CD14" i="1"/>
  <c r="CD35" i="1" s="1"/>
  <c r="P39" i="2"/>
  <c r="D21" i="2"/>
  <c r="P42" i="2" s="1"/>
  <c r="AK39" i="2"/>
  <c r="AU21" i="2"/>
  <c r="AU42" i="2" s="1"/>
  <c r="AU39" i="2"/>
  <c r="CD36" i="1"/>
  <c r="BP39" i="2"/>
  <c r="BD21" i="2"/>
  <c r="BD39" i="2"/>
  <c r="BN18" i="3"/>
  <c r="BN37" i="3"/>
  <c r="ES10" i="3"/>
  <c r="ES51" i="3"/>
  <c r="ES30" i="3"/>
  <c r="EE10" i="3"/>
  <c r="EE51" i="3"/>
  <c r="EE30" i="3"/>
  <c r="AI21" i="3"/>
  <c r="AI39" i="3"/>
  <c r="EP31" i="5"/>
  <c r="EP52" i="5"/>
  <c r="AJ39" i="2"/>
  <c r="X21" i="2"/>
  <c r="AM39" i="2"/>
  <c r="AM21" i="2"/>
  <c r="AM42" i="2" s="1"/>
  <c r="CN37" i="3"/>
  <c r="CN18" i="3"/>
  <c r="CZ37" i="3"/>
  <c r="CE36" i="1"/>
  <c r="BV36" i="1"/>
  <c r="DG60" i="6"/>
  <c r="DG39" i="6"/>
  <c r="DG21" i="6"/>
  <c r="DN52" i="2"/>
  <c r="DN63" i="3"/>
  <c r="DN42" i="3"/>
  <c r="EJ31" i="5"/>
  <c r="EJ52" i="5"/>
  <c r="DF60" i="6"/>
  <c r="DF21" i="6"/>
  <c r="DF39" i="6"/>
  <c r="CF18" i="3"/>
  <c r="CF37" i="3"/>
  <c r="BR37" i="3"/>
  <c r="BR18" i="3"/>
  <c r="BZ39" i="2"/>
  <c r="EM52" i="5"/>
  <c r="EM31" i="5"/>
  <c r="DT60" i="6"/>
  <c r="DT39" i="6"/>
  <c r="DT21" i="6"/>
  <c r="Y18" i="3"/>
  <c r="Y37" i="3"/>
  <c r="CE37" i="3"/>
  <c r="BS37" i="3"/>
  <c r="BS18" i="3"/>
  <c r="CS36" i="4"/>
  <c r="DE36" i="4"/>
  <c r="O36" i="4"/>
  <c r="O15" i="1"/>
  <c r="CM39" i="2"/>
  <c r="CA39" i="2"/>
  <c r="CA21" i="2"/>
  <c r="DZ52" i="2"/>
  <c r="DZ31" i="2"/>
  <c r="FL37" i="3"/>
  <c r="FL58" i="3"/>
  <c r="FL18" i="3"/>
  <c r="BE18" i="3"/>
  <c r="BE37" i="3"/>
  <c r="BX14" i="1"/>
  <c r="DX60" i="6"/>
  <c r="DX21" i="6"/>
  <c r="DX39" i="6"/>
  <c r="FK35" i="6"/>
  <c r="FK56" i="6"/>
  <c r="DX13" i="1"/>
  <c r="DX55" i="4"/>
  <c r="DX16" i="4"/>
  <c r="FE35" i="6"/>
  <c r="FE56" i="6"/>
  <c r="EU56" i="2"/>
  <c r="EU35" i="2"/>
  <c r="FG57" i="5"/>
  <c r="FG36" i="5"/>
  <c r="CL36" i="4"/>
  <c r="CX36" i="4"/>
  <c r="CI36" i="4"/>
  <c r="CU36" i="4"/>
  <c r="FJ36" i="3"/>
  <c r="FJ57" i="3"/>
  <c r="FF56" i="3"/>
  <c r="FF35" i="3"/>
  <c r="FF16" i="3"/>
  <c r="CR35" i="4"/>
  <c r="DD35" i="4"/>
  <c r="BN35" i="4"/>
  <c r="CF35" i="4"/>
  <c r="X35" i="4"/>
  <c r="AK36" i="4"/>
  <c r="Y36" i="4"/>
  <c r="Y15" i="1"/>
  <c r="X36" i="4"/>
  <c r="X15" i="1"/>
  <c r="FC35" i="3"/>
  <c r="FC56" i="3"/>
  <c r="FC16" i="3"/>
  <c r="EY35" i="3"/>
  <c r="EY16" i="3"/>
  <c r="EY56" i="3"/>
  <c r="FH35" i="3"/>
  <c r="FH56" i="3"/>
  <c r="FH16" i="3"/>
  <c r="BI35" i="4"/>
  <c r="AR35" i="4"/>
  <c r="AR14" i="1"/>
  <c r="AR35" i="1" s="1"/>
  <c r="AV21" i="3"/>
  <c r="AV42" i="3" s="1"/>
  <c r="AV39" i="3"/>
  <c r="EI63" i="2"/>
  <c r="EI42" i="2"/>
  <c r="AN21" i="2"/>
  <c r="AN42" i="2" s="1"/>
  <c r="AN39" i="2"/>
  <c r="DQ21" i="6"/>
  <c r="DQ39" i="6"/>
  <c r="DQ60" i="6"/>
  <c r="DL42" i="2"/>
  <c r="DL63" i="2"/>
  <c r="Q37" i="3"/>
  <c r="Q18" i="3"/>
  <c r="AC39" i="3" s="1"/>
  <c r="BK18" i="3"/>
  <c r="BK37" i="3"/>
  <c r="DJ63" i="2"/>
  <c r="DJ42" i="2"/>
  <c r="EH30" i="3"/>
  <c r="EH51" i="3"/>
  <c r="EH10" i="3"/>
  <c r="AR39" i="2"/>
  <c r="AR21" i="2"/>
  <c r="AR42" i="2" s="1"/>
  <c r="DY21" i="6"/>
  <c r="DY60" i="6"/>
  <c r="DY39" i="6"/>
  <c r="BH14" i="1"/>
  <c r="BL14" i="1"/>
  <c r="DV52" i="3"/>
  <c r="AU21" i="3"/>
  <c r="AU39" i="3"/>
  <c r="AD21" i="3"/>
  <c r="EI60" i="6"/>
  <c r="EI39" i="6"/>
  <c r="EI21" i="6"/>
  <c r="EE63" i="2"/>
  <c r="EE42" i="2"/>
  <c r="EJ63" i="3"/>
  <c r="EJ42" i="3"/>
  <c r="AS39" i="2"/>
  <c r="AS21" i="2"/>
  <c r="AS42" i="2" s="1"/>
  <c r="EC31" i="3"/>
  <c r="EC52" i="3"/>
  <c r="BC18" i="3"/>
  <c r="BC37" i="3"/>
  <c r="AC36" i="4"/>
  <c r="BO39" i="2"/>
  <c r="BC39" i="2"/>
  <c r="BC21" i="2"/>
  <c r="AJ42" i="2"/>
  <c r="ER10" i="3"/>
  <c r="ER30" i="3"/>
  <c r="ER51" i="3"/>
  <c r="AM36" i="1"/>
  <c r="CF39" i="2"/>
  <c r="CF21" i="2"/>
  <c r="CF42" i="2" s="1"/>
  <c r="EG63" i="2"/>
  <c r="EG42" i="2"/>
  <c r="CM16" i="3"/>
  <c r="CM35" i="3"/>
  <c r="CM14" i="1"/>
  <c r="CY35" i="3"/>
  <c r="BV18" i="3"/>
  <c r="BV37" i="3"/>
  <c r="Z37" i="3"/>
  <c r="N18" i="3"/>
  <c r="N37" i="3"/>
  <c r="ES42" i="3"/>
  <c r="ES63" i="3"/>
  <c r="AZ14" i="1"/>
  <c r="U14" i="1"/>
  <c r="BU18" i="3"/>
  <c r="BU37" i="3"/>
  <c r="R39" i="2"/>
  <c r="F21" i="2"/>
  <c r="R42" i="2" s="1"/>
  <c r="EQ39" i="6"/>
  <c r="EE39" i="6"/>
  <c r="EE60" i="6"/>
  <c r="EE21" i="6"/>
  <c r="DU60" i="6"/>
  <c r="DU39" i="6"/>
  <c r="DU21" i="6"/>
  <c r="DZ30" i="3"/>
  <c r="DN51" i="3"/>
  <c r="DN10" i="3"/>
  <c r="R37" i="3"/>
  <c r="R18" i="3"/>
  <c r="T39" i="2"/>
  <c r="H21" i="2"/>
  <c r="T42" i="2" s="1"/>
  <c r="EH21" i="6"/>
  <c r="EH60" i="6"/>
  <c r="ET39" i="6"/>
  <c r="EH39" i="6"/>
  <c r="DP42" i="3"/>
  <c r="DQ52" i="3"/>
  <c r="AL21" i="2"/>
  <c r="AL39" i="2"/>
  <c r="CK42" i="2"/>
  <c r="CW42" i="2"/>
  <c r="BD37" i="3"/>
  <c r="BD18" i="3"/>
  <c r="X14" i="1"/>
  <c r="X35" i="1" s="1"/>
  <c r="CS21" i="3"/>
  <c r="EE13" i="1"/>
  <c r="EE55" i="4"/>
  <c r="EE34" i="4"/>
  <c r="EE16" i="4"/>
  <c r="AQ21" i="3"/>
  <c r="AQ42" i="3" s="1"/>
  <c r="AQ39" i="3"/>
  <c r="AF42" i="2"/>
  <c r="AK21" i="3"/>
  <c r="AK39" i="3"/>
  <c r="EF51" i="2"/>
  <c r="EF10" i="2"/>
  <c r="EF30" i="2"/>
  <c r="FK57" i="5"/>
  <c r="FK36" i="5"/>
  <c r="EY57" i="6"/>
  <c r="EY36" i="6"/>
  <c r="FL56" i="6"/>
  <c r="FL35" i="6"/>
  <c r="DS55" i="4"/>
  <c r="DS13" i="1"/>
  <c r="DS16" i="4"/>
  <c r="EQ56" i="2"/>
  <c r="EQ35" i="2"/>
  <c r="EQ14" i="1"/>
  <c r="FJ57" i="5"/>
  <c r="FJ36" i="5"/>
  <c r="CN36" i="4"/>
  <c r="CZ36" i="4"/>
  <c r="CO36" i="4"/>
  <c r="DA36" i="4"/>
  <c r="FE56" i="3"/>
  <c r="FE35" i="3"/>
  <c r="FE16" i="3"/>
  <c r="CM35" i="4"/>
  <c r="CY35" i="4"/>
  <c r="BB35" i="4"/>
  <c r="BQ35" i="4"/>
  <c r="CE35" i="4"/>
  <c r="CE14" i="1"/>
  <c r="CE35" i="1" s="1"/>
  <c r="BZ35" i="4"/>
  <c r="Q35" i="4"/>
  <c r="AB36" i="4"/>
  <c r="P36" i="4"/>
  <c r="P15" i="1"/>
  <c r="AF36" i="4"/>
  <c r="T36" i="4"/>
  <c r="T15" i="1"/>
  <c r="FB35" i="3"/>
  <c r="FB16" i="3"/>
  <c r="FB56" i="3"/>
  <c r="FB57" i="3"/>
  <c r="FB36" i="3"/>
  <c r="FG35" i="3"/>
  <c r="FG16" i="3"/>
  <c r="FG56" i="3"/>
  <c r="FH57" i="3"/>
  <c r="FH36" i="3"/>
  <c r="EI51" i="2"/>
  <c r="EI30" i="2"/>
  <c r="EI10" i="2"/>
  <c r="EA30" i="2"/>
  <c r="DO10" i="2"/>
  <c r="DO51" i="2"/>
  <c r="CG14" i="1"/>
  <c r="BB37" i="3"/>
  <c r="BB18" i="3"/>
  <c r="O39" i="2"/>
  <c r="C21" i="2"/>
  <c r="O42" i="2" s="1"/>
  <c r="AI35" i="1"/>
  <c r="EP10" i="3"/>
  <c r="EP51" i="3"/>
  <c r="EP30" i="3"/>
  <c r="BH18" i="3"/>
  <c r="BH37" i="3"/>
  <c r="X39" i="2"/>
  <c r="L21" i="2"/>
  <c r="Z21" i="2"/>
  <c r="Z42" i="2" s="1"/>
  <c r="Z39" i="2"/>
  <c r="DL60" i="6"/>
  <c r="DL21" i="6"/>
  <c r="DL39" i="6"/>
  <c r="CH39" i="2"/>
  <c r="DZ21" i="6"/>
  <c r="DZ60" i="6"/>
  <c r="DZ39" i="6"/>
  <c r="EK51" i="2"/>
  <c r="EK30" i="2"/>
  <c r="EK10" i="2"/>
  <c r="DM42" i="3"/>
  <c r="AK42" i="2"/>
  <c r="CP14" i="1"/>
  <c r="AH35" i="4"/>
  <c r="EW16" i="6"/>
  <c r="AQ36" i="1"/>
  <c r="CO39" i="2"/>
  <c r="CC39" i="2"/>
  <c r="CC21" i="2"/>
  <c r="BZ14" i="1"/>
  <c r="BZ35" i="1" s="1"/>
  <c r="CD37" i="3"/>
  <c r="CD18" i="3"/>
  <c r="BP18" i="3"/>
  <c r="BP37" i="3"/>
  <c r="AI36" i="4"/>
  <c r="CS42" i="2"/>
  <c r="DA42" i="2"/>
  <c r="EG51" i="2"/>
  <c r="EG10" i="2"/>
  <c r="EG30" i="2"/>
  <c r="AD35" i="4"/>
  <c r="BM39" i="2"/>
  <c r="AW21" i="2"/>
  <c r="AW42" i="2" s="1"/>
  <c r="AW39" i="2"/>
  <c r="ED63" i="3"/>
  <c r="ED42" i="3"/>
  <c r="EM63" i="2"/>
  <c r="EM42" i="2"/>
  <c r="AL39" i="3"/>
  <c r="AL21" i="3"/>
  <c r="AL42" i="3" s="1"/>
  <c r="AT36" i="1"/>
  <c r="CL14" i="1"/>
  <c r="BT14" i="1"/>
  <c r="DW52" i="3"/>
  <c r="BH36" i="1"/>
  <c r="DH42" i="2"/>
  <c r="DH63" i="2"/>
  <c r="DO63" i="3"/>
  <c r="DO42" i="3"/>
  <c r="BI14" i="1"/>
  <c r="AC35" i="4"/>
  <c r="AB39" i="2"/>
  <c r="EN63" i="3"/>
  <c r="EN42" i="3"/>
  <c r="DQ52" i="2"/>
  <c r="DS52" i="2"/>
  <c r="AS39" i="3"/>
  <c r="AS21" i="3"/>
  <c r="AJ37" i="3"/>
  <c r="X37" i="3"/>
  <c r="X18" i="3"/>
  <c r="BZ36" i="1"/>
  <c r="FM56" i="6"/>
  <c r="FM35" i="6"/>
  <c r="FL57" i="5"/>
  <c r="FL36" i="5"/>
  <c r="EQ55" i="4"/>
  <c r="EQ13" i="1"/>
  <c r="EQ34" i="4"/>
  <c r="EQ16" i="4"/>
  <c r="FF55" i="4"/>
  <c r="FF13" i="1"/>
  <c r="AP39" i="3"/>
  <c r="AP21" i="3"/>
  <c r="AP42" i="3" s="1"/>
  <c r="CP36" i="4"/>
  <c r="DB36" i="4"/>
  <c r="CI35" i="4"/>
  <c r="CU35" i="4"/>
  <c r="EZ56" i="2"/>
  <c r="EZ35" i="2"/>
  <c r="FC57" i="5"/>
  <c r="FC36" i="5"/>
  <c r="FM57" i="5"/>
  <c r="FM36" i="5"/>
  <c r="CH36" i="4"/>
  <c r="CT36" i="4"/>
  <c r="FE57" i="3"/>
  <c r="FE36" i="3"/>
  <c r="FI16" i="3"/>
  <c r="FI56" i="3"/>
  <c r="FI35" i="3"/>
  <c r="CQ35" i="4"/>
  <c r="DC35" i="4"/>
  <c r="EZ57" i="6"/>
  <c r="EZ36" i="6"/>
  <c r="EJ16" i="4"/>
  <c r="EJ13" i="1"/>
  <c r="EJ55" i="4"/>
  <c r="EJ34" i="4"/>
  <c r="DW16" i="4"/>
  <c r="DW13" i="1"/>
  <c r="DW55" i="4"/>
  <c r="BP35" i="4"/>
  <c r="BV35" i="4"/>
  <c r="CC35" i="4"/>
  <c r="AE35" i="4"/>
  <c r="S35" i="4"/>
  <c r="AF35" i="4"/>
  <c r="T35" i="4"/>
  <c r="S36" i="4"/>
  <c r="S15" i="1"/>
  <c r="S36" i="1" s="1"/>
  <c r="EV16" i="3"/>
  <c r="EV56" i="3"/>
  <c r="EV35" i="3"/>
  <c r="FD57" i="3"/>
  <c r="FD36" i="3"/>
  <c r="FG57" i="3"/>
  <c r="FG36" i="3"/>
  <c r="FJ13" i="1"/>
  <c r="FJ55" i="4"/>
  <c r="EK52" i="5"/>
  <c r="EK31" i="5"/>
  <c r="AC21" i="3"/>
  <c r="DO42" i="2"/>
  <c r="DO63" i="2"/>
  <c r="CG37" i="3"/>
  <c r="CG18" i="3"/>
  <c r="EH63" i="3"/>
  <c r="EH42" i="3"/>
  <c r="AE39" i="2"/>
  <c r="AE21" i="2"/>
  <c r="AE42" i="2" s="1"/>
  <c r="DP60" i="6"/>
  <c r="DP21" i="6"/>
  <c r="DP39" i="6"/>
  <c r="CI14" i="1"/>
  <c r="BL18" i="3"/>
  <c r="BL37" i="3"/>
  <c r="DU52" i="3"/>
  <c r="DN63" i="6"/>
  <c r="DN42" i="6"/>
  <c r="CT42" i="2"/>
  <c r="CH42" i="2"/>
  <c r="EC39" i="6"/>
  <c r="EC60" i="6"/>
  <c r="EC21" i="6"/>
  <c r="DX52" i="2"/>
  <c r="AC21" i="2"/>
  <c r="AC42" i="2" s="1"/>
  <c r="AC39" i="2"/>
  <c r="CO15" i="1"/>
  <c r="BJ14" i="1"/>
  <c r="BJ35" i="1" s="1"/>
  <c r="Q39" i="2"/>
  <c r="E21" i="2"/>
  <c r="Q42" i="2" s="1"/>
  <c r="CN39" i="2"/>
  <c r="AH21" i="3"/>
  <c r="DO60" i="6"/>
  <c r="DO21" i="6"/>
  <c r="DO39" i="6"/>
  <c r="BZ18" i="3"/>
  <c r="BZ37" i="3"/>
  <c r="EF60" i="6"/>
  <c r="EF21" i="6"/>
  <c r="ER39" i="6"/>
  <c r="EF39" i="6"/>
  <c r="AQ21" i="2"/>
  <c r="AQ42" i="2" s="1"/>
  <c r="AQ39" i="2"/>
  <c r="AR39" i="3"/>
  <c r="AR21" i="3"/>
  <c r="AR42" i="3" s="1"/>
  <c r="ER63" i="3"/>
  <c r="ER42" i="3"/>
  <c r="DY52" i="3"/>
  <c r="DY31" i="3"/>
  <c r="CM36" i="3"/>
  <c r="CM15" i="1"/>
  <c r="CY36" i="3"/>
  <c r="AK35" i="4"/>
  <c r="BY42" i="2"/>
  <c r="ED51" i="3"/>
  <c r="ED30" i="3"/>
  <c r="ED10" i="3"/>
  <c r="EM30" i="2"/>
  <c r="EM51" i="2"/>
  <c r="EM10" i="2"/>
  <c r="DG63" i="2"/>
  <c r="DG42" i="2"/>
  <c r="AT39" i="3"/>
  <c r="AT21" i="3"/>
  <c r="AT42" i="3" s="1"/>
  <c r="CS15" i="1"/>
  <c r="BW14" i="1"/>
  <c r="BW35" i="1" s="1"/>
  <c r="AZ18" i="3"/>
  <c r="AZ37" i="3"/>
  <c r="U37" i="3"/>
  <c r="U18" i="3"/>
  <c r="BT18" i="3"/>
  <c r="BT37" i="3"/>
  <c r="N39" i="2"/>
  <c r="B21" i="2"/>
  <c r="N42" i="2" s="1"/>
  <c r="EY16" i="6"/>
  <c r="G18" i="2"/>
  <c r="G21" i="2" s="1"/>
  <c r="DV52" i="2"/>
  <c r="CJ14" i="1"/>
  <c r="BM14" i="1"/>
  <c r="AB42" i="2"/>
  <c r="DF63" i="2"/>
  <c r="DF42" i="2"/>
  <c r="DZ52" i="3"/>
  <c r="DZ31" i="3"/>
  <c r="EK63" i="3"/>
  <c r="EK42" i="3"/>
  <c r="BL39" i="2"/>
  <c r="BL21" i="2"/>
  <c r="BR42" i="2"/>
  <c r="CH14" i="1"/>
  <c r="FE57" i="5"/>
  <c r="FE36" i="5"/>
  <c r="CK35" i="4"/>
  <c r="CW35" i="4"/>
  <c r="AB35" i="4"/>
  <c r="P35" i="4"/>
  <c r="EV13" i="1"/>
  <c r="EV55" i="4"/>
  <c r="EV34" i="4"/>
  <c r="DJ60" i="6"/>
  <c r="DJ39" i="6"/>
  <c r="DJ21" i="6"/>
  <c r="BG14" i="1"/>
  <c r="BS35" i="1" s="1"/>
  <c r="DM52" i="3"/>
  <c r="DU52" i="2"/>
  <c r="EB42" i="2"/>
  <c r="DP63" i="2"/>
  <c r="DP42" i="2"/>
  <c r="ET10" i="3"/>
  <c r="ET30" i="3"/>
  <c r="ET51" i="3"/>
  <c r="Y39" i="2"/>
  <c r="M21" i="2"/>
  <c r="Y42" i="2" s="1"/>
  <c r="CJ37" i="3"/>
  <c r="CJ18" i="3"/>
  <c r="CV37" i="3"/>
  <c r="EV35" i="2"/>
  <c r="EV56" i="2"/>
  <c r="FF57" i="3"/>
  <c r="FF36" i="3"/>
  <c r="FB35" i="6"/>
  <c r="FB56" i="6"/>
  <c r="FH56" i="6"/>
  <c r="FH35" i="6"/>
  <c r="EW35" i="2"/>
  <c r="EW56" i="2"/>
  <c r="FI57" i="5"/>
  <c r="FI36" i="5"/>
  <c r="FB57" i="5"/>
  <c r="FB36" i="5"/>
  <c r="CQ36" i="4"/>
  <c r="DC36" i="4"/>
  <c r="FM57" i="3"/>
  <c r="FM36" i="3"/>
  <c r="FM56" i="3"/>
  <c r="FM35" i="3"/>
  <c r="FM16" i="3"/>
  <c r="EN13" i="1"/>
  <c r="EN55" i="4"/>
  <c r="EN16" i="4"/>
  <c r="CS35" i="4"/>
  <c r="DE35" i="4"/>
  <c r="CS14" i="1"/>
  <c r="EV57" i="6"/>
  <c r="EV36" i="6"/>
  <c r="BO35" i="4"/>
  <c r="BS35" i="4"/>
  <c r="BY35" i="4"/>
  <c r="CB35" i="4"/>
  <c r="V35" i="4"/>
  <c r="W35" i="4"/>
  <c r="U36" i="4"/>
  <c r="U15" i="1"/>
  <c r="DK10" i="2"/>
  <c r="DK52" i="2" s="1"/>
  <c r="DK51" i="2"/>
  <c r="EU56" i="3"/>
  <c r="EU35" i="3"/>
  <c r="EU16" i="3"/>
  <c r="FC57" i="3"/>
  <c r="FC36" i="3"/>
  <c r="FG57" i="6"/>
  <c r="FG36" i="6"/>
  <c r="BA35" i="4"/>
  <c r="BC35" i="4"/>
  <c r="EA52" i="3"/>
  <c r="BN39" i="2"/>
  <c r="BB39" i="2"/>
  <c r="BB21" i="2"/>
  <c r="DK42" i="3"/>
  <c r="AN39" i="3"/>
  <c r="AN21" i="3"/>
  <c r="AN42" i="3" s="1"/>
  <c r="CR14" i="1"/>
  <c r="V37" i="3"/>
  <c r="V18" i="3"/>
  <c r="DK63" i="2"/>
  <c r="DK42" i="2"/>
  <c r="EP63" i="3"/>
  <c r="EP42" i="3"/>
  <c r="ED60" i="6"/>
  <c r="ED21" i="6"/>
  <c r="EP39" i="6"/>
  <c r="ED39" i="6"/>
  <c r="AY39" i="2"/>
  <c r="AY21" i="2"/>
  <c r="DF63" i="3"/>
  <c r="DF42" i="3"/>
  <c r="EO31" i="5"/>
  <c r="EO52" i="5"/>
  <c r="EQ52" i="5"/>
  <c r="EQ31" i="5"/>
  <c r="BE14" i="1"/>
  <c r="BE35" i="1" s="1"/>
  <c r="BJ18" i="3"/>
  <c r="BJ37" i="3"/>
  <c r="BG39" i="2"/>
  <c r="BG21" i="2"/>
  <c r="BG42" i="2" s="1"/>
  <c r="DT52" i="2"/>
  <c r="DH21" i="6"/>
  <c r="DH60" i="6"/>
  <c r="DH39" i="6"/>
  <c r="DP51" i="2"/>
  <c r="DP10" i="2"/>
  <c r="CQ14" i="1"/>
  <c r="AB37" i="3"/>
  <c r="P18" i="3"/>
  <c r="P37" i="3"/>
  <c r="DS39" i="6"/>
  <c r="DS60" i="6"/>
  <c r="DS21" i="6"/>
  <c r="DR52" i="3"/>
  <c r="EL39" i="6"/>
  <c r="EL21" i="6"/>
  <c r="EL60" i="6"/>
  <c r="BF14" i="1"/>
  <c r="BF35" i="1" s="1"/>
  <c r="BO14" i="1"/>
  <c r="BO35" i="1" s="1"/>
  <c r="EL42" i="2"/>
  <c r="EL63" i="2"/>
  <c r="DX42" i="3"/>
  <c r="DV60" i="6"/>
  <c r="DV39" i="6"/>
  <c r="DV21" i="6"/>
  <c r="CL18" i="3"/>
  <c r="CL37" i="3"/>
  <c r="CX37" i="3"/>
  <c r="BW37" i="3"/>
  <c r="BW18" i="3"/>
  <c r="T14" i="1"/>
  <c r="DI63" i="3"/>
  <c r="DI42" i="3"/>
  <c r="DQ42" i="3"/>
  <c r="DW60" i="6"/>
  <c r="DW39" i="6"/>
  <c r="DW21" i="6"/>
  <c r="EA42" i="2"/>
  <c r="DO51" i="3"/>
  <c r="DO10" i="3"/>
  <c r="BI18" i="3"/>
  <c r="BI37" i="3"/>
  <c r="S14" i="1"/>
  <c r="BM18" i="3"/>
  <c r="BM37" i="3"/>
  <c r="W39" i="2"/>
  <c r="K21" i="2"/>
  <c r="EU16" i="6"/>
  <c r="EK10" i="3"/>
  <c r="EK51" i="3"/>
  <c r="EK30" i="3"/>
  <c r="BH21" i="2"/>
  <c r="BH39" i="2"/>
  <c r="DI60" i="6"/>
  <c r="DI39" i="6"/>
  <c r="DI21" i="6"/>
  <c r="AO21" i="3"/>
  <c r="AO42" i="3" s="1"/>
  <c r="AO39" i="3"/>
  <c r="BB36" i="1"/>
  <c r="EO52" i="2"/>
  <c r="EO31" i="2"/>
  <c r="BI36" i="1"/>
  <c r="CC37" i="3"/>
  <c r="CC18" i="3"/>
  <c r="BA14" i="1"/>
  <c r="Z35" i="4"/>
  <c r="V39" i="2"/>
  <c r="J21" i="2"/>
  <c r="V42" i="2" s="1"/>
  <c r="FA39" i="6"/>
  <c r="FA60" i="6"/>
  <c r="FA21" i="6"/>
  <c r="GD49" i="2"/>
  <c r="GD28" i="2"/>
  <c r="GH49" i="2"/>
  <c r="GH28" i="2"/>
  <c r="FX48" i="2"/>
  <c r="FX27" i="2"/>
  <c r="GJ36" i="5"/>
  <c r="FX36" i="5"/>
  <c r="FX57" i="5"/>
  <c r="FO57" i="5"/>
  <c r="FO36" i="5"/>
  <c r="GA36" i="5"/>
  <c r="GI35" i="3"/>
  <c r="FW56" i="3"/>
  <c r="FW35" i="3"/>
  <c r="FU35" i="3"/>
  <c r="FU56" i="3"/>
  <c r="GG35" i="3"/>
  <c r="FQ35" i="6"/>
  <c r="FQ56" i="6"/>
  <c r="GC35" i="6"/>
  <c r="FT33" i="2"/>
  <c r="FT54" i="2"/>
  <c r="GH49" i="6"/>
  <c r="FT36" i="5"/>
  <c r="FT57" i="5"/>
  <c r="GF36" i="5"/>
  <c r="GH36" i="5"/>
  <c r="FV57" i="5"/>
  <c r="FV36" i="5"/>
  <c r="FS56" i="3"/>
  <c r="FS35" i="3"/>
  <c r="GE35" i="3"/>
  <c r="FQ56" i="3"/>
  <c r="FQ35" i="3"/>
  <c r="GC35" i="3"/>
  <c r="GI35" i="6"/>
  <c r="FW56" i="6"/>
  <c r="FW35" i="6"/>
  <c r="GI49" i="3"/>
  <c r="GJ28" i="6"/>
  <c r="FX28" i="6"/>
  <c r="FX49" i="6"/>
  <c r="FY47" i="3"/>
  <c r="FY26" i="3"/>
  <c r="GG49" i="3"/>
  <c r="GG28" i="3"/>
  <c r="FJ49" i="2"/>
  <c r="FJ7" i="1"/>
  <c r="FV28" i="2"/>
  <c r="FP36" i="5"/>
  <c r="FP57" i="5"/>
  <c r="GB36" i="5"/>
  <c r="FR36" i="5"/>
  <c r="FR57" i="5"/>
  <c r="GD36" i="5"/>
  <c r="GJ35" i="3"/>
  <c r="FX35" i="3"/>
  <c r="FX56" i="3"/>
  <c r="FP56" i="6"/>
  <c r="FP35" i="6"/>
  <c r="GB35" i="6"/>
  <c r="FS56" i="6"/>
  <c r="FS35" i="6"/>
  <c r="GE35" i="6"/>
  <c r="FZ48" i="2"/>
  <c r="FZ27" i="2"/>
  <c r="GD7" i="1"/>
  <c r="FN54" i="2"/>
  <c r="FN33" i="2"/>
  <c r="FP33" i="2"/>
  <c r="FP54" i="2"/>
  <c r="FD28" i="3"/>
  <c r="FD49" i="3"/>
  <c r="FJ28" i="3"/>
  <c r="FJ49" i="3"/>
  <c r="FY57" i="5"/>
  <c r="FY36" i="5"/>
  <c r="FN57" i="5"/>
  <c r="FN36" i="5"/>
  <c r="FZ36" i="5"/>
  <c r="FT56" i="3"/>
  <c r="FT35" i="3"/>
  <c r="GF35" i="3"/>
  <c r="GJ35" i="6"/>
  <c r="FX56" i="6"/>
  <c r="FX35" i="6"/>
  <c r="FO56" i="6"/>
  <c r="FO35" i="6"/>
  <c r="GA35" i="6"/>
  <c r="FY28" i="6"/>
  <c r="FY49" i="6"/>
  <c r="FY49" i="3"/>
  <c r="FY28" i="3"/>
  <c r="GH49" i="3"/>
  <c r="FR7" i="1"/>
  <c r="GJ54" i="2"/>
  <c r="GH54" i="2"/>
  <c r="GH16" i="2"/>
  <c r="FU36" i="5"/>
  <c r="FU57" i="5"/>
  <c r="GG36" i="5"/>
  <c r="FP56" i="3"/>
  <c r="FP35" i="3"/>
  <c r="GB35" i="3"/>
  <c r="FT56" i="6"/>
  <c r="FT35" i="6"/>
  <c r="GF35" i="6"/>
  <c r="GH35" i="6"/>
  <c r="FV56" i="6"/>
  <c r="FV35" i="6"/>
  <c r="GA49" i="3"/>
  <c r="GA28" i="3"/>
  <c r="FZ28" i="3"/>
  <c r="GB49" i="6"/>
  <c r="FQ54" i="2"/>
  <c r="FQ33" i="2"/>
  <c r="FG28" i="3"/>
  <c r="FG49" i="3"/>
  <c r="FP28" i="3"/>
  <c r="FP49" i="3"/>
  <c r="GJ28" i="2"/>
  <c r="GB49" i="2"/>
  <c r="GB7" i="1"/>
  <c r="GB28" i="2"/>
  <c r="GF49" i="2"/>
  <c r="GF28" i="2"/>
  <c r="GG49" i="2"/>
  <c r="GG28" i="2"/>
  <c r="FY27" i="2"/>
  <c r="FY48" i="2"/>
  <c r="FQ57" i="5"/>
  <c r="FQ36" i="5"/>
  <c r="GC36" i="5"/>
  <c r="GH35" i="3"/>
  <c r="FV56" i="3"/>
  <c r="FV35" i="3"/>
  <c r="FN35" i="6"/>
  <c r="FN56" i="6"/>
  <c r="FZ35" i="6"/>
  <c r="FR56" i="6"/>
  <c r="FR35" i="6"/>
  <c r="GD35" i="6"/>
  <c r="FZ49" i="3"/>
  <c r="FP7" i="1"/>
  <c r="FO56" i="3"/>
  <c r="FO35" i="3"/>
  <c r="GA35" i="3"/>
  <c r="FX5" i="1"/>
  <c r="FM28" i="3"/>
  <c r="FM49" i="3"/>
  <c r="FM7" i="1"/>
  <c r="FL49" i="3"/>
  <c r="FL28" i="3"/>
  <c r="FL9" i="3"/>
  <c r="FL10" i="3" s="1"/>
  <c r="FL7" i="1"/>
  <c r="FR28" i="3"/>
  <c r="FR49" i="3"/>
  <c r="GI49" i="2"/>
  <c r="GI28" i="2"/>
  <c r="GJ26" i="2"/>
  <c r="FX47" i="2"/>
  <c r="FX26" i="2"/>
  <c r="GI36" i="5"/>
  <c r="FW57" i="5"/>
  <c r="FW36" i="5"/>
  <c r="FR56" i="3"/>
  <c r="FR35" i="3"/>
  <c r="GD35" i="3"/>
  <c r="FY56" i="6"/>
  <c r="FY35" i="6"/>
  <c r="GE49" i="2"/>
  <c r="GE28" i="2"/>
  <c r="FX28" i="3"/>
  <c r="FX49" i="3"/>
  <c r="FX7" i="1"/>
  <c r="FN35" i="3"/>
  <c r="FN56" i="3"/>
  <c r="FZ35" i="3"/>
  <c r="GK26" i="6"/>
  <c r="FB28" i="1"/>
  <c r="FB49" i="1"/>
  <c r="FU28" i="3"/>
  <c r="FU49" i="3"/>
  <c r="EZ49" i="3"/>
  <c r="EZ28" i="3"/>
  <c r="GC49" i="2"/>
  <c r="GC28" i="2"/>
  <c r="GG7" i="1"/>
  <c r="FS36" i="5"/>
  <c r="FS57" i="5"/>
  <c r="GE36" i="5"/>
  <c r="FY35" i="3"/>
  <c r="FY56" i="3"/>
  <c r="FU35" i="6"/>
  <c r="FU56" i="6"/>
  <c r="GG35" i="6"/>
  <c r="GA49" i="2"/>
  <c r="GA28" i="2"/>
  <c r="GJ26" i="5"/>
  <c r="FX47" i="5"/>
  <c r="FX26" i="5"/>
  <c r="FK49" i="3"/>
  <c r="FK28" i="3"/>
  <c r="FK7" i="1"/>
  <c r="FX47" i="3"/>
  <c r="FX26" i="3"/>
  <c r="GJ26" i="3"/>
  <c r="FF49" i="3"/>
  <c r="FF28" i="3"/>
  <c r="GD49" i="3"/>
  <c r="GD28" i="3"/>
  <c r="EG34" i="4"/>
  <c r="GM28" i="6"/>
  <c r="GM27" i="2"/>
  <c r="GK35" i="2"/>
  <c r="GK36" i="6"/>
  <c r="DW34" i="4"/>
  <c r="DO30" i="2"/>
  <c r="ER16" i="2"/>
  <c r="ET16" i="2"/>
  <c r="DM30" i="2"/>
  <c r="DO30" i="3"/>
  <c r="EW16" i="2"/>
  <c r="EZ16" i="2"/>
  <c r="EX16" i="2"/>
  <c r="ES16" i="2"/>
  <c r="FJ16" i="6"/>
  <c r="FL16" i="6"/>
  <c r="FI16" i="6"/>
  <c r="FB16" i="6"/>
  <c r="AY42" i="2" l="1"/>
  <c r="BL42" i="2"/>
  <c r="BH42" i="2"/>
  <c r="BV42" i="2"/>
  <c r="AU42" i="3"/>
  <c r="BA42" i="2"/>
  <c r="Z35" i="1"/>
  <c r="BT35" i="1"/>
  <c r="CG35" i="1"/>
  <c r="CC42" i="2"/>
  <c r="BM42" i="2"/>
  <c r="AS42" i="3"/>
  <c r="AX35" i="1"/>
  <c r="GJ27" i="2"/>
  <c r="GJ48" i="2"/>
  <c r="GJ28" i="3"/>
  <c r="GJ49" i="3"/>
  <c r="CE42" i="2"/>
  <c r="AY35" i="1"/>
  <c r="AZ35" i="1"/>
  <c r="BK35" i="1"/>
  <c r="BL35" i="1"/>
  <c r="AK35" i="1"/>
  <c r="FB37" i="6"/>
  <c r="FB58" i="6"/>
  <c r="FB18" i="6"/>
  <c r="FI58" i="6"/>
  <c r="FI37" i="6"/>
  <c r="FI18" i="6"/>
  <c r="FL37" i="6"/>
  <c r="FL58" i="6"/>
  <c r="FL18" i="6"/>
  <c r="EX58" i="2"/>
  <c r="EX37" i="2"/>
  <c r="EX18" i="2"/>
  <c r="ET18" i="2"/>
  <c r="ET58" i="2"/>
  <c r="ET37" i="2"/>
  <c r="EZ58" i="2"/>
  <c r="EZ37" i="2"/>
  <c r="EZ18" i="2"/>
  <c r="ER18" i="2"/>
  <c r="ER37" i="2"/>
  <c r="ER58" i="2"/>
  <c r="ES37" i="2"/>
  <c r="ES58" i="2"/>
  <c r="ES18" i="2"/>
  <c r="FJ37" i="6"/>
  <c r="FJ58" i="6"/>
  <c r="FJ18" i="6"/>
  <c r="EW58" i="2"/>
  <c r="EW37" i="2"/>
  <c r="EW18" i="2"/>
  <c r="DJ30" i="3"/>
  <c r="DJ10" i="3"/>
  <c r="DJ51" i="3"/>
  <c r="DV30" i="3"/>
  <c r="FC35" i="2"/>
  <c r="FC56" i="2"/>
  <c r="FL56" i="2"/>
  <c r="FL35" i="2"/>
  <c r="FK57" i="6"/>
  <c r="FK36" i="6"/>
  <c r="FC57" i="6"/>
  <c r="FC36" i="6"/>
  <c r="EV57" i="2"/>
  <c r="EV36" i="2"/>
  <c r="EV15" i="1"/>
  <c r="CV16" i="4"/>
  <c r="CV13" i="1"/>
  <c r="DP16" i="4"/>
  <c r="DP13" i="1"/>
  <c r="DP34" i="4"/>
  <c r="DP55" i="4"/>
  <c r="EZ13" i="1"/>
  <c r="EZ34" i="4"/>
  <c r="EZ55" i="4"/>
  <c r="FL34" i="4"/>
  <c r="ER16" i="4"/>
  <c r="ER13" i="1"/>
  <c r="ER34" i="4"/>
  <c r="ER55" i="4"/>
  <c r="EO55" i="4"/>
  <c r="EO34" i="4"/>
  <c r="EO13" i="1"/>
  <c r="EO16" i="4"/>
  <c r="DH63" i="6"/>
  <c r="DH42" i="6"/>
  <c r="EV16" i="2"/>
  <c r="EY58" i="6"/>
  <c r="EY37" i="6"/>
  <c r="EY18" i="6"/>
  <c r="EF63" i="6"/>
  <c r="EF42" i="6"/>
  <c r="ER42" i="6"/>
  <c r="EC42" i="6"/>
  <c r="EC63" i="6"/>
  <c r="DP63" i="6"/>
  <c r="DP42" i="6"/>
  <c r="CG39" i="3"/>
  <c r="CG21" i="3"/>
  <c r="FJ55" i="1"/>
  <c r="CD21" i="3"/>
  <c r="CD39" i="3"/>
  <c r="P36" i="1"/>
  <c r="AB36" i="1"/>
  <c r="BX42" i="2"/>
  <c r="DQ42" i="6"/>
  <c r="DQ63" i="6"/>
  <c r="FC58" i="3"/>
  <c r="FC37" i="3"/>
  <c r="FC18" i="3"/>
  <c r="DX63" i="6"/>
  <c r="DX42" i="6"/>
  <c r="CF39" i="3"/>
  <c r="CF21" i="3"/>
  <c r="EO31" i="3"/>
  <c r="EO52" i="3"/>
  <c r="EE52" i="2"/>
  <c r="EE31" i="2"/>
  <c r="CR36" i="1"/>
  <c r="DD36" i="1"/>
  <c r="FC16" i="6"/>
  <c r="EG52" i="3"/>
  <c r="EG31" i="3"/>
  <c r="CR42" i="2"/>
  <c r="BQ39" i="3"/>
  <c r="BQ21" i="3"/>
  <c r="BA39" i="3"/>
  <c r="BA21" i="3"/>
  <c r="BA42" i="3" s="1"/>
  <c r="EL52" i="2"/>
  <c r="EL31" i="2"/>
  <c r="EM63" i="6"/>
  <c r="EM42" i="6"/>
  <c r="AA35" i="1"/>
  <c r="EN52" i="3"/>
  <c r="EN31" i="3"/>
  <c r="CW13" i="1"/>
  <c r="CW16" i="4"/>
  <c r="FD56" i="2"/>
  <c r="FD35" i="2"/>
  <c r="FH57" i="6"/>
  <c r="FH36" i="6"/>
  <c r="FM57" i="6"/>
  <c r="FM36" i="6"/>
  <c r="EQ57" i="2"/>
  <c r="EQ36" i="2"/>
  <c r="EQ15" i="1"/>
  <c r="CY10" i="2"/>
  <c r="DK31" i="2" s="1"/>
  <c r="BR16" i="4"/>
  <c r="BR13" i="1"/>
  <c r="CW10" i="2"/>
  <c r="DI10" i="3"/>
  <c r="DI51" i="3"/>
  <c r="DI30" i="3"/>
  <c r="DU30" i="3"/>
  <c r="FE55" i="4"/>
  <c r="FE34" i="4"/>
  <c r="FE13" i="1"/>
  <c r="EF55" i="4"/>
  <c r="EF34" i="4"/>
  <c r="EF16" i="4"/>
  <c r="EF13" i="1"/>
  <c r="DO52" i="3"/>
  <c r="CQ35" i="1"/>
  <c r="DC35" i="1"/>
  <c r="BN42" i="2"/>
  <c r="BB42" i="2"/>
  <c r="ET52" i="3"/>
  <c r="ET31" i="3"/>
  <c r="AZ21" i="3"/>
  <c r="AZ42" i="3" s="1"/>
  <c r="AZ39" i="3"/>
  <c r="CO42" i="2"/>
  <c r="CP35" i="1"/>
  <c r="DB35" i="1"/>
  <c r="EP31" i="3"/>
  <c r="EP52" i="3"/>
  <c r="AU35" i="4"/>
  <c r="AU14" i="1"/>
  <c r="AU35" i="1" s="1"/>
  <c r="EE55" i="1"/>
  <c r="EE34" i="1"/>
  <c r="BD21" i="3"/>
  <c r="BD42" i="3" s="1"/>
  <c r="BD39" i="3"/>
  <c r="BV39" i="3"/>
  <c r="BV21" i="3"/>
  <c r="BK39" i="3"/>
  <c r="BK21" i="3"/>
  <c r="DX18" i="4"/>
  <c r="DX58" i="4"/>
  <c r="DX16" i="1"/>
  <c r="DF63" i="6"/>
  <c r="DF42" i="6"/>
  <c r="DG63" i="6"/>
  <c r="DG42" i="6"/>
  <c r="O39" i="3"/>
  <c r="O21" i="3"/>
  <c r="AA39" i="3"/>
  <c r="DY31" i="2"/>
  <c r="DM52" i="2"/>
  <c r="ES55" i="1"/>
  <c r="ES34" i="1"/>
  <c r="EG18" i="4"/>
  <c r="EG58" i="4"/>
  <c r="EG16" i="1"/>
  <c r="W42" i="2"/>
  <c r="AI42" i="2"/>
  <c r="R35" i="1"/>
  <c r="AD35" i="1"/>
  <c r="EK63" i="6"/>
  <c r="EK42" i="6"/>
  <c r="BU42" i="2"/>
  <c r="BI42" i="2"/>
  <c r="CO35" i="1"/>
  <c r="DA35" i="1"/>
  <c r="BX39" i="3"/>
  <c r="BX21" i="3"/>
  <c r="S39" i="2"/>
  <c r="DZ18" i="4"/>
  <c r="DZ58" i="4"/>
  <c r="DZ16" i="1"/>
  <c r="EJ63" i="6"/>
  <c r="EJ42" i="6"/>
  <c r="FI56" i="2"/>
  <c r="FI35" i="2"/>
  <c r="FD57" i="6"/>
  <c r="FD36" i="6"/>
  <c r="EY36" i="2"/>
  <c r="EY57" i="2"/>
  <c r="EY15" i="1"/>
  <c r="DH51" i="3"/>
  <c r="DH10" i="3"/>
  <c r="DT30" i="3"/>
  <c r="CU10" i="3"/>
  <c r="DY34" i="4"/>
  <c r="DY13" i="1"/>
  <c r="DY55" i="4"/>
  <c r="DY16" i="4"/>
  <c r="DT13" i="1"/>
  <c r="DT34" i="4"/>
  <c r="DT55" i="4"/>
  <c r="DT16" i="4"/>
  <c r="EH55" i="4"/>
  <c r="EH13" i="1"/>
  <c r="EH34" i="4"/>
  <c r="EH16" i="4"/>
  <c r="AB39" i="3"/>
  <c r="P21" i="3"/>
  <c r="P39" i="3"/>
  <c r="V21" i="3"/>
  <c r="V39" i="3"/>
  <c r="EA31" i="3"/>
  <c r="AG36" i="1"/>
  <c r="U36" i="1"/>
  <c r="CS35" i="1"/>
  <c r="DE35" i="1"/>
  <c r="FM58" i="3"/>
  <c r="FM18" i="3"/>
  <c r="BM35" i="1"/>
  <c r="ED31" i="3"/>
  <c r="ED52" i="3"/>
  <c r="CM36" i="1"/>
  <c r="CY36" i="1"/>
  <c r="AH39" i="3"/>
  <c r="EJ34" i="1"/>
  <c r="EJ55" i="1"/>
  <c r="FI37" i="3"/>
  <c r="FI58" i="3"/>
  <c r="FI18" i="3"/>
  <c r="FF55" i="1"/>
  <c r="FM16" i="6"/>
  <c r="CS39" i="3"/>
  <c r="AL42" i="2"/>
  <c r="EH42" i="6"/>
  <c r="EH63" i="6"/>
  <c r="ET42" i="6"/>
  <c r="DU63" i="6"/>
  <c r="DU42" i="6"/>
  <c r="Q39" i="3"/>
  <c r="Q21" i="3"/>
  <c r="Q42" i="3" s="1"/>
  <c r="FH58" i="3"/>
  <c r="FH37" i="3"/>
  <c r="FH18" i="3"/>
  <c r="BX35" i="1"/>
  <c r="CM42" i="2"/>
  <c r="CA42" i="2"/>
  <c r="BR39" i="3"/>
  <c r="BR21" i="3"/>
  <c r="CN39" i="3"/>
  <c r="CN21" i="3"/>
  <c r="CZ39" i="3"/>
  <c r="ES31" i="3"/>
  <c r="ES52" i="3"/>
  <c r="BT42" i="2"/>
  <c r="CK21" i="3"/>
  <c r="CK39" i="3"/>
  <c r="CW39" i="3"/>
  <c r="FJ58" i="3"/>
  <c r="FJ37" i="3"/>
  <c r="FJ18" i="3"/>
  <c r="FD58" i="3"/>
  <c r="FD37" i="3"/>
  <c r="FD18" i="3"/>
  <c r="FK58" i="3"/>
  <c r="FK37" i="3"/>
  <c r="FK18" i="3"/>
  <c r="CP21" i="3"/>
  <c r="CP39" i="3"/>
  <c r="DB39" i="3"/>
  <c r="EH31" i="2"/>
  <c r="EH52" i="2"/>
  <c r="BS42" i="2"/>
  <c r="DW31" i="2"/>
  <c r="CN35" i="1"/>
  <c r="CZ35" i="1"/>
  <c r="CB39" i="3"/>
  <c r="CB21" i="3"/>
  <c r="S42" i="2"/>
  <c r="FG58" i="6"/>
  <c r="FG37" i="6"/>
  <c r="FG18" i="6"/>
  <c r="DZ55" i="1"/>
  <c r="FD16" i="6"/>
  <c r="AE39" i="3"/>
  <c r="S39" i="3"/>
  <c r="S21" i="3"/>
  <c r="BY35" i="1"/>
  <c r="DA13" i="1"/>
  <c r="DA16" i="4"/>
  <c r="FJ56" i="2"/>
  <c r="FJ35" i="2"/>
  <c r="FB36" i="6"/>
  <c r="FB57" i="6"/>
  <c r="ES57" i="2"/>
  <c r="ES36" i="2"/>
  <c r="ES15" i="1"/>
  <c r="CT10" i="2"/>
  <c r="DJ10" i="2"/>
  <c r="DJ51" i="2"/>
  <c r="DV30" i="2"/>
  <c r="DG30" i="3"/>
  <c r="DG51" i="3"/>
  <c r="DG10" i="3"/>
  <c r="DS30" i="3"/>
  <c r="FA13" i="1"/>
  <c r="FA34" i="4"/>
  <c r="FA55" i="4"/>
  <c r="FM34" i="4"/>
  <c r="ED13" i="1"/>
  <c r="ED55" i="4"/>
  <c r="ED34" i="4"/>
  <c r="ED16" i="4"/>
  <c r="EU34" i="4"/>
  <c r="EU55" i="4"/>
  <c r="EU13" i="1"/>
  <c r="EP34" i="4"/>
  <c r="EP16" i="4"/>
  <c r="EP55" i="4"/>
  <c r="EP13" i="1"/>
  <c r="FD13" i="1"/>
  <c r="FD34" i="4"/>
  <c r="FD55" i="4"/>
  <c r="CL39" i="3"/>
  <c r="CL21" i="3"/>
  <c r="CX39" i="3"/>
  <c r="DS63" i="6"/>
  <c r="DS42" i="6"/>
  <c r="AQ35" i="4"/>
  <c r="AQ14" i="1"/>
  <c r="CJ21" i="3"/>
  <c r="CJ39" i="3"/>
  <c r="CV39" i="3"/>
  <c r="CJ35" i="1"/>
  <c r="CV35" i="1"/>
  <c r="CS36" i="1"/>
  <c r="DE36" i="1"/>
  <c r="CO36" i="1"/>
  <c r="DA36" i="1"/>
  <c r="EJ37" i="4"/>
  <c r="EJ58" i="4"/>
  <c r="EJ18" i="4"/>
  <c r="EJ16" i="1"/>
  <c r="EA31" i="2"/>
  <c r="DO52" i="2"/>
  <c r="FB58" i="3"/>
  <c r="FB37" i="3"/>
  <c r="FB18" i="3"/>
  <c r="CS42" i="3"/>
  <c r="CM35" i="1"/>
  <c r="CY35" i="1"/>
  <c r="EH52" i="3"/>
  <c r="EH31" i="3"/>
  <c r="AV35" i="4"/>
  <c r="AV14" i="1"/>
  <c r="AV35" i="1" s="1"/>
  <c r="X36" i="1"/>
  <c r="AJ36" i="1"/>
  <c r="BH35" i="4"/>
  <c r="DX55" i="1"/>
  <c r="Y21" i="3"/>
  <c r="Y39" i="3"/>
  <c r="EJ52" i="3"/>
  <c r="EJ31" i="3"/>
  <c r="CN42" i="2"/>
  <c r="CB42" i="2"/>
  <c r="DM42" i="6"/>
  <c r="DM63" i="6"/>
  <c r="R36" i="1"/>
  <c r="AD36" i="1"/>
  <c r="EF52" i="3"/>
  <c r="EF31" i="3"/>
  <c r="AX21" i="3"/>
  <c r="AX42" i="3" s="1"/>
  <c r="AX39" i="3"/>
  <c r="BU35" i="1"/>
  <c r="ES42" i="6"/>
  <c r="EG63" i="6"/>
  <c r="EG42" i="6"/>
  <c r="AW42" i="3"/>
  <c r="BR35" i="1"/>
  <c r="FA58" i="2"/>
  <c r="FA37" i="2"/>
  <c r="FA18" i="2"/>
  <c r="CI21" i="3"/>
  <c r="CI39" i="3"/>
  <c r="CU39" i="3"/>
  <c r="EX60" i="6"/>
  <c r="EX39" i="6"/>
  <c r="EX21" i="6"/>
  <c r="BQ35" i="1"/>
  <c r="DD13" i="1"/>
  <c r="DD16" i="4"/>
  <c r="FH35" i="2"/>
  <c r="FH56" i="2"/>
  <c r="FE56" i="2"/>
  <c r="FE35" i="2"/>
  <c r="CZ10" i="3"/>
  <c r="FI57" i="6"/>
  <c r="FI36" i="6"/>
  <c r="EU36" i="2"/>
  <c r="EU57" i="2"/>
  <c r="EU15" i="1"/>
  <c r="DM55" i="4"/>
  <c r="DM13" i="1"/>
  <c r="DM34" i="4"/>
  <c r="DM16" i="4"/>
  <c r="DX34" i="4"/>
  <c r="DL55" i="4"/>
  <c r="DL13" i="1"/>
  <c r="DL55" i="1" s="1"/>
  <c r="DL16" i="4"/>
  <c r="DC10" i="2"/>
  <c r="DO31" i="2" s="1"/>
  <c r="DI55" i="4"/>
  <c r="DI13" i="1"/>
  <c r="DI16" i="4"/>
  <c r="DI34" i="4"/>
  <c r="DG55" i="4"/>
  <c r="DG13" i="1"/>
  <c r="DG55" i="1" s="1"/>
  <c r="DG16" i="4"/>
  <c r="DG51" i="2"/>
  <c r="DG10" i="2"/>
  <c r="DS30" i="2"/>
  <c r="FH55" i="4"/>
  <c r="FH34" i="4"/>
  <c r="FH13" i="1"/>
  <c r="DO13" i="1"/>
  <c r="DO16" i="4"/>
  <c r="DO55" i="4"/>
  <c r="DO34" i="4"/>
  <c r="EY34" i="4"/>
  <c r="EM55" i="4"/>
  <c r="EM13" i="1"/>
  <c r="EY34" i="1" s="1"/>
  <c r="EM16" i="4"/>
  <c r="EM34" i="4"/>
  <c r="DI51" i="2"/>
  <c r="DI10" i="2"/>
  <c r="DI30" i="2"/>
  <c r="DU30" i="2"/>
  <c r="EC55" i="4"/>
  <c r="EC13" i="1"/>
  <c r="EC34" i="4"/>
  <c r="EC16" i="4"/>
  <c r="EW55" i="4"/>
  <c r="EW13" i="1"/>
  <c r="BM39" i="3"/>
  <c r="BM21" i="3"/>
  <c r="BM42" i="3" s="1"/>
  <c r="T35" i="1"/>
  <c r="AF35" i="1"/>
  <c r="DV63" i="6"/>
  <c r="DV42" i="6"/>
  <c r="EB31" i="2"/>
  <c r="DP52" i="2"/>
  <c r="EP42" i="6"/>
  <c r="ED42" i="6"/>
  <c r="ED63" i="6"/>
  <c r="CR35" i="1"/>
  <c r="DD35" i="1"/>
  <c r="EV34" i="1"/>
  <c r="EV55" i="1"/>
  <c r="EQ37" i="4"/>
  <c r="EQ18" i="4"/>
  <c r="EQ58" i="4"/>
  <c r="DZ63" i="6"/>
  <c r="DZ42" i="6"/>
  <c r="DV55" i="4"/>
  <c r="DV13" i="1"/>
  <c r="DV55" i="1" s="1"/>
  <c r="DV16" i="4"/>
  <c r="EQ56" i="1"/>
  <c r="EQ35" i="1"/>
  <c r="R39" i="3"/>
  <c r="R21" i="3"/>
  <c r="DY63" i="6"/>
  <c r="DY42" i="6"/>
  <c r="FK16" i="6"/>
  <c r="BE21" i="3"/>
  <c r="BE42" i="3" s="1"/>
  <c r="BE39" i="3"/>
  <c r="DT63" i="6"/>
  <c r="DT42" i="6"/>
  <c r="BN39" i="3"/>
  <c r="BN21" i="3"/>
  <c r="CA39" i="3"/>
  <c r="CA21" i="3"/>
  <c r="CJ36" i="1"/>
  <c r="CV36" i="1"/>
  <c r="EI52" i="3"/>
  <c r="EI31" i="3"/>
  <c r="AJ35" i="1"/>
  <c r="FF58" i="6"/>
  <c r="FF37" i="6"/>
  <c r="FF18" i="6"/>
  <c r="EY55" i="1"/>
  <c r="FK34" i="1"/>
  <c r="BG35" i="4"/>
  <c r="CH39" i="3"/>
  <c r="CH21" i="3"/>
  <c r="CT39" i="3"/>
  <c r="BE42" i="2"/>
  <c r="BV35" i="1"/>
  <c r="FL57" i="6"/>
  <c r="FL36" i="6"/>
  <c r="DE10" i="3"/>
  <c r="DQ30" i="3"/>
  <c r="EX57" i="2"/>
  <c r="EX36" i="2"/>
  <c r="EX15" i="1"/>
  <c r="CV10" i="2"/>
  <c r="Y16" i="4"/>
  <c r="Y13" i="1"/>
  <c r="ET57" i="2"/>
  <c r="ET36" i="2"/>
  <c r="ET15" i="1"/>
  <c r="DZ34" i="4"/>
  <c r="DN55" i="4"/>
  <c r="DN13" i="1"/>
  <c r="DN16" i="4"/>
  <c r="DK51" i="3"/>
  <c r="DK10" i="3"/>
  <c r="DW30" i="3"/>
  <c r="CP10" i="2"/>
  <c r="DF51" i="2"/>
  <c r="DF30" i="2"/>
  <c r="DF10" i="2"/>
  <c r="DR30" i="2"/>
  <c r="DR13" i="1"/>
  <c r="DR16" i="4"/>
  <c r="DR34" i="4"/>
  <c r="DR55" i="4"/>
  <c r="DQ13" i="1"/>
  <c r="DQ16" i="4"/>
  <c r="DQ55" i="4"/>
  <c r="FC34" i="4"/>
  <c r="FC13" i="1"/>
  <c r="FC55" i="4"/>
  <c r="FI55" i="4"/>
  <c r="FI34" i="4"/>
  <c r="FI13" i="1"/>
  <c r="EW34" i="4"/>
  <c r="EK34" i="4"/>
  <c r="EK13" i="1"/>
  <c r="EK55" i="4"/>
  <c r="EK16" i="4"/>
  <c r="S35" i="1"/>
  <c r="AE35" i="1"/>
  <c r="DW42" i="6"/>
  <c r="DW63" i="6"/>
  <c r="AO35" i="4"/>
  <c r="AO14" i="1"/>
  <c r="AO35" i="1" s="1"/>
  <c r="EU58" i="3"/>
  <c r="EU37" i="3"/>
  <c r="EU18" i="3"/>
  <c r="EN18" i="4"/>
  <c r="EN58" i="4"/>
  <c r="EN16" i="1"/>
  <c r="CH35" i="1"/>
  <c r="CT35" i="1"/>
  <c r="BT39" i="3"/>
  <c r="BT21" i="3"/>
  <c r="BZ21" i="3"/>
  <c r="BZ39" i="3"/>
  <c r="BL39" i="3"/>
  <c r="BL21" i="3"/>
  <c r="BL42" i="3" s="1"/>
  <c r="CL35" i="1"/>
  <c r="CX35" i="1"/>
  <c r="BB39" i="3"/>
  <c r="BB21" i="3"/>
  <c r="BB42" i="3" s="1"/>
  <c r="T36" i="1"/>
  <c r="AF36" i="1"/>
  <c r="FE37" i="3"/>
  <c r="FE58" i="3"/>
  <c r="FE18" i="3"/>
  <c r="EQ16" i="2"/>
  <c r="DS34" i="4"/>
  <c r="EQ42" i="6"/>
  <c r="EE42" i="6"/>
  <c r="EE63" i="6"/>
  <c r="BU21" i="3"/>
  <c r="BU39" i="3"/>
  <c r="CM37" i="3"/>
  <c r="CM18" i="3"/>
  <c r="CY37" i="3"/>
  <c r="ER52" i="3"/>
  <c r="ER31" i="3"/>
  <c r="BC21" i="3"/>
  <c r="BC42" i="3" s="1"/>
  <c r="BC39" i="3"/>
  <c r="AE36" i="1"/>
  <c r="AW35" i="4"/>
  <c r="AW14" i="1"/>
  <c r="Y36" i="1"/>
  <c r="AK36" i="1"/>
  <c r="EU16" i="2"/>
  <c r="FL60" i="3"/>
  <c r="FL21" i="3"/>
  <c r="FA56" i="3"/>
  <c r="FA16" i="3"/>
  <c r="FA35" i="3"/>
  <c r="EZ58" i="3"/>
  <c r="EZ37" i="3"/>
  <c r="EZ18" i="3"/>
  <c r="FL39" i="3" s="1"/>
  <c r="BD35" i="1"/>
  <c r="EL31" i="3"/>
  <c r="EL52" i="3"/>
  <c r="BF42" i="2"/>
  <c r="CO39" i="3"/>
  <c r="CO21" i="3"/>
  <c r="DA39" i="3"/>
  <c r="W39" i="3"/>
  <c r="W21" i="3"/>
  <c r="AO42" i="2"/>
  <c r="AP35" i="4"/>
  <c r="AP14" i="1"/>
  <c r="Q36" i="1"/>
  <c r="AC36" i="1"/>
  <c r="AX42" i="2"/>
  <c r="EA63" i="6"/>
  <c r="EA42" i="6"/>
  <c r="CQ39" i="3"/>
  <c r="CQ21" i="3"/>
  <c r="DC39" i="3"/>
  <c r="EW58" i="3"/>
  <c r="EW37" i="3"/>
  <c r="EW18" i="3"/>
  <c r="EM52" i="3"/>
  <c r="EM31" i="3"/>
  <c r="DE42" i="3"/>
  <c r="EV39" i="6"/>
  <c r="EV60" i="6"/>
  <c r="EV21" i="6"/>
  <c r="BP35" i="1"/>
  <c r="CF35" i="1"/>
  <c r="FK56" i="2"/>
  <c r="FK35" i="2"/>
  <c r="FM56" i="2"/>
  <c r="FM35" i="2"/>
  <c r="CW10" i="3"/>
  <c r="FE57" i="6"/>
  <c r="FE36" i="6"/>
  <c r="EZ36" i="2"/>
  <c r="EZ57" i="2"/>
  <c r="EZ15" i="1"/>
  <c r="DH34" i="4"/>
  <c r="DH13" i="1"/>
  <c r="DH16" i="4"/>
  <c r="DH55" i="4"/>
  <c r="DA10" i="2"/>
  <c r="DM31" i="2" s="1"/>
  <c r="ER57" i="2"/>
  <c r="ER36" i="2"/>
  <c r="ER15" i="1"/>
  <c r="CE16" i="4"/>
  <c r="CE13" i="1"/>
  <c r="DF13" i="1"/>
  <c r="DF34" i="4"/>
  <c r="DF16" i="4"/>
  <c r="DF55" i="4"/>
  <c r="CX10" i="3"/>
  <c r="DH51" i="2"/>
  <c r="DH30" i="2"/>
  <c r="DH10" i="2"/>
  <c r="DT30" i="2"/>
  <c r="EX13" i="1"/>
  <c r="EX55" i="4"/>
  <c r="EX34" i="4"/>
  <c r="EL16" i="4"/>
  <c r="EL55" i="4"/>
  <c r="EL13" i="1"/>
  <c r="EL34" i="4"/>
  <c r="EI13" i="1"/>
  <c r="EI34" i="4"/>
  <c r="EI55" i="4"/>
  <c r="EI16" i="4"/>
  <c r="EA16" i="4"/>
  <c r="EA34" i="4"/>
  <c r="EA55" i="4"/>
  <c r="EA13" i="1"/>
  <c r="FB13" i="1"/>
  <c r="FB55" i="4"/>
  <c r="FB34" i="4"/>
  <c r="CC21" i="3"/>
  <c r="CC39" i="3"/>
  <c r="EK31" i="3"/>
  <c r="EK52" i="3"/>
  <c r="BW39" i="3"/>
  <c r="BW21" i="3"/>
  <c r="BW42" i="3" s="1"/>
  <c r="DJ42" i="6"/>
  <c r="DJ63" i="6"/>
  <c r="U21" i="3"/>
  <c r="U39" i="3"/>
  <c r="CI35" i="1"/>
  <c r="CU35" i="1"/>
  <c r="FJ34" i="4"/>
  <c r="DW55" i="1"/>
  <c r="EQ55" i="1"/>
  <c r="EQ34" i="1"/>
  <c r="X39" i="3"/>
  <c r="X21" i="3"/>
  <c r="AJ39" i="3"/>
  <c r="EG52" i="2"/>
  <c r="EG31" i="2"/>
  <c r="BH21" i="3"/>
  <c r="BH42" i="3" s="1"/>
  <c r="BH39" i="3"/>
  <c r="EI31" i="2"/>
  <c r="EI52" i="2"/>
  <c r="FG58" i="3"/>
  <c r="FG37" i="3"/>
  <c r="FG18" i="3"/>
  <c r="DS18" i="4"/>
  <c r="DS58" i="4"/>
  <c r="DS37" i="4"/>
  <c r="DS16" i="1"/>
  <c r="EE58" i="4"/>
  <c r="EE37" i="4"/>
  <c r="EE18" i="4"/>
  <c r="EE16" i="1"/>
  <c r="U35" i="1"/>
  <c r="AG35" i="1"/>
  <c r="N21" i="3"/>
  <c r="N39" i="3"/>
  <c r="Z39" i="3"/>
  <c r="EI63" i="6"/>
  <c r="EI42" i="6"/>
  <c r="AD39" i="3"/>
  <c r="EY58" i="3"/>
  <c r="EY37" i="3"/>
  <c r="EY18" i="3"/>
  <c r="FF58" i="3"/>
  <c r="FF37" i="3"/>
  <c r="FF18" i="3"/>
  <c r="FE16" i="6"/>
  <c r="BP42" i="2"/>
  <c r="BD42" i="2"/>
  <c r="BY21" i="3"/>
  <c r="BY42" i="3" s="1"/>
  <c r="BY39" i="3"/>
  <c r="CK36" i="1"/>
  <c r="CW36" i="1"/>
  <c r="N36" i="1"/>
  <c r="Z36" i="1"/>
  <c r="AZ42" i="2"/>
  <c r="DR63" i="6"/>
  <c r="DR42" i="6"/>
  <c r="BW42" i="2"/>
  <c r="CI42" i="2"/>
  <c r="AY21" i="3"/>
  <c r="AY42" i="3" s="1"/>
  <c r="AY39" i="3"/>
  <c r="BG39" i="3"/>
  <c r="BG21" i="3"/>
  <c r="BG42" i="3" s="1"/>
  <c r="BJ42" i="2"/>
  <c r="T39" i="3"/>
  <c r="T21" i="3"/>
  <c r="AF39" i="3"/>
  <c r="BO21" i="3"/>
  <c r="BO42" i="3" s="1"/>
  <c r="BO39" i="3"/>
  <c r="FA57" i="1"/>
  <c r="FA36" i="1"/>
  <c r="EZ39" i="6"/>
  <c r="EZ60" i="6"/>
  <c r="EZ21" i="6"/>
  <c r="CT16" i="4"/>
  <c r="CT13" i="1"/>
  <c r="FG35" i="2"/>
  <c r="FG56" i="2"/>
  <c r="FF56" i="2"/>
  <c r="FF35" i="2"/>
  <c r="FB56" i="2"/>
  <c r="FB35" i="2"/>
  <c r="FJ57" i="6"/>
  <c r="FJ36" i="6"/>
  <c r="EW57" i="2"/>
  <c r="EW36" i="2"/>
  <c r="EW15" i="1"/>
  <c r="DC16" i="4"/>
  <c r="DC13" i="1"/>
  <c r="BB13" i="1"/>
  <c r="BB16" i="4"/>
  <c r="DC10" i="3"/>
  <c r="DO31" i="3" s="1"/>
  <c r="DV34" i="4"/>
  <c r="DJ55" i="4"/>
  <c r="DJ13" i="1"/>
  <c r="DJ16" i="4"/>
  <c r="DK55" i="4"/>
  <c r="DK13" i="1"/>
  <c r="DK16" i="4"/>
  <c r="EN34" i="4"/>
  <c r="EB13" i="1"/>
  <c r="EN34" i="1" s="1"/>
  <c r="EB34" i="4"/>
  <c r="EB16" i="4"/>
  <c r="EN37" i="4" s="1"/>
  <c r="EB55" i="4"/>
  <c r="DU34" i="4"/>
  <c r="DU13" i="1"/>
  <c r="EG34" i="1" s="1"/>
  <c r="DU55" i="4"/>
  <c r="DU16" i="4"/>
  <c r="FG34" i="4"/>
  <c r="FG55" i="4"/>
  <c r="FG13" i="1"/>
  <c r="FA42" i="6"/>
  <c r="FA63" i="6"/>
  <c r="DI63" i="6"/>
  <c r="DI42" i="6"/>
  <c r="EU37" i="6"/>
  <c r="EU58" i="6"/>
  <c r="EU18" i="6"/>
  <c r="BI39" i="3"/>
  <c r="BI21" i="3"/>
  <c r="BI42" i="3" s="1"/>
  <c r="EL42" i="6"/>
  <c r="EL63" i="6"/>
  <c r="BJ39" i="3"/>
  <c r="BJ21" i="3"/>
  <c r="BJ42" i="3" s="1"/>
  <c r="DK30" i="2"/>
  <c r="EN55" i="1"/>
  <c r="FH16" i="6"/>
  <c r="EM52" i="2"/>
  <c r="EM31" i="2"/>
  <c r="DO42" i="6"/>
  <c r="DO63" i="6"/>
  <c r="EV58" i="3"/>
  <c r="EV37" i="3"/>
  <c r="EV18" i="3"/>
  <c r="DW58" i="4"/>
  <c r="DW18" i="4"/>
  <c r="DW16" i="1"/>
  <c r="BP21" i="3"/>
  <c r="BP42" i="3" s="1"/>
  <c r="BP39" i="3"/>
  <c r="EW58" i="6"/>
  <c r="EW37" i="6"/>
  <c r="EW18" i="6"/>
  <c r="EK52" i="2"/>
  <c r="EK31" i="2"/>
  <c r="DL63" i="6"/>
  <c r="DL42" i="6"/>
  <c r="DS55" i="1"/>
  <c r="EF52" i="2"/>
  <c r="EF31" i="2"/>
  <c r="DN52" i="3"/>
  <c r="BC42" i="2"/>
  <c r="BO42" i="2"/>
  <c r="AA36" i="1"/>
  <c r="O36" i="1"/>
  <c r="BS21" i="3"/>
  <c r="BS39" i="3"/>
  <c r="CE39" i="3"/>
  <c r="X42" i="2"/>
  <c r="EE52" i="3"/>
  <c r="EE31" i="3"/>
  <c r="BK42" i="2"/>
  <c r="ES37" i="4"/>
  <c r="ES58" i="4"/>
  <c r="ES18" i="4"/>
  <c r="EG55" i="1"/>
  <c r="EY16" i="2"/>
  <c r="CR39" i="3"/>
  <c r="CR21" i="3"/>
  <c r="DD39" i="3"/>
  <c r="EN42" i="6"/>
  <c r="EN63" i="6"/>
  <c r="DK63" i="6"/>
  <c r="DK42" i="6"/>
  <c r="CA35" i="1"/>
  <c r="EB63" i="6"/>
  <c r="EB42" i="6"/>
  <c r="EX37" i="3"/>
  <c r="EX58" i="3"/>
  <c r="EX18" i="3"/>
  <c r="W36" i="1"/>
  <c r="AI36" i="1"/>
  <c r="EO63" i="6"/>
  <c r="EO42" i="6"/>
  <c r="EQ31" i="3"/>
  <c r="EQ52" i="3"/>
  <c r="BF39" i="3"/>
  <c r="BF21" i="3"/>
  <c r="BF42" i="3" s="1"/>
  <c r="AG39" i="3"/>
  <c r="AH36" i="1"/>
  <c r="V36" i="1"/>
  <c r="GD49" i="1"/>
  <c r="GD28" i="1"/>
  <c r="GG49" i="1"/>
  <c r="FL52" i="3"/>
  <c r="FP49" i="1"/>
  <c r="FP56" i="2"/>
  <c r="FP35" i="2"/>
  <c r="GB35" i="2"/>
  <c r="FU35" i="2"/>
  <c r="FU56" i="2"/>
  <c r="GG35" i="2"/>
  <c r="FY35" i="2"/>
  <c r="FY56" i="2"/>
  <c r="FZ54" i="2"/>
  <c r="FZ33" i="2"/>
  <c r="FZ16" i="2"/>
  <c r="GF7" i="1"/>
  <c r="GL28" i="6"/>
  <c r="GF54" i="2"/>
  <c r="GF33" i="2"/>
  <c r="GF16" i="2"/>
  <c r="FK49" i="1"/>
  <c r="FX28" i="1"/>
  <c r="FX49" i="1"/>
  <c r="FD28" i="2"/>
  <c r="FD49" i="2"/>
  <c r="FP28" i="2"/>
  <c r="FD7" i="1"/>
  <c r="FQ49" i="3"/>
  <c r="FQ28" i="3"/>
  <c r="FS49" i="6"/>
  <c r="FS28" i="6"/>
  <c r="GE28" i="3"/>
  <c r="GE49" i="3"/>
  <c r="FL49" i="1"/>
  <c r="GB54" i="2"/>
  <c r="GB33" i="2"/>
  <c r="GB16" i="2"/>
  <c r="GF49" i="3"/>
  <c r="GF28" i="3"/>
  <c r="GJ7" i="1"/>
  <c r="GI54" i="2"/>
  <c r="GI16" i="2"/>
  <c r="GJ16" i="2"/>
  <c r="GJ58" i="2" s="1"/>
  <c r="GI28" i="3"/>
  <c r="FW49" i="3"/>
  <c r="FW28" i="3"/>
  <c r="GM33" i="2"/>
  <c r="GI36" i="6"/>
  <c r="FW57" i="6"/>
  <c r="FW36" i="6"/>
  <c r="FQ35" i="2"/>
  <c r="FQ56" i="2"/>
  <c r="GC35" i="2"/>
  <c r="GI35" i="2"/>
  <c r="FW35" i="2"/>
  <c r="FW56" i="2"/>
  <c r="GB48" i="2"/>
  <c r="GB27" i="2"/>
  <c r="EX28" i="2"/>
  <c r="EX49" i="2"/>
  <c r="EX9" i="2"/>
  <c r="EX10" i="2" s="1"/>
  <c r="EX7" i="1"/>
  <c r="FJ28" i="1" s="1"/>
  <c r="FX47" i="1"/>
  <c r="FX26" i="1"/>
  <c r="FE49" i="2"/>
  <c r="FE28" i="2"/>
  <c r="FQ28" i="2"/>
  <c r="FE7" i="1"/>
  <c r="FT49" i="3"/>
  <c r="FT28" i="3"/>
  <c r="FO28" i="3"/>
  <c r="FO49" i="3"/>
  <c r="FS56" i="2"/>
  <c r="FS35" i="2"/>
  <c r="GE35" i="2"/>
  <c r="GJ35" i="2"/>
  <c r="FX56" i="2"/>
  <c r="FX35" i="2"/>
  <c r="FN56" i="2"/>
  <c r="FN35" i="2"/>
  <c r="FZ35" i="2"/>
  <c r="GA48" i="2"/>
  <c r="GA27" i="2"/>
  <c r="FW7" i="1"/>
  <c r="FR49" i="1"/>
  <c r="FL51" i="3"/>
  <c r="FM49" i="1"/>
  <c r="FX47" i="6"/>
  <c r="FX26" i="6"/>
  <c r="FP28" i="6"/>
  <c r="FP49" i="6"/>
  <c r="FI28" i="2"/>
  <c r="FI49" i="2"/>
  <c r="FI7" i="1"/>
  <c r="FU28" i="2"/>
  <c r="GH28" i="3"/>
  <c r="FV49" i="3"/>
  <c r="FV28" i="3"/>
  <c r="FJ49" i="1"/>
  <c r="EW28" i="2"/>
  <c r="EW49" i="2"/>
  <c r="EW9" i="2"/>
  <c r="EW10" i="2" s="1"/>
  <c r="EW7" i="1"/>
  <c r="FT7" i="1"/>
  <c r="FR54" i="3"/>
  <c r="FR33" i="3"/>
  <c r="FO57" i="6"/>
  <c r="FO36" i="6"/>
  <c r="GA36" i="6"/>
  <c r="FO35" i="2"/>
  <c r="FO56" i="2"/>
  <c r="GA35" i="2"/>
  <c r="FN33" i="3"/>
  <c r="FN54" i="3"/>
  <c r="GE54" i="2"/>
  <c r="GE16" i="2"/>
  <c r="FC28" i="2"/>
  <c r="FC49" i="2"/>
  <c r="FO28" i="2"/>
  <c r="FC7" i="1"/>
  <c r="EZ28" i="2"/>
  <c r="EZ49" i="2"/>
  <c r="FL28" i="2"/>
  <c r="EZ9" i="2"/>
  <c r="EZ10" i="2" s="1"/>
  <c r="EZ7" i="1"/>
  <c r="FS28" i="3"/>
  <c r="FS49" i="3"/>
  <c r="FS7" i="1"/>
  <c r="FG49" i="2"/>
  <c r="FG28" i="2"/>
  <c r="FS28" i="2"/>
  <c r="FG7" i="1"/>
  <c r="FN28" i="3"/>
  <c r="FN49" i="3"/>
  <c r="FR16" i="3"/>
  <c r="FR49" i="6"/>
  <c r="FR28" i="6"/>
  <c r="FQ36" i="6"/>
  <c r="FQ57" i="6"/>
  <c r="GC36" i="6"/>
  <c r="FT57" i="6"/>
  <c r="FT36" i="6"/>
  <c r="GF36" i="6"/>
  <c r="FN36" i="6"/>
  <c r="FN57" i="6"/>
  <c r="FZ36" i="6"/>
  <c r="GH35" i="2"/>
  <c r="FV35" i="2"/>
  <c r="FV56" i="2"/>
  <c r="FF49" i="2"/>
  <c r="FF28" i="2"/>
  <c r="FR28" i="2"/>
  <c r="FF7" i="1"/>
  <c r="GE7" i="1"/>
  <c r="GD54" i="2"/>
  <c r="GD33" i="2"/>
  <c r="GD16" i="2"/>
  <c r="GC28" i="3"/>
  <c r="GC49" i="3"/>
  <c r="GK36" i="3"/>
  <c r="FA28" i="2"/>
  <c r="FA49" i="2"/>
  <c r="FM28" i="2"/>
  <c r="FA9" i="2"/>
  <c r="FA10" i="2" s="1"/>
  <c r="FA7" i="1"/>
  <c r="GD49" i="6"/>
  <c r="GD28" i="6"/>
  <c r="FO33" i="3"/>
  <c r="FO54" i="3"/>
  <c r="FO16" i="3"/>
  <c r="FP57" i="6"/>
  <c r="FP36" i="6"/>
  <c r="GB36" i="6"/>
  <c r="GH36" i="6"/>
  <c r="FV36" i="6"/>
  <c r="FV57" i="6"/>
  <c r="FT56" i="2"/>
  <c r="FT35" i="2"/>
  <c r="GF35" i="2"/>
  <c r="GA49" i="6"/>
  <c r="GE49" i="6"/>
  <c r="GE28" i="6"/>
  <c r="EY49" i="2"/>
  <c r="EY28" i="2"/>
  <c r="FK28" i="2"/>
  <c r="EY7" i="1"/>
  <c r="GB49" i="1"/>
  <c r="GB28" i="1"/>
  <c r="FN16" i="3"/>
  <c r="FJ28" i="2"/>
  <c r="GH7" i="1"/>
  <c r="GK26" i="2"/>
  <c r="FY57" i="6"/>
  <c r="FY36" i="6"/>
  <c r="FR57" i="6"/>
  <c r="FR36" i="6"/>
  <c r="GD36" i="6"/>
  <c r="FR56" i="2"/>
  <c r="FR35" i="2"/>
  <c r="GD35" i="2"/>
  <c r="FO7" i="1"/>
  <c r="FP54" i="3"/>
  <c r="FP33" i="3"/>
  <c r="FP16" i="3"/>
  <c r="GA7" i="1"/>
  <c r="GM28" i="1" s="1"/>
  <c r="GG49" i="6"/>
  <c r="GG28" i="6"/>
  <c r="FY47" i="6"/>
  <c r="FY26" i="6"/>
  <c r="GG54" i="2"/>
  <c r="GG16" i="2"/>
  <c r="GB28" i="6"/>
  <c r="FH28" i="2"/>
  <c r="FH49" i="2"/>
  <c r="FH7" i="1"/>
  <c r="FT28" i="2"/>
  <c r="GH58" i="2"/>
  <c r="FT16" i="2"/>
  <c r="FO16" i="2"/>
  <c r="FN16" i="2"/>
  <c r="FP16" i="2"/>
  <c r="GK36" i="2"/>
  <c r="DK30" i="3"/>
  <c r="BR34" i="4"/>
  <c r="CY30" i="2"/>
  <c r="FD16" i="2"/>
  <c r="FL16" i="2"/>
  <c r="FG16" i="2"/>
  <c r="FC16" i="2"/>
  <c r="FE16" i="2"/>
  <c r="FF16" i="2"/>
  <c r="DC30" i="3"/>
  <c r="CC42" i="3" l="1"/>
  <c r="DS34" i="1"/>
  <c r="BN42" i="3"/>
  <c r="FK28" i="1"/>
  <c r="FP28" i="1"/>
  <c r="BG35" i="1"/>
  <c r="EX55" i="1"/>
  <c r="FL28" i="1"/>
  <c r="GJ28" i="1"/>
  <c r="GJ49" i="1"/>
  <c r="AM34" i="4"/>
  <c r="AM13" i="1"/>
  <c r="AM16" i="4"/>
  <c r="BW34" i="4"/>
  <c r="BW16" i="4"/>
  <c r="BW13" i="1"/>
  <c r="DB30" i="3"/>
  <c r="DB10" i="3"/>
  <c r="DN30" i="3"/>
  <c r="BP10" i="3"/>
  <c r="CV10" i="3"/>
  <c r="DH30" i="3"/>
  <c r="CO10" i="2"/>
  <c r="DA30" i="2"/>
  <c r="FM57" i="2"/>
  <c r="FM36" i="2"/>
  <c r="FM16" i="2"/>
  <c r="BS10" i="3"/>
  <c r="EU60" i="6"/>
  <c r="EU39" i="6"/>
  <c r="EU21" i="6"/>
  <c r="FF37" i="2"/>
  <c r="FF58" i="2"/>
  <c r="FF18" i="2"/>
  <c r="AW35" i="1"/>
  <c r="BI35" i="1"/>
  <c r="EZ35" i="5"/>
  <c r="EZ16" i="5"/>
  <c r="EZ56" i="5"/>
  <c r="CR13" i="1"/>
  <c r="CR16" i="4"/>
  <c r="CR34" i="4"/>
  <c r="DD34" i="4"/>
  <c r="FE37" i="6"/>
  <c r="FE58" i="6"/>
  <c r="FE18" i="6"/>
  <c r="FA58" i="3"/>
  <c r="FA37" i="3"/>
  <c r="FA18" i="3"/>
  <c r="FM37" i="3"/>
  <c r="FE58" i="2"/>
  <c r="FE37" i="2"/>
  <c r="FE18" i="2"/>
  <c r="DK58" i="4"/>
  <c r="DK18" i="4"/>
  <c r="DK16" i="1"/>
  <c r="DW37" i="4"/>
  <c r="DF58" i="4"/>
  <c r="DF37" i="4"/>
  <c r="DF18" i="4"/>
  <c r="DF16" i="1"/>
  <c r="FJ57" i="2"/>
  <c r="FJ36" i="2"/>
  <c r="FJ15" i="1"/>
  <c r="FJ16" i="2"/>
  <c r="FC58" i="2"/>
  <c r="FC37" i="2"/>
  <c r="FC18" i="2"/>
  <c r="DW60" i="4"/>
  <c r="DW9" i="4"/>
  <c r="DW21" i="4"/>
  <c r="DW39" i="4"/>
  <c r="AI42" i="3"/>
  <c r="W42" i="3"/>
  <c r="FG58" i="2"/>
  <c r="FG37" i="2"/>
  <c r="FG18" i="2"/>
  <c r="FL58" i="2"/>
  <c r="FL37" i="2"/>
  <c r="FL18" i="2"/>
  <c r="FD58" i="2"/>
  <c r="FD37" i="2"/>
  <c r="FD18" i="2"/>
  <c r="CJ10" i="2"/>
  <c r="CV30" i="2"/>
  <c r="EE58" i="1"/>
  <c r="EE18" i="1"/>
  <c r="EE37" i="1"/>
  <c r="EC34" i="1"/>
  <c r="EC55" i="1"/>
  <c r="DG52" i="2"/>
  <c r="DS31" i="2"/>
  <c r="DX37" i="4"/>
  <c r="DL58" i="4"/>
  <c r="DL18" i="4"/>
  <c r="DL16" i="1"/>
  <c r="ES57" i="1"/>
  <c r="ES36" i="1"/>
  <c r="FD60" i="3"/>
  <c r="FD39" i="3"/>
  <c r="FD21" i="3"/>
  <c r="FD9" i="3"/>
  <c r="CK42" i="3"/>
  <c r="CW42" i="3"/>
  <c r="FI60" i="3"/>
  <c r="FI39" i="3"/>
  <c r="FI21" i="3"/>
  <c r="FI9" i="3"/>
  <c r="FI60" i="6"/>
  <c r="FI39" i="6"/>
  <c r="FI21" i="6"/>
  <c r="EV35" i="5"/>
  <c r="EV56" i="5"/>
  <c r="EV16" i="5"/>
  <c r="FF36" i="2"/>
  <c r="FF57" i="2"/>
  <c r="FF15" i="1"/>
  <c r="AP13" i="1"/>
  <c r="AP16" i="4"/>
  <c r="BV34" i="4"/>
  <c r="BV13" i="1"/>
  <c r="BV16" i="4"/>
  <c r="AL13" i="1"/>
  <c r="AL16" i="4"/>
  <c r="AS13" i="1"/>
  <c r="AS16" i="4"/>
  <c r="BM34" i="4"/>
  <c r="BM13" i="1"/>
  <c r="BM16" i="4"/>
  <c r="T13" i="1"/>
  <c r="T16" i="4"/>
  <c r="CQ10" i="2"/>
  <c r="S13" i="1"/>
  <c r="S16" i="4"/>
  <c r="CI34" i="4"/>
  <c r="CI16" i="4"/>
  <c r="CI13" i="1"/>
  <c r="X13" i="1"/>
  <c r="X16" i="4"/>
  <c r="BN34" i="4"/>
  <c r="BN13" i="1"/>
  <c r="BN34" i="1" s="1"/>
  <c r="BN16" i="4"/>
  <c r="D13" i="1"/>
  <c r="D16" i="4"/>
  <c r="DD30" i="2"/>
  <c r="DD10" i="2"/>
  <c r="DP30" i="2"/>
  <c r="CR42" i="3"/>
  <c r="DD42" i="3"/>
  <c r="DK55" i="1"/>
  <c r="CT18" i="4"/>
  <c r="CT16" i="1"/>
  <c r="FF60" i="3"/>
  <c r="FF39" i="3"/>
  <c r="FF21" i="3"/>
  <c r="FF9" i="3"/>
  <c r="Z42" i="3"/>
  <c r="N42" i="3"/>
  <c r="EE39" i="4"/>
  <c r="EE9" i="4"/>
  <c r="EE21" i="4"/>
  <c r="EE60" i="4"/>
  <c r="AG42" i="3"/>
  <c r="U42" i="3"/>
  <c r="DH58" i="4"/>
  <c r="DH37" i="4"/>
  <c r="DH18" i="4"/>
  <c r="DH16" i="1"/>
  <c r="EW60" i="3"/>
  <c r="EW39" i="3"/>
  <c r="EW21" i="3"/>
  <c r="EW9" i="3"/>
  <c r="CM21" i="3"/>
  <c r="CM39" i="3"/>
  <c r="CY39" i="3"/>
  <c r="DQ58" i="4"/>
  <c r="DQ18" i="4"/>
  <c r="DQ16" i="1"/>
  <c r="DQ31" i="3"/>
  <c r="FF39" i="6"/>
  <c r="FF60" i="6"/>
  <c r="FF21" i="6"/>
  <c r="DV58" i="4"/>
  <c r="DV18" i="4"/>
  <c r="DV16" i="1"/>
  <c r="EM55" i="1"/>
  <c r="EM34" i="1"/>
  <c r="AK42" i="3"/>
  <c r="Y42" i="3"/>
  <c r="DJ52" i="2"/>
  <c r="DV31" i="2"/>
  <c r="DA18" i="4"/>
  <c r="DA16" i="1"/>
  <c r="FM58" i="6"/>
  <c r="FM37" i="6"/>
  <c r="FM18" i="6"/>
  <c r="EG58" i="1"/>
  <c r="EG18" i="1"/>
  <c r="AC42" i="3"/>
  <c r="EF55" i="1"/>
  <c r="EF34" i="1"/>
  <c r="EZ34" i="1"/>
  <c r="EZ55" i="1"/>
  <c r="FL34" i="1"/>
  <c r="CV18" i="4"/>
  <c r="CV21" i="4" s="1"/>
  <c r="CV16" i="1"/>
  <c r="ET57" i="1"/>
  <c r="ET36" i="1"/>
  <c r="EM58" i="4"/>
  <c r="EM37" i="4"/>
  <c r="EM18" i="4"/>
  <c r="EM16" i="1"/>
  <c r="EY39" i="6"/>
  <c r="EY60" i="6"/>
  <c r="EY21" i="6"/>
  <c r="EY16" i="5"/>
  <c r="EY35" i="5"/>
  <c r="EY56" i="5"/>
  <c r="DG34" i="4"/>
  <c r="CU34" i="4"/>
  <c r="CU13" i="1"/>
  <c r="CU16" i="4"/>
  <c r="FF35" i="5"/>
  <c r="FF56" i="5"/>
  <c r="FF16" i="5"/>
  <c r="FI57" i="2"/>
  <c r="FI36" i="2"/>
  <c r="FI15" i="1"/>
  <c r="P13" i="1"/>
  <c r="P16" i="4"/>
  <c r="P34" i="4"/>
  <c r="BW10" i="3"/>
  <c r="AN13" i="1"/>
  <c r="AN16" i="4"/>
  <c r="BY34" i="4"/>
  <c r="BY16" i="4"/>
  <c r="BY13" i="1"/>
  <c r="R13" i="1"/>
  <c r="R16" i="4"/>
  <c r="BS34" i="4"/>
  <c r="BS13" i="1"/>
  <c r="CE34" i="1" s="1"/>
  <c r="BS16" i="4"/>
  <c r="CE37" i="4" s="1"/>
  <c r="CA34" i="4"/>
  <c r="CA13" i="1"/>
  <c r="CA16" i="4"/>
  <c r="CD10" i="3"/>
  <c r="DE10" i="2"/>
  <c r="DQ30" i="2"/>
  <c r="CE42" i="3"/>
  <c r="BS42" i="3"/>
  <c r="FG55" i="1"/>
  <c r="FG34" i="1"/>
  <c r="DV37" i="4"/>
  <c r="DJ58" i="4"/>
  <c r="DJ18" i="4"/>
  <c r="DJ16" i="1"/>
  <c r="BB34" i="4"/>
  <c r="DW34" i="1"/>
  <c r="EA34" i="1"/>
  <c r="EA55" i="1"/>
  <c r="EI34" i="1"/>
  <c r="EI55" i="1"/>
  <c r="DF55" i="1"/>
  <c r="DF34" i="1"/>
  <c r="ER57" i="1"/>
  <c r="ER36" i="1"/>
  <c r="DH55" i="1"/>
  <c r="DH34" i="1"/>
  <c r="EZ57" i="1"/>
  <c r="EZ36" i="1"/>
  <c r="FL63" i="3"/>
  <c r="EQ58" i="2"/>
  <c r="EQ37" i="2"/>
  <c r="EQ18" i="2"/>
  <c r="EQ16" i="1"/>
  <c r="BA35" i="1"/>
  <c r="EK37" i="4"/>
  <c r="EK18" i="4"/>
  <c r="EK58" i="4"/>
  <c r="EK16" i="1"/>
  <c r="DQ55" i="1"/>
  <c r="DR58" i="4"/>
  <c r="DR37" i="4"/>
  <c r="DR18" i="4"/>
  <c r="DR16" i="1"/>
  <c r="DI58" i="4"/>
  <c r="DI37" i="4"/>
  <c r="DI18" i="4"/>
  <c r="DI16" i="1"/>
  <c r="DM58" i="4"/>
  <c r="DM37" i="4"/>
  <c r="DM18" i="4"/>
  <c r="DM16" i="1"/>
  <c r="EU57" i="1"/>
  <c r="EU36" i="1"/>
  <c r="DD18" i="4"/>
  <c r="DD21" i="4" s="1"/>
  <c r="DD16" i="1"/>
  <c r="CI42" i="3"/>
  <c r="CU42" i="3"/>
  <c r="DX34" i="1"/>
  <c r="EJ58" i="1"/>
  <c r="EJ37" i="1"/>
  <c r="EJ18" i="1"/>
  <c r="ED58" i="4"/>
  <c r="ED18" i="4"/>
  <c r="ED37" i="4"/>
  <c r="ED16" i="1"/>
  <c r="FA34" i="1"/>
  <c r="FA55" i="1"/>
  <c r="FM34" i="1"/>
  <c r="S42" i="3"/>
  <c r="AE42" i="3"/>
  <c r="CB42" i="3"/>
  <c r="FK60" i="3"/>
  <c r="FK39" i="3"/>
  <c r="FK21" i="3"/>
  <c r="FK9" i="3"/>
  <c r="FM60" i="3"/>
  <c r="FM39" i="3"/>
  <c r="FM21" i="3"/>
  <c r="FM9" i="3"/>
  <c r="AH42" i="3"/>
  <c r="V42" i="3"/>
  <c r="DT58" i="4"/>
  <c r="DT18" i="4"/>
  <c r="DT37" i="4"/>
  <c r="DT16" i="1"/>
  <c r="EF58" i="4"/>
  <c r="EF37" i="4"/>
  <c r="EF18" i="4"/>
  <c r="EF16" i="1"/>
  <c r="EO37" i="4"/>
  <c r="EO58" i="4"/>
  <c r="EO18" i="4"/>
  <c r="EO16" i="1"/>
  <c r="EV57" i="1"/>
  <c r="EV36" i="1"/>
  <c r="ER60" i="2"/>
  <c r="ER39" i="2"/>
  <c r="ER21" i="2"/>
  <c r="ER9" i="2"/>
  <c r="EX60" i="2"/>
  <c r="EX39" i="2"/>
  <c r="EX21" i="2"/>
  <c r="CJ42" i="3"/>
  <c r="CV42" i="3"/>
  <c r="DZ21" i="4"/>
  <c r="DZ60" i="4"/>
  <c r="DZ9" i="4"/>
  <c r="CL10" i="3"/>
  <c r="FA56" i="5"/>
  <c r="FA35" i="5"/>
  <c r="FA16" i="5"/>
  <c r="FE57" i="2"/>
  <c r="FE36" i="2"/>
  <c r="FE15" i="1"/>
  <c r="DK34" i="4"/>
  <c r="CY16" i="4"/>
  <c r="DK37" i="4" s="1"/>
  <c r="CY13" i="1"/>
  <c r="DK34" i="1" s="1"/>
  <c r="CY34" i="4"/>
  <c r="BX13" i="1"/>
  <c r="BX16" i="4"/>
  <c r="BX34" i="4"/>
  <c r="BQ34" i="4"/>
  <c r="BQ13" i="1"/>
  <c r="BQ16" i="4"/>
  <c r="BL34" i="4"/>
  <c r="BL16" i="4"/>
  <c r="BL13" i="1"/>
  <c r="CN10" i="2"/>
  <c r="AO16" i="4"/>
  <c r="AO13" i="1"/>
  <c r="AZ34" i="4"/>
  <c r="AZ13" i="1"/>
  <c r="AZ16" i="4"/>
  <c r="BK34" i="4"/>
  <c r="BK13" i="1"/>
  <c r="BK16" i="4"/>
  <c r="CR10" i="2"/>
  <c r="BP13" i="1"/>
  <c r="BP34" i="4"/>
  <c r="BP16" i="4"/>
  <c r="ET56" i="5"/>
  <c r="ET35" i="5"/>
  <c r="ET16" i="5"/>
  <c r="ET14" i="1"/>
  <c r="CZ30" i="2"/>
  <c r="CZ10" i="2"/>
  <c r="DB30" i="2"/>
  <c r="DB10" i="2"/>
  <c r="DN30" i="2"/>
  <c r="EY58" i="2"/>
  <c r="EY37" i="2"/>
  <c r="EY18" i="2"/>
  <c r="DV34" i="1"/>
  <c r="DJ55" i="1"/>
  <c r="BB18" i="4"/>
  <c r="BB37" i="4"/>
  <c r="BB16" i="1"/>
  <c r="EZ63" i="6"/>
  <c r="EZ42" i="6"/>
  <c r="FG60" i="3"/>
  <c r="FG39" i="3"/>
  <c r="FG21" i="3"/>
  <c r="FG9" i="3"/>
  <c r="CE34" i="4"/>
  <c r="CO42" i="3"/>
  <c r="DA42" i="3"/>
  <c r="FE60" i="3"/>
  <c r="FE39" i="3"/>
  <c r="FE21" i="3"/>
  <c r="FE9" i="3"/>
  <c r="EN18" i="1"/>
  <c r="EN58" i="1"/>
  <c r="FI55" i="1"/>
  <c r="FI34" i="1"/>
  <c r="DR34" i="1"/>
  <c r="DR55" i="1"/>
  <c r="DN58" i="4"/>
  <c r="DN18" i="4"/>
  <c r="DN16" i="1"/>
  <c r="CV31" i="2"/>
  <c r="FK58" i="6"/>
  <c r="FK37" i="6"/>
  <c r="FK18" i="6"/>
  <c r="DO18" i="4"/>
  <c r="DO58" i="4"/>
  <c r="DO37" i="4"/>
  <c r="DO16" i="1"/>
  <c r="DI34" i="1"/>
  <c r="DI55" i="1"/>
  <c r="DD34" i="1"/>
  <c r="EX63" i="6"/>
  <c r="EX42" i="6"/>
  <c r="FA21" i="2"/>
  <c r="FA60" i="2"/>
  <c r="FA39" i="2"/>
  <c r="EJ9" i="4"/>
  <c r="EJ39" i="4"/>
  <c r="EJ60" i="4"/>
  <c r="EJ21" i="4"/>
  <c r="FD34" i="1"/>
  <c r="FD55" i="1"/>
  <c r="FJ60" i="3"/>
  <c r="FJ39" i="3"/>
  <c r="FJ21" i="3"/>
  <c r="FJ9" i="3"/>
  <c r="EG60" i="4"/>
  <c r="EG9" i="4"/>
  <c r="EG21" i="4"/>
  <c r="BK42" i="3"/>
  <c r="BQ42" i="3"/>
  <c r="CD42" i="3"/>
  <c r="EO55" i="1"/>
  <c r="EO34" i="1"/>
  <c r="ES60" i="2"/>
  <c r="ES39" i="2"/>
  <c r="ES21" i="2"/>
  <c r="ES9" i="2"/>
  <c r="FB60" i="6"/>
  <c r="FB39" i="6"/>
  <c r="FB21" i="6"/>
  <c r="EU16" i="5"/>
  <c r="EU56" i="5"/>
  <c r="EU35" i="5"/>
  <c r="DF51" i="3"/>
  <c r="DF30" i="3"/>
  <c r="DF10" i="3"/>
  <c r="DR30" i="3"/>
  <c r="CT10" i="3"/>
  <c r="FB57" i="2"/>
  <c r="FB36" i="2"/>
  <c r="FB15" i="1"/>
  <c r="CO10" i="3"/>
  <c r="Q13" i="1"/>
  <c r="Q16" i="4"/>
  <c r="V13" i="1"/>
  <c r="V16" i="4"/>
  <c r="BJ10" i="3"/>
  <c r="DA34" i="4"/>
  <c r="CO13" i="1"/>
  <c r="DA34" i="1" s="1"/>
  <c r="CO34" i="4"/>
  <c r="CO16" i="4"/>
  <c r="BA34" i="4"/>
  <c r="BA13" i="1"/>
  <c r="BA16" i="4"/>
  <c r="CN34" i="4"/>
  <c r="CN13" i="1"/>
  <c r="CN16" i="4"/>
  <c r="BX30" i="3"/>
  <c r="BX10" i="3"/>
  <c r="BD16" i="4"/>
  <c r="BD13" i="1"/>
  <c r="BD34" i="4"/>
  <c r="BC34" i="4"/>
  <c r="BC13" i="1"/>
  <c r="BC16" i="4"/>
  <c r="CV34" i="4"/>
  <c r="CJ13" i="1"/>
  <c r="CJ16" i="4"/>
  <c r="CJ34" i="4"/>
  <c r="BO13" i="1"/>
  <c r="BO34" i="4"/>
  <c r="BO16" i="4"/>
  <c r="AV13" i="1"/>
  <c r="AV16" i="4"/>
  <c r="BI34" i="4"/>
  <c r="BI16" i="4"/>
  <c r="BI13" i="1"/>
  <c r="BE34" i="4"/>
  <c r="BE13" i="1"/>
  <c r="BE16" i="4"/>
  <c r="ES56" i="5"/>
  <c r="ES35" i="5"/>
  <c r="ES16" i="5"/>
  <c r="ES14" i="1"/>
  <c r="FB16" i="2"/>
  <c r="EY39" i="3"/>
  <c r="EY60" i="3"/>
  <c r="EY21" i="3"/>
  <c r="EY9" i="3"/>
  <c r="DS58" i="1"/>
  <c r="DS18" i="1"/>
  <c r="EX34" i="1"/>
  <c r="EL55" i="1"/>
  <c r="EL34" i="1"/>
  <c r="BU42" i="3"/>
  <c r="BZ42" i="3"/>
  <c r="EU39" i="3"/>
  <c r="EU60" i="3"/>
  <c r="EU21" i="3"/>
  <c r="EU9" i="3"/>
  <c r="EK55" i="1"/>
  <c r="EK34" i="1"/>
  <c r="DN55" i="1"/>
  <c r="Y18" i="4"/>
  <c r="Y16" i="1"/>
  <c r="EX36" i="1"/>
  <c r="EX57" i="1"/>
  <c r="EW55" i="1"/>
  <c r="EW34" i="1"/>
  <c r="DO55" i="1"/>
  <c r="DO34" i="1"/>
  <c r="DG58" i="4"/>
  <c r="DG18" i="4"/>
  <c r="DG37" i="4"/>
  <c r="DG16" i="1"/>
  <c r="DM34" i="1"/>
  <c r="DM55" i="1"/>
  <c r="EP34" i="1"/>
  <c r="EP55" i="1"/>
  <c r="DG31" i="3"/>
  <c r="DG52" i="3"/>
  <c r="DS31" i="3"/>
  <c r="P42" i="3"/>
  <c r="AB42" i="3"/>
  <c r="DY58" i="4"/>
  <c r="DY37" i="4"/>
  <c r="DY18" i="4"/>
  <c r="DY16" i="1"/>
  <c r="DH52" i="3"/>
  <c r="DT31" i="3"/>
  <c r="FC37" i="6"/>
  <c r="FC58" i="6"/>
  <c r="FC18" i="6"/>
  <c r="FC60" i="3"/>
  <c r="FC39" i="3"/>
  <c r="FC21" i="3"/>
  <c r="FC9" i="3"/>
  <c r="FJ34" i="1"/>
  <c r="EW39" i="2"/>
  <c r="EW60" i="2"/>
  <c r="EW21" i="2"/>
  <c r="ET60" i="2"/>
  <c r="ET21" i="2"/>
  <c r="ET39" i="2"/>
  <c r="ET9" i="2"/>
  <c r="EW16" i="5"/>
  <c r="EW35" i="5"/>
  <c r="EW56" i="5"/>
  <c r="AA13" i="1"/>
  <c r="AA34" i="4"/>
  <c r="AA16" i="4"/>
  <c r="N13" i="1"/>
  <c r="N16" i="4"/>
  <c r="BG34" i="4"/>
  <c r="BG13" i="1"/>
  <c r="BG16" i="4"/>
  <c r="U13" i="1"/>
  <c r="U16" i="4"/>
  <c r="CK13" i="1"/>
  <c r="CK34" i="4"/>
  <c r="CK16" i="4"/>
  <c r="CB34" i="4"/>
  <c r="CB13" i="1"/>
  <c r="CB34" i="1" s="1"/>
  <c r="CB16" i="4"/>
  <c r="AW16" i="4"/>
  <c r="AW13" i="1"/>
  <c r="CP13" i="1"/>
  <c r="CP34" i="4"/>
  <c r="CP16" i="4"/>
  <c r="CL13" i="1"/>
  <c r="CL34" i="4"/>
  <c r="CL16" i="4"/>
  <c r="BU16" i="4"/>
  <c r="BU13" i="1"/>
  <c r="BU34" i="4"/>
  <c r="DL51" i="3"/>
  <c r="DL10" i="3"/>
  <c r="DL30" i="3"/>
  <c r="DX30" i="3"/>
  <c r="CP10" i="3"/>
  <c r="CP31" i="3" s="1"/>
  <c r="CP30" i="3"/>
  <c r="EX60" i="3"/>
  <c r="EX39" i="3"/>
  <c r="EX21" i="3"/>
  <c r="EX9" i="3"/>
  <c r="EW39" i="6"/>
  <c r="EW60" i="6"/>
  <c r="EW21" i="6"/>
  <c r="EG37" i="4"/>
  <c r="DU18" i="4"/>
  <c r="EG39" i="4" s="1"/>
  <c r="DU37" i="4"/>
  <c r="DU58" i="4"/>
  <c r="DU16" i="1"/>
  <c r="EG37" i="1" s="1"/>
  <c r="EB18" i="4"/>
  <c r="EB58" i="4"/>
  <c r="EB37" i="4"/>
  <c r="EB16" i="1"/>
  <c r="EN37" i="1" s="1"/>
  <c r="DC18" i="4"/>
  <c r="DC21" i="4" s="1"/>
  <c r="DC16" i="1"/>
  <c r="DC18" i="1" s="1"/>
  <c r="FB55" i="1"/>
  <c r="FB34" i="1"/>
  <c r="EA37" i="4"/>
  <c r="EA18" i="4"/>
  <c r="EA58" i="4"/>
  <c r="EA16" i="1"/>
  <c r="CX30" i="3"/>
  <c r="CE18" i="4"/>
  <c r="CE16" i="1"/>
  <c r="AP35" i="1"/>
  <c r="BB35" i="1"/>
  <c r="EZ60" i="3"/>
  <c r="EZ39" i="3"/>
  <c r="EZ21" i="3"/>
  <c r="FL42" i="3" s="1"/>
  <c r="EZ9" i="3"/>
  <c r="EU58" i="2"/>
  <c r="EU37" i="2"/>
  <c r="EU18" i="2"/>
  <c r="FC55" i="1"/>
  <c r="FC34" i="1"/>
  <c r="EQ21" i="4"/>
  <c r="EQ60" i="4"/>
  <c r="EQ39" i="4"/>
  <c r="EQ9" i="4"/>
  <c r="DI31" i="2"/>
  <c r="DI52" i="2"/>
  <c r="DU31" i="2"/>
  <c r="ED55" i="1"/>
  <c r="ED34" i="1"/>
  <c r="FD37" i="6"/>
  <c r="FD58" i="6"/>
  <c r="FD18" i="6"/>
  <c r="FG60" i="6"/>
  <c r="FG39" i="6"/>
  <c r="FG21" i="6"/>
  <c r="CN42" i="3"/>
  <c r="CZ42" i="3"/>
  <c r="EH58" i="4"/>
  <c r="EH37" i="4"/>
  <c r="EH18" i="4"/>
  <c r="EH16" i="1"/>
  <c r="DT55" i="1"/>
  <c r="DT34" i="1"/>
  <c r="FI16" i="2"/>
  <c r="DZ58" i="1"/>
  <c r="DZ18" i="1"/>
  <c r="DX58" i="1"/>
  <c r="DX18" i="1"/>
  <c r="BH35" i="1"/>
  <c r="FE55" i="1"/>
  <c r="FE34" i="1"/>
  <c r="DI52" i="3"/>
  <c r="DI31" i="3"/>
  <c r="DU31" i="3"/>
  <c r="CW34" i="4"/>
  <c r="CF42" i="3"/>
  <c r="DP55" i="1"/>
  <c r="DP34" i="1"/>
  <c r="FL60" i="6"/>
  <c r="FL39" i="6"/>
  <c r="FL21" i="6"/>
  <c r="DL34" i="4"/>
  <c r="CZ34" i="4"/>
  <c r="CZ13" i="1"/>
  <c r="CZ16" i="4"/>
  <c r="CM10" i="3"/>
  <c r="AR13" i="1"/>
  <c r="AR16" i="4"/>
  <c r="ER56" i="5"/>
  <c r="ER16" i="5"/>
  <c r="ER35" i="5"/>
  <c r="ER14" i="1"/>
  <c r="DE34" i="4"/>
  <c r="DE13" i="1"/>
  <c r="DE16" i="4"/>
  <c r="DQ37" i="4" s="1"/>
  <c r="DJ34" i="4"/>
  <c r="CX34" i="4"/>
  <c r="CX13" i="1"/>
  <c r="CX16" i="4"/>
  <c r="CQ10" i="3"/>
  <c r="CQ30" i="3"/>
  <c r="DN34" i="4"/>
  <c r="DB34" i="4"/>
  <c r="DB13" i="1"/>
  <c r="DB16" i="4"/>
  <c r="FK57" i="2"/>
  <c r="FK36" i="2"/>
  <c r="FG57" i="2"/>
  <c r="FG36" i="2"/>
  <c r="FG15" i="1"/>
  <c r="FH36" i="2"/>
  <c r="FH57" i="2"/>
  <c r="FH15" i="1"/>
  <c r="AQ13" i="1"/>
  <c r="AQ16" i="4"/>
  <c r="O16" i="4"/>
  <c r="O13" i="1"/>
  <c r="BL10" i="3"/>
  <c r="CD13" i="1"/>
  <c r="CD34" i="1" s="1"/>
  <c r="CD34" i="4"/>
  <c r="CD16" i="4"/>
  <c r="CE30" i="3"/>
  <c r="CE10" i="3"/>
  <c r="CE31" i="3" s="1"/>
  <c r="BV10" i="3"/>
  <c r="BV31" i="3" s="1"/>
  <c r="BV30" i="3"/>
  <c r="DC34" i="4"/>
  <c r="CQ34" i="4"/>
  <c r="CQ13" i="1"/>
  <c r="CQ34" i="1" s="1"/>
  <c r="CQ16" i="4"/>
  <c r="AY34" i="4"/>
  <c r="AY16" i="4"/>
  <c r="AY13" i="1"/>
  <c r="AY34" i="1" s="1"/>
  <c r="BT34" i="4"/>
  <c r="BT13" i="1"/>
  <c r="BT16" i="4"/>
  <c r="BF34" i="4"/>
  <c r="BF13" i="1"/>
  <c r="BF16" i="4"/>
  <c r="BR37" i="4" s="1"/>
  <c r="BH34" i="4"/>
  <c r="BH13" i="1"/>
  <c r="BH16" i="4"/>
  <c r="AU16" i="4"/>
  <c r="AU13" i="1"/>
  <c r="CI10" i="2"/>
  <c r="AT13" i="1"/>
  <c r="AT16" i="4"/>
  <c r="CM34" i="4"/>
  <c r="CM13" i="1"/>
  <c r="CM34" i="1" s="1"/>
  <c r="CM16" i="4"/>
  <c r="CF13" i="1"/>
  <c r="CF34" i="4"/>
  <c r="CF16" i="4"/>
  <c r="BJ16" i="4"/>
  <c r="BJ13" i="1"/>
  <c r="BJ34" i="4"/>
  <c r="DA30" i="3"/>
  <c r="DA10" i="3"/>
  <c r="DM30" i="3"/>
  <c r="CU30" i="2"/>
  <c r="CU10" i="2"/>
  <c r="CX10" i="2"/>
  <c r="ES9" i="4"/>
  <c r="ES39" i="4"/>
  <c r="ES60" i="4"/>
  <c r="ES21" i="4"/>
  <c r="DW58" i="1"/>
  <c r="DW18" i="1"/>
  <c r="EV60" i="3"/>
  <c r="EV39" i="3"/>
  <c r="EV21" i="3"/>
  <c r="EV9" i="3"/>
  <c r="EW57" i="1"/>
  <c r="EW36" i="1"/>
  <c r="AJ42" i="3"/>
  <c r="X42" i="3"/>
  <c r="EL58" i="4"/>
  <c r="EL18" i="4"/>
  <c r="EL37" i="4"/>
  <c r="EL16" i="1"/>
  <c r="DH31" i="2"/>
  <c r="DH52" i="2"/>
  <c r="DT31" i="2"/>
  <c r="CX31" i="3"/>
  <c r="FK16" i="2"/>
  <c r="CQ42" i="3"/>
  <c r="DC42" i="3"/>
  <c r="BT42" i="3"/>
  <c r="EN21" i="4"/>
  <c r="EN9" i="4"/>
  <c r="EN60" i="4"/>
  <c r="DF52" i="2"/>
  <c r="DF31" i="2"/>
  <c r="DR31" i="2"/>
  <c r="DK52" i="3"/>
  <c r="DW31" i="3"/>
  <c r="AD42" i="3"/>
  <c r="R42" i="3"/>
  <c r="EC18" i="4"/>
  <c r="EC37" i="4"/>
  <c r="EC58" i="4"/>
  <c r="EC16" i="1"/>
  <c r="FH55" i="1"/>
  <c r="FH34" i="1"/>
  <c r="DC30" i="2"/>
  <c r="AQ35" i="1"/>
  <c r="BC35" i="1"/>
  <c r="CL42" i="3"/>
  <c r="CX42" i="3"/>
  <c r="EP58" i="4"/>
  <c r="EP18" i="4"/>
  <c r="EP37" i="4"/>
  <c r="EP16" i="1"/>
  <c r="DZ34" i="1"/>
  <c r="DY55" i="1"/>
  <c r="DY34" i="1"/>
  <c r="DZ37" i="4"/>
  <c r="BX42" i="3"/>
  <c r="BV42" i="3"/>
  <c r="BR18" i="4"/>
  <c r="BR16" i="1"/>
  <c r="BR18" i="1" s="1"/>
  <c r="EQ57" i="1"/>
  <c r="EQ36" i="1"/>
  <c r="CW18" i="4"/>
  <c r="CW37" i="4"/>
  <c r="CW16" i="1"/>
  <c r="CG42" i="3"/>
  <c r="EV37" i="2"/>
  <c r="EV58" i="2"/>
  <c r="EV18" i="2"/>
  <c r="ER55" i="1"/>
  <c r="ER34" i="1"/>
  <c r="DP18" i="4"/>
  <c r="DP58" i="4"/>
  <c r="DP37" i="4"/>
  <c r="DP16" i="1"/>
  <c r="DJ52" i="3"/>
  <c r="DJ31" i="3"/>
  <c r="DV31" i="3"/>
  <c r="EZ60" i="2"/>
  <c r="EZ39" i="2"/>
  <c r="EZ21" i="2"/>
  <c r="FC57" i="2"/>
  <c r="FC36" i="2"/>
  <c r="FC15" i="1"/>
  <c r="EX56" i="5"/>
  <c r="EX35" i="5"/>
  <c r="EX16" i="5"/>
  <c r="CR10" i="3"/>
  <c r="FL57" i="2"/>
  <c r="FL36" i="2"/>
  <c r="FD57" i="2"/>
  <c r="FD36" i="2"/>
  <c r="FD15" i="1"/>
  <c r="W13" i="1"/>
  <c r="W16" i="4"/>
  <c r="CM10" i="2"/>
  <c r="CG13" i="1"/>
  <c r="CG16" i="4"/>
  <c r="CG34" i="4"/>
  <c r="CC13" i="1"/>
  <c r="CC34" i="1" s="1"/>
  <c r="CC34" i="4"/>
  <c r="CC16" i="4"/>
  <c r="CH13" i="1"/>
  <c r="CH34" i="4"/>
  <c r="CH16" i="4"/>
  <c r="AX34" i="4"/>
  <c r="AX13" i="1"/>
  <c r="AX16" i="4"/>
  <c r="CS34" i="4"/>
  <c r="CS13" i="1"/>
  <c r="CS16" i="4"/>
  <c r="BZ34" i="4"/>
  <c r="BZ13" i="1"/>
  <c r="BZ16" i="4"/>
  <c r="CY10" i="3"/>
  <c r="CY30" i="3"/>
  <c r="DD10" i="3"/>
  <c r="DD30" i="3"/>
  <c r="DP30" i="3"/>
  <c r="FH58" i="6"/>
  <c r="FH37" i="6"/>
  <c r="FH18" i="6"/>
  <c r="FF34" i="4"/>
  <c r="ET55" i="4"/>
  <c r="ET16" i="4"/>
  <c r="ET13" i="1"/>
  <c r="ET34" i="4"/>
  <c r="DU34" i="1"/>
  <c r="DU55" i="1"/>
  <c r="EB55" i="1"/>
  <c r="EB34" i="1"/>
  <c r="CT34" i="4"/>
  <c r="T42" i="3"/>
  <c r="AF42" i="3"/>
  <c r="DS9" i="4"/>
  <c r="DS60" i="4"/>
  <c r="DS21" i="4"/>
  <c r="DS39" i="4"/>
  <c r="EI58" i="4"/>
  <c r="EI37" i="4"/>
  <c r="EI18" i="4"/>
  <c r="EI16" i="1"/>
  <c r="EV63" i="6"/>
  <c r="EV42" i="6"/>
  <c r="DQ34" i="4"/>
  <c r="CH42" i="3"/>
  <c r="CT42" i="3"/>
  <c r="CA42" i="3"/>
  <c r="DG30" i="2"/>
  <c r="FH16" i="2"/>
  <c r="FT37" i="2" s="1"/>
  <c r="FB21" i="3"/>
  <c r="FB39" i="3"/>
  <c r="FB60" i="3"/>
  <c r="FB9" i="3"/>
  <c r="EU55" i="1"/>
  <c r="EU34" i="1"/>
  <c r="DJ30" i="2"/>
  <c r="CP42" i="3"/>
  <c r="DB42" i="3"/>
  <c r="BR42" i="3"/>
  <c r="FH60" i="3"/>
  <c r="FH39" i="3"/>
  <c r="FH21" i="3"/>
  <c r="FH9" i="3"/>
  <c r="EH55" i="1"/>
  <c r="EH34" i="1"/>
  <c r="EY36" i="1"/>
  <c r="EY57" i="1"/>
  <c r="AA42" i="3"/>
  <c r="O42" i="3"/>
  <c r="DX60" i="4"/>
  <c r="DX9" i="4"/>
  <c r="DX21" i="4"/>
  <c r="DX39" i="4"/>
  <c r="CW34" i="1"/>
  <c r="ER18" i="4"/>
  <c r="ER37" i="4"/>
  <c r="ER58" i="4"/>
  <c r="FJ60" i="6"/>
  <c r="FJ39" i="6"/>
  <c r="FJ21" i="6"/>
  <c r="ER16" i="1"/>
  <c r="FW28" i="1"/>
  <c r="FW49" i="1"/>
  <c r="FO37" i="2"/>
  <c r="FO18" i="2"/>
  <c r="FO58" i="2"/>
  <c r="GB37" i="2"/>
  <c r="FP37" i="2"/>
  <c r="FP58" i="2"/>
  <c r="FP18" i="2"/>
  <c r="GF37" i="2"/>
  <c r="FT18" i="2"/>
  <c r="FT58" i="2"/>
  <c r="EZ31" i="2"/>
  <c r="EZ52" i="2"/>
  <c r="FZ37" i="2"/>
  <c r="FN58" i="2"/>
  <c r="FN37" i="2"/>
  <c r="FN18" i="2"/>
  <c r="FA52" i="2"/>
  <c r="FA31" i="2"/>
  <c r="FS57" i="2"/>
  <c r="FS36" i="2"/>
  <c r="GE36" i="2"/>
  <c r="FQ54" i="5"/>
  <c r="FQ33" i="5"/>
  <c r="FQ28" i="6"/>
  <c r="FQ49" i="6"/>
  <c r="FY47" i="2"/>
  <c r="FY26" i="2"/>
  <c r="FY5" i="1"/>
  <c r="GK26" i="1" s="1"/>
  <c r="FO18" i="3"/>
  <c r="FO58" i="3"/>
  <c r="FO37" i="3"/>
  <c r="GD58" i="2"/>
  <c r="FF49" i="1"/>
  <c r="FF28" i="1"/>
  <c r="GJ36" i="3"/>
  <c r="FX36" i="3"/>
  <c r="FX57" i="3"/>
  <c r="GE58" i="2"/>
  <c r="GJ36" i="6"/>
  <c r="FX57" i="6"/>
  <c r="FX36" i="6"/>
  <c r="GF49" i="1"/>
  <c r="GF28" i="1"/>
  <c r="EX49" i="1"/>
  <c r="EX28" i="1"/>
  <c r="GI36" i="3"/>
  <c r="FW57" i="3"/>
  <c r="FW36" i="3"/>
  <c r="GF49" i="6"/>
  <c r="GF28" i="6"/>
  <c r="GJ36" i="2"/>
  <c r="FX36" i="2"/>
  <c r="FX57" i="2"/>
  <c r="FP33" i="5"/>
  <c r="FP54" i="5"/>
  <c r="FU54" i="3"/>
  <c r="FU33" i="3"/>
  <c r="FU16" i="3"/>
  <c r="GH49" i="1"/>
  <c r="FG49" i="1"/>
  <c r="FG28" i="1"/>
  <c r="FS49" i="1"/>
  <c r="FS28" i="1"/>
  <c r="FR58" i="3"/>
  <c r="FR18" i="3"/>
  <c r="FR37" i="3"/>
  <c r="EW52" i="2"/>
  <c r="EW31" i="2"/>
  <c r="FI49" i="1"/>
  <c r="FI28" i="1"/>
  <c r="FO49" i="1"/>
  <c r="FO28" i="1"/>
  <c r="FE28" i="1"/>
  <c r="FE49" i="1"/>
  <c r="EX30" i="2"/>
  <c r="EX51" i="2"/>
  <c r="EX31" i="2"/>
  <c r="EX52" i="2"/>
  <c r="FY57" i="2"/>
  <c r="FY36" i="2"/>
  <c r="FO57" i="2"/>
  <c r="FO36" i="2"/>
  <c r="GA36" i="2"/>
  <c r="FO28" i="6"/>
  <c r="FO49" i="6"/>
  <c r="FO57" i="3"/>
  <c r="FO36" i="3"/>
  <c r="GA36" i="3"/>
  <c r="FT36" i="3"/>
  <c r="FT57" i="3"/>
  <c r="GF36" i="3"/>
  <c r="EW30" i="2"/>
  <c r="EW51" i="2"/>
  <c r="GI49" i="6"/>
  <c r="GI7" i="1"/>
  <c r="FD49" i="1"/>
  <c r="FD28" i="1"/>
  <c r="FZ58" i="2"/>
  <c r="FP36" i="2"/>
  <c r="FP57" i="2"/>
  <c r="GB36" i="2"/>
  <c r="GH36" i="2"/>
  <c r="FV57" i="2"/>
  <c r="FV36" i="2"/>
  <c r="FW54" i="5"/>
  <c r="FW33" i="5"/>
  <c r="FW54" i="3"/>
  <c r="FW33" i="3"/>
  <c r="FW16" i="3"/>
  <c r="FH28" i="1"/>
  <c r="FH49" i="1"/>
  <c r="GA49" i="1"/>
  <c r="GA28" i="1"/>
  <c r="FP58" i="3"/>
  <c r="FP18" i="3"/>
  <c r="FP37" i="3"/>
  <c r="GH28" i="6"/>
  <c r="FV28" i="6"/>
  <c r="FV49" i="6"/>
  <c r="FY36" i="3"/>
  <c r="FY57" i="3"/>
  <c r="FC49" i="1"/>
  <c r="FC28" i="1"/>
  <c r="FV7" i="1"/>
  <c r="FR28" i="1"/>
  <c r="FS57" i="3"/>
  <c r="FS36" i="3"/>
  <c r="GE36" i="3"/>
  <c r="FQ57" i="2"/>
  <c r="FQ36" i="2"/>
  <c r="GC36" i="2"/>
  <c r="FN49" i="6"/>
  <c r="FN28" i="6"/>
  <c r="GI36" i="2"/>
  <c r="FW57" i="2"/>
  <c r="FW36" i="2"/>
  <c r="FT36" i="2"/>
  <c r="FT57" i="2"/>
  <c r="GF36" i="2"/>
  <c r="FT33" i="5"/>
  <c r="FT54" i="5"/>
  <c r="GJ54" i="3"/>
  <c r="GH36" i="3"/>
  <c r="FV36" i="3"/>
  <c r="FV57" i="3"/>
  <c r="GC28" i="6"/>
  <c r="GC49" i="6"/>
  <c r="GC7" i="1"/>
  <c r="FA49" i="1"/>
  <c r="FA28" i="1"/>
  <c r="FR36" i="3"/>
  <c r="FR57" i="3"/>
  <c r="GD36" i="3"/>
  <c r="EZ49" i="1"/>
  <c r="EZ28" i="1"/>
  <c r="GI28" i="6"/>
  <c r="FW49" i="6"/>
  <c r="FW28" i="6"/>
  <c r="FT49" i="1"/>
  <c r="FT28" i="1"/>
  <c r="GA54" i="2"/>
  <c r="GA33" i="2"/>
  <c r="GA16" i="2"/>
  <c r="GM37" i="2" s="1"/>
  <c r="GI58" i="2"/>
  <c r="GB58" i="2"/>
  <c r="FU33" i="5"/>
  <c r="FU54" i="5"/>
  <c r="FN18" i="3"/>
  <c r="FN58" i="3"/>
  <c r="FN37" i="3"/>
  <c r="FN36" i="2"/>
  <c r="FN57" i="2"/>
  <c r="FZ36" i="2"/>
  <c r="FR57" i="2"/>
  <c r="FR36" i="2"/>
  <c r="GD36" i="2"/>
  <c r="FV33" i="3"/>
  <c r="FV54" i="3"/>
  <c r="FV16" i="3"/>
  <c r="GG58" i="2"/>
  <c r="FR16" i="2"/>
  <c r="FN57" i="3"/>
  <c r="FN36" i="3"/>
  <c r="FZ36" i="3"/>
  <c r="FU36" i="3"/>
  <c r="FU57" i="3"/>
  <c r="GG36" i="3"/>
  <c r="FT28" i="6"/>
  <c r="FT49" i="6"/>
  <c r="FM28" i="1"/>
  <c r="FQ36" i="3"/>
  <c r="FQ57" i="3"/>
  <c r="GC36" i="3"/>
  <c r="FS57" i="6"/>
  <c r="FS36" i="6"/>
  <c r="GE36" i="6"/>
  <c r="FQ7" i="1"/>
  <c r="FZ28" i="6"/>
  <c r="FZ49" i="6"/>
  <c r="FZ7" i="1"/>
  <c r="GL28" i="1" s="1"/>
  <c r="EW28" i="1"/>
  <c r="EW49" i="1"/>
  <c r="FU57" i="2"/>
  <c r="FU36" i="2"/>
  <c r="GG36" i="2"/>
  <c r="FQ16" i="2"/>
  <c r="EY49" i="1"/>
  <c r="EY28" i="1"/>
  <c r="GA28" i="6"/>
  <c r="FA51" i="2"/>
  <c r="FA30" i="2"/>
  <c r="GE49" i="1"/>
  <c r="GE28" i="1"/>
  <c r="FN7" i="1"/>
  <c r="EZ30" i="2"/>
  <c r="EZ51" i="2"/>
  <c r="GC54" i="2"/>
  <c r="GC33" i="2"/>
  <c r="GC16" i="2"/>
  <c r="FP57" i="3"/>
  <c r="FP36" i="3"/>
  <c r="GB36" i="3"/>
  <c r="GF58" i="2"/>
  <c r="FU49" i="6"/>
  <c r="FU28" i="6"/>
  <c r="FU7" i="1"/>
  <c r="FU36" i="6"/>
  <c r="FU57" i="6"/>
  <c r="GG36" i="6"/>
  <c r="GL33" i="3"/>
  <c r="GJ54" i="4"/>
  <c r="GM33" i="4"/>
  <c r="GM33" i="6"/>
  <c r="GK33" i="6"/>
  <c r="GK35" i="5"/>
  <c r="CN10" i="4"/>
  <c r="D10" i="3"/>
  <c r="C10" i="3"/>
  <c r="L10" i="3"/>
  <c r="B10" i="3"/>
  <c r="I10" i="3"/>
  <c r="M10" i="3"/>
  <c r="K10" i="3"/>
  <c r="F10" i="3"/>
  <c r="H10" i="3"/>
  <c r="E10" i="3"/>
  <c r="J10" i="3"/>
  <c r="G10" i="3"/>
  <c r="D10" i="2"/>
  <c r="CH10" i="4"/>
  <c r="CI34" i="1" l="1"/>
  <c r="AX34" i="1"/>
  <c r="CK34" i="1"/>
  <c r="BE34" i="1"/>
  <c r="BZ34" i="1"/>
  <c r="CY31" i="3"/>
  <c r="CZ31" i="2"/>
  <c r="CX34" i="1"/>
  <c r="P34" i="1"/>
  <c r="BH34" i="1"/>
  <c r="AZ34" i="1"/>
  <c r="BY34" i="1"/>
  <c r="DB34" i="1"/>
  <c r="BO34" i="1"/>
  <c r="CH34" i="1"/>
  <c r="CG34" i="1"/>
  <c r="BL34" i="1"/>
  <c r="CF34" i="1"/>
  <c r="BU34" i="1"/>
  <c r="BA34" i="1"/>
  <c r="FM56" i="5"/>
  <c r="FM35" i="5"/>
  <c r="FM16" i="5"/>
  <c r="EU56" i="4"/>
  <c r="EU35" i="4"/>
  <c r="EU14" i="1"/>
  <c r="EU16" i="4"/>
  <c r="AB34" i="4"/>
  <c r="AB13" i="1"/>
  <c r="AB34" i="1" s="1"/>
  <c r="AB16" i="4"/>
  <c r="AN34" i="4"/>
  <c r="M13" i="1"/>
  <c r="Y34" i="1" s="1"/>
  <c r="M16" i="4"/>
  <c r="Y34" i="4"/>
  <c r="AS10" i="3"/>
  <c r="AR10" i="2"/>
  <c r="AY30" i="2"/>
  <c r="AY10" i="2"/>
  <c r="BF30" i="2"/>
  <c r="BF10" i="2"/>
  <c r="BA30" i="2"/>
  <c r="BA10" i="2"/>
  <c r="R30" i="2"/>
  <c r="R10" i="2"/>
  <c r="O30" i="2"/>
  <c r="O10" i="2"/>
  <c r="BE30" i="2"/>
  <c r="BE10" i="2"/>
  <c r="BA10" i="3"/>
  <c r="BA30" i="3"/>
  <c r="BI30" i="3"/>
  <c r="BI10" i="3"/>
  <c r="L10" i="2"/>
  <c r="AV10" i="3"/>
  <c r="U34" i="4"/>
  <c r="I13" i="1"/>
  <c r="U34" i="1" s="1"/>
  <c r="I16" i="4"/>
  <c r="W30" i="2"/>
  <c r="W10" i="2"/>
  <c r="AO10" i="2"/>
  <c r="CL10" i="2"/>
  <c r="CX30" i="2"/>
  <c r="CB10" i="3"/>
  <c r="CB31" i="3" s="1"/>
  <c r="CB30" i="3"/>
  <c r="CK10" i="3"/>
  <c r="CW30" i="3"/>
  <c r="CK30" i="3"/>
  <c r="FD35" i="5"/>
  <c r="FD56" i="5"/>
  <c r="FD16" i="5"/>
  <c r="FB30" i="6"/>
  <c r="FB51" i="6"/>
  <c r="FB10" i="6"/>
  <c r="FA56" i="4"/>
  <c r="FA35" i="4"/>
  <c r="FA16" i="4"/>
  <c r="FA14" i="1"/>
  <c r="BQ30" i="2"/>
  <c r="BQ10" i="2"/>
  <c r="T30" i="2"/>
  <c r="T10" i="2"/>
  <c r="BD10" i="3"/>
  <c r="BP30" i="3"/>
  <c r="AL10" i="2"/>
  <c r="AL34" i="4"/>
  <c r="Z34" i="4"/>
  <c r="Z13" i="1"/>
  <c r="Z34" i="1" s="1"/>
  <c r="Z16" i="4"/>
  <c r="AL37" i="4" s="1"/>
  <c r="AD34" i="4"/>
  <c r="AD13" i="1"/>
  <c r="AD34" i="1" s="1"/>
  <c r="AD16" i="4"/>
  <c r="AP34" i="4"/>
  <c r="BP10" i="2"/>
  <c r="BP30" i="2"/>
  <c r="F10" i="2"/>
  <c r="W10" i="3"/>
  <c r="W31" i="3" s="1"/>
  <c r="W30" i="3"/>
  <c r="Y30" i="3"/>
  <c r="Y10" i="3"/>
  <c r="Y31" i="3" s="1"/>
  <c r="Y30" i="2"/>
  <c r="Y10" i="2"/>
  <c r="Q30" i="2"/>
  <c r="Q10" i="2"/>
  <c r="P30" i="3"/>
  <c r="P10" i="3"/>
  <c r="P31" i="3" s="1"/>
  <c r="AF13" i="1"/>
  <c r="AF34" i="1" s="1"/>
  <c r="AF34" i="4"/>
  <c r="AF16" i="4"/>
  <c r="AR37" i="4" s="1"/>
  <c r="AR34" i="4"/>
  <c r="BL30" i="2"/>
  <c r="BL10" i="2"/>
  <c r="U10" i="2"/>
  <c r="U30" i="2"/>
  <c r="AU10" i="3"/>
  <c r="Q10" i="3"/>
  <c r="Q31" i="3" s="1"/>
  <c r="Q30" i="3"/>
  <c r="CC30" i="3"/>
  <c r="CC10" i="3"/>
  <c r="CO30" i="3"/>
  <c r="CG30" i="3"/>
  <c r="CG10" i="3"/>
  <c r="CS30" i="3"/>
  <c r="CS10" i="3"/>
  <c r="DE30" i="3"/>
  <c r="FL56" i="5"/>
  <c r="FL35" i="5"/>
  <c r="FL16" i="5"/>
  <c r="EW35" i="4"/>
  <c r="EW56" i="4"/>
  <c r="EW14" i="1"/>
  <c r="EW16" i="4"/>
  <c r="AN10" i="2"/>
  <c r="BM30" i="2"/>
  <c r="BM10" i="2"/>
  <c r="M10" i="2"/>
  <c r="S30" i="3"/>
  <c r="S10" i="3"/>
  <c r="S31" i="3" s="1"/>
  <c r="I10" i="2"/>
  <c r="AS34" i="4"/>
  <c r="AG34" i="4"/>
  <c r="AG13" i="1"/>
  <c r="AG34" i="1" s="1"/>
  <c r="AG16" i="4"/>
  <c r="AS37" i="4" s="1"/>
  <c r="BC10" i="2"/>
  <c r="BC30" i="2"/>
  <c r="BJ10" i="2"/>
  <c r="BJ30" i="2"/>
  <c r="AZ10" i="3"/>
  <c r="BL30" i="3"/>
  <c r="AW34" i="4"/>
  <c r="AK16" i="4"/>
  <c r="AW37" i="4" s="1"/>
  <c r="AK13" i="1"/>
  <c r="AK34" i="1" s="1"/>
  <c r="AK34" i="4"/>
  <c r="AO34" i="4"/>
  <c r="AC34" i="4"/>
  <c r="AC13" i="1"/>
  <c r="AC34" i="1" s="1"/>
  <c r="AC16" i="4"/>
  <c r="BB30" i="2"/>
  <c r="BB10" i="2"/>
  <c r="H13" i="1"/>
  <c r="T34" i="1" s="1"/>
  <c r="H16" i="4"/>
  <c r="T34" i="4"/>
  <c r="C10" i="2"/>
  <c r="BK30" i="3"/>
  <c r="BK10" i="3"/>
  <c r="BW30" i="3"/>
  <c r="CF30" i="3"/>
  <c r="CF10" i="3"/>
  <c r="CR30" i="3"/>
  <c r="BU30" i="3"/>
  <c r="BU10" i="3"/>
  <c r="BU31" i="3" s="1"/>
  <c r="CJ30" i="3"/>
  <c r="CJ10" i="3"/>
  <c r="CJ31" i="3" s="1"/>
  <c r="CV30" i="3"/>
  <c r="FK16" i="5"/>
  <c r="FK35" i="5"/>
  <c r="FK56" i="5"/>
  <c r="EY56" i="4"/>
  <c r="EY35" i="4"/>
  <c r="EY14" i="1"/>
  <c r="EY16" i="4"/>
  <c r="O30" i="3"/>
  <c r="O10" i="3"/>
  <c r="O31" i="3" s="1"/>
  <c r="AZ30" i="2"/>
  <c r="AZ10" i="2"/>
  <c r="BG30" i="3"/>
  <c r="BG10" i="3"/>
  <c r="BS30" i="3"/>
  <c r="BK30" i="2"/>
  <c r="BK10" i="2"/>
  <c r="BK31" i="2" s="1"/>
  <c r="BT10" i="2"/>
  <c r="BT30" i="2"/>
  <c r="BG30" i="2"/>
  <c r="BG10" i="2"/>
  <c r="GK38" i="2"/>
  <c r="AX30" i="2"/>
  <c r="AX10" i="2"/>
  <c r="N10" i="3"/>
  <c r="N31" i="3" s="1"/>
  <c r="N30" i="3"/>
  <c r="AV10" i="2"/>
  <c r="DG51" i="4"/>
  <c r="DG10" i="4"/>
  <c r="CN10" i="3"/>
  <c r="CN30" i="3"/>
  <c r="CZ30" i="3"/>
  <c r="CN9" i="1"/>
  <c r="CN10" i="1" s="1"/>
  <c r="BZ10" i="3"/>
  <c r="BZ30" i="3"/>
  <c r="CL30" i="3"/>
  <c r="CH10" i="3"/>
  <c r="CH30" i="3"/>
  <c r="CT30" i="3"/>
  <c r="FI56" i="5"/>
  <c r="FI35" i="5"/>
  <c r="FI16" i="5"/>
  <c r="FH56" i="5"/>
  <c r="FH35" i="5"/>
  <c r="FH16" i="5"/>
  <c r="AT34" i="4"/>
  <c r="AH13" i="1"/>
  <c r="AH34" i="1" s="1"/>
  <c r="AH16" i="4"/>
  <c r="AH34" i="4"/>
  <c r="H10" i="2"/>
  <c r="BB30" i="3"/>
  <c r="BB10" i="3"/>
  <c r="F13" i="1"/>
  <c r="R34" i="1" s="1"/>
  <c r="F16" i="4"/>
  <c r="R34" i="4"/>
  <c r="V10" i="2"/>
  <c r="V30" i="2"/>
  <c r="BS30" i="2"/>
  <c r="BS10" i="2"/>
  <c r="P30" i="2"/>
  <c r="P10" i="2"/>
  <c r="P31" i="2" s="1"/>
  <c r="BH10" i="2"/>
  <c r="BH31" i="2" s="1"/>
  <c r="BH30" i="2"/>
  <c r="V30" i="3"/>
  <c r="V10" i="3"/>
  <c r="V31" i="3" s="1"/>
  <c r="AU10" i="2"/>
  <c r="X30" i="2"/>
  <c r="X10" i="2"/>
  <c r="AW10" i="3"/>
  <c r="E10" i="2"/>
  <c r="U10" i="3"/>
  <c r="U31" i="3" s="1"/>
  <c r="U30" i="3"/>
  <c r="AO10" i="3"/>
  <c r="BR30" i="3"/>
  <c r="BR10" i="3"/>
  <c r="CD30" i="3"/>
  <c r="J10" i="2"/>
  <c r="CH10" i="2"/>
  <c r="CH9" i="1"/>
  <c r="CT30" i="2"/>
  <c r="FG56" i="5"/>
  <c r="FG35" i="5"/>
  <c r="FG16" i="5"/>
  <c r="FJ16" i="5"/>
  <c r="FJ56" i="5"/>
  <c r="FJ35" i="5"/>
  <c r="EZ56" i="4"/>
  <c r="EZ35" i="4"/>
  <c r="EZ14" i="1"/>
  <c r="EZ16" i="4"/>
  <c r="AQ34" i="4"/>
  <c r="AE13" i="1"/>
  <c r="AE34" i="1" s="1"/>
  <c r="AE16" i="4"/>
  <c r="AE34" i="4"/>
  <c r="BO30" i="2"/>
  <c r="BO10" i="2"/>
  <c r="BH30" i="3"/>
  <c r="BH10" i="3"/>
  <c r="BH31" i="3" s="1"/>
  <c r="AL10" i="3"/>
  <c r="BF10" i="3"/>
  <c r="BU30" i="2"/>
  <c r="BU10" i="2"/>
  <c r="AP10" i="2"/>
  <c r="AT10" i="2"/>
  <c r="AU34" i="4"/>
  <c r="AI34" i="4"/>
  <c r="AI13" i="1"/>
  <c r="AI34" i="1" s="1"/>
  <c r="AI16" i="4"/>
  <c r="AU37" i="4" s="1"/>
  <c r="BD30" i="2"/>
  <c r="BD10" i="2"/>
  <c r="BD31" i="2" s="1"/>
  <c r="E13" i="1"/>
  <c r="Q34" i="1" s="1"/>
  <c r="E16" i="4"/>
  <c r="Q34" i="4"/>
  <c r="G10" i="2"/>
  <c r="BE10" i="3"/>
  <c r="BE30" i="3"/>
  <c r="BN10" i="3"/>
  <c r="BN31" i="3" s="1"/>
  <c r="BN30" i="3"/>
  <c r="CA30" i="3"/>
  <c r="CA10" i="3"/>
  <c r="CM30" i="3"/>
  <c r="FE56" i="5"/>
  <c r="FE35" i="5"/>
  <c r="FE16" i="5"/>
  <c r="FB56" i="5"/>
  <c r="FB35" i="5"/>
  <c r="FB16" i="5"/>
  <c r="EX56" i="4"/>
  <c r="EX35" i="4"/>
  <c r="EX14" i="1"/>
  <c r="EX16" i="4"/>
  <c r="K10" i="2"/>
  <c r="X10" i="3"/>
  <c r="X31" i="3" s="1"/>
  <c r="X30" i="3"/>
  <c r="O34" i="4"/>
  <c r="C13" i="1"/>
  <c r="O34" i="1" s="1"/>
  <c r="C16" i="4"/>
  <c r="O37" i="4" s="1"/>
  <c r="AS10" i="2"/>
  <c r="AQ10" i="2"/>
  <c r="B13" i="1"/>
  <c r="N34" i="1" s="1"/>
  <c r="B16" i="4"/>
  <c r="N34" i="4"/>
  <c r="BC10" i="3"/>
  <c r="AJ34" i="4"/>
  <c r="AJ13" i="1"/>
  <c r="AJ34" i="1" s="1"/>
  <c r="AJ16" i="4"/>
  <c r="AV37" i="4" s="1"/>
  <c r="AV34" i="4"/>
  <c r="S34" i="4"/>
  <c r="G16" i="4"/>
  <c r="G13" i="1"/>
  <c r="S34" i="1" s="1"/>
  <c r="BN30" i="2"/>
  <c r="BN10" i="2"/>
  <c r="BI30" i="2"/>
  <c r="BI10" i="2"/>
  <c r="S10" i="2"/>
  <c r="S30" i="2"/>
  <c r="FF30" i="6"/>
  <c r="FF51" i="6"/>
  <c r="FF10" i="6"/>
  <c r="DJ51" i="4"/>
  <c r="DJ10" i="4"/>
  <c r="FC56" i="5"/>
  <c r="FC35" i="5"/>
  <c r="FC16" i="5"/>
  <c r="DH51" i="4"/>
  <c r="DH10" i="4"/>
  <c r="CI10" i="4"/>
  <c r="EV35" i="4"/>
  <c r="EV56" i="4"/>
  <c r="EV14" i="1"/>
  <c r="EV16" i="4"/>
  <c r="AY30" i="3"/>
  <c r="AY10" i="3"/>
  <c r="R30" i="3"/>
  <c r="R10" i="3"/>
  <c r="R31" i="3" s="1"/>
  <c r="V34" i="4"/>
  <c r="J13" i="1"/>
  <c r="V34" i="1" s="1"/>
  <c r="J16" i="4"/>
  <c r="T30" i="3"/>
  <c r="T10" i="3"/>
  <c r="T31" i="3" s="1"/>
  <c r="AX30" i="3"/>
  <c r="AX10" i="3"/>
  <c r="AX31" i="3" s="1"/>
  <c r="BJ30" i="3"/>
  <c r="B10" i="2"/>
  <c r="AM10" i="3"/>
  <c r="BR10" i="2"/>
  <c r="BR30" i="2"/>
  <c r="W34" i="4"/>
  <c r="K13" i="1"/>
  <c r="W34" i="1" s="1"/>
  <c r="K16" i="4"/>
  <c r="BQ10" i="3"/>
  <c r="BQ31" i="3" s="1"/>
  <c r="BQ30" i="3"/>
  <c r="AP10" i="3"/>
  <c r="N30" i="2"/>
  <c r="N10" i="2"/>
  <c r="AM10" i="2"/>
  <c r="AW10" i="2"/>
  <c r="X34" i="4"/>
  <c r="L13" i="1"/>
  <c r="X34" i="1" s="1"/>
  <c r="L16" i="4"/>
  <c r="BO30" i="3"/>
  <c r="BO10" i="3"/>
  <c r="CK10" i="2"/>
  <c r="CW31" i="2" s="1"/>
  <c r="CK9" i="1"/>
  <c r="CW30" i="2"/>
  <c r="CK10" i="4"/>
  <c r="BM30" i="3"/>
  <c r="BM10" i="3"/>
  <c r="BT30" i="3"/>
  <c r="BT10" i="3"/>
  <c r="BT31" i="3" s="1"/>
  <c r="EI60" i="4"/>
  <c r="EI39" i="4"/>
  <c r="EI9" i="4"/>
  <c r="EI21" i="4"/>
  <c r="ET55" i="1"/>
  <c r="ET34" i="1"/>
  <c r="FF34" i="1"/>
  <c r="DD31" i="3"/>
  <c r="DP31" i="3"/>
  <c r="BZ37" i="4"/>
  <c r="BZ18" i="4"/>
  <c r="BZ16" i="1"/>
  <c r="CH37" i="4"/>
  <c r="CH18" i="4"/>
  <c r="CH16" i="1"/>
  <c r="CT37" i="1" s="1"/>
  <c r="DP18" i="1"/>
  <c r="DP58" i="1"/>
  <c r="DP37" i="1"/>
  <c r="DK31" i="3"/>
  <c r="EN63" i="4"/>
  <c r="DW60" i="1"/>
  <c r="DW21" i="1"/>
  <c r="BT37" i="4"/>
  <c r="BT18" i="4"/>
  <c r="BT16" i="1"/>
  <c r="FH57" i="1"/>
  <c r="FH36" i="1"/>
  <c r="DE34" i="1"/>
  <c r="DZ60" i="1"/>
  <c r="DZ21" i="1"/>
  <c r="CE21" i="4"/>
  <c r="EW42" i="6"/>
  <c r="EW63" i="6"/>
  <c r="EX10" i="3"/>
  <c r="EX30" i="3"/>
  <c r="EX51" i="3"/>
  <c r="DG60" i="4"/>
  <c r="DG21" i="4"/>
  <c r="BE18" i="4"/>
  <c r="BE37" i="4"/>
  <c r="BE16" i="1"/>
  <c r="BO37" i="4"/>
  <c r="BO18" i="4"/>
  <c r="BO16" i="1"/>
  <c r="BC34" i="1"/>
  <c r="Q18" i="4"/>
  <c r="Q37" i="4"/>
  <c r="Q16" i="1"/>
  <c r="DF52" i="3"/>
  <c r="DF31" i="3"/>
  <c r="DR31" i="3"/>
  <c r="FB42" i="6"/>
  <c r="FB63" i="6"/>
  <c r="EJ63" i="4"/>
  <c r="EJ42" i="4"/>
  <c r="FA63" i="2"/>
  <c r="FA42" i="2"/>
  <c r="DN60" i="4"/>
  <c r="DN9" i="4"/>
  <c r="DZ30" i="4" s="1"/>
  <c r="DN21" i="4"/>
  <c r="FE42" i="3"/>
  <c r="FE63" i="3"/>
  <c r="BQ37" i="4"/>
  <c r="BQ18" i="4"/>
  <c r="BQ16" i="1"/>
  <c r="BX34" i="1"/>
  <c r="ED39" i="4"/>
  <c r="ED60" i="4"/>
  <c r="ED9" i="4"/>
  <c r="ED21" i="4"/>
  <c r="DR60" i="4"/>
  <c r="DR39" i="4"/>
  <c r="DR9" i="4"/>
  <c r="DR21" i="4"/>
  <c r="CA18" i="4"/>
  <c r="CA37" i="4"/>
  <c r="CA16" i="1"/>
  <c r="AN18" i="4"/>
  <c r="AN21" i="4" s="1"/>
  <c r="AN16" i="1"/>
  <c r="P37" i="4"/>
  <c r="P18" i="4"/>
  <c r="P16" i="1"/>
  <c r="FI36" i="1"/>
  <c r="FI57" i="1"/>
  <c r="CT18" i="1"/>
  <c r="D18" i="4"/>
  <c r="D21" i="4" s="1"/>
  <c r="D16" i="1"/>
  <c r="D18" i="1" s="1"/>
  <c r="D21" i="1" s="1"/>
  <c r="CI37" i="4"/>
  <c r="CI18" i="4"/>
  <c r="CI16" i="1"/>
  <c r="BM37" i="4"/>
  <c r="BM18" i="4"/>
  <c r="BM16" i="1"/>
  <c r="FD10" i="3"/>
  <c r="FD51" i="3"/>
  <c r="FD30" i="3"/>
  <c r="FJ57" i="1"/>
  <c r="FJ36" i="1"/>
  <c r="FE60" i="2"/>
  <c r="FE39" i="2"/>
  <c r="FE21" i="2"/>
  <c r="FE9" i="2"/>
  <c r="EU63" i="6"/>
  <c r="EU42" i="6"/>
  <c r="AM34" i="1"/>
  <c r="ET58" i="4"/>
  <c r="ET18" i="4"/>
  <c r="ET37" i="4"/>
  <c r="ET16" i="1"/>
  <c r="EX18" i="5"/>
  <c r="EX37" i="5"/>
  <c r="EX58" i="5"/>
  <c r="EV39" i="2"/>
  <c r="EV60" i="2"/>
  <c r="EV21" i="2"/>
  <c r="EV9" i="2"/>
  <c r="BR21" i="1"/>
  <c r="EP58" i="1"/>
  <c r="EP18" i="1"/>
  <c r="EP37" i="1"/>
  <c r="DG31" i="2"/>
  <c r="CU31" i="2"/>
  <c r="AT18" i="4"/>
  <c r="AT21" i="4" s="1"/>
  <c r="AT37" i="4"/>
  <c r="AT16" i="1"/>
  <c r="AT18" i="1" s="1"/>
  <c r="BT34" i="1"/>
  <c r="FL63" i="6"/>
  <c r="FL42" i="6"/>
  <c r="EN39" i="4"/>
  <c r="EB21" i="4"/>
  <c r="EN42" i="4" s="1"/>
  <c r="EB60" i="4"/>
  <c r="EB39" i="4"/>
  <c r="EB9" i="4"/>
  <c r="EX63" i="3"/>
  <c r="EX42" i="3"/>
  <c r="CL34" i="1"/>
  <c r="ET63" i="2"/>
  <c r="ET42" i="2"/>
  <c r="FC10" i="3"/>
  <c r="FC51" i="3"/>
  <c r="FC30" i="3"/>
  <c r="DN34" i="1"/>
  <c r="EU10" i="3"/>
  <c r="EU51" i="3"/>
  <c r="EU30" i="3"/>
  <c r="BD34" i="1"/>
  <c r="FG10" i="3"/>
  <c r="FG51" i="3"/>
  <c r="FG30" i="3"/>
  <c r="BB21" i="4"/>
  <c r="BQ34" i="1"/>
  <c r="FE36" i="1"/>
  <c r="FE57" i="1"/>
  <c r="ER30" i="2"/>
  <c r="ER51" i="2"/>
  <c r="ER10" i="2"/>
  <c r="EO58" i="1"/>
  <c r="EO37" i="1"/>
  <c r="EO18" i="1"/>
  <c r="DT60" i="4"/>
  <c r="DT9" i="4"/>
  <c r="DT39" i="4"/>
  <c r="DT21" i="4"/>
  <c r="FM10" i="3"/>
  <c r="FM51" i="3"/>
  <c r="EQ58" i="1"/>
  <c r="EQ18" i="1"/>
  <c r="EQ37" i="1"/>
  <c r="DQ31" i="2"/>
  <c r="CA34" i="1"/>
  <c r="FF18" i="5"/>
  <c r="FF58" i="5"/>
  <c r="FF37" i="5"/>
  <c r="CU18" i="4"/>
  <c r="CU37" i="4"/>
  <c r="CU16" i="1"/>
  <c r="EY18" i="5"/>
  <c r="EY58" i="5"/>
  <c r="EY37" i="5"/>
  <c r="DV58" i="1"/>
  <c r="DV18" i="1"/>
  <c r="FF10" i="3"/>
  <c r="FF51" i="3"/>
  <c r="FF30" i="3"/>
  <c r="CT37" i="4"/>
  <c r="BM34" i="1"/>
  <c r="FD42" i="3"/>
  <c r="FD63" i="3"/>
  <c r="EE60" i="1"/>
  <c r="EE39" i="1"/>
  <c r="EE21" i="1"/>
  <c r="FG60" i="2"/>
  <c r="FG39" i="2"/>
  <c r="FG21" i="2"/>
  <c r="FG9" i="2"/>
  <c r="FC21" i="2"/>
  <c r="FC60" i="2"/>
  <c r="FC39" i="2"/>
  <c r="FC9" i="2"/>
  <c r="DF37" i="1"/>
  <c r="DF18" i="1"/>
  <c r="DF58" i="1"/>
  <c r="FF39" i="2"/>
  <c r="FF60" i="2"/>
  <c r="FF21" i="2"/>
  <c r="FF9" i="2"/>
  <c r="BP31" i="3"/>
  <c r="ER60" i="4"/>
  <c r="ER9" i="4"/>
  <c r="ER39" i="4"/>
  <c r="ER21" i="4"/>
  <c r="CY31" i="2"/>
  <c r="FK58" i="2"/>
  <c r="FK37" i="2"/>
  <c r="FK18" i="2"/>
  <c r="EL18" i="1"/>
  <c r="EL58" i="1"/>
  <c r="EL37" i="1"/>
  <c r="ES51" i="4"/>
  <c r="ES30" i="4"/>
  <c r="ES10" i="4"/>
  <c r="DJ31" i="2"/>
  <c r="BF18" i="4"/>
  <c r="BR39" i="4" s="1"/>
  <c r="BF37" i="4"/>
  <c r="BF16" i="1"/>
  <c r="DC31" i="3"/>
  <c r="CQ31" i="3"/>
  <c r="ER56" i="1"/>
  <c r="ER35" i="1"/>
  <c r="FI58" i="2"/>
  <c r="FI37" i="2"/>
  <c r="FI18" i="2"/>
  <c r="EQ51" i="4"/>
  <c r="EQ30" i="4"/>
  <c r="EQ10" i="4"/>
  <c r="EU60" i="2"/>
  <c r="EU39" i="2"/>
  <c r="EU21" i="2"/>
  <c r="EU9" i="2"/>
  <c r="EA58" i="1"/>
  <c r="EA18" i="1"/>
  <c r="EA37" i="1"/>
  <c r="DU58" i="1"/>
  <c r="DU18" i="1"/>
  <c r="EG39" i="1" s="1"/>
  <c r="DU37" i="1"/>
  <c r="CP37" i="4"/>
  <c r="CP18" i="4"/>
  <c r="CP16" i="1"/>
  <c r="U18" i="4"/>
  <c r="U37" i="4"/>
  <c r="U16" i="1"/>
  <c r="FC42" i="3"/>
  <c r="FC63" i="3"/>
  <c r="FC60" i="6"/>
  <c r="FC39" i="6"/>
  <c r="FC21" i="6"/>
  <c r="EU63" i="3"/>
  <c r="EU42" i="3"/>
  <c r="EY10" i="3"/>
  <c r="EY30" i="3"/>
  <c r="EY51" i="3"/>
  <c r="ES35" i="1"/>
  <c r="ES56" i="1"/>
  <c r="BD37" i="4"/>
  <c r="BD18" i="4"/>
  <c r="BD16" i="1"/>
  <c r="BJ31" i="3"/>
  <c r="FB57" i="1"/>
  <c r="FB36" i="1"/>
  <c r="DO60" i="4"/>
  <c r="DO39" i="4"/>
  <c r="DO9" i="4"/>
  <c r="DO21" i="4"/>
  <c r="FG63" i="3"/>
  <c r="FG42" i="3"/>
  <c r="DJ34" i="1"/>
  <c r="AO18" i="4"/>
  <c r="AO21" i="4" s="1"/>
  <c r="AO16" i="1"/>
  <c r="DZ39" i="4"/>
  <c r="ER63" i="2"/>
  <c r="ER42" i="2"/>
  <c r="EO39" i="4"/>
  <c r="EO9" i="4"/>
  <c r="EO60" i="4"/>
  <c r="EO21" i="4"/>
  <c r="FM63" i="3"/>
  <c r="DD18" i="1"/>
  <c r="EQ39" i="2"/>
  <c r="EQ21" i="2"/>
  <c r="EQ60" i="2"/>
  <c r="EQ9" i="2"/>
  <c r="R18" i="4"/>
  <c r="R16" i="1"/>
  <c r="DG34" i="1"/>
  <c r="CU34" i="1"/>
  <c r="DV60" i="4"/>
  <c r="DV9" i="4"/>
  <c r="DV21" i="4"/>
  <c r="DV39" i="4"/>
  <c r="EW10" i="3"/>
  <c r="EW30" i="3"/>
  <c r="EW51" i="3"/>
  <c r="FF42" i="3"/>
  <c r="FF63" i="3"/>
  <c r="CT21" i="4"/>
  <c r="BN37" i="4"/>
  <c r="BN18" i="4"/>
  <c r="BN16" i="1"/>
  <c r="AP18" i="4"/>
  <c r="AP16" i="1"/>
  <c r="FI51" i="3"/>
  <c r="FI30" i="3"/>
  <c r="FI10" i="3"/>
  <c r="DX37" i="1"/>
  <c r="DL58" i="1"/>
  <c r="DL18" i="1"/>
  <c r="CT34" i="1"/>
  <c r="DF39" i="4"/>
  <c r="DF60" i="4"/>
  <c r="DF21" i="4"/>
  <c r="DW37" i="1"/>
  <c r="DK58" i="1"/>
  <c r="DK18" i="1"/>
  <c r="DX63" i="4"/>
  <c r="DS63" i="4"/>
  <c r="CS37" i="4"/>
  <c r="CS18" i="4"/>
  <c r="CS16" i="1"/>
  <c r="W18" i="4"/>
  <c r="W37" i="4"/>
  <c r="W16" i="1"/>
  <c r="EZ63" i="2"/>
  <c r="EZ42" i="2"/>
  <c r="DP21" i="4"/>
  <c r="DP60" i="4"/>
  <c r="DP39" i="4"/>
  <c r="DP9" i="4"/>
  <c r="BR21" i="4"/>
  <c r="EP39" i="4"/>
  <c r="EP9" i="4"/>
  <c r="EP21" i="4"/>
  <c r="EP60" i="4"/>
  <c r="EC37" i="1"/>
  <c r="EC18" i="1"/>
  <c r="EC58" i="1"/>
  <c r="DL51" i="2"/>
  <c r="DL10" i="2"/>
  <c r="DL30" i="2"/>
  <c r="DX30" i="2"/>
  <c r="BJ34" i="1"/>
  <c r="CF18" i="4"/>
  <c r="CF37" i="4"/>
  <c r="CF16" i="1"/>
  <c r="BR34" i="1"/>
  <c r="BF34" i="1"/>
  <c r="FG57" i="1"/>
  <c r="FG36" i="1"/>
  <c r="CX37" i="4"/>
  <c r="CX18" i="4"/>
  <c r="CX16" i="1"/>
  <c r="DJ37" i="1" s="1"/>
  <c r="CM31" i="3"/>
  <c r="N18" i="4"/>
  <c r="N37" i="4"/>
  <c r="N16" i="1"/>
  <c r="EY42" i="3"/>
  <c r="EY63" i="3"/>
  <c r="ES37" i="5"/>
  <c r="ES18" i="5"/>
  <c r="ES58" i="5"/>
  <c r="ES16" i="1"/>
  <c r="BI34" i="1"/>
  <c r="BX31" i="3"/>
  <c r="EJ30" i="4"/>
  <c r="EJ51" i="4"/>
  <c r="EJ10" i="4"/>
  <c r="EY39" i="2"/>
  <c r="EY60" i="2"/>
  <c r="EY21" i="2"/>
  <c r="EY9" i="2"/>
  <c r="BP18" i="4"/>
  <c r="BP37" i="4"/>
  <c r="BP16" i="1"/>
  <c r="FA58" i="5"/>
  <c r="FA37" i="5"/>
  <c r="FA18" i="5"/>
  <c r="DZ51" i="4"/>
  <c r="DZ10" i="4"/>
  <c r="FK10" i="3"/>
  <c r="FK51" i="3"/>
  <c r="FK30" i="3"/>
  <c r="DQ34" i="1"/>
  <c r="BS37" i="4"/>
  <c r="BS18" i="4"/>
  <c r="CE39" i="4" s="1"/>
  <c r="BS16" i="1"/>
  <c r="CE37" i="1" s="1"/>
  <c r="EY63" i="6"/>
  <c r="EY42" i="6"/>
  <c r="EW63" i="3"/>
  <c r="EW42" i="3"/>
  <c r="DH58" i="1"/>
  <c r="DH18" i="1"/>
  <c r="DH37" i="1"/>
  <c r="EE63" i="4"/>
  <c r="EE42" i="4"/>
  <c r="DD31" i="2"/>
  <c r="DP31" i="2"/>
  <c r="BB34" i="1"/>
  <c r="AP34" i="1"/>
  <c r="EV58" i="5"/>
  <c r="EV18" i="5"/>
  <c r="EV37" i="5"/>
  <c r="FI63" i="3"/>
  <c r="FI42" i="3"/>
  <c r="DL60" i="4"/>
  <c r="DL21" i="4"/>
  <c r="FD60" i="2"/>
  <c r="FD39" i="2"/>
  <c r="FD21" i="2"/>
  <c r="FD9" i="2"/>
  <c r="FM37" i="2"/>
  <c r="FM58" i="2"/>
  <c r="FM18" i="2"/>
  <c r="BW34" i="1"/>
  <c r="ER18" i="1"/>
  <c r="ER58" i="1"/>
  <c r="ER37" i="1"/>
  <c r="DX51" i="4"/>
  <c r="DX10" i="4"/>
  <c r="FH10" i="3"/>
  <c r="FH51" i="3"/>
  <c r="FH30" i="3"/>
  <c r="FB10" i="3"/>
  <c r="FB30" i="3"/>
  <c r="FB51" i="3"/>
  <c r="FH60" i="6"/>
  <c r="FH39" i="6"/>
  <c r="FH21" i="6"/>
  <c r="CS34" i="1"/>
  <c r="FC36" i="1"/>
  <c r="FC57" i="1"/>
  <c r="CW18" i="1"/>
  <c r="EL60" i="4"/>
  <c r="EL39" i="4"/>
  <c r="EL9" i="4"/>
  <c r="EL21" i="4"/>
  <c r="EV10" i="3"/>
  <c r="EV30" i="3"/>
  <c r="EV51" i="3"/>
  <c r="DA31" i="3"/>
  <c r="DM31" i="3"/>
  <c r="BJ37" i="4"/>
  <c r="BJ18" i="4"/>
  <c r="BJ16" i="1"/>
  <c r="AY37" i="4"/>
  <c r="AY18" i="4"/>
  <c r="AY16" i="1"/>
  <c r="CD18" i="4"/>
  <c r="CD37" i="4"/>
  <c r="CD16" i="1"/>
  <c r="ER18" i="5"/>
  <c r="ER37" i="5"/>
  <c r="ER58" i="5"/>
  <c r="FG63" i="6"/>
  <c r="FG42" i="6"/>
  <c r="EA39" i="4"/>
  <c r="EA9" i="4"/>
  <c r="EA60" i="4"/>
  <c r="EA21" i="4"/>
  <c r="BU18" i="4"/>
  <c r="BU37" i="4"/>
  <c r="BU16" i="1"/>
  <c r="CP34" i="1"/>
  <c r="CB37" i="4"/>
  <c r="CB18" i="4"/>
  <c r="CB16" i="1"/>
  <c r="BG18" i="4"/>
  <c r="BG37" i="4"/>
  <c r="BG16" i="1"/>
  <c r="EW58" i="5"/>
  <c r="EW37" i="5"/>
  <c r="EW18" i="5"/>
  <c r="EW63" i="2"/>
  <c r="EW42" i="2"/>
  <c r="FB58" i="2"/>
  <c r="FB37" i="2"/>
  <c r="FB18" i="2"/>
  <c r="FN39" i="2" s="1"/>
  <c r="BI18" i="4"/>
  <c r="BI37" i="4"/>
  <c r="BI16" i="1"/>
  <c r="CJ18" i="4"/>
  <c r="CJ37" i="4"/>
  <c r="CJ16" i="1"/>
  <c r="CV37" i="1" s="1"/>
  <c r="ES10" i="2"/>
  <c r="ES51" i="2"/>
  <c r="ES30" i="2"/>
  <c r="EG63" i="4"/>
  <c r="FK60" i="6"/>
  <c r="FK39" i="6"/>
  <c r="FK21" i="6"/>
  <c r="DB31" i="2"/>
  <c r="DN31" i="2"/>
  <c r="AZ37" i="4"/>
  <c r="AZ18" i="4"/>
  <c r="AZ16" i="1"/>
  <c r="BL18" i="4"/>
  <c r="BL37" i="4"/>
  <c r="BL16" i="1"/>
  <c r="EF37" i="1"/>
  <c r="EF18" i="1"/>
  <c r="EF58" i="1"/>
  <c r="FK42" i="3"/>
  <c r="FK63" i="3"/>
  <c r="EJ60" i="1"/>
  <c r="EJ39" i="1"/>
  <c r="EJ21" i="1"/>
  <c r="DI18" i="1"/>
  <c r="DI37" i="1"/>
  <c r="DI58" i="1"/>
  <c r="BS34" i="1"/>
  <c r="CV18" i="1"/>
  <c r="DA18" i="1"/>
  <c r="DQ58" i="1"/>
  <c r="DQ18" i="1"/>
  <c r="DH39" i="4"/>
  <c r="DH21" i="4"/>
  <c r="DH60" i="4"/>
  <c r="EE51" i="4"/>
  <c r="EE30" i="4"/>
  <c r="EE10" i="4"/>
  <c r="S18" i="4"/>
  <c r="S16" i="1"/>
  <c r="DC31" i="2"/>
  <c r="BV37" i="4"/>
  <c r="BV18" i="4"/>
  <c r="BV16" i="1"/>
  <c r="DK60" i="4"/>
  <c r="DK21" i="4"/>
  <c r="DK63" i="4" s="1"/>
  <c r="FE60" i="6"/>
  <c r="FE39" i="6"/>
  <c r="FE21" i="6"/>
  <c r="EZ18" i="5"/>
  <c r="EZ37" i="5"/>
  <c r="EZ58" i="5"/>
  <c r="DB31" i="3"/>
  <c r="DN31" i="3"/>
  <c r="BW18" i="4"/>
  <c r="BW37" i="4"/>
  <c r="BW16" i="1"/>
  <c r="FJ63" i="6"/>
  <c r="FJ42" i="6"/>
  <c r="FH42" i="3"/>
  <c r="FH63" i="3"/>
  <c r="DS10" i="4"/>
  <c r="DS51" i="4"/>
  <c r="DS30" i="4"/>
  <c r="CC18" i="4"/>
  <c r="CC37" i="4"/>
  <c r="CC16" i="1"/>
  <c r="FD36" i="1"/>
  <c r="FD57" i="1"/>
  <c r="EV42" i="3"/>
  <c r="EV63" i="3"/>
  <c r="DB18" i="4"/>
  <c r="DN39" i="4" s="1"/>
  <c r="DB37" i="4"/>
  <c r="DB16" i="1"/>
  <c r="DN37" i="1" s="1"/>
  <c r="DL37" i="4"/>
  <c r="CZ37" i="4"/>
  <c r="CZ18" i="4"/>
  <c r="CZ16" i="1"/>
  <c r="EQ63" i="4"/>
  <c r="EQ42" i="4"/>
  <c r="EZ10" i="3"/>
  <c r="FL30" i="3"/>
  <c r="EZ51" i="3"/>
  <c r="EZ30" i="3"/>
  <c r="DU21" i="4"/>
  <c r="EG42" i="4" s="1"/>
  <c r="DU60" i="4"/>
  <c r="DU39" i="4"/>
  <c r="DU9" i="4"/>
  <c r="EG30" i="4" s="1"/>
  <c r="DL52" i="3"/>
  <c r="DL31" i="3"/>
  <c r="DX31" i="3"/>
  <c r="BG34" i="1"/>
  <c r="AA18" i="4"/>
  <c r="AA37" i="4"/>
  <c r="AA16" i="1"/>
  <c r="DY37" i="1"/>
  <c r="DY18" i="1"/>
  <c r="DY58" i="1"/>
  <c r="Y18" i="1"/>
  <c r="DC34" i="1"/>
  <c r="CV34" i="1"/>
  <c r="CJ34" i="1"/>
  <c r="CN18" i="4"/>
  <c r="CN37" i="4"/>
  <c r="CN16" i="1"/>
  <c r="CO18" i="4"/>
  <c r="CO37" i="4"/>
  <c r="CO16" i="1"/>
  <c r="V18" i="4"/>
  <c r="V16" i="1"/>
  <c r="EU18" i="5"/>
  <c r="EU37" i="5"/>
  <c r="EU58" i="5"/>
  <c r="ES63" i="2"/>
  <c r="ES42" i="2"/>
  <c r="EG51" i="4"/>
  <c r="EG10" i="4"/>
  <c r="EN60" i="1"/>
  <c r="EN21" i="1"/>
  <c r="ET56" i="1"/>
  <c r="ET35" i="1"/>
  <c r="BP34" i="1"/>
  <c r="BK18" i="4"/>
  <c r="BK37" i="4"/>
  <c r="BK16" i="1"/>
  <c r="DZ63" i="4"/>
  <c r="DZ42" i="4"/>
  <c r="EF39" i="4"/>
  <c r="EF9" i="4"/>
  <c r="EF21" i="4"/>
  <c r="EF60" i="4"/>
  <c r="DI60" i="4"/>
  <c r="DI39" i="4"/>
  <c r="DI21" i="4"/>
  <c r="EK58" i="1"/>
  <c r="EK18" i="1"/>
  <c r="EK37" i="1"/>
  <c r="DV37" i="1"/>
  <c r="DJ58" i="1"/>
  <c r="DJ18" i="1"/>
  <c r="BY18" i="4"/>
  <c r="BY37" i="4"/>
  <c r="BY16" i="1"/>
  <c r="EM18" i="1"/>
  <c r="EM58" i="1"/>
  <c r="EM37" i="1"/>
  <c r="CV37" i="4"/>
  <c r="FM60" i="6"/>
  <c r="FM39" i="6"/>
  <c r="FM21" i="6"/>
  <c r="DA37" i="4"/>
  <c r="CM42" i="3"/>
  <c r="CY42" i="3"/>
  <c r="X18" i="4"/>
  <c r="X16" i="1"/>
  <c r="AL18" i="4"/>
  <c r="AL16" i="1"/>
  <c r="AL18" i="1" s="1"/>
  <c r="AL21" i="1" s="1"/>
  <c r="BV34" i="1"/>
  <c r="DW63" i="4"/>
  <c r="DD37" i="4"/>
  <c r="CR18" i="4"/>
  <c r="CR37" i="4"/>
  <c r="CR16" i="1"/>
  <c r="DH31" i="3"/>
  <c r="CV31" i="3"/>
  <c r="AX37" i="4"/>
  <c r="AX18" i="4"/>
  <c r="AX16" i="1"/>
  <c r="CW21" i="4"/>
  <c r="EC39" i="4"/>
  <c r="EC60" i="4"/>
  <c r="EC9" i="4"/>
  <c r="EC21" i="4"/>
  <c r="CM37" i="4"/>
  <c r="CM18" i="4"/>
  <c r="CM16" i="1"/>
  <c r="CQ37" i="4"/>
  <c r="CQ18" i="4"/>
  <c r="CQ16" i="1"/>
  <c r="O18" i="4"/>
  <c r="O16" i="1"/>
  <c r="DL34" i="1"/>
  <c r="CZ34" i="1"/>
  <c r="EH58" i="1"/>
  <c r="EH37" i="1"/>
  <c r="EH18" i="1"/>
  <c r="EZ63" i="3"/>
  <c r="EZ42" i="3"/>
  <c r="CE18" i="1"/>
  <c r="DC21" i="1"/>
  <c r="EB18" i="1"/>
  <c r="EB37" i="1"/>
  <c r="EB58" i="1"/>
  <c r="AW18" i="4"/>
  <c r="AW16" i="1"/>
  <c r="DY60" i="4"/>
  <c r="DY9" i="4"/>
  <c r="DY21" i="4"/>
  <c r="DY39" i="4"/>
  <c r="DS37" i="1"/>
  <c r="DG58" i="1"/>
  <c r="DG18" i="1"/>
  <c r="DS39" i="1" s="1"/>
  <c r="CN34" i="1"/>
  <c r="BA37" i="4"/>
  <c r="BA18" i="4"/>
  <c r="BA16" i="1"/>
  <c r="FJ10" i="3"/>
  <c r="FJ51" i="3"/>
  <c r="FJ30" i="3"/>
  <c r="DZ37" i="1"/>
  <c r="DN58" i="1"/>
  <c r="DN18" i="1"/>
  <c r="ET58" i="5"/>
  <c r="ET18" i="5"/>
  <c r="ET37" i="5"/>
  <c r="BK34" i="1"/>
  <c r="CY34" i="1"/>
  <c r="EX63" i="2"/>
  <c r="EX42" i="2"/>
  <c r="ED58" i="1"/>
  <c r="ED18" i="1"/>
  <c r="ED37" i="1"/>
  <c r="DM58" i="1"/>
  <c r="DM18" i="1"/>
  <c r="DM37" i="1"/>
  <c r="DJ37" i="4"/>
  <c r="EM9" i="4"/>
  <c r="EM60" i="4"/>
  <c r="EM39" i="4"/>
  <c r="EM21" i="4"/>
  <c r="DA21" i="4"/>
  <c r="DA39" i="4"/>
  <c r="DQ60" i="4"/>
  <c r="DQ9" i="4"/>
  <c r="DQ21" i="4"/>
  <c r="T18" i="4"/>
  <c r="T37" i="4"/>
  <c r="T16" i="1"/>
  <c r="FF36" i="1"/>
  <c r="FF57" i="1"/>
  <c r="FI42" i="6"/>
  <c r="FI63" i="6"/>
  <c r="DW51" i="4"/>
  <c r="DW10" i="4"/>
  <c r="FA60" i="3"/>
  <c r="FA39" i="3"/>
  <c r="FA21" i="3"/>
  <c r="FM42" i="3" s="1"/>
  <c r="FA9" i="3"/>
  <c r="FM30" i="3" s="1"/>
  <c r="CR34" i="1"/>
  <c r="FB63" i="3"/>
  <c r="FB42" i="3"/>
  <c r="FH58" i="2"/>
  <c r="FH37" i="2"/>
  <c r="FH18" i="2"/>
  <c r="FT39" i="2" s="1"/>
  <c r="EI58" i="1"/>
  <c r="EI18" i="1"/>
  <c r="EI37" i="1"/>
  <c r="CG18" i="4"/>
  <c r="CG37" i="4"/>
  <c r="CG16" i="1"/>
  <c r="EN51" i="4"/>
  <c r="EN10" i="4"/>
  <c r="ES63" i="4"/>
  <c r="ES42" i="4"/>
  <c r="AU18" i="4"/>
  <c r="AU21" i="4" s="1"/>
  <c r="AU16" i="1"/>
  <c r="BH37" i="4"/>
  <c r="BH18" i="4"/>
  <c r="BH16" i="1"/>
  <c r="AQ18" i="4"/>
  <c r="AQ16" i="1"/>
  <c r="AQ18" i="1" s="1"/>
  <c r="DE18" i="4"/>
  <c r="DE37" i="4"/>
  <c r="DE16" i="1"/>
  <c r="AR18" i="4"/>
  <c r="AR21" i="4" s="1"/>
  <c r="AR16" i="1"/>
  <c r="DX60" i="1"/>
  <c r="DX21" i="1"/>
  <c r="EH21" i="4"/>
  <c r="EH60" i="4"/>
  <c r="EH39" i="4"/>
  <c r="EH9" i="4"/>
  <c r="FD39" i="6"/>
  <c r="FD60" i="6"/>
  <c r="FD21" i="6"/>
  <c r="DC37" i="4"/>
  <c r="CL18" i="4"/>
  <c r="CL37" i="4"/>
  <c r="CL16" i="1"/>
  <c r="CK18" i="4"/>
  <c r="CW39" i="4" s="1"/>
  <c r="CK37" i="4"/>
  <c r="CK16" i="1"/>
  <c r="AA34" i="1"/>
  <c r="ET10" i="2"/>
  <c r="ET51" i="2"/>
  <c r="ET30" i="2"/>
  <c r="Y21" i="4"/>
  <c r="DS60" i="1"/>
  <c r="DS21" i="1"/>
  <c r="AV18" i="4"/>
  <c r="AV16" i="1"/>
  <c r="BC37" i="4"/>
  <c r="BC18" i="4"/>
  <c r="BC16" i="1"/>
  <c r="CO34" i="1"/>
  <c r="FJ63" i="3"/>
  <c r="FJ42" i="3"/>
  <c r="DO58" i="1"/>
  <c r="DO37" i="1"/>
  <c r="DO18" i="1"/>
  <c r="DN37" i="4"/>
  <c r="FE10" i="3"/>
  <c r="FE30" i="3"/>
  <c r="FE51" i="3"/>
  <c r="BB18" i="1"/>
  <c r="BB37" i="1"/>
  <c r="BX37" i="4"/>
  <c r="BX18" i="4"/>
  <c r="BX16" i="1"/>
  <c r="CY37" i="4"/>
  <c r="CY18" i="4"/>
  <c r="CY16" i="1"/>
  <c r="DK37" i="1" s="1"/>
  <c r="DT58" i="1"/>
  <c r="DT18" i="1"/>
  <c r="DT37" i="1"/>
  <c r="DM9" i="4"/>
  <c r="DM60" i="4"/>
  <c r="DM39" i="4"/>
  <c r="DM21" i="4"/>
  <c r="DR58" i="1"/>
  <c r="DR37" i="1"/>
  <c r="DR18" i="1"/>
  <c r="EK21" i="4"/>
  <c r="EK39" i="4"/>
  <c r="EK9" i="4"/>
  <c r="EK60" i="4"/>
  <c r="DJ60" i="4"/>
  <c r="DJ21" i="4"/>
  <c r="DJ39" i="4"/>
  <c r="EG60" i="1"/>
  <c r="EG21" i="1"/>
  <c r="FF63" i="6"/>
  <c r="FF42" i="6"/>
  <c r="AS18" i="4"/>
  <c r="AS21" i="4" s="1"/>
  <c r="AS16" i="1"/>
  <c r="FL60" i="2"/>
  <c r="FL9" i="2"/>
  <c r="FL39" i="2"/>
  <c r="FL21" i="2"/>
  <c r="FJ58" i="2"/>
  <c r="FJ37" i="2"/>
  <c r="FJ18" i="2"/>
  <c r="DA31" i="2"/>
  <c r="AM18" i="4"/>
  <c r="AM37" i="4"/>
  <c r="AM16" i="1"/>
  <c r="FQ35" i="5"/>
  <c r="FQ56" i="5"/>
  <c r="GC35" i="5"/>
  <c r="GA54" i="6"/>
  <c r="GA33" i="6"/>
  <c r="GA16" i="6"/>
  <c r="GM37" i="6" s="1"/>
  <c r="FP33" i="6"/>
  <c r="FP54" i="6"/>
  <c r="FP16" i="6"/>
  <c r="GC37" i="2"/>
  <c r="FQ58" i="2"/>
  <c r="FQ18" i="2"/>
  <c r="FQ37" i="2"/>
  <c r="FZ49" i="1"/>
  <c r="FZ28" i="1"/>
  <c r="GD37" i="2"/>
  <c r="FR18" i="2"/>
  <c r="FR58" i="2"/>
  <c r="FR37" i="2"/>
  <c r="FN60" i="3"/>
  <c r="FN9" i="3"/>
  <c r="FN39" i="3"/>
  <c r="FN21" i="3"/>
  <c r="GA58" i="2"/>
  <c r="GI49" i="1"/>
  <c r="GI28" i="1"/>
  <c r="GI35" i="5"/>
  <c r="FW35" i="5"/>
  <c r="FW56" i="5"/>
  <c r="FZ54" i="6"/>
  <c r="FZ33" i="6"/>
  <c r="FZ16" i="6"/>
  <c r="FT54" i="6"/>
  <c r="FT33" i="6"/>
  <c r="FT16" i="6"/>
  <c r="FV28" i="1"/>
  <c r="FV49" i="1"/>
  <c r="FP56" i="5"/>
  <c r="FP35" i="5"/>
  <c r="GB35" i="5"/>
  <c r="FS56" i="5"/>
  <c r="FS35" i="5"/>
  <c r="GE35" i="5"/>
  <c r="GD54" i="6"/>
  <c r="GD33" i="6"/>
  <c r="GD16" i="6"/>
  <c r="GH54" i="6"/>
  <c r="GH16" i="6"/>
  <c r="GI59" i="5"/>
  <c r="GD54" i="4"/>
  <c r="GM33" i="3"/>
  <c r="FO33" i="6"/>
  <c r="FO54" i="6"/>
  <c r="FO16" i="6"/>
  <c r="FP16" i="5"/>
  <c r="FT9" i="2"/>
  <c r="FT60" i="2"/>
  <c r="FT21" i="2"/>
  <c r="GJ35" i="5"/>
  <c r="FX56" i="5"/>
  <c r="FX35" i="5"/>
  <c r="FO35" i="5"/>
  <c r="FO56" i="5"/>
  <c r="GA35" i="5"/>
  <c r="FP33" i="4"/>
  <c r="FP54" i="4"/>
  <c r="FP12" i="1"/>
  <c r="GG54" i="3"/>
  <c r="GG33" i="3"/>
  <c r="GG16" i="3"/>
  <c r="GC54" i="4"/>
  <c r="GH54" i="4"/>
  <c r="GI54" i="4"/>
  <c r="FN54" i="6"/>
  <c r="FN33" i="6"/>
  <c r="FN16" i="6"/>
  <c r="FQ49" i="1"/>
  <c r="FQ28" i="1"/>
  <c r="GJ16" i="3"/>
  <c r="GJ58" i="3" s="1"/>
  <c r="FP39" i="3"/>
  <c r="FP9" i="3"/>
  <c r="FP60" i="3"/>
  <c r="FP21" i="3"/>
  <c r="FW16" i="5"/>
  <c r="FQ16" i="5"/>
  <c r="FT56" i="5"/>
  <c r="FT35" i="5"/>
  <c r="GF35" i="5"/>
  <c r="GH35" i="5"/>
  <c r="FV35" i="5"/>
  <c r="FV56" i="5"/>
  <c r="GG54" i="6"/>
  <c r="GG33" i="6"/>
  <c r="GG16" i="6"/>
  <c r="GM38" i="5"/>
  <c r="GB54" i="4"/>
  <c r="GB33" i="4"/>
  <c r="GA54" i="4"/>
  <c r="FU54" i="6"/>
  <c r="FU33" i="6"/>
  <c r="FU16" i="6"/>
  <c r="FU49" i="1"/>
  <c r="FU28" i="1"/>
  <c r="GG28" i="1"/>
  <c r="FV58" i="3"/>
  <c r="FV37" i="3"/>
  <c r="FV18" i="3"/>
  <c r="FO9" i="3"/>
  <c r="FO60" i="3"/>
  <c r="FO39" i="3"/>
  <c r="FO21" i="3"/>
  <c r="FN56" i="5"/>
  <c r="FN35" i="5"/>
  <c r="FZ35" i="5"/>
  <c r="FR56" i="5"/>
  <c r="FR35" i="5"/>
  <c r="GD35" i="5"/>
  <c r="GB54" i="6"/>
  <c r="GB33" i="6"/>
  <c r="GB16" i="6"/>
  <c r="GH59" i="5"/>
  <c r="FN33" i="4"/>
  <c r="FN54" i="4"/>
  <c r="FV54" i="5"/>
  <c r="FV33" i="5"/>
  <c r="FV16" i="5"/>
  <c r="FZ54" i="3"/>
  <c r="FZ33" i="3"/>
  <c r="FZ16" i="3"/>
  <c r="GL37" i="3" s="1"/>
  <c r="FN49" i="1"/>
  <c r="FN28" i="1"/>
  <c r="GF54" i="3"/>
  <c r="GF16" i="3"/>
  <c r="GC49" i="1"/>
  <c r="GC28" i="1"/>
  <c r="FT16" i="5"/>
  <c r="GE54" i="3"/>
  <c r="GE16" i="3"/>
  <c r="FP60" i="2"/>
  <c r="FP9" i="2"/>
  <c r="FP39" i="2"/>
  <c r="FP21" i="2"/>
  <c r="FO39" i="2"/>
  <c r="FO60" i="2"/>
  <c r="FO9" i="2"/>
  <c r="FO21" i="2"/>
  <c r="FY35" i="5"/>
  <c r="FY56" i="5"/>
  <c r="FY54" i="6"/>
  <c r="FY33" i="6"/>
  <c r="FY16" i="6"/>
  <c r="GK37" i="6" s="1"/>
  <c r="GK38" i="5"/>
  <c r="FZ33" i="4"/>
  <c r="FZ54" i="4"/>
  <c r="GG54" i="4"/>
  <c r="GH33" i="6"/>
  <c r="FV33" i="6"/>
  <c r="FV54" i="6"/>
  <c r="FV16" i="6"/>
  <c r="GC58" i="2"/>
  <c r="FW58" i="3"/>
  <c r="FW37" i="3"/>
  <c r="FW18" i="3"/>
  <c r="GH28" i="1"/>
  <c r="FY47" i="1"/>
  <c r="FY26" i="1"/>
  <c r="FN9" i="2"/>
  <c r="FN60" i="2"/>
  <c r="FN21" i="2"/>
  <c r="FU56" i="5"/>
  <c r="FU35" i="5"/>
  <c r="GG35" i="5"/>
  <c r="GF54" i="6"/>
  <c r="GF33" i="6"/>
  <c r="GF16" i="6"/>
  <c r="GJ59" i="5"/>
  <c r="GL38" i="5"/>
  <c r="FR33" i="6"/>
  <c r="FR54" i="6"/>
  <c r="FR16" i="6"/>
  <c r="FU16" i="5"/>
  <c r="FR60" i="3"/>
  <c r="FR39" i="3"/>
  <c r="FR9" i="3"/>
  <c r="FR21" i="3"/>
  <c r="FU58" i="3"/>
  <c r="FU18" i="3"/>
  <c r="FU37" i="3"/>
  <c r="GA37" i="2"/>
  <c r="DX30" i="4"/>
  <c r="DH9" i="1"/>
  <c r="GE33" i="3"/>
  <c r="GK33" i="3"/>
  <c r="GK33" i="2"/>
  <c r="BF9" i="1"/>
  <c r="AU9" i="1"/>
  <c r="BC9" i="1"/>
  <c r="CK30" i="2"/>
  <c r="AU30" i="2"/>
  <c r="W9" i="1"/>
  <c r="BB9" i="1"/>
  <c r="AM30" i="3"/>
  <c r="BI9" i="1"/>
  <c r="AQ30" i="2"/>
  <c r="AR30" i="2"/>
  <c r="AX9" i="1"/>
  <c r="BN9" i="1"/>
  <c r="BH9" i="1"/>
  <c r="AM30" i="2"/>
  <c r="AM9" i="1"/>
  <c r="BA10" i="4"/>
  <c r="AW30" i="3"/>
  <c r="T9" i="1"/>
  <c r="CI30" i="4"/>
  <c r="O9" i="1"/>
  <c r="Y9" i="1"/>
  <c r="AW9" i="1"/>
  <c r="BL10" i="4"/>
  <c r="AV30" i="2"/>
  <c r="S9" i="1"/>
  <c r="AL30" i="2"/>
  <c r="AP30" i="3"/>
  <c r="BQ10" i="4"/>
  <c r="CG10" i="4"/>
  <c r="BS9" i="1"/>
  <c r="BR31" i="2" l="1"/>
  <c r="BQ31" i="2"/>
  <c r="AY31" i="3"/>
  <c r="AZ31" i="2"/>
  <c r="AW34" i="1"/>
  <c r="AU34" i="1"/>
  <c r="BA31" i="2"/>
  <c r="BS31" i="2"/>
  <c r="AX31" i="2"/>
  <c r="AO34" i="1"/>
  <c r="AN34" i="1"/>
  <c r="AT34" i="1"/>
  <c r="AL34" i="1"/>
  <c r="BN31" i="2"/>
  <c r="BO31" i="2"/>
  <c r="BA31" i="3"/>
  <c r="BO31" i="3"/>
  <c r="N31" i="2"/>
  <c r="BJ31" i="2"/>
  <c r="AR34" i="1"/>
  <c r="AQ34" i="1"/>
  <c r="AV34" i="1"/>
  <c r="AS34" i="1"/>
  <c r="BF10" i="1"/>
  <c r="Y10" i="1"/>
  <c r="BS10" i="1"/>
  <c r="BB10" i="1"/>
  <c r="AW10" i="1"/>
  <c r="BH10" i="1"/>
  <c r="AX10" i="1"/>
  <c r="O10" i="1"/>
  <c r="BN30" i="1"/>
  <c r="BN10" i="1"/>
  <c r="DH51" i="1"/>
  <c r="DH10" i="1"/>
  <c r="DH52" i="1" s="1"/>
  <c r="T10" i="1"/>
  <c r="BI30" i="1"/>
  <c r="BI10" i="1"/>
  <c r="W10" i="1"/>
  <c r="AP10" i="4"/>
  <c r="AI30" i="3"/>
  <c r="AI10" i="3"/>
  <c r="AI31" i="3" s="1"/>
  <c r="ED60" i="1"/>
  <c r="ED39" i="1"/>
  <c r="ED21" i="1"/>
  <c r="CZ18" i="1"/>
  <c r="CZ37" i="1"/>
  <c r="DQ60" i="1"/>
  <c r="DQ21" i="1"/>
  <c r="EE63" i="1"/>
  <c r="EE42" i="1"/>
  <c r="AM10" i="1"/>
  <c r="EZ35" i="1"/>
  <c r="EZ56" i="1"/>
  <c r="AO37" i="4"/>
  <c r="AC37" i="4"/>
  <c r="AC18" i="4"/>
  <c r="AC16" i="1"/>
  <c r="AO37" i="1" s="1"/>
  <c r="CA10" i="2"/>
  <c r="CA30" i="2"/>
  <c r="CA9" i="1"/>
  <c r="CM30" i="2"/>
  <c r="V10" i="4"/>
  <c r="S10" i="4"/>
  <c r="BY10" i="4"/>
  <c r="Q10" i="4"/>
  <c r="BX10" i="2"/>
  <c r="BX30" i="2"/>
  <c r="BX9" i="1"/>
  <c r="CJ30" i="2"/>
  <c r="U10" i="4"/>
  <c r="BR30" i="4"/>
  <c r="BR10" i="4"/>
  <c r="BK30" i="4"/>
  <c r="BK10" i="4"/>
  <c r="BO30" i="4"/>
  <c r="BO10" i="4"/>
  <c r="BX37" i="1"/>
  <c r="BX18" i="1"/>
  <c r="CL39" i="4"/>
  <c r="CL21" i="4"/>
  <c r="DQ37" i="1"/>
  <c r="DE37" i="1"/>
  <c r="DE18" i="1"/>
  <c r="AU18" i="1"/>
  <c r="CG21" i="4"/>
  <c r="CG39" i="4"/>
  <c r="O21" i="4"/>
  <c r="EC63" i="4"/>
  <c r="EC42" i="4"/>
  <c r="DW42" i="4"/>
  <c r="DI42" i="4"/>
  <c r="DI63" i="4"/>
  <c r="AA21" i="4"/>
  <c r="AA39" i="4"/>
  <c r="CZ39" i="4"/>
  <c r="CZ21" i="4"/>
  <c r="ES31" i="2"/>
  <c r="ES52" i="2"/>
  <c r="BI21" i="4"/>
  <c r="BI39" i="4"/>
  <c r="CD39" i="4"/>
  <c r="CD21" i="4"/>
  <c r="CD42" i="4" s="1"/>
  <c r="FB31" i="3"/>
  <c r="FB52" i="3"/>
  <c r="FH31" i="3"/>
  <c r="FH52" i="3"/>
  <c r="DX52" i="4"/>
  <c r="DZ52" i="4"/>
  <c r="N21" i="4"/>
  <c r="CX18" i="1"/>
  <c r="DJ39" i="1" s="1"/>
  <c r="CX37" i="1"/>
  <c r="EC39" i="1"/>
  <c r="EC60" i="1"/>
  <c r="EC21" i="1"/>
  <c r="AP18" i="1"/>
  <c r="AP21" i="1" s="1"/>
  <c r="R18" i="1"/>
  <c r="EQ42" i="2"/>
  <c r="EQ63" i="2"/>
  <c r="BD39" i="4"/>
  <c r="BD21" i="4"/>
  <c r="BD42" i="4" s="1"/>
  <c r="CP21" i="4"/>
  <c r="CP39" i="4"/>
  <c r="EU10" i="2"/>
  <c r="EU30" i="2"/>
  <c r="EU51" i="2"/>
  <c r="BF39" i="4"/>
  <c r="BF21" i="4"/>
  <c r="BF42" i="4" s="1"/>
  <c r="EQ60" i="1"/>
  <c r="EQ39" i="1"/>
  <c r="EQ21" i="1"/>
  <c r="EB63" i="4"/>
  <c r="EB42" i="4"/>
  <c r="EV63" i="2"/>
  <c r="EV42" i="2"/>
  <c r="BM37" i="1"/>
  <c r="BM18" i="1"/>
  <c r="BQ18" i="1"/>
  <c r="BQ37" i="1"/>
  <c r="Q18" i="1"/>
  <c r="BE37" i="1"/>
  <c r="BE18" i="1"/>
  <c r="CK10" i="1"/>
  <c r="BI31" i="2"/>
  <c r="EX58" i="4"/>
  <c r="EX18" i="4"/>
  <c r="EX37" i="4"/>
  <c r="EX16" i="1"/>
  <c r="FB58" i="5"/>
  <c r="FB37" i="5"/>
  <c r="FB18" i="5"/>
  <c r="V31" i="2"/>
  <c r="CN31" i="3"/>
  <c r="CZ31" i="3"/>
  <c r="BT31" i="2"/>
  <c r="EY56" i="1"/>
  <c r="EY35" i="1"/>
  <c r="FL58" i="5"/>
  <c r="FL18" i="5"/>
  <c r="FL37" i="5"/>
  <c r="CS10" i="2"/>
  <c r="CS30" i="2"/>
  <c r="CS9" i="1"/>
  <c r="DE30" i="2"/>
  <c r="AU30" i="3"/>
  <c r="BP31" i="2"/>
  <c r="FD18" i="5"/>
  <c r="FD58" i="5"/>
  <c r="FD37" i="5"/>
  <c r="CW31" i="3"/>
  <c r="BI31" i="3"/>
  <c r="DD30" i="4"/>
  <c r="DD10" i="4"/>
  <c r="DD9" i="1"/>
  <c r="BC39" i="4"/>
  <c r="BC21" i="4"/>
  <c r="CO37" i="1"/>
  <c r="CO18" i="1"/>
  <c r="DA39" i="1" s="1"/>
  <c r="BW39" i="4"/>
  <c r="BW21" i="4"/>
  <c r="DP51" i="4"/>
  <c r="DP30" i="4"/>
  <c r="DP10" i="4"/>
  <c r="DP9" i="1"/>
  <c r="BD18" i="1"/>
  <c r="BD37" i="1"/>
  <c r="CP37" i="1"/>
  <c r="CP18" i="1"/>
  <c r="CU18" i="1"/>
  <c r="DG39" i="1" s="1"/>
  <c r="CU37" i="1"/>
  <c r="FC31" i="3"/>
  <c r="FC52" i="3"/>
  <c r="BT39" i="4"/>
  <c r="BT21" i="4"/>
  <c r="CH39" i="4"/>
  <c r="CH21" i="4"/>
  <c r="BW31" i="3"/>
  <c r="BK31" i="3"/>
  <c r="BC10" i="1"/>
  <c r="AD37" i="4"/>
  <c r="AD18" i="4"/>
  <c r="AD16" i="1"/>
  <c r="FJ56" i="4"/>
  <c r="FJ35" i="4"/>
  <c r="FJ16" i="4"/>
  <c r="FJ14" i="1"/>
  <c r="CJ30" i="4"/>
  <c r="CJ10" i="4"/>
  <c r="P10" i="4"/>
  <c r="P30" i="4"/>
  <c r="Z30" i="3"/>
  <c r="Z10" i="3"/>
  <c r="Z31" i="3" s="1"/>
  <c r="AR10" i="4"/>
  <c r="Z10" i="2"/>
  <c r="Z30" i="2"/>
  <c r="AC30" i="2"/>
  <c r="AC10" i="2"/>
  <c r="CD30" i="4"/>
  <c r="CD10" i="4"/>
  <c r="CD31" i="4" s="1"/>
  <c r="AH10" i="3"/>
  <c r="AH31" i="3" s="1"/>
  <c r="AH30" i="3"/>
  <c r="AK30" i="2"/>
  <c r="AK10" i="2"/>
  <c r="AV10" i="4"/>
  <c r="AN10" i="4"/>
  <c r="CC30" i="4"/>
  <c r="CC10" i="4"/>
  <c r="CC31" i="4" s="1"/>
  <c r="BX30" i="4"/>
  <c r="BX10" i="4"/>
  <c r="BX31" i="4" s="1"/>
  <c r="AL10" i="4"/>
  <c r="BT30" i="4"/>
  <c r="BT10" i="4"/>
  <c r="CN30" i="4"/>
  <c r="CB10" i="4"/>
  <c r="CC30" i="2"/>
  <c r="CC10" i="2"/>
  <c r="CC9" i="1"/>
  <c r="CO30" i="2"/>
  <c r="DS51" i="6"/>
  <c r="DS10" i="6"/>
  <c r="EW51" i="6"/>
  <c r="EW10" i="6"/>
  <c r="FF56" i="4"/>
  <c r="FF35" i="4"/>
  <c r="FF16" i="4"/>
  <c r="FF14" i="1"/>
  <c r="FL51" i="2"/>
  <c r="FL10" i="2"/>
  <c r="FL30" i="2"/>
  <c r="EK30" i="4"/>
  <c r="EK51" i="4"/>
  <c r="EK10" i="4"/>
  <c r="DM63" i="4"/>
  <c r="DM42" i="4"/>
  <c r="BX39" i="4"/>
  <c r="BX21" i="4"/>
  <c r="BB21" i="1"/>
  <c r="AV18" i="1"/>
  <c r="ET31" i="2"/>
  <c r="ET52" i="2"/>
  <c r="EH10" i="4"/>
  <c r="EH51" i="4"/>
  <c r="EH30" i="4"/>
  <c r="FH60" i="2"/>
  <c r="FH39" i="2"/>
  <c r="FH21" i="2"/>
  <c r="FH9" i="2"/>
  <c r="FT30" i="2" s="1"/>
  <c r="T18" i="1"/>
  <c r="EM51" i="4"/>
  <c r="EM30" i="4"/>
  <c r="EM10" i="4"/>
  <c r="EH21" i="1"/>
  <c r="EH60" i="1"/>
  <c r="EH39" i="1"/>
  <c r="DC37" i="1"/>
  <c r="CQ18" i="1"/>
  <c r="CQ37" i="1"/>
  <c r="EC10" i="4"/>
  <c r="EC51" i="4"/>
  <c r="EC30" i="4"/>
  <c r="EC9" i="1"/>
  <c r="CO39" i="4"/>
  <c r="CO21" i="4"/>
  <c r="DA42" i="4" s="1"/>
  <c r="DY21" i="1"/>
  <c r="DY60" i="1"/>
  <c r="DY39" i="1"/>
  <c r="DU63" i="4"/>
  <c r="DU42" i="4"/>
  <c r="CC18" i="1"/>
  <c r="CC37" i="1"/>
  <c r="BV37" i="1"/>
  <c r="BV18" i="1"/>
  <c r="EE31" i="4"/>
  <c r="EE52" i="4"/>
  <c r="DI21" i="1"/>
  <c r="DI39" i="1"/>
  <c r="DI60" i="1"/>
  <c r="BL37" i="1"/>
  <c r="BL18" i="1"/>
  <c r="FK63" i="6"/>
  <c r="FK42" i="6"/>
  <c r="BU18" i="1"/>
  <c r="BU37" i="1"/>
  <c r="AY37" i="1"/>
  <c r="AY18" i="1"/>
  <c r="EV60" i="5"/>
  <c r="EV39" i="5"/>
  <c r="EV9" i="5"/>
  <c r="EV21" i="5"/>
  <c r="CX21" i="4"/>
  <c r="CX42" i="4" s="1"/>
  <c r="CX39" i="4"/>
  <c r="CF39" i="4"/>
  <c r="CF21" i="4"/>
  <c r="CS37" i="1"/>
  <c r="CS18" i="1"/>
  <c r="AP37" i="4"/>
  <c r="R21" i="4"/>
  <c r="AO18" i="1"/>
  <c r="EU42" i="2"/>
  <c r="EU63" i="2"/>
  <c r="EL60" i="1"/>
  <c r="EL39" i="1"/>
  <c r="EL21" i="1"/>
  <c r="ER63" i="4"/>
  <c r="ER42" i="4"/>
  <c r="DF60" i="1"/>
  <c r="DF21" i="1"/>
  <c r="DF39" i="1"/>
  <c r="FG10" i="2"/>
  <c r="FG51" i="2"/>
  <c r="FG30" i="2"/>
  <c r="DG39" i="4"/>
  <c r="CU39" i="4"/>
  <c r="CU21" i="4"/>
  <c r="DT10" i="4"/>
  <c r="DT30" i="4"/>
  <c r="DT51" i="4"/>
  <c r="ER31" i="2"/>
  <c r="ER52" i="2"/>
  <c r="EU31" i="3"/>
  <c r="EU52" i="3"/>
  <c r="BM39" i="4"/>
  <c r="BM21" i="4"/>
  <c r="CA18" i="1"/>
  <c r="CA37" i="1"/>
  <c r="ED42" i="4"/>
  <c r="ED63" i="4"/>
  <c r="BQ39" i="4"/>
  <c r="BQ21" i="4"/>
  <c r="DN63" i="4"/>
  <c r="BZ18" i="1"/>
  <c r="BZ37" i="1"/>
  <c r="AW30" i="2"/>
  <c r="BR9" i="1"/>
  <c r="V37" i="4"/>
  <c r="J18" i="4"/>
  <c r="J21" i="4" s="1"/>
  <c r="J16" i="1"/>
  <c r="J18" i="1" s="1"/>
  <c r="J21" i="1" s="1"/>
  <c r="DH52" i="4"/>
  <c r="S31" i="2"/>
  <c r="C18" i="4"/>
  <c r="C21" i="4" s="1"/>
  <c r="O42" i="4" s="1"/>
  <c r="C16" i="1"/>
  <c r="C18" i="1" s="1"/>
  <c r="C21" i="1" s="1"/>
  <c r="EX56" i="1"/>
  <c r="EX35" i="1"/>
  <c r="CD31" i="3"/>
  <c r="BR31" i="3"/>
  <c r="BK9" i="1"/>
  <c r="FK18" i="5"/>
  <c r="FK37" i="5"/>
  <c r="FK58" i="5"/>
  <c r="BC31" i="2"/>
  <c r="U9" i="1"/>
  <c r="Y31" i="2"/>
  <c r="FB52" i="6"/>
  <c r="FB31" i="6"/>
  <c r="I18" i="4"/>
  <c r="I21" i="4" s="1"/>
  <c r="I16" i="1"/>
  <c r="I18" i="1" s="1"/>
  <c r="I21" i="1" s="1"/>
  <c r="M18" i="4"/>
  <c r="M16" i="1"/>
  <c r="Y37" i="4"/>
  <c r="AE10" i="3"/>
  <c r="AE30" i="3"/>
  <c r="CE30" i="4"/>
  <c r="CE10" i="4"/>
  <c r="DI51" i="4"/>
  <c r="DI30" i="4"/>
  <c r="DI10" i="4"/>
  <c r="AM39" i="4"/>
  <c r="AM21" i="4"/>
  <c r="BK39" i="4"/>
  <c r="BK21" i="4"/>
  <c r="DA21" i="1"/>
  <c r="EW60" i="5"/>
  <c r="EW39" i="5"/>
  <c r="EW9" i="5"/>
  <c r="EW21" i="5"/>
  <c r="ER60" i="1"/>
  <c r="ER39" i="1"/>
  <c r="ER21" i="1"/>
  <c r="CF37" i="1"/>
  <c r="CF18" i="1"/>
  <c r="DV10" i="4"/>
  <c r="DV51" i="4"/>
  <c r="DV30" i="4"/>
  <c r="EO51" i="4"/>
  <c r="EO30" i="4"/>
  <c r="EO10" i="4"/>
  <c r="DR51" i="4"/>
  <c r="DR10" i="4"/>
  <c r="DR30" i="4"/>
  <c r="AI18" i="4"/>
  <c r="AI37" i="4"/>
  <c r="AI16" i="1"/>
  <c r="AU37" i="1" s="1"/>
  <c r="AU10" i="1"/>
  <c r="EY58" i="4"/>
  <c r="EY37" i="4"/>
  <c r="EY18" i="4"/>
  <c r="EY16" i="1"/>
  <c r="DO51" i="6"/>
  <c r="DO30" i="6"/>
  <c r="DO10" i="6"/>
  <c r="DP30" i="6"/>
  <c r="DP51" i="6"/>
  <c r="DP10" i="6"/>
  <c r="DC30" i="4"/>
  <c r="DC10" i="4"/>
  <c r="DC9" i="1"/>
  <c r="FL56" i="4"/>
  <c r="FL35" i="4"/>
  <c r="FL14" i="1"/>
  <c r="D9" i="1"/>
  <c r="D10" i="1" s="1"/>
  <c r="D10" i="4"/>
  <c r="AG10" i="2"/>
  <c r="AG31" i="2" s="1"/>
  <c r="AG30" i="2"/>
  <c r="BD10" i="4"/>
  <c r="BD31" i="4" s="1"/>
  <c r="BD30" i="4"/>
  <c r="AA30" i="2"/>
  <c r="AA10" i="2"/>
  <c r="AA31" i="2" s="1"/>
  <c r="AA9" i="1"/>
  <c r="AC30" i="3"/>
  <c r="AC10" i="3"/>
  <c r="CF30" i="2"/>
  <c r="CF10" i="2"/>
  <c r="CF9" i="1"/>
  <c r="CR30" i="2"/>
  <c r="BF30" i="4"/>
  <c r="BF10" i="4"/>
  <c r="EJ10" i="6"/>
  <c r="EJ52" i="6" s="1"/>
  <c r="EJ51" i="6"/>
  <c r="FG56" i="4"/>
  <c r="FG35" i="4"/>
  <c r="FG14" i="1"/>
  <c r="FG16" i="4"/>
  <c r="FM30" i="6"/>
  <c r="FM10" i="6"/>
  <c r="FM51" i="6"/>
  <c r="FJ60" i="2"/>
  <c r="FJ39" i="2"/>
  <c r="FJ21" i="2"/>
  <c r="FJ9" i="2"/>
  <c r="DJ63" i="4"/>
  <c r="DJ42" i="4"/>
  <c r="DT39" i="1"/>
  <c r="DT60" i="1"/>
  <c r="DT21" i="1"/>
  <c r="DE39" i="4"/>
  <c r="DE21" i="4"/>
  <c r="DQ39" i="4"/>
  <c r="ET60" i="5"/>
  <c r="ET39" i="5"/>
  <c r="ET21" i="5"/>
  <c r="ET9" i="5"/>
  <c r="BA37" i="1"/>
  <c r="BA18" i="1"/>
  <c r="DY42" i="4"/>
  <c r="DY63" i="4"/>
  <c r="EB60" i="1"/>
  <c r="EB39" i="1"/>
  <c r="EB21" i="1"/>
  <c r="EN42" i="1" s="1"/>
  <c r="DC39" i="4"/>
  <c r="CQ39" i="4"/>
  <c r="CQ21" i="4"/>
  <c r="EG52" i="4"/>
  <c r="EU60" i="5"/>
  <c r="EU39" i="5"/>
  <c r="EU9" i="5"/>
  <c r="EU21" i="5"/>
  <c r="CN37" i="1"/>
  <c r="CN18" i="1"/>
  <c r="EZ60" i="5"/>
  <c r="EZ39" i="5"/>
  <c r="EZ9" i="5"/>
  <c r="EZ21" i="5"/>
  <c r="BV39" i="4"/>
  <c r="BV21" i="4"/>
  <c r="EJ42" i="1"/>
  <c r="EJ63" i="1"/>
  <c r="BG18" i="1"/>
  <c r="BG37" i="1"/>
  <c r="AY39" i="4"/>
  <c r="AY21" i="4"/>
  <c r="FH42" i="6"/>
  <c r="FH63" i="6"/>
  <c r="DH39" i="1"/>
  <c r="DH21" i="1"/>
  <c r="DH60" i="1"/>
  <c r="FA39" i="5"/>
  <c r="FA60" i="5"/>
  <c r="FA9" i="5"/>
  <c r="FA21" i="5"/>
  <c r="DP63" i="4"/>
  <c r="DP42" i="4"/>
  <c r="CS39" i="4"/>
  <c r="CS21" i="4"/>
  <c r="AP21" i="4"/>
  <c r="AP39" i="4"/>
  <c r="DU60" i="1"/>
  <c r="DU39" i="1"/>
  <c r="DU21" i="1"/>
  <c r="EG42" i="1" s="1"/>
  <c r="CX31" i="2"/>
  <c r="FG63" i="2"/>
  <c r="FG42" i="2"/>
  <c r="ED51" i="4"/>
  <c r="ED30" i="4"/>
  <c r="ED10" i="4"/>
  <c r="DN10" i="4"/>
  <c r="DN51" i="4"/>
  <c r="Q21" i="4"/>
  <c r="BE39" i="4"/>
  <c r="BE21" i="4"/>
  <c r="BE42" i="4" s="1"/>
  <c r="BZ39" i="4"/>
  <c r="BZ21" i="4"/>
  <c r="EV58" i="4"/>
  <c r="EV37" i="4"/>
  <c r="EV18" i="4"/>
  <c r="EV16" i="1"/>
  <c r="AL30" i="3"/>
  <c r="AO30" i="3"/>
  <c r="R37" i="4"/>
  <c r="F18" i="4"/>
  <c r="F21" i="4" s="1"/>
  <c r="F16" i="1"/>
  <c r="F18" i="1" s="1"/>
  <c r="F21" i="1" s="1"/>
  <c r="FI58" i="5"/>
  <c r="FI18" i="5"/>
  <c r="FI37" i="5"/>
  <c r="AV9" i="1"/>
  <c r="BH30" i="1" s="1"/>
  <c r="FY38" i="2"/>
  <c r="FY59" i="2"/>
  <c r="AG37" i="4"/>
  <c r="AG18" i="4"/>
  <c r="AG16" i="1"/>
  <c r="AS37" i="1" s="1"/>
  <c r="EW58" i="4"/>
  <c r="EW37" i="4"/>
  <c r="EW18" i="4"/>
  <c r="EW16" i="1"/>
  <c r="AF18" i="4"/>
  <c r="AF37" i="4"/>
  <c r="AF16" i="1"/>
  <c r="AR37" i="1" s="1"/>
  <c r="Z18" i="4"/>
  <c r="AL39" i="4" s="1"/>
  <c r="Z37" i="4"/>
  <c r="Z16" i="1"/>
  <c r="BQ9" i="1"/>
  <c r="BY10" i="3"/>
  <c r="BY31" i="3" s="1"/>
  <c r="BY30" i="3"/>
  <c r="AO30" i="2"/>
  <c r="BF31" i="2"/>
  <c r="AY10" i="4"/>
  <c r="AY30" i="4"/>
  <c r="W10" i="4"/>
  <c r="DZ39" i="1"/>
  <c r="DN60" i="1"/>
  <c r="DN21" i="1"/>
  <c r="DN63" i="1" s="1"/>
  <c r="BP21" i="4"/>
  <c r="BP42" i="4" s="1"/>
  <c r="BP39" i="4"/>
  <c r="DV60" i="1"/>
  <c r="DV21" i="1"/>
  <c r="EV10" i="2"/>
  <c r="EV51" i="2"/>
  <c r="EV30" i="2"/>
  <c r="FE42" i="2"/>
  <c r="FE63" i="2"/>
  <c r="EX52" i="3"/>
  <c r="EX31" i="3"/>
  <c r="EI30" i="4"/>
  <c r="EI51" i="4"/>
  <c r="EI10" i="4"/>
  <c r="S10" i="1"/>
  <c r="FH37" i="5"/>
  <c r="FH18" i="5"/>
  <c r="FH58" i="5"/>
  <c r="FD35" i="4"/>
  <c r="FD56" i="4"/>
  <c r="FD14" i="1"/>
  <c r="FD16" i="4"/>
  <c r="CM30" i="4"/>
  <c r="CM10" i="4"/>
  <c r="CM9" i="1"/>
  <c r="CL10" i="4"/>
  <c r="FI56" i="4"/>
  <c r="FI35" i="4"/>
  <c r="FI14" i="1"/>
  <c r="FI16" i="4"/>
  <c r="DH30" i="4"/>
  <c r="CV30" i="4"/>
  <c r="CV10" i="4"/>
  <c r="CV9" i="1"/>
  <c r="CD10" i="2"/>
  <c r="CD30" i="2"/>
  <c r="CD9" i="1"/>
  <c r="CP30" i="2"/>
  <c r="R10" i="4"/>
  <c r="CH30" i="4"/>
  <c r="BV10" i="4"/>
  <c r="AB30" i="3"/>
  <c r="AB10" i="3"/>
  <c r="AB31" i="3" s="1"/>
  <c r="AD10" i="2"/>
  <c r="AD30" i="2"/>
  <c r="CF30" i="4"/>
  <c r="CF10" i="4"/>
  <c r="CF31" i="4" s="1"/>
  <c r="Y10" i="4"/>
  <c r="AG30" i="3"/>
  <c r="AG10" i="3"/>
  <c r="BG10" i="4"/>
  <c r="BG30" i="4"/>
  <c r="BC10" i="4"/>
  <c r="BC30" i="4"/>
  <c r="AU10" i="4"/>
  <c r="DK10" i="4"/>
  <c r="DW31" i="4" s="1"/>
  <c r="DK51" i="4"/>
  <c r="DK9" i="1"/>
  <c r="DY51" i="6"/>
  <c r="DY10" i="6"/>
  <c r="FC10" i="6"/>
  <c r="FC30" i="6"/>
  <c r="FC51" i="6"/>
  <c r="FH56" i="4"/>
  <c r="FH35" i="4"/>
  <c r="FH14" i="1"/>
  <c r="FH16" i="4"/>
  <c r="FH51" i="6"/>
  <c r="FH30" i="6"/>
  <c r="FH10" i="6"/>
  <c r="DL10" i="4"/>
  <c r="DX31" i="4" s="1"/>
  <c r="DL51" i="4"/>
  <c r="EK63" i="4"/>
  <c r="EK42" i="4"/>
  <c r="DO60" i="1"/>
  <c r="DO39" i="1"/>
  <c r="DO21" i="1"/>
  <c r="AV21" i="4"/>
  <c r="CK37" i="1"/>
  <c r="CK18" i="1"/>
  <c r="CW39" i="1" s="1"/>
  <c r="AQ21" i="1"/>
  <c r="DW30" i="4"/>
  <c r="T21" i="4"/>
  <c r="DQ63" i="4"/>
  <c r="DQ42" i="4"/>
  <c r="BA21" i="4"/>
  <c r="BA42" i="4" s="1"/>
  <c r="BA39" i="4"/>
  <c r="DY10" i="4"/>
  <c r="DY30" i="4"/>
  <c r="DY51" i="4"/>
  <c r="DY9" i="1"/>
  <c r="AX18" i="1"/>
  <c r="AX37" i="1"/>
  <c r="CR18" i="1"/>
  <c r="DD39" i="1" s="1"/>
  <c r="CR37" i="1"/>
  <c r="EF63" i="4"/>
  <c r="EF42" i="4"/>
  <c r="DB18" i="1"/>
  <c r="DB37" i="1"/>
  <c r="CC39" i="4"/>
  <c r="CC21" i="4"/>
  <c r="FE42" i="6"/>
  <c r="FE63" i="6"/>
  <c r="BL39" i="4"/>
  <c r="BL21" i="4"/>
  <c r="CJ37" i="1"/>
  <c r="CJ18" i="1"/>
  <c r="CV39" i="1" s="1"/>
  <c r="BU39" i="4"/>
  <c r="BU21" i="4"/>
  <c r="BU42" i="4" s="1"/>
  <c r="EA42" i="4"/>
  <c r="EA63" i="4"/>
  <c r="ER60" i="5"/>
  <c r="ER39" i="5"/>
  <c r="ER21" i="5"/>
  <c r="ER9" i="5"/>
  <c r="EV52" i="3"/>
  <c r="EV31" i="3"/>
  <c r="DL39" i="4"/>
  <c r="EJ9" i="1"/>
  <c r="W18" i="1"/>
  <c r="DW39" i="1"/>
  <c r="DK60" i="1"/>
  <c r="DK21" i="1"/>
  <c r="DW42" i="1" s="1"/>
  <c r="DL37" i="1"/>
  <c r="FI52" i="3"/>
  <c r="FI31" i="3"/>
  <c r="BN18" i="1"/>
  <c r="BN37" i="1"/>
  <c r="FC63" i="6"/>
  <c r="FC42" i="6"/>
  <c r="ER51" i="4"/>
  <c r="ER30" i="4"/>
  <c r="ER10" i="4"/>
  <c r="FC10" i="2"/>
  <c r="FC30" i="2"/>
  <c r="FC51" i="2"/>
  <c r="CI37" i="1"/>
  <c r="CI18" i="1"/>
  <c r="CA39" i="4"/>
  <c r="CA21" i="4"/>
  <c r="BM31" i="3"/>
  <c r="X37" i="4"/>
  <c r="L18" i="4"/>
  <c r="L21" i="4" s="1"/>
  <c r="L16" i="1"/>
  <c r="L18" i="1" s="1"/>
  <c r="L21" i="1" s="1"/>
  <c r="EV35" i="1"/>
  <c r="EV56" i="1"/>
  <c r="FC37" i="5"/>
  <c r="FC18" i="5"/>
  <c r="FC58" i="5"/>
  <c r="FE18" i="5"/>
  <c r="FE37" i="5"/>
  <c r="FE58" i="5"/>
  <c r="CA31" i="3"/>
  <c r="BE31" i="3"/>
  <c r="AP9" i="1"/>
  <c r="BB30" i="1" s="1"/>
  <c r="AL31" i="3"/>
  <c r="AQ37" i="4"/>
  <c r="AE37" i="4"/>
  <c r="AE18" i="4"/>
  <c r="AQ39" i="4" s="1"/>
  <c r="AE16" i="1"/>
  <c r="AH37" i="4"/>
  <c r="AH18" i="4"/>
  <c r="AH16" i="1"/>
  <c r="BG9" i="1"/>
  <c r="BS31" i="3"/>
  <c r="BG31" i="3"/>
  <c r="CJ9" i="1"/>
  <c r="H18" i="4"/>
  <c r="H21" i="4" s="1"/>
  <c r="H16" i="1"/>
  <c r="H18" i="1" s="1"/>
  <c r="H21" i="1" s="1"/>
  <c r="BB31" i="2"/>
  <c r="BL31" i="3"/>
  <c r="EW56" i="1"/>
  <c r="EW35" i="1"/>
  <c r="CS31" i="3"/>
  <c r="DE31" i="3"/>
  <c r="U31" i="2"/>
  <c r="T31" i="2"/>
  <c r="FA56" i="1"/>
  <c r="FA35" i="1"/>
  <c r="W31" i="2"/>
  <c r="BE31" i="2"/>
  <c r="O31" i="2"/>
  <c r="R9" i="1"/>
  <c r="BI10" i="4"/>
  <c r="BI30" i="4"/>
  <c r="AW21" i="4"/>
  <c r="CB10" i="2"/>
  <c r="CB30" i="2"/>
  <c r="CB9" i="1"/>
  <c r="CN30" i="2"/>
  <c r="AF10" i="3"/>
  <c r="AF31" i="3" s="1"/>
  <c r="AF30" i="3"/>
  <c r="AH30" i="2"/>
  <c r="AH10" i="2"/>
  <c r="BW30" i="2"/>
  <c r="BW10" i="2"/>
  <c r="BW9" i="1"/>
  <c r="CI30" i="2"/>
  <c r="BV30" i="2"/>
  <c r="BV10" i="2"/>
  <c r="BV31" i="2" s="1"/>
  <c r="BV9" i="1"/>
  <c r="CH30" i="1" s="1"/>
  <c r="AT10" i="4"/>
  <c r="AE10" i="2"/>
  <c r="AE30" i="2"/>
  <c r="AJ10" i="3"/>
  <c r="AJ30" i="3"/>
  <c r="BB10" i="4"/>
  <c r="BB31" i="4" s="1"/>
  <c r="BB30" i="4"/>
  <c r="AB10" i="2"/>
  <c r="AB30" i="2"/>
  <c r="BY30" i="2"/>
  <c r="BY10" i="2"/>
  <c r="BY9" i="1"/>
  <c r="CK30" i="1" s="1"/>
  <c r="EC51" i="6"/>
  <c r="EC10" i="6"/>
  <c r="EL51" i="6"/>
  <c r="EL10" i="6"/>
  <c r="EL52" i="6" s="1"/>
  <c r="FE56" i="4"/>
  <c r="FE35" i="4"/>
  <c r="FE16" i="4"/>
  <c r="FE14" i="1"/>
  <c r="FA51" i="6"/>
  <c r="FA10" i="6"/>
  <c r="DR60" i="1"/>
  <c r="DR39" i="1"/>
  <c r="DR21" i="1"/>
  <c r="DM51" i="4"/>
  <c r="DM30" i="4"/>
  <c r="DM10" i="4"/>
  <c r="FE31" i="3"/>
  <c r="FE52" i="3"/>
  <c r="EH63" i="4"/>
  <c r="EH42" i="4"/>
  <c r="AQ21" i="4"/>
  <c r="EI60" i="1"/>
  <c r="EI39" i="1"/>
  <c r="EI21" i="1"/>
  <c r="DW52" i="4"/>
  <c r="DQ51" i="4"/>
  <c r="DQ10" i="4"/>
  <c r="DQ52" i="4" s="1"/>
  <c r="DM39" i="1"/>
  <c r="DM21" i="1"/>
  <c r="DM60" i="1"/>
  <c r="FJ52" i="3"/>
  <c r="FJ31" i="3"/>
  <c r="DG37" i="1"/>
  <c r="AX39" i="4"/>
  <c r="AX21" i="4"/>
  <c r="AL21" i="4"/>
  <c r="EM39" i="1"/>
  <c r="EM21" i="1"/>
  <c r="EM60" i="1"/>
  <c r="BY18" i="1"/>
  <c r="BY37" i="1"/>
  <c r="EF51" i="4"/>
  <c r="EF30" i="4"/>
  <c r="EF10" i="4"/>
  <c r="CN39" i="4"/>
  <c r="CN21" i="4"/>
  <c r="Y21" i="1"/>
  <c r="DS9" i="1"/>
  <c r="CV21" i="1"/>
  <c r="AZ37" i="1"/>
  <c r="AZ18" i="1"/>
  <c r="BG21" i="4"/>
  <c r="BG42" i="4" s="1"/>
  <c r="BG39" i="4"/>
  <c r="BJ18" i="1"/>
  <c r="BJ37" i="1"/>
  <c r="EL63" i="4"/>
  <c r="EL42" i="4"/>
  <c r="FM9" i="2"/>
  <c r="FM60" i="2"/>
  <c r="FM39" i="2"/>
  <c r="FM21" i="2"/>
  <c r="FD10" i="2"/>
  <c r="FD51" i="2"/>
  <c r="FD30" i="2"/>
  <c r="DL63" i="4"/>
  <c r="DL42" i="4"/>
  <c r="EJ31" i="4"/>
  <c r="EJ52" i="4"/>
  <c r="ES58" i="1"/>
  <c r="ES18" i="1"/>
  <c r="ES37" i="1"/>
  <c r="EP63" i="4"/>
  <c r="EP42" i="4"/>
  <c r="DX39" i="1"/>
  <c r="DL60" i="1"/>
  <c r="DL21" i="1"/>
  <c r="DX42" i="1" s="1"/>
  <c r="BN39" i="4"/>
  <c r="BN21" i="4"/>
  <c r="BN42" i="4" s="1"/>
  <c r="EW52" i="3"/>
  <c r="EW31" i="3"/>
  <c r="U18" i="1"/>
  <c r="ES52" i="4"/>
  <c r="ES31" i="4"/>
  <c r="FF10" i="2"/>
  <c r="FF51" i="2"/>
  <c r="FF30" i="2"/>
  <c r="FF39" i="5"/>
  <c r="FF60" i="5"/>
  <c r="FF9" i="5"/>
  <c r="FF21" i="5"/>
  <c r="AT21" i="1"/>
  <c r="ET58" i="1"/>
  <c r="ET37" i="1"/>
  <c r="ET18" i="1"/>
  <c r="CI39" i="4"/>
  <c r="CI21" i="4"/>
  <c r="CI42" i="4" s="1"/>
  <c r="P18" i="1"/>
  <c r="P37" i="1"/>
  <c r="BO37" i="1"/>
  <c r="BO18" i="1"/>
  <c r="DG63" i="4"/>
  <c r="DG42" i="4"/>
  <c r="FF52" i="6"/>
  <c r="FF31" i="6"/>
  <c r="AJ37" i="4"/>
  <c r="AJ18" i="4"/>
  <c r="AV39" i="4" s="1"/>
  <c r="AJ16" i="1"/>
  <c r="B18" i="4"/>
  <c r="B21" i="4" s="1"/>
  <c r="B16" i="1"/>
  <c r="B18" i="1" s="1"/>
  <c r="B21" i="1" s="1"/>
  <c r="E18" i="4"/>
  <c r="E21" i="4" s="1"/>
  <c r="Q42" i="4" s="1"/>
  <c r="E16" i="1"/>
  <c r="E18" i="1" s="1"/>
  <c r="E21" i="1" s="1"/>
  <c r="AP30" i="2"/>
  <c r="BO9" i="1"/>
  <c r="FJ58" i="5"/>
  <c r="FJ18" i="5"/>
  <c r="FJ37" i="5"/>
  <c r="CH10" i="1"/>
  <c r="BB31" i="3"/>
  <c r="CL31" i="3"/>
  <c r="BZ31" i="3"/>
  <c r="BG31" i="2"/>
  <c r="CR31" i="3"/>
  <c r="CF31" i="3"/>
  <c r="AN30" i="2"/>
  <c r="BL9" i="1"/>
  <c r="FA58" i="4"/>
  <c r="FA37" i="4"/>
  <c r="FA18" i="4"/>
  <c r="FA16" i="1"/>
  <c r="CI10" i="3"/>
  <c r="CI30" i="3"/>
  <c r="CU30" i="3"/>
  <c r="CI9" i="1"/>
  <c r="CI10" i="1" s="1"/>
  <c r="AV30" i="3"/>
  <c r="R31" i="2"/>
  <c r="AY9" i="1"/>
  <c r="AN37" i="4"/>
  <c r="AB18" i="4"/>
  <c r="AB37" i="4"/>
  <c r="AB16" i="1"/>
  <c r="AN37" i="1" s="1"/>
  <c r="BZ30" i="2"/>
  <c r="BZ10" i="2"/>
  <c r="BZ31" i="2" s="1"/>
  <c r="DH10" i="6"/>
  <c r="DH51" i="6"/>
  <c r="DH30" i="6"/>
  <c r="FJ51" i="6"/>
  <c r="FJ10" i="6"/>
  <c r="EN63" i="1"/>
  <c r="DS31" i="4"/>
  <c r="DS52" i="4"/>
  <c r="S21" i="4"/>
  <c r="DZ63" i="1"/>
  <c r="AS31" i="2"/>
  <c r="CP30" i="4"/>
  <c r="CP10" i="4"/>
  <c r="CP31" i="4" s="1"/>
  <c r="CP9" i="1"/>
  <c r="BS30" i="4"/>
  <c r="BS10" i="4"/>
  <c r="CR30" i="4"/>
  <c r="CR10" i="4"/>
  <c r="CR9" i="1"/>
  <c r="CW10" i="4"/>
  <c r="CW31" i="4" s="1"/>
  <c r="CW30" i="4"/>
  <c r="CW9" i="1"/>
  <c r="CQ30" i="4"/>
  <c r="CQ10" i="4"/>
  <c r="CQ9" i="1"/>
  <c r="FC56" i="4"/>
  <c r="FC35" i="4"/>
  <c r="FC16" i="4"/>
  <c r="FC14" i="1"/>
  <c r="DK51" i="6"/>
  <c r="DK30" i="6"/>
  <c r="DK10" i="6"/>
  <c r="CT30" i="4"/>
  <c r="CT10" i="4"/>
  <c r="CT31" i="4" s="1"/>
  <c r="CT9" i="1"/>
  <c r="AW10" i="4"/>
  <c r="BW30" i="4"/>
  <c r="BW10" i="4"/>
  <c r="BW31" i="4" s="1"/>
  <c r="AK30" i="3"/>
  <c r="AK10" i="3"/>
  <c r="AM30" i="4"/>
  <c r="AM10" i="4"/>
  <c r="BH30" i="4"/>
  <c r="BH10" i="4"/>
  <c r="BH31" i="4" s="1"/>
  <c r="AX30" i="4"/>
  <c r="AX10" i="4"/>
  <c r="AS10" i="4"/>
  <c r="AA30" i="3"/>
  <c r="AA10" i="3"/>
  <c r="AA31" i="3" s="1"/>
  <c r="AA30" i="4"/>
  <c r="AA10" i="4"/>
  <c r="EV51" i="6"/>
  <c r="EV10" i="6"/>
  <c r="EV30" i="6"/>
  <c r="AM37" i="1"/>
  <c r="AM18" i="1"/>
  <c r="AS18" i="1"/>
  <c r="EG63" i="1"/>
  <c r="CY37" i="1"/>
  <c r="CY18" i="1"/>
  <c r="CK39" i="4"/>
  <c r="CK21" i="4"/>
  <c r="AR18" i="1"/>
  <c r="BH18" i="1"/>
  <c r="BH37" i="1"/>
  <c r="EN52" i="4"/>
  <c r="FA10" i="3"/>
  <c r="FA51" i="3"/>
  <c r="FA30" i="3"/>
  <c r="DG60" i="1"/>
  <c r="DG21" i="1"/>
  <c r="DS42" i="1" s="1"/>
  <c r="AW18" i="1"/>
  <c r="CM37" i="1"/>
  <c r="CM18" i="1"/>
  <c r="DD39" i="4"/>
  <c r="CR39" i="4"/>
  <c r="CR21" i="4"/>
  <c r="X18" i="1"/>
  <c r="DV39" i="1"/>
  <c r="DJ60" i="1"/>
  <c r="DJ21" i="1"/>
  <c r="EK60" i="1"/>
  <c r="EK39" i="1"/>
  <c r="EK21" i="1"/>
  <c r="BK18" i="1"/>
  <c r="BK37" i="1"/>
  <c r="V18" i="1"/>
  <c r="FL31" i="3"/>
  <c r="EZ31" i="3"/>
  <c r="EZ52" i="3"/>
  <c r="DB39" i="4"/>
  <c r="DB21" i="4"/>
  <c r="BW18" i="1"/>
  <c r="BW37" i="1"/>
  <c r="DH42" i="4"/>
  <c r="DH63" i="4"/>
  <c r="AZ21" i="4"/>
  <c r="AZ42" i="4" s="1"/>
  <c r="AZ39" i="4"/>
  <c r="CV39" i="4"/>
  <c r="CJ39" i="4"/>
  <c r="CJ21" i="4"/>
  <c r="CB37" i="1"/>
  <c r="CB18" i="1"/>
  <c r="EA30" i="4"/>
  <c r="EA51" i="4"/>
  <c r="EA10" i="4"/>
  <c r="BJ39" i="4"/>
  <c r="BJ21" i="4"/>
  <c r="EL30" i="4"/>
  <c r="EL10" i="4"/>
  <c r="EL51" i="4"/>
  <c r="EL9" i="1"/>
  <c r="FD63" i="2"/>
  <c r="FD42" i="2"/>
  <c r="BS37" i="1"/>
  <c r="BS18" i="1"/>
  <c r="CE39" i="1" s="1"/>
  <c r="BP37" i="1"/>
  <c r="BP18" i="1"/>
  <c r="EY10" i="2"/>
  <c r="EY51" i="2"/>
  <c r="EY30" i="2"/>
  <c r="EP10" i="4"/>
  <c r="EP30" i="4"/>
  <c r="EP51" i="4"/>
  <c r="EP9" i="1"/>
  <c r="BR42" i="4"/>
  <c r="W21" i="4"/>
  <c r="DS42" i="4"/>
  <c r="DX42" i="4"/>
  <c r="CT39" i="4"/>
  <c r="DD37" i="1"/>
  <c r="EO63" i="4"/>
  <c r="EO42" i="4"/>
  <c r="DO42" i="4"/>
  <c r="DO63" i="4"/>
  <c r="EQ31" i="4"/>
  <c r="EQ52" i="4"/>
  <c r="FI60" i="2"/>
  <c r="FI39" i="2"/>
  <c r="FI21" i="2"/>
  <c r="FI9" i="2"/>
  <c r="FF42" i="2"/>
  <c r="FF63" i="2"/>
  <c r="EO21" i="1"/>
  <c r="EO60" i="1"/>
  <c r="EO39" i="1"/>
  <c r="BB39" i="4"/>
  <c r="FG31" i="3"/>
  <c r="FG52" i="3"/>
  <c r="EN30" i="4"/>
  <c r="EB51" i="4"/>
  <c r="EB10" i="4"/>
  <c r="EN31" i="4" s="1"/>
  <c r="EB30" i="4"/>
  <c r="EX39" i="5"/>
  <c r="EX60" i="5"/>
  <c r="EX9" i="5"/>
  <c r="EX21" i="5"/>
  <c r="CT21" i="1"/>
  <c r="P39" i="4"/>
  <c r="P21" i="4"/>
  <c r="P42" i="4" s="1"/>
  <c r="BO39" i="4"/>
  <c r="BO21" i="4"/>
  <c r="BO42" i="4" s="1"/>
  <c r="DW63" i="1"/>
  <c r="CK31" i="4"/>
  <c r="AS9" i="1"/>
  <c r="AT30" i="2"/>
  <c r="FG18" i="5"/>
  <c r="FG58" i="5"/>
  <c r="FG37" i="5"/>
  <c r="CH30" i="2"/>
  <c r="X31" i="2"/>
  <c r="DG52" i="4"/>
  <c r="AK37" i="4"/>
  <c r="AK18" i="4"/>
  <c r="AK16" i="1"/>
  <c r="BM31" i="2"/>
  <c r="CG31" i="3"/>
  <c r="BL31" i="2"/>
  <c r="Q9" i="1"/>
  <c r="CL9" i="1"/>
  <c r="AY31" i="2"/>
  <c r="EU37" i="4"/>
  <c r="EU18" i="4"/>
  <c r="EU58" i="4"/>
  <c r="EU16" i="1"/>
  <c r="FM56" i="4"/>
  <c r="FM35" i="4"/>
  <c r="FM14" i="1"/>
  <c r="CS30" i="4"/>
  <c r="CS10" i="4"/>
  <c r="CS31" i="4" s="1"/>
  <c r="AJ30" i="2"/>
  <c r="AJ10" i="2"/>
  <c r="AJ31" i="2" s="1"/>
  <c r="T10" i="4"/>
  <c r="CG30" i="2"/>
  <c r="CG10" i="2"/>
  <c r="CG31" i="2" s="1"/>
  <c r="CG9" i="1"/>
  <c r="CO30" i="4"/>
  <c r="CO10" i="4"/>
  <c r="CO31" i="4" s="1"/>
  <c r="CO9" i="1"/>
  <c r="FL42" i="2"/>
  <c r="FL63" i="2"/>
  <c r="DX63" i="1"/>
  <c r="CW21" i="1"/>
  <c r="DT42" i="4"/>
  <c r="DT63" i="4"/>
  <c r="AN18" i="1"/>
  <c r="FB35" i="4"/>
  <c r="FB56" i="4"/>
  <c r="FB14" i="1"/>
  <c r="FB16" i="4"/>
  <c r="DA30" i="4"/>
  <c r="DA10" i="4"/>
  <c r="DA9" i="1"/>
  <c r="AD30" i="3"/>
  <c r="AD10" i="3"/>
  <c r="FK56" i="4"/>
  <c r="FK35" i="4"/>
  <c r="FK14" i="1"/>
  <c r="O10" i="4"/>
  <c r="BN30" i="4"/>
  <c r="BN10" i="4"/>
  <c r="BN31" i="4" s="1"/>
  <c r="CA30" i="4"/>
  <c r="CA10" i="4"/>
  <c r="CA31" i="4" s="1"/>
  <c r="AF10" i="2"/>
  <c r="AF30" i="2"/>
  <c r="AI10" i="2"/>
  <c r="AI30" i="2"/>
  <c r="AQ10" i="4"/>
  <c r="CE10" i="2"/>
  <c r="CE30" i="2"/>
  <c r="CE9" i="1"/>
  <c r="CQ30" i="2"/>
  <c r="DF51" i="4"/>
  <c r="DF30" i="4"/>
  <c r="DF10" i="4"/>
  <c r="CY39" i="4"/>
  <c r="CY21" i="4"/>
  <c r="BC18" i="1"/>
  <c r="BC37" i="1"/>
  <c r="DS63" i="1"/>
  <c r="CL37" i="1"/>
  <c r="CL18" i="1"/>
  <c r="FD63" i="6"/>
  <c r="FD42" i="6"/>
  <c r="BH39" i="4"/>
  <c r="BH21" i="4"/>
  <c r="BH42" i="4" s="1"/>
  <c r="CG37" i="1"/>
  <c r="CG18" i="1"/>
  <c r="FA63" i="3"/>
  <c r="FA42" i="3"/>
  <c r="EM42" i="4"/>
  <c r="EM63" i="4"/>
  <c r="CE21" i="1"/>
  <c r="O18" i="1"/>
  <c r="CM39" i="4"/>
  <c r="CM21" i="4"/>
  <c r="CM42" i="4" s="1"/>
  <c r="X21" i="4"/>
  <c r="X39" i="4"/>
  <c r="FM63" i="6"/>
  <c r="FM42" i="6"/>
  <c r="BY39" i="4"/>
  <c r="BY21" i="4"/>
  <c r="EN39" i="1"/>
  <c r="V21" i="4"/>
  <c r="V39" i="4"/>
  <c r="AA18" i="1"/>
  <c r="AA37" i="1"/>
  <c r="DU10" i="4"/>
  <c r="DU51" i="4"/>
  <c r="DU30" i="4"/>
  <c r="DK39" i="4"/>
  <c r="S18" i="1"/>
  <c r="DA37" i="1"/>
  <c r="EF60" i="1"/>
  <c r="EF39" i="1"/>
  <c r="EF21" i="1"/>
  <c r="BI37" i="1"/>
  <c r="BI18" i="1"/>
  <c r="FB21" i="2"/>
  <c r="FB60" i="2"/>
  <c r="FB39" i="2"/>
  <c r="FB9" i="2"/>
  <c r="CB39" i="4"/>
  <c r="CB21" i="4"/>
  <c r="CB42" i="4" s="1"/>
  <c r="CD18" i="1"/>
  <c r="CD37" i="1"/>
  <c r="CW37" i="1"/>
  <c r="BS39" i="4"/>
  <c r="BS21" i="4"/>
  <c r="FK52" i="3"/>
  <c r="FK31" i="3"/>
  <c r="EY42" i="2"/>
  <c r="EY63" i="2"/>
  <c r="ES39" i="5"/>
  <c r="ES60" i="5"/>
  <c r="ES9" i="5"/>
  <c r="ES21" i="5"/>
  <c r="N18" i="1"/>
  <c r="DL52" i="2"/>
  <c r="DL31" i="2"/>
  <c r="DX31" i="2"/>
  <c r="DF63" i="4"/>
  <c r="DF42" i="4"/>
  <c r="CT42" i="4"/>
  <c r="DV63" i="4"/>
  <c r="DV42" i="4"/>
  <c r="EQ10" i="2"/>
  <c r="EQ9" i="1"/>
  <c r="EQ30" i="2"/>
  <c r="EQ51" i="2"/>
  <c r="DD21" i="1"/>
  <c r="DO30" i="4"/>
  <c r="DO51" i="4"/>
  <c r="DO10" i="4"/>
  <c r="DO9" i="1"/>
  <c r="EY31" i="3"/>
  <c r="EY52" i="3"/>
  <c r="U21" i="4"/>
  <c r="EA39" i="1"/>
  <c r="EA21" i="1"/>
  <c r="EA60" i="1"/>
  <c r="BR37" i="1"/>
  <c r="BF18" i="1"/>
  <c r="BF37" i="1"/>
  <c r="FK9" i="2"/>
  <c r="FK60" i="2"/>
  <c r="FK39" i="2"/>
  <c r="FK21" i="2"/>
  <c r="FC63" i="2"/>
  <c r="FC42" i="2"/>
  <c r="FF52" i="3"/>
  <c r="FF31" i="3"/>
  <c r="EY60" i="5"/>
  <c r="EY39" i="5"/>
  <c r="EY9" i="5"/>
  <c r="EY21" i="5"/>
  <c r="FM52" i="3"/>
  <c r="FM31" i="3"/>
  <c r="EP21" i="1"/>
  <c r="EP60" i="1"/>
  <c r="EP39" i="1"/>
  <c r="ET60" i="4"/>
  <c r="ET9" i="4"/>
  <c r="ET39" i="4"/>
  <c r="ET21" i="4"/>
  <c r="FE10" i="2"/>
  <c r="FE30" i="2"/>
  <c r="FE51" i="2"/>
  <c r="FD31" i="3"/>
  <c r="FD52" i="3"/>
  <c r="DR42" i="4"/>
  <c r="DR63" i="4"/>
  <c r="BT37" i="1"/>
  <c r="BT18" i="1"/>
  <c r="DP21" i="1"/>
  <c r="DP39" i="1"/>
  <c r="DP60" i="1"/>
  <c r="CH18" i="1"/>
  <c r="CH37" i="1"/>
  <c r="EI42" i="4"/>
  <c r="EI63" i="4"/>
  <c r="CK30" i="4"/>
  <c r="K18" i="4"/>
  <c r="K21" i="4" s="1"/>
  <c r="K16" i="1"/>
  <c r="K18" i="1" s="1"/>
  <c r="K21" i="1" s="1"/>
  <c r="CI31" i="4"/>
  <c r="DJ52" i="4"/>
  <c r="S37" i="4"/>
  <c r="G18" i="4"/>
  <c r="G21" i="4" s="1"/>
  <c r="G16" i="1"/>
  <c r="G18" i="1" s="1"/>
  <c r="G21" i="1" s="1"/>
  <c r="AS30" i="2"/>
  <c r="BD9" i="1"/>
  <c r="BU31" i="2"/>
  <c r="EZ58" i="4"/>
  <c r="EZ37" i="4"/>
  <c r="EZ18" i="4"/>
  <c r="EZ16" i="1"/>
  <c r="CT31" i="2"/>
  <c r="CH31" i="2"/>
  <c r="P9" i="1"/>
  <c r="V9" i="1"/>
  <c r="CT31" i="3"/>
  <c r="CH31" i="3"/>
  <c r="BT9" i="1"/>
  <c r="CO31" i="3"/>
  <c r="CC31" i="3"/>
  <c r="Q31" i="2"/>
  <c r="AL9" i="1"/>
  <c r="AX30" i="1" s="1"/>
  <c r="CL30" i="2"/>
  <c r="BA9" i="1"/>
  <c r="BA10" i="1" s="1"/>
  <c r="AS30" i="3"/>
  <c r="EU56" i="1"/>
  <c r="EU35" i="1"/>
  <c r="FM37" i="5"/>
  <c r="FM18" i="5"/>
  <c r="FM58" i="5"/>
  <c r="GH33" i="2"/>
  <c r="FV33" i="2"/>
  <c r="FV54" i="2"/>
  <c r="FV16" i="2"/>
  <c r="FT54" i="3"/>
  <c r="FT33" i="3"/>
  <c r="FT16" i="3"/>
  <c r="GF37" i="3" s="1"/>
  <c r="FW54" i="6"/>
  <c r="FW33" i="6"/>
  <c r="FW16" i="6"/>
  <c r="FU60" i="3"/>
  <c r="FU9" i="3"/>
  <c r="FU39" i="3"/>
  <c r="FU21" i="3"/>
  <c r="GB54" i="3"/>
  <c r="GB33" i="3"/>
  <c r="GB16" i="3"/>
  <c r="FO59" i="5"/>
  <c r="FO38" i="5"/>
  <c r="FO17" i="1"/>
  <c r="FO42" i="2"/>
  <c r="FO63" i="2"/>
  <c r="GH54" i="3"/>
  <c r="GH16" i="3"/>
  <c r="GH33" i="3"/>
  <c r="GG59" i="5"/>
  <c r="GG38" i="5"/>
  <c r="FT63" i="2"/>
  <c r="FT42" i="2"/>
  <c r="FY33" i="2"/>
  <c r="FY54" i="2"/>
  <c r="FY16" i="2"/>
  <c r="GK37" i="2" s="1"/>
  <c r="FX33" i="6"/>
  <c r="FX54" i="6"/>
  <c r="FX16" i="6"/>
  <c r="FS33" i="3"/>
  <c r="FS54" i="3"/>
  <c r="FS16" i="3"/>
  <c r="GE37" i="3" s="1"/>
  <c r="FS54" i="6"/>
  <c r="FS33" i="6"/>
  <c r="FS16" i="6"/>
  <c r="FU18" i="5"/>
  <c r="FU58" i="5"/>
  <c r="FU37" i="5"/>
  <c r="GF58" i="6"/>
  <c r="GF18" i="6"/>
  <c r="GF37" i="6"/>
  <c r="FN63" i="2"/>
  <c r="FN42" i="2"/>
  <c r="GD59" i="5"/>
  <c r="GD38" i="5"/>
  <c r="FO51" i="2"/>
  <c r="FO30" i="2"/>
  <c r="FO10" i="2"/>
  <c r="GB18" i="6"/>
  <c r="GB58" i="6"/>
  <c r="GB37" i="6"/>
  <c r="FS59" i="5"/>
  <c r="FS38" i="5"/>
  <c r="FS17" i="1"/>
  <c r="GI38" i="5"/>
  <c r="FW59" i="5"/>
  <c r="FW38" i="5"/>
  <c r="FW17" i="1"/>
  <c r="FW37" i="5"/>
  <c r="FW18" i="5"/>
  <c r="FW58" i="5"/>
  <c r="FN59" i="5"/>
  <c r="FN38" i="5"/>
  <c r="FN17" i="1"/>
  <c r="FO37" i="6"/>
  <c r="FO18" i="6"/>
  <c r="FO58" i="6"/>
  <c r="GD54" i="3"/>
  <c r="GD33" i="3"/>
  <c r="GD16" i="3"/>
  <c r="GJ38" i="5"/>
  <c r="FX59" i="5"/>
  <c r="FX38" i="5"/>
  <c r="FN42" i="3"/>
  <c r="FN63" i="3"/>
  <c r="FR9" i="2"/>
  <c r="FR60" i="2"/>
  <c r="FR39" i="2"/>
  <c r="FR21" i="2"/>
  <c r="FU54" i="2"/>
  <c r="FU33" i="2"/>
  <c r="FU16" i="2"/>
  <c r="GG33" i="2"/>
  <c r="FN54" i="5"/>
  <c r="FN33" i="5"/>
  <c r="FN16" i="5"/>
  <c r="FR42" i="3"/>
  <c r="FR63" i="3"/>
  <c r="FY38" i="5"/>
  <c r="FY59" i="5"/>
  <c r="GF58" i="3"/>
  <c r="FO63" i="3"/>
  <c r="FO42" i="3"/>
  <c r="FQ58" i="5"/>
  <c r="FQ18" i="5"/>
  <c r="FQ37" i="5"/>
  <c r="FP42" i="3"/>
  <c r="FP63" i="3"/>
  <c r="FN58" i="6"/>
  <c r="FN37" i="6"/>
  <c r="FN18" i="6"/>
  <c r="FP33" i="1"/>
  <c r="FP54" i="1"/>
  <c r="GE59" i="5"/>
  <c r="GE38" i="5"/>
  <c r="FT51" i="2"/>
  <c r="FT10" i="2"/>
  <c r="FQ9" i="2"/>
  <c r="FQ39" i="2"/>
  <c r="FQ60" i="2"/>
  <c r="FQ21" i="2"/>
  <c r="GJ33" i="2"/>
  <c r="FX54" i="2"/>
  <c r="FX33" i="2"/>
  <c r="FX16" i="2"/>
  <c r="FS33" i="5"/>
  <c r="FS54" i="5"/>
  <c r="FS16" i="5"/>
  <c r="FO33" i="5"/>
  <c r="FO54" i="5"/>
  <c r="FO16" i="5"/>
  <c r="FR51" i="3"/>
  <c r="FR30" i="3"/>
  <c r="FR10" i="3"/>
  <c r="FN30" i="2"/>
  <c r="FN51" i="2"/>
  <c r="FN10" i="2"/>
  <c r="GH37" i="6"/>
  <c r="FV18" i="6"/>
  <c r="FV58" i="6"/>
  <c r="FV37" i="6"/>
  <c r="GC59" i="5"/>
  <c r="GC38" i="5"/>
  <c r="FY58" i="6"/>
  <c r="FY18" i="6"/>
  <c r="GK39" i="6" s="1"/>
  <c r="FY37" i="6"/>
  <c r="GF33" i="3"/>
  <c r="FV58" i="5"/>
  <c r="FV37" i="5"/>
  <c r="FV18" i="5"/>
  <c r="FR38" i="5"/>
  <c r="FR59" i="5"/>
  <c r="FR17" i="1"/>
  <c r="FU58" i="6"/>
  <c r="FU37" i="6"/>
  <c r="FU18" i="6"/>
  <c r="GH38" i="5"/>
  <c r="FV59" i="5"/>
  <c r="FV38" i="5"/>
  <c r="FV17" i="1"/>
  <c r="FT38" i="5"/>
  <c r="FT59" i="5"/>
  <c r="FT17" i="1"/>
  <c r="FN30" i="3"/>
  <c r="FN51" i="3"/>
  <c r="FN10" i="3"/>
  <c r="FQ38" i="5"/>
  <c r="FQ59" i="5"/>
  <c r="FQ17" i="1"/>
  <c r="GI33" i="2"/>
  <c r="FW54" i="2"/>
  <c r="FW33" i="2"/>
  <c r="FW16" i="2"/>
  <c r="FR54" i="5"/>
  <c r="FR33" i="5"/>
  <c r="FR16" i="5"/>
  <c r="FW60" i="3"/>
  <c r="FW9" i="3"/>
  <c r="FW39" i="3"/>
  <c r="FW21" i="3"/>
  <c r="FP63" i="2"/>
  <c r="FP42" i="2"/>
  <c r="GA59" i="5"/>
  <c r="GA38" i="5"/>
  <c r="FP51" i="3"/>
  <c r="FP30" i="3"/>
  <c r="FP10" i="3"/>
  <c r="FP58" i="5"/>
  <c r="FP18" i="5"/>
  <c r="FP37" i="5"/>
  <c r="GI54" i="3"/>
  <c r="GI16" i="3"/>
  <c r="GI33" i="3"/>
  <c r="GB59" i="5"/>
  <c r="GB38" i="5"/>
  <c r="FS33" i="2"/>
  <c r="FS54" i="2"/>
  <c r="FS16" i="2"/>
  <c r="GE33" i="2"/>
  <c r="FY33" i="3"/>
  <c r="FY54" i="3"/>
  <c r="FY16" i="3"/>
  <c r="GK37" i="3" s="1"/>
  <c r="FU38" i="5"/>
  <c r="FU59" i="5"/>
  <c r="FU17" i="1"/>
  <c r="FT58" i="5"/>
  <c r="FT18" i="5"/>
  <c r="FT37" i="5"/>
  <c r="FZ58" i="3"/>
  <c r="FZ37" i="3"/>
  <c r="FO30" i="3"/>
  <c r="FO51" i="3"/>
  <c r="FO10" i="3"/>
  <c r="GG18" i="6"/>
  <c r="GG58" i="6"/>
  <c r="GG37" i="6"/>
  <c r="GG58" i="3"/>
  <c r="GG37" i="3"/>
  <c r="GH58" i="6"/>
  <c r="GH18" i="6"/>
  <c r="GH60" i="6" s="1"/>
  <c r="FZ58" i="6"/>
  <c r="FZ18" i="6"/>
  <c r="FZ37" i="6"/>
  <c r="FQ54" i="3"/>
  <c r="FQ33" i="3"/>
  <c r="FQ16" i="3"/>
  <c r="GC33" i="3"/>
  <c r="GC54" i="3"/>
  <c r="GC16" i="3"/>
  <c r="FZ59" i="5"/>
  <c r="FZ38" i="5"/>
  <c r="FP51" i="2"/>
  <c r="FP30" i="2"/>
  <c r="FP10" i="2"/>
  <c r="GE58" i="3"/>
  <c r="GE54" i="4"/>
  <c r="GA54" i="3"/>
  <c r="GA33" i="3"/>
  <c r="GA16" i="3"/>
  <c r="GM37" i="3" s="1"/>
  <c r="FT58" i="6"/>
  <c r="FT18" i="6"/>
  <c r="FT37" i="6"/>
  <c r="GF59" i="5"/>
  <c r="GF38" i="5"/>
  <c r="GJ33" i="3"/>
  <c r="FX54" i="3"/>
  <c r="FX33" i="3"/>
  <c r="FX16" i="3"/>
  <c r="FR58" i="6"/>
  <c r="FR37" i="6"/>
  <c r="FR18" i="6"/>
  <c r="GF54" i="4"/>
  <c r="FN12" i="1"/>
  <c r="FV9" i="3"/>
  <c r="FV39" i="3"/>
  <c r="FV60" i="3"/>
  <c r="FV21" i="3"/>
  <c r="FP38" i="5"/>
  <c r="FP59" i="5"/>
  <c r="FP17" i="1"/>
  <c r="GD58" i="6"/>
  <c r="GD18" i="6"/>
  <c r="GD37" i="6"/>
  <c r="FP37" i="6"/>
  <c r="FP18" i="6"/>
  <c r="FP58" i="6"/>
  <c r="GA58" i="6"/>
  <c r="GA18" i="6"/>
  <c r="GM39" i="6" s="1"/>
  <c r="GA37" i="6"/>
  <c r="FY59" i="4"/>
  <c r="DM9" i="1"/>
  <c r="ED9" i="1"/>
  <c r="DI9" i="1"/>
  <c r="GK35" i="4"/>
  <c r="DV9" i="1"/>
  <c r="CB30" i="4"/>
  <c r="BZ9" i="1"/>
  <c r="DK30" i="4"/>
  <c r="DQ30" i="4"/>
  <c r="S42" i="4" l="1"/>
  <c r="CV31" i="4"/>
  <c r="CR31" i="4"/>
  <c r="AA42" i="4"/>
  <c r="CP42" i="4"/>
  <c r="X37" i="1"/>
  <c r="DA31" i="4"/>
  <c r="AM31" i="4"/>
  <c r="R42" i="4"/>
  <c r="AM42" i="4"/>
  <c r="BJ42" i="4"/>
  <c r="CS42" i="4"/>
  <c r="CC42" i="4"/>
  <c r="AX31" i="4"/>
  <c r="N42" i="4"/>
  <c r="V37" i="1"/>
  <c r="U37" i="1"/>
  <c r="BN31" i="1"/>
  <c r="DZ42" i="1"/>
  <c r="BB39" i="1"/>
  <c r="BI31" i="1"/>
  <c r="CQ31" i="4"/>
  <c r="BS31" i="4"/>
  <c r="AX42" i="4"/>
  <c r="CF42" i="4"/>
  <c r="AU31" i="3"/>
  <c r="U39" i="4"/>
  <c r="AM31" i="3"/>
  <c r="T42" i="4"/>
  <c r="AY42" i="4"/>
  <c r="GJ33" i="6"/>
  <c r="GJ54" i="6"/>
  <c r="BY42" i="4"/>
  <c r="BS42" i="4"/>
  <c r="DB42" i="4"/>
  <c r="O37" i="1"/>
  <c r="N37" i="1"/>
  <c r="DI30" i="1"/>
  <c r="DI51" i="1"/>
  <c r="DI10" i="1"/>
  <c r="BZ30" i="1"/>
  <c r="BZ10" i="1"/>
  <c r="BZ31" i="1" s="1"/>
  <c r="DV51" i="1"/>
  <c r="DV10" i="1"/>
  <c r="ED10" i="1"/>
  <c r="ED51" i="1"/>
  <c r="DM51" i="1"/>
  <c r="DM30" i="1"/>
  <c r="DM10" i="1"/>
  <c r="BV30" i="4"/>
  <c r="BJ30" i="4"/>
  <c r="BJ10" i="4"/>
  <c r="BJ31" i="4" s="1"/>
  <c r="BJ9" i="1"/>
  <c r="EZ51" i="6"/>
  <c r="EZ10" i="6"/>
  <c r="ED30" i="6"/>
  <c r="EX10" i="6"/>
  <c r="FJ31" i="6" s="1"/>
  <c r="EX30" i="6"/>
  <c r="EX51" i="6"/>
  <c r="EZ58" i="1"/>
  <c r="EZ37" i="1"/>
  <c r="EZ18" i="1"/>
  <c r="EY42" i="5"/>
  <c r="EY63" i="5"/>
  <c r="FK63" i="2"/>
  <c r="FK42" i="2"/>
  <c r="EA63" i="1"/>
  <c r="EA42" i="1"/>
  <c r="CG39" i="1"/>
  <c r="CG21" i="1"/>
  <c r="AU31" i="2"/>
  <c r="AI31" i="2"/>
  <c r="CG10" i="1"/>
  <c r="W42" i="4"/>
  <c r="EP52" i="4"/>
  <c r="EP31" i="4"/>
  <c r="CJ42" i="4"/>
  <c r="CV42" i="4"/>
  <c r="DJ63" i="1"/>
  <c r="FA31" i="3"/>
  <c r="FA52" i="3"/>
  <c r="DK52" i="6"/>
  <c r="DK31" i="6"/>
  <c r="FC56" i="1"/>
  <c r="FC35" i="1"/>
  <c r="FJ52" i="6"/>
  <c r="FA58" i="1"/>
  <c r="FA37" i="1"/>
  <c r="FA18" i="1"/>
  <c r="CE42" i="4"/>
  <c r="FF42" i="5"/>
  <c r="FF63" i="5"/>
  <c r="U21" i="1"/>
  <c r="U42" i="1" s="1"/>
  <c r="U39" i="1"/>
  <c r="DL63" i="1"/>
  <c r="DR63" i="1"/>
  <c r="DR42" i="1"/>
  <c r="AT10" i="3"/>
  <c r="AT30" i="3"/>
  <c r="AT9" i="1"/>
  <c r="BF30" i="3"/>
  <c r="GM38" i="2"/>
  <c r="AQ31" i="2"/>
  <c r="AE31" i="2"/>
  <c r="BW31" i="2"/>
  <c r="CI31" i="2"/>
  <c r="BG10" i="1"/>
  <c r="BG31" i="1" s="1"/>
  <c r="BG30" i="1"/>
  <c r="AT37" i="1"/>
  <c r="AH37" i="1"/>
  <c r="AH18" i="1"/>
  <c r="AE39" i="4"/>
  <c r="AE21" i="4"/>
  <c r="AE42" i="4" s="1"/>
  <c r="FC39" i="5"/>
  <c r="FC60" i="5"/>
  <c r="FC9" i="5"/>
  <c r="FC21" i="5"/>
  <c r="BN39" i="1"/>
  <c r="BN21" i="1"/>
  <c r="BN42" i="1" s="1"/>
  <c r="W37" i="1"/>
  <c r="EJ51" i="1"/>
  <c r="EJ10" i="1"/>
  <c r="DN39" i="1"/>
  <c r="DB21" i="1"/>
  <c r="DB39" i="1"/>
  <c r="FH58" i="4"/>
  <c r="FH37" i="4"/>
  <c r="FH18" i="4"/>
  <c r="FH16" i="1"/>
  <c r="AP31" i="2"/>
  <c r="AD31" i="2"/>
  <c r="CM30" i="1"/>
  <c r="CM10" i="1"/>
  <c r="AF18" i="1"/>
  <c r="AR39" i="1" s="1"/>
  <c r="AF37" i="1"/>
  <c r="FI39" i="5"/>
  <c r="FI60" i="5"/>
  <c r="FI9" i="5"/>
  <c r="FI21" i="5"/>
  <c r="DE42" i="4"/>
  <c r="EY58" i="1"/>
  <c r="EY37" i="1"/>
  <c r="EY18" i="1"/>
  <c r="EO52" i="4"/>
  <c r="EO31" i="4"/>
  <c r="ER63" i="1"/>
  <c r="ER42" i="1"/>
  <c r="EW42" i="5"/>
  <c r="EW63" i="5"/>
  <c r="M21" i="4"/>
  <c r="Y42" i="4" s="1"/>
  <c r="Y39" i="4"/>
  <c r="DN42" i="4"/>
  <c r="BM42" i="4"/>
  <c r="R39" i="4"/>
  <c r="DY42" i="1"/>
  <c r="DY63" i="1"/>
  <c r="EC52" i="4"/>
  <c r="EC31" i="4"/>
  <c r="EM31" i="4"/>
  <c r="EM52" i="4"/>
  <c r="T21" i="1"/>
  <c r="T42" i="1" s="1"/>
  <c r="T39" i="1"/>
  <c r="EH31" i="4"/>
  <c r="EH52" i="4"/>
  <c r="AV21" i="1"/>
  <c r="CC31" i="2"/>
  <c r="CO31" i="2"/>
  <c r="CN31" i="4"/>
  <c r="AO31" i="2"/>
  <c r="AC31" i="2"/>
  <c r="AD37" i="1"/>
  <c r="AD18" i="1"/>
  <c r="CU39" i="1"/>
  <c r="CU21" i="1"/>
  <c r="CS30" i="1"/>
  <c r="CS10" i="1"/>
  <c r="FB60" i="5"/>
  <c r="FB39" i="5"/>
  <c r="FB9" i="5"/>
  <c r="FB21" i="5"/>
  <c r="R21" i="1"/>
  <c r="R42" i="1" s="1"/>
  <c r="R39" i="1"/>
  <c r="BI42" i="4"/>
  <c r="CZ42" i="4"/>
  <c r="BX30" i="1"/>
  <c r="BX10" i="1"/>
  <c r="AC18" i="1"/>
  <c r="AO39" i="1" s="1"/>
  <c r="AC37" i="1"/>
  <c r="BL30" i="4"/>
  <c r="AZ30" i="4"/>
  <c r="AZ10" i="4"/>
  <c r="AZ9" i="1"/>
  <c r="BL30" i="1" s="1"/>
  <c r="EA51" i="6"/>
  <c r="EA30" i="6"/>
  <c r="EA10" i="6"/>
  <c r="V10" i="1"/>
  <c r="EZ9" i="4"/>
  <c r="EZ60" i="4"/>
  <c r="EZ39" i="4"/>
  <c r="EZ21" i="4"/>
  <c r="BD10" i="1"/>
  <c r="ET51" i="4"/>
  <c r="ET30" i="4"/>
  <c r="ET10" i="4"/>
  <c r="ET9" i="1"/>
  <c r="EY51" i="5"/>
  <c r="EY30" i="5"/>
  <c r="EY10" i="5"/>
  <c r="DK42" i="4"/>
  <c r="CY42" i="4"/>
  <c r="DF31" i="4"/>
  <c r="DF52" i="4"/>
  <c r="CL30" i="1"/>
  <c r="CL10" i="1"/>
  <c r="AS10" i="1"/>
  <c r="EX63" i="5"/>
  <c r="EX42" i="5"/>
  <c r="EO63" i="1"/>
  <c r="EO42" i="1"/>
  <c r="DG63" i="1"/>
  <c r="AR21" i="1"/>
  <c r="FC37" i="4"/>
  <c r="FC58" i="4"/>
  <c r="FC18" i="4"/>
  <c r="FC16" i="1"/>
  <c r="AY30" i="1"/>
  <c r="AY10" i="1"/>
  <c r="AY31" i="1" s="1"/>
  <c r="FA9" i="4"/>
  <c r="FA60" i="4"/>
  <c r="FA39" i="4"/>
  <c r="FA21" i="4"/>
  <c r="FF10" i="5"/>
  <c r="FF51" i="5"/>
  <c r="FF30" i="5"/>
  <c r="FF52" i="2"/>
  <c r="FF31" i="2"/>
  <c r="EF52" i="4"/>
  <c r="EF31" i="4"/>
  <c r="AN31" i="2"/>
  <c r="AB31" i="2"/>
  <c r="AT39" i="4"/>
  <c r="AH39" i="4"/>
  <c r="AH21" i="4"/>
  <c r="W21" i="1"/>
  <c r="W42" i="1" s="1"/>
  <c r="W39" i="1"/>
  <c r="FH56" i="1"/>
  <c r="FH35" i="1"/>
  <c r="DY30" i="6"/>
  <c r="DK51" i="1"/>
  <c r="DK10" i="1"/>
  <c r="BG31" i="4"/>
  <c r="CM31" i="4"/>
  <c r="FH60" i="5"/>
  <c r="FH39" i="5"/>
  <c r="FH9" i="5"/>
  <c r="FH21" i="5"/>
  <c r="AG37" i="1"/>
  <c r="AG18" i="1"/>
  <c r="AS39" i="1" s="1"/>
  <c r="Q39" i="4"/>
  <c r="EU63" i="5"/>
  <c r="EU42" i="5"/>
  <c r="FM52" i="6"/>
  <c r="FM31" i="6"/>
  <c r="BF31" i="4"/>
  <c r="AA30" i="1"/>
  <c r="AA10" i="1"/>
  <c r="AA31" i="1" s="1"/>
  <c r="EY60" i="4"/>
  <c r="EY21" i="4"/>
  <c r="EY9" i="4"/>
  <c r="EY39" i="4"/>
  <c r="AU39" i="4"/>
  <c r="AI39" i="4"/>
  <c r="AI21" i="4"/>
  <c r="EW30" i="5"/>
  <c r="EW51" i="5"/>
  <c r="EW10" i="5"/>
  <c r="AE31" i="3"/>
  <c r="U10" i="1"/>
  <c r="FK39" i="5"/>
  <c r="FK60" i="5"/>
  <c r="FK9" i="5"/>
  <c r="FK21" i="5"/>
  <c r="V42" i="4"/>
  <c r="CU42" i="4"/>
  <c r="AY39" i="1"/>
  <c r="AY21" i="1"/>
  <c r="CC39" i="1"/>
  <c r="CC21" i="1"/>
  <c r="FH10" i="2"/>
  <c r="FH51" i="2"/>
  <c r="FH30" i="2"/>
  <c r="AR30" i="3"/>
  <c r="AR10" i="3"/>
  <c r="AR9" i="1"/>
  <c r="BD30" i="3"/>
  <c r="EW52" i="6"/>
  <c r="AD39" i="4"/>
  <c r="AD21" i="4"/>
  <c r="AD42" i="4" s="1"/>
  <c r="CP39" i="1"/>
  <c r="CP21" i="1"/>
  <c r="CK31" i="3"/>
  <c r="BE39" i="1"/>
  <c r="BE21" i="1"/>
  <c r="BQ39" i="1"/>
  <c r="BQ21" i="1"/>
  <c r="AP37" i="1"/>
  <c r="AU21" i="1"/>
  <c r="AO39" i="4"/>
  <c r="AC39" i="4"/>
  <c r="AC21" i="4"/>
  <c r="DL39" i="1"/>
  <c r="CZ39" i="1"/>
  <c r="CZ21" i="1"/>
  <c r="BP30" i="4"/>
  <c r="BP10" i="4"/>
  <c r="BP31" i="4" s="1"/>
  <c r="BP9" i="1"/>
  <c r="FL51" i="6"/>
  <c r="FL30" i="6"/>
  <c r="FL10" i="6"/>
  <c r="DX10" i="6"/>
  <c r="DX51" i="6"/>
  <c r="DX9" i="1"/>
  <c r="EJ30" i="1" s="1"/>
  <c r="DZ51" i="6"/>
  <c r="DZ10" i="6"/>
  <c r="DZ9" i="1"/>
  <c r="EL30" i="1" s="1"/>
  <c r="EK10" i="6"/>
  <c r="EW31" i="6" s="1"/>
  <c r="EK51" i="6"/>
  <c r="EK30" i="6"/>
  <c r="BT30" i="1"/>
  <c r="BT10" i="1"/>
  <c r="BT31" i="1" s="1"/>
  <c r="P30" i="1"/>
  <c r="P10" i="1"/>
  <c r="P31" i="1" s="1"/>
  <c r="EP63" i="1"/>
  <c r="EP42" i="1"/>
  <c r="ES42" i="5"/>
  <c r="ES63" i="5"/>
  <c r="FB51" i="2"/>
  <c r="FB10" i="2"/>
  <c r="FN31" i="2" s="1"/>
  <c r="FB30" i="2"/>
  <c r="AN10" i="3"/>
  <c r="AN30" i="3"/>
  <c r="AN9" i="1"/>
  <c r="AZ30" i="3"/>
  <c r="DA30" i="1"/>
  <c r="DA10" i="1"/>
  <c r="EU37" i="1"/>
  <c r="EU58" i="1"/>
  <c r="EU18" i="1"/>
  <c r="EX10" i="5"/>
  <c r="EX51" i="5"/>
  <c r="EX30" i="5"/>
  <c r="EA9" i="1"/>
  <c r="BK39" i="1"/>
  <c r="BK21" i="1"/>
  <c r="X21" i="1"/>
  <c r="X42" i="1" s="1"/>
  <c r="X39" i="1"/>
  <c r="CM39" i="1"/>
  <c r="CM21" i="1"/>
  <c r="CK42" i="4"/>
  <c r="AS21" i="1"/>
  <c r="FJ60" i="5"/>
  <c r="FJ39" i="5"/>
  <c r="FJ9" i="5"/>
  <c r="FJ21" i="5"/>
  <c r="P39" i="1"/>
  <c r="P21" i="1"/>
  <c r="P42" i="1" s="1"/>
  <c r="CN42" i="4"/>
  <c r="AQ42" i="4"/>
  <c r="FA52" i="6"/>
  <c r="ER10" i="5"/>
  <c r="ER30" i="5"/>
  <c r="ER51" i="5"/>
  <c r="CR39" i="1"/>
  <c r="CR21" i="1"/>
  <c r="DD42" i="1" s="1"/>
  <c r="DY31" i="4"/>
  <c r="DY52" i="4"/>
  <c r="DY52" i="6"/>
  <c r="AS31" i="3"/>
  <c r="AG31" i="3"/>
  <c r="CD30" i="1"/>
  <c r="CD10" i="1"/>
  <c r="DH30" i="1"/>
  <c r="CV30" i="1"/>
  <c r="CV10" i="1"/>
  <c r="EI31" i="4"/>
  <c r="EI52" i="4"/>
  <c r="AR39" i="4"/>
  <c r="AF39" i="4"/>
  <c r="AF21" i="4"/>
  <c r="AS39" i="4"/>
  <c r="AG39" i="4"/>
  <c r="AG21" i="4"/>
  <c r="BB42" i="4"/>
  <c r="AP42" i="4"/>
  <c r="EU10" i="5"/>
  <c r="EU30" i="5"/>
  <c r="EU51" i="5"/>
  <c r="EB42" i="1"/>
  <c r="EB63" i="1"/>
  <c r="DT63" i="1"/>
  <c r="DT42" i="1"/>
  <c r="FJ10" i="2"/>
  <c r="FJ51" i="2"/>
  <c r="FJ30" i="2"/>
  <c r="DC30" i="1"/>
  <c r="DC10" i="1"/>
  <c r="BZ39" i="1"/>
  <c r="BZ21" i="1"/>
  <c r="BQ42" i="4"/>
  <c r="EV63" i="5"/>
  <c r="EV42" i="5"/>
  <c r="BV39" i="1"/>
  <c r="BV21" i="1"/>
  <c r="CO42" i="4"/>
  <c r="FH42" i="2"/>
  <c r="FH63" i="2"/>
  <c r="AW31" i="2"/>
  <c r="AK31" i="2"/>
  <c r="BW42" i="4"/>
  <c r="CS31" i="2"/>
  <c r="DE31" i="2"/>
  <c r="BB42" i="1"/>
  <c r="DE39" i="1"/>
  <c r="DE21" i="1"/>
  <c r="DQ42" i="1" s="1"/>
  <c r="BX31" i="2"/>
  <c r="CJ31" i="2"/>
  <c r="ED42" i="1"/>
  <c r="ED63" i="1"/>
  <c r="ER9" i="1"/>
  <c r="BM30" i="4"/>
  <c r="BM10" i="4"/>
  <c r="BM31" i="4" s="1"/>
  <c r="BM9" i="1"/>
  <c r="BY30" i="1" s="1"/>
  <c r="DI51" i="6"/>
  <c r="DI10" i="6"/>
  <c r="DI30" i="6"/>
  <c r="CH39" i="1"/>
  <c r="CH21" i="1"/>
  <c r="FE31" i="2"/>
  <c r="FE52" i="2"/>
  <c r="FK51" i="2"/>
  <c r="FK10" i="2"/>
  <c r="FK30" i="2"/>
  <c r="EQ10" i="1"/>
  <c r="EQ51" i="1"/>
  <c r="ES10" i="5"/>
  <c r="ES51" i="5"/>
  <c r="ES30" i="5"/>
  <c r="ES9" i="1"/>
  <c r="BC39" i="1"/>
  <c r="BC21" i="1"/>
  <c r="BC42" i="1" s="1"/>
  <c r="AN21" i="1"/>
  <c r="CO30" i="1"/>
  <c r="CO10" i="1"/>
  <c r="AK18" i="1"/>
  <c r="AW39" i="1" s="1"/>
  <c r="AK37" i="1"/>
  <c r="EL10" i="1"/>
  <c r="EL51" i="1"/>
  <c r="EA52" i="4"/>
  <c r="EA31" i="4"/>
  <c r="CY39" i="1"/>
  <c r="CY21" i="1"/>
  <c r="DK42" i="1" s="1"/>
  <c r="AM39" i="1"/>
  <c r="AM21" i="1"/>
  <c r="AW31" i="3"/>
  <c r="AK31" i="3"/>
  <c r="S39" i="4"/>
  <c r="AV31" i="2"/>
  <c r="AJ18" i="1"/>
  <c r="AV39" i="1" s="1"/>
  <c r="AJ37" i="1"/>
  <c r="FD52" i="2"/>
  <c r="FD31" i="2"/>
  <c r="DS51" i="1"/>
  <c r="DS10" i="1"/>
  <c r="BV30" i="1"/>
  <c r="BV10" i="1"/>
  <c r="CH31" i="1" s="1"/>
  <c r="AT31" i="2"/>
  <c r="AH31" i="2"/>
  <c r="R10" i="1"/>
  <c r="CA42" i="4"/>
  <c r="ER63" i="5"/>
  <c r="ER42" i="5"/>
  <c r="FE51" i="6"/>
  <c r="FE30" i="6"/>
  <c r="FE10" i="6"/>
  <c r="BC31" i="4"/>
  <c r="AY31" i="4"/>
  <c r="BZ42" i="4"/>
  <c r="ED52" i="4"/>
  <c r="ED31" i="4"/>
  <c r="DU42" i="1"/>
  <c r="DU63" i="1"/>
  <c r="BV42" i="4"/>
  <c r="FJ42" i="2"/>
  <c r="FJ63" i="2"/>
  <c r="FG58" i="4"/>
  <c r="FG37" i="4"/>
  <c r="FG18" i="4"/>
  <c r="FG16" i="1"/>
  <c r="DC31" i="4"/>
  <c r="CF39" i="1"/>
  <c r="CF21" i="1"/>
  <c r="DI31" i="4"/>
  <c r="DI52" i="4"/>
  <c r="DH31" i="4"/>
  <c r="BR30" i="1"/>
  <c r="BR10" i="1"/>
  <c r="BR31" i="1" s="1"/>
  <c r="CS39" i="1"/>
  <c r="CS21" i="1"/>
  <c r="EV10" i="5"/>
  <c r="EV30" i="5"/>
  <c r="EV51" i="5"/>
  <c r="BL39" i="1"/>
  <c r="BL21" i="1"/>
  <c r="EH63" i="1"/>
  <c r="EH42" i="1"/>
  <c r="BX42" i="4"/>
  <c r="EK9" i="1"/>
  <c r="FF56" i="1"/>
  <c r="FF35" i="1"/>
  <c r="EW30" i="6"/>
  <c r="FJ56" i="1"/>
  <c r="FJ35" i="1"/>
  <c r="CH42" i="4"/>
  <c r="BC42" i="4"/>
  <c r="DD30" i="1"/>
  <c r="DD10" i="1"/>
  <c r="EX18" i="1"/>
  <c r="EX58" i="1"/>
  <c r="EX37" i="1"/>
  <c r="Q37" i="1"/>
  <c r="CX39" i="1"/>
  <c r="CX21" i="1"/>
  <c r="DJ42" i="1" s="1"/>
  <c r="BR31" i="4"/>
  <c r="CZ30" i="4"/>
  <c r="CZ10" i="4"/>
  <c r="CZ31" i="4" s="1"/>
  <c r="CZ9" i="1"/>
  <c r="CG30" i="4"/>
  <c r="BU30" i="4"/>
  <c r="BU10" i="4"/>
  <c r="BU9" i="1"/>
  <c r="CG30" i="1" s="1"/>
  <c r="FG51" i="6"/>
  <c r="FG10" i="6"/>
  <c r="GJ59" i="2"/>
  <c r="EQ52" i="2"/>
  <c r="EQ31" i="2"/>
  <c r="DU52" i="4"/>
  <c r="DU31" i="4"/>
  <c r="CE30" i="1"/>
  <c r="CE10" i="1"/>
  <c r="CE31" i="1" s="1"/>
  <c r="FK56" i="1"/>
  <c r="FK35" i="1"/>
  <c r="EU60" i="4"/>
  <c r="EU9" i="4"/>
  <c r="EU39" i="4"/>
  <c r="EU21" i="4"/>
  <c r="AK39" i="4"/>
  <c r="AK21" i="4"/>
  <c r="AK42" i="4" s="1"/>
  <c r="EB52" i="4"/>
  <c r="EB31" i="4"/>
  <c r="BW39" i="1"/>
  <c r="BW21" i="1"/>
  <c r="EK42" i="1"/>
  <c r="EK63" i="1"/>
  <c r="AW37" i="1"/>
  <c r="BI31" i="4"/>
  <c r="CQ30" i="1"/>
  <c r="CQ10" i="1"/>
  <c r="CW30" i="1"/>
  <c r="CW10" i="1"/>
  <c r="CW31" i="1" s="1"/>
  <c r="DH52" i="6"/>
  <c r="DH31" i="6"/>
  <c r="BL10" i="1"/>
  <c r="BO30" i="1"/>
  <c r="BO10" i="1"/>
  <c r="BO31" i="1" s="1"/>
  <c r="AJ39" i="4"/>
  <c r="AJ21" i="4"/>
  <c r="AJ42" i="4" s="1"/>
  <c r="BO39" i="1"/>
  <c r="BO21" i="1"/>
  <c r="BO42" i="1" s="1"/>
  <c r="ES39" i="1"/>
  <c r="ES21" i="1"/>
  <c r="ES60" i="1"/>
  <c r="FM63" i="2"/>
  <c r="FM42" i="2"/>
  <c r="AZ39" i="1"/>
  <c r="AZ21" i="1"/>
  <c r="CN30" i="1"/>
  <c r="CB10" i="1"/>
  <c r="AW39" i="4"/>
  <c r="CJ30" i="1"/>
  <c r="CJ10" i="1"/>
  <c r="CJ31" i="1" s="1"/>
  <c r="DK39" i="1"/>
  <c r="AX21" i="1"/>
  <c r="AX42" i="1" s="1"/>
  <c r="AX39" i="1"/>
  <c r="CK39" i="1"/>
  <c r="CK21" i="1"/>
  <c r="CW42" i="1" s="1"/>
  <c r="DO42" i="1"/>
  <c r="DO63" i="1"/>
  <c r="DL30" i="4"/>
  <c r="DK52" i="4"/>
  <c r="CD31" i="2"/>
  <c r="CP31" i="2"/>
  <c r="EV31" i="2"/>
  <c r="EV52" i="2"/>
  <c r="BQ10" i="1"/>
  <c r="EW37" i="1"/>
  <c r="EW58" i="1"/>
  <c r="EW18" i="1"/>
  <c r="DH42" i="1"/>
  <c r="DH63" i="1"/>
  <c r="FG56" i="1"/>
  <c r="FG35" i="1"/>
  <c r="CF30" i="1"/>
  <c r="CF10" i="1"/>
  <c r="DR52" i="4"/>
  <c r="DR31" i="4"/>
  <c r="BK42" i="4"/>
  <c r="BK30" i="1"/>
  <c r="BK10" i="1"/>
  <c r="AM31" i="2"/>
  <c r="DT31" i="4"/>
  <c r="DT52" i="4"/>
  <c r="FG52" i="2"/>
  <c r="FG31" i="2"/>
  <c r="EL42" i="1"/>
  <c r="EL63" i="1"/>
  <c r="BU39" i="1"/>
  <c r="BU21" i="1"/>
  <c r="EK52" i="4"/>
  <c r="EK31" i="4"/>
  <c r="FL52" i="2"/>
  <c r="FL31" i="2"/>
  <c r="FF58" i="4"/>
  <c r="FF37" i="4"/>
  <c r="FF18" i="4"/>
  <c r="FF16" i="1"/>
  <c r="AL31" i="2"/>
  <c r="Z31" i="2"/>
  <c r="P31" i="4"/>
  <c r="CJ31" i="4"/>
  <c r="FJ18" i="4"/>
  <c r="FJ58" i="4"/>
  <c r="FJ37" i="4"/>
  <c r="FJ16" i="1"/>
  <c r="BD39" i="1"/>
  <c r="BD21" i="1"/>
  <c r="CO39" i="1"/>
  <c r="CO21" i="1"/>
  <c r="DD31" i="4"/>
  <c r="FD39" i="5"/>
  <c r="FD60" i="5"/>
  <c r="FD9" i="5"/>
  <c r="FD21" i="5"/>
  <c r="FL39" i="5"/>
  <c r="FL60" i="5"/>
  <c r="FL9" i="5"/>
  <c r="FL21" i="5"/>
  <c r="Q21" i="1"/>
  <c r="Q42" i="1" s="1"/>
  <c r="Q39" i="1"/>
  <c r="N39" i="4"/>
  <c r="BX39" i="1"/>
  <c r="BX21" i="1"/>
  <c r="CA30" i="1"/>
  <c r="CA10" i="1"/>
  <c r="CA31" i="1" s="1"/>
  <c r="BS30" i="1"/>
  <c r="DE10" i="4"/>
  <c r="DE30" i="4"/>
  <c r="DE9" i="1"/>
  <c r="CY10" i="4"/>
  <c r="CY31" i="4" s="1"/>
  <c r="CY30" i="4"/>
  <c r="CY9" i="1"/>
  <c r="DN30" i="4"/>
  <c r="DB30" i="4"/>
  <c r="DB10" i="4"/>
  <c r="DB31" i="4" s="1"/>
  <c r="DB9" i="1"/>
  <c r="BZ30" i="4"/>
  <c r="BZ10" i="4"/>
  <c r="BZ31" i="4" s="1"/>
  <c r="BA30" i="4"/>
  <c r="AO10" i="4"/>
  <c r="AO9" i="1"/>
  <c r="DV51" i="6"/>
  <c r="DV10" i="6"/>
  <c r="DV52" i="6" s="1"/>
  <c r="EH51" i="6"/>
  <c r="EH10" i="6"/>
  <c r="EH30" i="6"/>
  <c r="ET30" i="6"/>
  <c r="FI30" i="6"/>
  <c r="FI51" i="6"/>
  <c r="FI10" i="6"/>
  <c r="FM60" i="5"/>
  <c r="FM39" i="5"/>
  <c r="FM9" i="5"/>
  <c r="FM21" i="5"/>
  <c r="BF39" i="1"/>
  <c r="BF21" i="1"/>
  <c r="BR39" i="1"/>
  <c r="CD39" i="1"/>
  <c r="CD21" i="1"/>
  <c r="CD42" i="1" s="1"/>
  <c r="FB63" i="2"/>
  <c r="FB42" i="2"/>
  <c r="AR31" i="2"/>
  <c r="AF31" i="2"/>
  <c r="AP31" i="3"/>
  <c r="AD31" i="3"/>
  <c r="FB18" i="4"/>
  <c r="FB58" i="4"/>
  <c r="FB37" i="4"/>
  <c r="FB16" i="1"/>
  <c r="FI10" i="2"/>
  <c r="FI51" i="2"/>
  <c r="FI30" i="2"/>
  <c r="EP51" i="1"/>
  <c r="EP30" i="1"/>
  <c r="EP10" i="1"/>
  <c r="EY31" i="2"/>
  <c r="EY52" i="2"/>
  <c r="BS39" i="1"/>
  <c r="BS21" i="1"/>
  <c r="EL52" i="4"/>
  <c r="EL31" i="4"/>
  <c r="AW21" i="1"/>
  <c r="AQ10" i="3"/>
  <c r="BC31" i="3" s="1"/>
  <c r="AQ30" i="3"/>
  <c r="BC30" i="3"/>
  <c r="AQ9" i="1"/>
  <c r="AA31" i="4"/>
  <c r="CT30" i="1"/>
  <c r="CT10" i="1"/>
  <c r="CT31" i="1" s="1"/>
  <c r="CP30" i="1"/>
  <c r="CP10" i="1"/>
  <c r="AB37" i="1"/>
  <c r="AB18" i="1"/>
  <c r="AN39" i="1" s="1"/>
  <c r="ET60" i="1"/>
  <c r="ET21" i="1"/>
  <c r="ET39" i="1"/>
  <c r="BJ39" i="1"/>
  <c r="BJ21" i="1"/>
  <c r="BY39" i="1"/>
  <c r="BY21" i="1"/>
  <c r="DM52" i="4"/>
  <c r="DM31" i="4"/>
  <c r="EC52" i="6"/>
  <c r="AV31" i="3"/>
  <c r="AJ31" i="3"/>
  <c r="CI39" i="1"/>
  <c r="CI21" i="1"/>
  <c r="DK63" i="1"/>
  <c r="CJ39" i="1"/>
  <c r="CJ21" i="1"/>
  <c r="BV31" i="4"/>
  <c r="CH31" i="4"/>
  <c r="FI18" i="4"/>
  <c r="FI58" i="4"/>
  <c r="FI37" i="4"/>
  <c r="FI16" i="1"/>
  <c r="DV63" i="1"/>
  <c r="DV42" i="1"/>
  <c r="AL37" i="1"/>
  <c r="Z18" i="1"/>
  <c r="Z37" i="1"/>
  <c r="EW9" i="4"/>
  <c r="EW39" i="4"/>
  <c r="EW60" i="4"/>
  <c r="EW21" i="4"/>
  <c r="AV10" i="1"/>
  <c r="DN52" i="4"/>
  <c r="ET10" i="5"/>
  <c r="ET30" i="5"/>
  <c r="ET51" i="5"/>
  <c r="EJ30" i="6"/>
  <c r="CF31" i="2"/>
  <c r="CR31" i="2"/>
  <c r="EC10" i="1"/>
  <c r="EC51" i="1"/>
  <c r="EH9" i="1"/>
  <c r="DS52" i="6"/>
  <c r="BT31" i="4"/>
  <c r="BT42" i="4"/>
  <c r="DP30" i="1"/>
  <c r="DP51" i="1"/>
  <c r="DP10" i="1"/>
  <c r="EX60" i="4"/>
  <c r="EX21" i="4"/>
  <c r="EX9" i="4"/>
  <c r="EX39" i="4"/>
  <c r="BM39" i="1"/>
  <c r="BM21" i="1"/>
  <c r="CL42" i="4"/>
  <c r="BO31" i="4"/>
  <c r="BY31" i="4"/>
  <c r="CL31" i="2"/>
  <c r="DQ39" i="1"/>
  <c r="BQ30" i="4"/>
  <c r="BE30" i="4"/>
  <c r="BE10" i="4"/>
  <c r="BE9" i="1"/>
  <c r="X10" i="4"/>
  <c r="X9" i="1"/>
  <c r="N10" i="4"/>
  <c r="N9" i="1"/>
  <c r="FD10" i="6"/>
  <c r="FD51" i="6"/>
  <c r="FD30" i="6"/>
  <c r="EP30" i="6"/>
  <c r="ED51" i="6"/>
  <c r="ED10" i="6"/>
  <c r="AL10" i="1"/>
  <c r="AX31" i="1" s="1"/>
  <c r="DP63" i="1"/>
  <c r="DP42" i="1"/>
  <c r="DO30" i="1"/>
  <c r="DO51" i="1"/>
  <c r="DO10" i="1"/>
  <c r="BI39" i="1"/>
  <c r="BI21" i="1"/>
  <c r="EF42" i="1"/>
  <c r="EF63" i="1"/>
  <c r="S37" i="1"/>
  <c r="AA21" i="1"/>
  <c r="AA39" i="1"/>
  <c r="CL39" i="1"/>
  <c r="CL21" i="1"/>
  <c r="CE31" i="2"/>
  <c r="CQ31" i="2"/>
  <c r="FB56" i="1"/>
  <c r="FB35" i="1"/>
  <c r="FM56" i="1"/>
  <c r="FM35" i="1"/>
  <c r="Q10" i="1"/>
  <c r="FI63" i="2"/>
  <c r="FI42" i="2"/>
  <c r="BP39" i="1"/>
  <c r="BP21" i="1"/>
  <c r="CB39" i="1"/>
  <c r="CB21" i="1"/>
  <c r="CR42" i="4"/>
  <c r="DD42" i="4"/>
  <c r="DM63" i="1"/>
  <c r="DM42" i="1"/>
  <c r="EI63" i="1"/>
  <c r="EI42" i="1"/>
  <c r="FE35" i="1"/>
  <c r="FE56" i="1"/>
  <c r="BY10" i="1"/>
  <c r="CB31" i="2"/>
  <c r="CN31" i="2"/>
  <c r="FC52" i="2"/>
  <c r="FC31" i="2"/>
  <c r="DL52" i="4"/>
  <c r="DL31" i="4"/>
  <c r="FC31" i="6"/>
  <c r="FC52" i="6"/>
  <c r="FI56" i="1"/>
  <c r="FI35" i="1"/>
  <c r="FD58" i="4"/>
  <c r="FD37" i="4"/>
  <c r="FD18" i="4"/>
  <c r="FD16" i="1"/>
  <c r="EV58" i="1"/>
  <c r="EV37" i="1"/>
  <c r="EV18" i="1"/>
  <c r="FA63" i="5"/>
  <c r="FA42" i="5"/>
  <c r="BG39" i="1"/>
  <c r="BG21" i="1"/>
  <c r="EZ42" i="5"/>
  <c r="EZ63" i="5"/>
  <c r="CW42" i="4"/>
  <c r="ET42" i="5"/>
  <c r="ET63" i="5"/>
  <c r="FL56" i="1"/>
  <c r="FL35" i="1"/>
  <c r="DV52" i="4"/>
  <c r="DV31" i="4"/>
  <c r="CE31" i="4"/>
  <c r="U42" i="4"/>
  <c r="DF63" i="1"/>
  <c r="DF42" i="1"/>
  <c r="CQ21" i="1"/>
  <c r="CQ39" i="1"/>
  <c r="DC39" i="1"/>
  <c r="DP52" i="4"/>
  <c r="DP31" i="4"/>
  <c r="EQ63" i="1"/>
  <c r="EQ42" i="1"/>
  <c r="EU52" i="2"/>
  <c r="EU31" i="2"/>
  <c r="DZ31" i="4"/>
  <c r="CG42" i="4"/>
  <c r="BY30" i="4"/>
  <c r="CA31" i="2"/>
  <c r="CM31" i="2"/>
  <c r="DQ63" i="1"/>
  <c r="CX30" i="4"/>
  <c r="CX10" i="4"/>
  <c r="DJ31" i="4" s="1"/>
  <c r="CX9" i="1"/>
  <c r="DJ30" i="4"/>
  <c r="CU30" i="4"/>
  <c r="CU10" i="4"/>
  <c r="CU9" i="1"/>
  <c r="DG30" i="4"/>
  <c r="DM10" i="6"/>
  <c r="DY31" i="6" s="1"/>
  <c r="DM30" i="6"/>
  <c r="DM51" i="6"/>
  <c r="BT21" i="1"/>
  <c r="BT39" i="1"/>
  <c r="ET63" i="4"/>
  <c r="ET42" i="4"/>
  <c r="DO52" i="4"/>
  <c r="DO31" i="4"/>
  <c r="N21" i="1"/>
  <c r="N42" i="1" s="1"/>
  <c r="N39" i="1"/>
  <c r="S21" i="1"/>
  <c r="S42" i="1" s="1"/>
  <c r="S39" i="1"/>
  <c r="O21" i="1"/>
  <c r="O42" i="1" s="1"/>
  <c r="O39" i="1"/>
  <c r="FG60" i="5"/>
  <c r="FG39" i="5"/>
  <c r="FG9" i="5"/>
  <c r="FG21" i="5"/>
  <c r="CT39" i="1"/>
  <c r="W39" i="4"/>
  <c r="V21" i="1"/>
  <c r="V42" i="1" s="1"/>
  <c r="V39" i="1"/>
  <c r="BH39" i="1"/>
  <c r="BH21" i="1"/>
  <c r="EV31" i="6"/>
  <c r="EV52" i="6"/>
  <c r="CR30" i="1"/>
  <c r="CR10" i="1"/>
  <c r="CR31" i="1" s="1"/>
  <c r="FJ30" i="6"/>
  <c r="AN39" i="4"/>
  <c r="AB39" i="4"/>
  <c r="AB21" i="4"/>
  <c r="CI31" i="3"/>
  <c r="CU31" i="3"/>
  <c r="FM10" i="2"/>
  <c r="FM51" i="2"/>
  <c r="FM30" i="2"/>
  <c r="EM42" i="1"/>
  <c r="EM63" i="1"/>
  <c r="FE37" i="4"/>
  <c r="FE58" i="4"/>
  <c r="FE18" i="4"/>
  <c r="FE16" i="1"/>
  <c r="EL30" i="6"/>
  <c r="CK31" i="2"/>
  <c r="BY31" i="2"/>
  <c r="CI30" i="1"/>
  <c r="BW30" i="1"/>
  <c r="BW10" i="1"/>
  <c r="AQ37" i="1"/>
  <c r="AE37" i="1"/>
  <c r="AE18" i="1"/>
  <c r="AP10" i="1"/>
  <c r="FE60" i="5"/>
  <c r="FE39" i="5"/>
  <c r="FE9" i="5"/>
  <c r="FE21" i="5"/>
  <c r="X42" i="4"/>
  <c r="ER31" i="4"/>
  <c r="ER52" i="4"/>
  <c r="BL42" i="4"/>
  <c r="DY51" i="1"/>
  <c r="DY30" i="1"/>
  <c r="DY10" i="1"/>
  <c r="T39" i="4"/>
  <c r="FH52" i="6"/>
  <c r="FH31" i="6"/>
  <c r="CL30" i="4"/>
  <c r="FD35" i="1"/>
  <c r="FD56" i="1"/>
  <c r="Z39" i="4"/>
  <c r="Z21" i="4"/>
  <c r="Z42" i="4" s="1"/>
  <c r="EV60" i="4"/>
  <c r="EV9" i="4"/>
  <c r="EV39" i="4"/>
  <c r="EV21" i="4"/>
  <c r="FA10" i="5"/>
  <c r="FA51" i="5"/>
  <c r="FA30" i="5"/>
  <c r="EZ51" i="5"/>
  <c r="EZ10" i="5"/>
  <c r="EZ30" i="5"/>
  <c r="CN39" i="1"/>
  <c r="CN21" i="1"/>
  <c r="EG31" i="4"/>
  <c r="CQ42" i="4"/>
  <c r="DC42" i="4"/>
  <c r="BA39" i="1"/>
  <c r="BA21" i="1"/>
  <c r="FX59" i="2"/>
  <c r="FX38" i="2"/>
  <c r="AO31" i="3"/>
  <c r="AC31" i="3"/>
  <c r="DP31" i="6"/>
  <c r="DP52" i="6"/>
  <c r="DO31" i="6"/>
  <c r="DO52" i="6"/>
  <c r="AI18" i="1"/>
  <c r="AU39" i="1" s="1"/>
  <c r="AI37" i="1"/>
  <c r="M18" i="1"/>
  <c r="Y37" i="1"/>
  <c r="CA39" i="1"/>
  <c r="CA21" i="1"/>
  <c r="AO21" i="1"/>
  <c r="DI63" i="1"/>
  <c r="DI42" i="1"/>
  <c r="T37" i="1"/>
  <c r="AV37" i="1"/>
  <c r="CC30" i="1"/>
  <c r="CC10" i="1"/>
  <c r="CC31" i="1" s="1"/>
  <c r="R37" i="1"/>
  <c r="EC63" i="1"/>
  <c r="EC42" i="1"/>
  <c r="O39" i="4"/>
  <c r="BK31" i="4"/>
  <c r="AM30" i="1"/>
  <c r="FN35" i="4"/>
  <c r="FN56" i="4"/>
  <c r="FZ35" i="4"/>
  <c r="FN14" i="1"/>
  <c r="FO56" i="4"/>
  <c r="FO35" i="4"/>
  <c r="GA35" i="4"/>
  <c r="FO14" i="1"/>
  <c r="FN51" i="6"/>
  <c r="FN30" i="6"/>
  <c r="FN10" i="6"/>
  <c r="GA60" i="6"/>
  <c r="GA39" i="6"/>
  <c r="FV51" i="3"/>
  <c r="FV30" i="3"/>
  <c r="FV10" i="3"/>
  <c r="GI58" i="3"/>
  <c r="GI37" i="3"/>
  <c r="FT59" i="1"/>
  <c r="FT38" i="1"/>
  <c r="FV59" i="1"/>
  <c r="FV38" i="1"/>
  <c r="FQ42" i="2"/>
  <c r="FQ63" i="2"/>
  <c r="FU58" i="2"/>
  <c r="FU37" i="2"/>
  <c r="FU18" i="2"/>
  <c r="GG37" i="2"/>
  <c r="FS59" i="1"/>
  <c r="FS38" i="1"/>
  <c r="FU39" i="5"/>
  <c r="FU60" i="5"/>
  <c r="FU9" i="5"/>
  <c r="FU21" i="5"/>
  <c r="GH35" i="4"/>
  <c r="FV56" i="4"/>
  <c r="FV35" i="4"/>
  <c r="FV14" i="1"/>
  <c r="FY18" i="3"/>
  <c r="GK39" i="3" s="1"/>
  <c r="FX18" i="3"/>
  <c r="FP59" i="1"/>
  <c r="FP38" i="1"/>
  <c r="FU60" i="6"/>
  <c r="FU39" i="6"/>
  <c r="FU21" i="6"/>
  <c r="FW58" i="6"/>
  <c r="FW37" i="6"/>
  <c r="FW18" i="6"/>
  <c r="FR56" i="4"/>
  <c r="FR35" i="4"/>
  <c r="GD35" i="4"/>
  <c r="FR14" i="1"/>
  <c r="GD60" i="6"/>
  <c r="GD39" i="6"/>
  <c r="FP31" i="2"/>
  <c r="FP52" i="2"/>
  <c r="GI37" i="2"/>
  <c r="FW58" i="2"/>
  <c r="FW37" i="2"/>
  <c r="FW18" i="2"/>
  <c r="FQ60" i="5"/>
  <c r="FQ39" i="5"/>
  <c r="FQ9" i="5"/>
  <c r="FQ21" i="5"/>
  <c r="FO60" i="6"/>
  <c r="FO39" i="6"/>
  <c r="FO21" i="6"/>
  <c r="FW60" i="5"/>
  <c r="FW39" i="5"/>
  <c r="FW9" i="5"/>
  <c r="FW21" i="5"/>
  <c r="GC33" i="6"/>
  <c r="GC54" i="6"/>
  <c r="GC16" i="6"/>
  <c r="FS18" i="3"/>
  <c r="FS37" i="3"/>
  <c r="FS58" i="3"/>
  <c r="FY18" i="2"/>
  <c r="GK39" i="2" s="1"/>
  <c r="FY37" i="2"/>
  <c r="FY58" i="2"/>
  <c r="GJ35" i="4"/>
  <c r="FX56" i="4"/>
  <c r="FX35" i="4"/>
  <c r="FX14" i="1"/>
  <c r="FQ33" i="6"/>
  <c r="FQ54" i="6"/>
  <c r="FQ16" i="6"/>
  <c r="GJ16" i="6"/>
  <c r="FZ60" i="6"/>
  <c r="FZ39" i="6"/>
  <c r="FT60" i="5"/>
  <c r="FT39" i="5"/>
  <c r="FT9" i="5"/>
  <c r="FT21" i="5"/>
  <c r="GE37" i="2"/>
  <c r="FS37" i="2"/>
  <c r="FS18" i="2"/>
  <c r="FS58" i="2"/>
  <c r="FW63" i="3"/>
  <c r="FW42" i="3"/>
  <c r="FO37" i="5"/>
  <c r="FO18" i="5"/>
  <c r="FO58" i="5"/>
  <c r="FQ51" i="2"/>
  <c r="FQ30" i="2"/>
  <c r="FQ10" i="2"/>
  <c r="FT52" i="2"/>
  <c r="FT31" i="2"/>
  <c r="FN39" i="6"/>
  <c r="FN60" i="6"/>
  <c r="FN21" i="6"/>
  <c r="FT56" i="4"/>
  <c r="FT35" i="4"/>
  <c r="GF35" i="4"/>
  <c r="FT14" i="1"/>
  <c r="FP39" i="6"/>
  <c r="FP60" i="6"/>
  <c r="FP21" i="6"/>
  <c r="GJ37" i="3"/>
  <c r="FX58" i="3"/>
  <c r="FX37" i="3"/>
  <c r="FT60" i="6"/>
  <c r="FT39" i="6"/>
  <c r="FT21" i="6"/>
  <c r="GG60" i="6"/>
  <c r="GG39" i="6"/>
  <c r="FR59" i="1"/>
  <c r="FR38" i="1"/>
  <c r="FN52" i="2"/>
  <c r="FR31" i="3"/>
  <c r="FR52" i="3"/>
  <c r="FR63" i="2"/>
  <c r="FR42" i="2"/>
  <c r="FN59" i="1"/>
  <c r="FN38" i="1"/>
  <c r="FW38" i="1"/>
  <c r="FW59" i="1"/>
  <c r="GI54" i="6"/>
  <c r="GI16" i="6"/>
  <c r="GI37" i="6" s="1"/>
  <c r="GI33" i="6"/>
  <c r="FU56" i="4"/>
  <c r="FU35" i="4"/>
  <c r="GG35" i="4"/>
  <c r="FU14" i="1"/>
  <c r="FP56" i="4"/>
  <c r="FP35" i="4"/>
  <c r="GB35" i="4"/>
  <c r="FP14" i="1"/>
  <c r="FV42" i="3"/>
  <c r="FV63" i="3"/>
  <c r="FU59" i="1"/>
  <c r="FU38" i="1"/>
  <c r="FW30" i="3"/>
  <c r="FW51" i="3"/>
  <c r="FW10" i="3"/>
  <c r="FN52" i="3"/>
  <c r="FN31" i="3"/>
  <c r="GE54" i="6"/>
  <c r="GE33" i="6"/>
  <c r="GE16" i="6"/>
  <c r="GB60" i="6"/>
  <c r="GB39" i="6"/>
  <c r="GJ37" i="6"/>
  <c r="FX37" i="6"/>
  <c r="FX18" i="6"/>
  <c r="FX58" i="6"/>
  <c r="FO59" i="1"/>
  <c r="FO38" i="1"/>
  <c r="FU63" i="3"/>
  <c r="FU42" i="3"/>
  <c r="FT58" i="3"/>
  <c r="FT37" i="3"/>
  <c r="FT18" i="3"/>
  <c r="GH37" i="2"/>
  <c r="FV18" i="2"/>
  <c r="FV37" i="2"/>
  <c r="FV58" i="2"/>
  <c r="FY35" i="4"/>
  <c r="FY56" i="4"/>
  <c r="FY14" i="1"/>
  <c r="GK35" i="1" s="1"/>
  <c r="GI35" i="4"/>
  <c r="FW56" i="4"/>
  <c r="FW35" i="4"/>
  <c r="FW14" i="1"/>
  <c r="FO30" i="6"/>
  <c r="FO51" i="6"/>
  <c r="FO10" i="6"/>
  <c r="FR60" i="6"/>
  <c r="FR39" i="6"/>
  <c r="FR21" i="6"/>
  <c r="FO52" i="3"/>
  <c r="FO31" i="3"/>
  <c r="FY37" i="3"/>
  <c r="FY58" i="3"/>
  <c r="FP52" i="3"/>
  <c r="FP31" i="3"/>
  <c r="FR58" i="5"/>
  <c r="FR18" i="5"/>
  <c r="FR37" i="5"/>
  <c r="FY60" i="6"/>
  <c r="FY39" i="6"/>
  <c r="FS58" i="5"/>
  <c r="FS18" i="5"/>
  <c r="FS37" i="5"/>
  <c r="GJ37" i="2"/>
  <c r="FX18" i="2"/>
  <c r="FX58" i="2"/>
  <c r="FX37" i="2"/>
  <c r="GD37" i="3"/>
  <c r="GD58" i="3"/>
  <c r="GF60" i="6"/>
  <c r="GF39" i="6"/>
  <c r="FS58" i="6"/>
  <c r="FS18" i="6"/>
  <c r="FS37" i="6"/>
  <c r="GH58" i="3"/>
  <c r="GH37" i="3"/>
  <c r="FQ56" i="4"/>
  <c r="FQ35" i="4"/>
  <c r="GC35" i="4"/>
  <c r="FQ14" i="1"/>
  <c r="FS35" i="4"/>
  <c r="FS56" i="4"/>
  <c r="GE35" i="4"/>
  <c r="FS14" i="1"/>
  <c r="FN33" i="1"/>
  <c r="FN54" i="1"/>
  <c r="GA58" i="3"/>
  <c r="GA37" i="3"/>
  <c r="GC58" i="3"/>
  <c r="GC37" i="3"/>
  <c r="FQ58" i="3"/>
  <c r="FQ18" i="3"/>
  <c r="FQ37" i="3"/>
  <c r="FP60" i="5"/>
  <c r="FP39" i="5"/>
  <c r="FP9" i="5"/>
  <c r="FP21" i="5"/>
  <c r="FQ59" i="1"/>
  <c r="FQ38" i="1"/>
  <c r="FV60" i="5"/>
  <c r="FV39" i="5"/>
  <c r="FV9" i="5"/>
  <c r="FV21" i="5"/>
  <c r="GH39" i="6"/>
  <c r="FV39" i="6"/>
  <c r="FV60" i="6"/>
  <c r="FV21" i="6"/>
  <c r="FN18" i="5"/>
  <c r="FN58" i="5"/>
  <c r="FN37" i="5"/>
  <c r="FR30" i="2"/>
  <c r="FR51" i="2"/>
  <c r="FR10" i="2"/>
  <c r="FO31" i="2"/>
  <c r="FO52" i="2"/>
  <c r="GB37" i="3"/>
  <c r="GB58" i="3"/>
  <c r="FU30" i="3"/>
  <c r="FU51" i="3"/>
  <c r="FU10" i="3"/>
  <c r="FX59" i="4"/>
  <c r="GK36" i="4"/>
  <c r="DV30" i="6"/>
  <c r="EZ30" i="6"/>
  <c r="N30" i="4"/>
  <c r="X30" i="4"/>
  <c r="CP31" i="1" l="1"/>
  <c r="AW42" i="4"/>
  <c r="CF31" i="1"/>
  <c r="CN42" i="1"/>
  <c r="CI42" i="1"/>
  <c r="BK31" i="1"/>
  <c r="AZ42" i="1"/>
  <c r="BG42" i="1"/>
  <c r="BD42" i="1"/>
  <c r="BW31" i="1"/>
  <c r="CY42" i="1"/>
  <c r="AV42" i="4"/>
  <c r="GJ18" i="6"/>
  <c r="GJ60" i="6" s="1"/>
  <c r="GJ58" i="6"/>
  <c r="BH42" i="1"/>
  <c r="BZ42" i="1"/>
  <c r="CA42" i="1"/>
  <c r="CQ31" i="1"/>
  <c r="BQ42" i="1"/>
  <c r="BK42" i="1"/>
  <c r="CL31" i="1"/>
  <c r="BL42" i="1"/>
  <c r="CU42" i="1"/>
  <c r="BP42" i="1"/>
  <c r="CJ42" i="1"/>
  <c r="BS31" i="1"/>
  <c r="CH42" i="1"/>
  <c r="CO42" i="1"/>
  <c r="CS31" i="1"/>
  <c r="BI42" i="1"/>
  <c r="CG42" i="1"/>
  <c r="GD59" i="2"/>
  <c r="GD38" i="2"/>
  <c r="GD18" i="2"/>
  <c r="FG58" i="1"/>
  <c r="FG18" i="1"/>
  <c r="FG37" i="1"/>
  <c r="DS52" i="1"/>
  <c r="ES10" i="1"/>
  <c r="ES51" i="1"/>
  <c r="EL31" i="6"/>
  <c r="DZ52" i="6"/>
  <c r="AR10" i="1"/>
  <c r="BD31" i="1" s="1"/>
  <c r="EY52" i="5"/>
  <c r="EY31" i="5"/>
  <c r="BD30" i="1"/>
  <c r="EJ52" i="1"/>
  <c r="DV52" i="1"/>
  <c r="I10" i="4"/>
  <c r="U31" i="4" s="1"/>
  <c r="I9" i="1"/>
  <c r="U30" i="4"/>
  <c r="EB51" i="6"/>
  <c r="EB10" i="6"/>
  <c r="EB30" i="6"/>
  <c r="EB9" i="1"/>
  <c r="M21" i="1"/>
  <c r="Y42" i="1" s="1"/>
  <c r="Y39" i="1"/>
  <c r="DY31" i="1"/>
  <c r="DY52" i="1"/>
  <c r="CU30" i="1"/>
  <c r="CU10" i="1"/>
  <c r="CU31" i="1" s="1"/>
  <c r="CL31" i="4"/>
  <c r="GC59" i="2"/>
  <c r="GC38" i="2"/>
  <c r="GC18" i="2"/>
  <c r="CL42" i="1"/>
  <c r="BM42" i="1"/>
  <c r="EX10" i="4"/>
  <c r="EX30" i="4"/>
  <c r="EX51" i="4"/>
  <c r="EX9" i="1"/>
  <c r="AQ10" i="1"/>
  <c r="BC30" i="1"/>
  <c r="FB37" i="1"/>
  <c r="FB58" i="1"/>
  <c r="FB18" i="1"/>
  <c r="EH31" i="6"/>
  <c r="ET31" i="6"/>
  <c r="EH52" i="6"/>
  <c r="FD10" i="5"/>
  <c r="FD51" i="5"/>
  <c r="FD30" i="5"/>
  <c r="FJ60" i="4"/>
  <c r="FJ39" i="4"/>
  <c r="FJ21" i="4"/>
  <c r="FJ9" i="4"/>
  <c r="ES63" i="1"/>
  <c r="ES42" i="1"/>
  <c r="FG39" i="4"/>
  <c r="FG60" i="4"/>
  <c r="FG21" i="4"/>
  <c r="FG9" i="4"/>
  <c r="AM42" i="1"/>
  <c r="EL52" i="1"/>
  <c r="FK52" i="2"/>
  <c r="FK31" i="2"/>
  <c r="FJ42" i="5"/>
  <c r="FJ63" i="5"/>
  <c r="DA31" i="1"/>
  <c r="BD31" i="3"/>
  <c r="AR31" i="3"/>
  <c r="EY42" i="4"/>
  <c r="EY63" i="4"/>
  <c r="FH63" i="5"/>
  <c r="FH42" i="5"/>
  <c r="DK52" i="1"/>
  <c r="AH42" i="4"/>
  <c r="AT42" i="4"/>
  <c r="FA51" i="4"/>
  <c r="FA30" i="4"/>
  <c r="FA10" i="4"/>
  <c r="FA9" i="1"/>
  <c r="GG59" i="2"/>
  <c r="GG38" i="2"/>
  <c r="GG18" i="2"/>
  <c r="EA52" i="6"/>
  <c r="EA31" i="6"/>
  <c r="AZ30" i="1"/>
  <c r="AZ10" i="1"/>
  <c r="BL31" i="1" s="1"/>
  <c r="CM31" i="1"/>
  <c r="FH58" i="1"/>
  <c r="FH18" i="1"/>
  <c r="FH37" i="1"/>
  <c r="AH39" i="1"/>
  <c r="AH21" i="1"/>
  <c r="AT39" i="1"/>
  <c r="AT10" i="1"/>
  <c r="BF30" i="1"/>
  <c r="CT42" i="1"/>
  <c r="EZ39" i="1"/>
  <c r="EZ60" i="1"/>
  <c r="EZ21" i="1"/>
  <c r="BJ30" i="1"/>
  <c r="BJ10" i="1"/>
  <c r="BJ31" i="1" s="1"/>
  <c r="EU51" i="6"/>
  <c r="EU10" i="6"/>
  <c r="FG31" i="6" s="1"/>
  <c r="EP31" i="6"/>
  <c r="ED52" i="6"/>
  <c r="X10" i="1"/>
  <c r="FI37" i="1"/>
  <c r="FI58" i="1"/>
  <c r="FI18" i="1"/>
  <c r="DQ31" i="4"/>
  <c r="DE31" i="4"/>
  <c r="FD63" i="5"/>
  <c r="FD42" i="5"/>
  <c r="EU63" i="4"/>
  <c r="EU42" i="4"/>
  <c r="G10" i="4"/>
  <c r="S31" i="4" s="1"/>
  <c r="G9" i="1"/>
  <c r="S30" i="4"/>
  <c r="F10" i="4"/>
  <c r="R31" i="4" s="1"/>
  <c r="F9" i="1"/>
  <c r="R30" i="4"/>
  <c r="AG10" i="4"/>
  <c r="AG30" i="4"/>
  <c r="AS30" i="4"/>
  <c r="AG9" i="1"/>
  <c r="J10" i="4"/>
  <c r="V31" i="4" s="1"/>
  <c r="J9" i="1"/>
  <c r="V30" i="4"/>
  <c r="AC10" i="4"/>
  <c r="AC31" i="4" s="1"/>
  <c r="AC30" i="4"/>
  <c r="AC9" i="1"/>
  <c r="AO30" i="1" s="1"/>
  <c r="DL51" i="6"/>
  <c r="DL30" i="6"/>
  <c r="DL10" i="6"/>
  <c r="DL9" i="1"/>
  <c r="DX30" i="1" s="1"/>
  <c r="BA42" i="1"/>
  <c r="EZ52" i="5"/>
  <c r="EZ31" i="5"/>
  <c r="FG63" i="5"/>
  <c r="FG42" i="5"/>
  <c r="CU31" i="4"/>
  <c r="DG31" i="4"/>
  <c r="CQ42" i="1"/>
  <c r="DC42" i="1"/>
  <c r="CX31" i="4"/>
  <c r="DO31" i="1"/>
  <c r="DO52" i="1"/>
  <c r="EX63" i="4"/>
  <c r="EX42" i="4"/>
  <c r="GI59" i="2"/>
  <c r="GI38" i="2"/>
  <c r="GI18" i="2"/>
  <c r="DN31" i="4"/>
  <c r="EW63" i="4"/>
  <c r="EW42" i="4"/>
  <c r="BY42" i="1"/>
  <c r="BS42" i="1"/>
  <c r="BF42" i="1"/>
  <c r="BR42" i="1"/>
  <c r="BA30" i="1"/>
  <c r="AO10" i="1"/>
  <c r="CK42" i="1"/>
  <c r="BW42" i="1"/>
  <c r="EU30" i="4"/>
  <c r="EU51" i="4"/>
  <c r="EU10" i="4"/>
  <c r="EU9" i="1"/>
  <c r="CE42" i="1"/>
  <c r="BU30" i="1"/>
  <c r="BU10" i="1"/>
  <c r="BU31" i="1" s="1"/>
  <c r="CX42" i="1"/>
  <c r="ER10" i="1"/>
  <c r="ER51" i="1"/>
  <c r="AF42" i="4"/>
  <c r="AR42" i="4"/>
  <c r="CD31" i="1"/>
  <c r="FJ51" i="5"/>
  <c r="FJ10" i="5"/>
  <c r="FJ30" i="5"/>
  <c r="AN10" i="1"/>
  <c r="DX51" i="1"/>
  <c r="DX10" i="1"/>
  <c r="EJ31" i="1" s="1"/>
  <c r="FH31" i="2"/>
  <c r="FH52" i="2"/>
  <c r="FH51" i="5"/>
  <c r="FH10" i="5"/>
  <c r="FH30" i="5"/>
  <c r="EZ63" i="4"/>
  <c r="EZ42" i="4"/>
  <c r="AZ31" i="4"/>
  <c r="BL31" i="4"/>
  <c r="AM31" i="1"/>
  <c r="FH39" i="4"/>
  <c r="FH60" i="4"/>
  <c r="FH21" i="4"/>
  <c r="FH9" i="4"/>
  <c r="EX31" i="6"/>
  <c r="EX52" i="6"/>
  <c r="EZ52" i="6"/>
  <c r="DT30" i="6"/>
  <c r="DT51" i="6"/>
  <c r="DT10" i="6"/>
  <c r="DT9" i="1"/>
  <c r="FG30" i="6"/>
  <c r="EY30" i="4"/>
  <c r="EY51" i="4"/>
  <c r="EY10" i="4"/>
  <c r="EY9" i="1"/>
  <c r="AF39" i="1"/>
  <c r="AF21" i="1"/>
  <c r="AF42" i="1" s="1"/>
  <c r="DM31" i="1"/>
  <c r="DM52" i="1"/>
  <c r="K10" i="4"/>
  <c r="W31" i="4" s="1"/>
  <c r="K9" i="1"/>
  <c r="W30" i="4"/>
  <c r="DW51" i="6"/>
  <c r="DW10" i="6"/>
  <c r="DW30" i="6"/>
  <c r="DW9" i="1"/>
  <c r="FL57" i="4"/>
  <c r="FL36" i="4"/>
  <c r="FL15" i="1"/>
  <c r="FL16" i="4"/>
  <c r="GH59" i="2"/>
  <c r="GH38" i="2"/>
  <c r="GH18" i="2"/>
  <c r="AE39" i="1"/>
  <c r="AE21" i="1"/>
  <c r="AQ39" i="1"/>
  <c r="FG51" i="5"/>
  <c r="FG10" i="5"/>
  <c r="FG30" i="5"/>
  <c r="BE30" i="1"/>
  <c r="BE10" i="1"/>
  <c r="BE31" i="1" s="1"/>
  <c r="DP52" i="1"/>
  <c r="DP31" i="1"/>
  <c r="EH51" i="1"/>
  <c r="EH30" i="1"/>
  <c r="EH10" i="1"/>
  <c r="FI60" i="4"/>
  <c r="FI39" i="4"/>
  <c r="FI21" i="4"/>
  <c r="FI9" i="4"/>
  <c r="ET63" i="1"/>
  <c r="ET42" i="1"/>
  <c r="FM63" i="5"/>
  <c r="FM42" i="5"/>
  <c r="AO30" i="4"/>
  <c r="FF58" i="1"/>
  <c r="FF37" i="1"/>
  <c r="FF18" i="1"/>
  <c r="BQ30" i="1"/>
  <c r="CN31" i="1"/>
  <c r="BU31" i="4"/>
  <c r="CG31" i="4"/>
  <c r="DD31" i="1"/>
  <c r="ES52" i="5"/>
  <c r="ES31" i="5"/>
  <c r="BB31" i="1"/>
  <c r="CK31" i="1"/>
  <c r="ER31" i="5"/>
  <c r="ER52" i="5"/>
  <c r="EA30" i="1"/>
  <c r="EA51" i="1"/>
  <c r="EA10" i="1"/>
  <c r="DX30" i="6"/>
  <c r="CZ42" i="1"/>
  <c r="CC42" i="1"/>
  <c r="FF52" i="5"/>
  <c r="FF31" i="5"/>
  <c r="DG42" i="1"/>
  <c r="ET10" i="1"/>
  <c r="ET51" i="1"/>
  <c r="ET30" i="1"/>
  <c r="AP39" i="1"/>
  <c r="AD39" i="1"/>
  <c r="AD21" i="1"/>
  <c r="FI63" i="5"/>
  <c r="FI42" i="5"/>
  <c r="GA59" i="2"/>
  <c r="GA38" i="2"/>
  <c r="GA18" i="2"/>
  <c r="GM39" i="2" s="1"/>
  <c r="AT31" i="3"/>
  <c r="BF31" i="3"/>
  <c r="FA39" i="1"/>
  <c r="FA60" i="1"/>
  <c r="FA21" i="1"/>
  <c r="DR51" i="6"/>
  <c r="DR10" i="6"/>
  <c r="ED31" i="6" s="1"/>
  <c r="DR30" i="6"/>
  <c r="DR9" i="1"/>
  <c r="BP30" i="1"/>
  <c r="BP10" i="1"/>
  <c r="BP31" i="1" s="1"/>
  <c r="FK10" i="5"/>
  <c r="FK51" i="5"/>
  <c r="FK30" i="5"/>
  <c r="E10" i="4"/>
  <c r="Q31" i="4" s="1"/>
  <c r="E9" i="1"/>
  <c r="Q30" i="4"/>
  <c r="AI10" i="4"/>
  <c r="AI30" i="4"/>
  <c r="AI9" i="1"/>
  <c r="AU30" i="4"/>
  <c r="DN51" i="6"/>
  <c r="DN10" i="6"/>
  <c r="DN30" i="6"/>
  <c r="DN9" i="1"/>
  <c r="FK36" i="4"/>
  <c r="FK57" i="4"/>
  <c r="FK15" i="1"/>
  <c r="FK16" i="4"/>
  <c r="AI39" i="1"/>
  <c r="AI21" i="1"/>
  <c r="AI42" i="1" s="1"/>
  <c r="EV63" i="4"/>
  <c r="EV42" i="4"/>
  <c r="FE18" i="1"/>
  <c r="FE37" i="1"/>
  <c r="FE58" i="1"/>
  <c r="AA42" i="1"/>
  <c r="N10" i="1"/>
  <c r="BE31" i="4"/>
  <c r="BQ31" i="4"/>
  <c r="BJ42" i="1"/>
  <c r="FI52" i="2"/>
  <c r="FI31" i="2"/>
  <c r="FB39" i="4"/>
  <c r="FB60" i="4"/>
  <c r="FB21" i="4"/>
  <c r="FB9" i="4"/>
  <c r="FM51" i="5"/>
  <c r="FM10" i="5"/>
  <c r="FM30" i="5"/>
  <c r="BA31" i="4"/>
  <c r="AO31" i="4"/>
  <c r="FL42" i="5"/>
  <c r="FL63" i="5"/>
  <c r="FF60" i="4"/>
  <c r="FF39" i="4"/>
  <c r="FF21" i="4"/>
  <c r="FF9" i="4"/>
  <c r="DK31" i="4"/>
  <c r="CB30" i="1"/>
  <c r="GJ38" i="2"/>
  <c r="GJ18" i="2"/>
  <c r="EX60" i="1"/>
  <c r="EX39" i="1"/>
  <c r="EX21" i="1"/>
  <c r="EV31" i="5"/>
  <c r="EV52" i="5"/>
  <c r="AL42" i="4"/>
  <c r="CM42" i="1"/>
  <c r="AN31" i="3"/>
  <c r="AZ31" i="3"/>
  <c r="CP42" i="1"/>
  <c r="AQ31" i="3"/>
  <c r="AI42" i="4"/>
  <c r="AU42" i="4"/>
  <c r="ET52" i="4"/>
  <c r="ET31" i="4"/>
  <c r="EF51" i="6"/>
  <c r="EF10" i="6"/>
  <c r="ER30" i="6"/>
  <c r="EF30" i="6"/>
  <c r="EF9" i="1"/>
  <c r="AC39" i="1"/>
  <c r="AC21" i="1"/>
  <c r="AC42" i="1" s="1"/>
  <c r="FB63" i="5"/>
  <c r="FB42" i="5"/>
  <c r="FI51" i="5"/>
  <c r="FI10" i="5"/>
  <c r="FI30" i="5"/>
  <c r="GF38" i="2"/>
  <c r="GF59" i="2"/>
  <c r="GF18" i="2"/>
  <c r="FM57" i="4"/>
  <c r="FM36" i="4"/>
  <c r="FM15" i="1"/>
  <c r="FM16" i="4"/>
  <c r="C10" i="4"/>
  <c r="O31" i="4" s="1"/>
  <c r="C9" i="1"/>
  <c r="O30" i="4"/>
  <c r="Z10" i="4"/>
  <c r="Z30" i="4"/>
  <c r="AL30" i="4"/>
  <c r="Z9" i="1"/>
  <c r="EY10" i="6"/>
  <c r="EY51" i="6"/>
  <c r="FK30" i="6"/>
  <c r="FK10" i="6"/>
  <c r="FK51" i="6"/>
  <c r="DF10" i="6"/>
  <c r="DF30" i="6"/>
  <c r="DF51" i="6"/>
  <c r="DF9" i="1"/>
  <c r="FE63" i="5"/>
  <c r="FE42" i="5"/>
  <c r="FE60" i="4"/>
  <c r="FE39" i="4"/>
  <c r="FE21" i="4"/>
  <c r="FE9" i="4"/>
  <c r="GE38" i="2"/>
  <c r="GE59" i="2"/>
  <c r="GE18" i="2"/>
  <c r="GE39" i="2" s="1"/>
  <c r="FD18" i="1"/>
  <c r="FD58" i="1"/>
  <c r="FD37" i="1"/>
  <c r="EW51" i="4"/>
  <c r="EW30" i="4"/>
  <c r="EW10" i="4"/>
  <c r="EW9" i="1"/>
  <c r="FL10" i="5"/>
  <c r="FL51" i="5"/>
  <c r="FL30" i="5"/>
  <c r="CI31" i="1"/>
  <c r="EK30" i="1"/>
  <c r="EK51" i="1"/>
  <c r="EK10" i="1"/>
  <c r="CS42" i="1"/>
  <c r="CF42" i="1"/>
  <c r="FE52" i="6"/>
  <c r="FE31" i="6"/>
  <c r="CO31" i="1"/>
  <c r="EU60" i="1"/>
  <c r="EU39" i="1"/>
  <c r="EU21" i="1"/>
  <c r="EK31" i="6"/>
  <c r="EK52" i="6"/>
  <c r="EJ31" i="6"/>
  <c r="DX52" i="6"/>
  <c r="AY42" i="1"/>
  <c r="DA42" i="1"/>
  <c r="FC58" i="1"/>
  <c r="FC37" i="1"/>
  <c r="FC18" i="1"/>
  <c r="EZ30" i="4"/>
  <c r="EZ51" i="4"/>
  <c r="EZ10" i="4"/>
  <c r="EZ9" i="1"/>
  <c r="BX31" i="1"/>
  <c r="FB10" i="5"/>
  <c r="FB51" i="5"/>
  <c r="FB30" i="5"/>
  <c r="CB31" i="4"/>
  <c r="AJ30" i="4"/>
  <c r="AJ10" i="4"/>
  <c r="AV30" i="4"/>
  <c r="AJ9" i="1"/>
  <c r="M10" i="4"/>
  <c r="Y31" i="4" s="1"/>
  <c r="M9" i="1"/>
  <c r="Y30" i="4"/>
  <c r="DG30" i="6"/>
  <c r="DG10" i="6"/>
  <c r="DG51" i="6"/>
  <c r="DG9" i="1"/>
  <c r="DS30" i="6"/>
  <c r="EO10" i="6"/>
  <c r="EO30" i="6"/>
  <c r="EO51" i="6"/>
  <c r="EO9" i="1"/>
  <c r="FA30" i="6"/>
  <c r="EE10" i="6"/>
  <c r="EQ30" i="6"/>
  <c r="EE30" i="6"/>
  <c r="EE51" i="6"/>
  <c r="EE9" i="1"/>
  <c r="FA52" i="5"/>
  <c r="FA31" i="5"/>
  <c r="EV10" i="4"/>
  <c r="EV30" i="4"/>
  <c r="EV51" i="4"/>
  <c r="EV9" i="1"/>
  <c r="FE10" i="5"/>
  <c r="FE51" i="5"/>
  <c r="FE30" i="5"/>
  <c r="EV21" i="1"/>
  <c r="EV39" i="1"/>
  <c r="EV60" i="1"/>
  <c r="FD60" i="4"/>
  <c r="FD39" i="4"/>
  <c r="FD21" i="4"/>
  <c r="FD9" i="4"/>
  <c r="CB42" i="1"/>
  <c r="FD31" i="6"/>
  <c r="FD52" i="6"/>
  <c r="EC52" i="1"/>
  <c r="AB21" i="1"/>
  <c r="AB42" i="1" s="1"/>
  <c r="AB39" i="1"/>
  <c r="EP31" i="1"/>
  <c r="EP52" i="1"/>
  <c r="DK30" i="1"/>
  <c r="CY30" i="1"/>
  <c r="CY10" i="1"/>
  <c r="DE30" i="1"/>
  <c r="DE10" i="1"/>
  <c r="DE31" i="1" s="1"/>
  <c r="FJ58" i="1"/>
  <c r="FJ18" i="1"/>
  <c r="FJ37" i="1"/>
  <c r="BU42" i="1"/>
  <c r="CZ30" i="1"/>
  <c r="CZ10" i="1"/>
  <c r="CZ31" i="1" s="1"/>
  <c r="EQ52" i="1"/>
  <c r="DI52" i="6"/>
  <c r="DI31" i="6"/>
  <c r="BM30" i="1"/>
  <c r="BM10" i="1"/>
  <c r="BM31" i="1" s="1"/>
  <c r="BV42" i="1"/>
  <c r="DC31" i="1"/>
  <c r="EU31" i="5"/>
  <c r="EU52" i="5"/>
  <c r="CV42" i="1"/>
  <c r="EX52" i="5"/>
  <c r="EX31" i="5"/>
  <c r="DZ51" i="1"/>
  <c r="DZ10" i="1"/>
  <c r="DZ52" i="1" s="1"/>
  <c r="FL52" i="6"/>
  <c r="FL31" i="6"/>
  <c r="AC42" i="4"/>
  <c r="AO42" i="4"/>
  <c r="EW52" i="5"/>
  <c r="EW31" i="5"/>
  <c r="FA63" i="4"/>
  <c r="FA42" i="4"/>
  <c r="FC39" i="4"/>
  <c r="FC60" i="4"/>
  <c r="FC21" i="4"/>
  <c r="FC9" i="4"/>
  <c r="EY60" i="1"/>
  <c r="EY39" i="1"/>
  <c r="EY21" i="1"/>
  <c r="DN42" i="1"/>
  <c r="DB42" i="1"/>
  <c r="FC63" i="5"/>
  <c r="FC42" i="5"/>
  <c r="DL42" i="1"/>
  <c r="ED52" i="1"/>
  <c r="DI52" i="1"/>
  <c r="DI31" i="1"/>
  <c r="AB10" i="4"/>
  <c r="AB30" i="4"/>
  <c r="AB9" i="1"/>
  <c r="AN30" i="1" s="1"/>
  <c r="AN30" i="4"/>
  <c r="L10" i="4"/>
  <c r="X31" i="4" s="1"/>
  <c r="L9" i="1"/>
  <c r="L10" i="1" s="1"/>
  <c r="H10" i="4"/>
  <c r="T31" i="4" s="1"/>
  <c r="H9" i="1"/>
  <c r="T30" i="4"/>
  <c r="AH10" i="4"/>
  <c r="AH30" i="4"/>
  <c r="AH9" i="1"/>
  <c r="AT30" i="4"/>
  <c r="AD10" i="4"/>
  <c r="AD30" i="4"/>
  <c r="AD9" i="1"/>
  <c r="AP30" i="4"/>
  <c r="AK10" i="4"/>
  <c r="AK30" i="4"/>
  <c r="AW30" i="4"/>
  <c r="AK9" i="1"/>
  <c r="AE30" i="4"/>
  <c r="AE10" i="4"/>
  <c r="AE9" i="1"/>
  <c r="AQ30" i="1" s="1"/>
  <c r="AQ30" i="4"/>
  <c r="B10" i="4"/>
  <c r="N31" i="4" s="1"/>
  <c r="B9" i="1"/>
  <c r="B10" i="1" s="1"/>
  <c r="AF10" i="4"/>
  <c r="AF30" i="4"/>
  <c r="AR30" i="4"/>
  <c r="AF9" i="1"/>
  <c r="AR30" i="1" s="1"/>
  <c r="EN51" i="6"/>
  <c r="EN10" i="6"/>
  <c r="EN30" i="6"/>
  <c r="EN9" i="1"/>
  <c r="DJ30" i="6"/>
  <c r="DJ51" i="6"/>
  <c r="DJ10" i="6"/>
  <c r="DJ9" i="1"/>
  <c r="DU51" i="6"/>
  <c r="DU10" i="6"/>
  <c r="DU30" i="6"/>
  <c r="DU9" i="1"/>
  <c r="FM52" i="2"/>
  <c r="FM31" i="2"/>
  <c r="AB42" i="4"/>
  <c r="AN42" i="4"/>
  <c r="BT42" i="1"/>
  <c r="DM52" i="6"/>
  <c r="DM31" i="6"/>
  <c r="CX30" i="1"/>
  <c r="CX10" i="1"/>
  <c r="CX31" i="1" s="1"/>
  <c r="ET31" i="5"/>
  <c r="ET52" i="5"/>
  <c r="AL39" i="1"/>
  <c r="Z39" i="1"/>
  <c r="Z21" i="1"/>
  <c r="FI52" i="6"/>
  <c r="FI31" i="6"/>
  <c r="DB30" i="1"/>
  <c r="DB10" i="1"/>
  <c r="BX42" i="1"/>
  <c r="EW21" i="1"/>
  <c r="EW39" i="1"/>
  <c r="EW60" i="1"/>
  <c r="GB38" i="2"/>
  <c r="GB59" i="2"/>
  <c r="GB18" i="2"/>
  <c r="FG52" i="6"/>
  <c r="BH31" i="1"/>
  <c r="AJ39" i="1"/>
  <c r="AJ21" i="1"/>
  <c r="AJ42" i="1" s="1"/>
  <c r="AK39" i="1"/>
  <c r="AK21" i="1"/>
  <c r="AK42" i="1" s="1"/>
  <c r="DE42" i="1"/>
  <c r="FJ52" i="2"/>
  <c r="FJ31" i="2"/>
  <c r="AG42" i="4"/>
  <c r="AS42" i="4"/>
  <c r="DH31" i="1"/>
  <c r="CV31" i="1"/>
  <c r="CR42" i="1"/>
  <c r="FB52" i="2"/>
  <c r="FB31" i="2"/>
  <c r="DZ30" i="6"/>
  <c r="BE42" i="1"/>
  <c r="FK63" i="5"/>
  <c r="FK42" i="5"/>
  <c r="AG39" i="1"/>
  <c r="AG21" i="1"/>
  <c r="AG42" i="1" s="1"/>
  <c r="FC51" i="5"/>
  <c r="FC30" i="5"/>
  <c r="FC10" i="5"/>
  <c r="CG31" i="1"/>
  <c r="FU54" i="4"/>
  <c r="FU33" i="4"/>
  <c r="GG33" i="4"/>
  <c r="FU12" i="1"/>
  <c r="FP51" i="6"/>
  <c r="FP30" i="6"/>
  <c r="FP10" i="6"/>
  <c r="FR57" i="4"/>
  <c r="FR36" i="4"/>
  <c r="GD36" i="4"/>
  <c r="FR15" i="1"/>
  <c r="FR30" i="6"/>
  <c r="FR51" i="6"/>
  <c r="FR10" i="6"/>
  <c r="FQ30" i="6"/>
  <c r="FQ51" i="6"/>
  <c r="FQ10" i="6"/>
  <c r="GJ59" i="3"/>
  <c r="FR52" i="2"/>
  <c r="FR31" i="2"/>
  <c r="GJ39" i="2"/>
  <c r="FX60" i="2"/>
  <c r="FX39" i="2"/>
  <c r="FX9" i="2"/>
  <c r="FR42" i="6"/>
  <c r="FR63" i="6"/>
  <c r="FU35" i="1"/>
  <c r="FU56" i="1"/>
  <c r="GG35" i="1"/>
  <c r="FR35" i="1"/>
  <c r="FR56" i="1"/>
  <c r="GD35" i="1"/>
  <c r="FX59" i="3"/>
  <c r="FX17" i="1"/>
  <c r="GH33" i="4"/>
  <c r="FV54" i="4"/>
  <c r="FV33" i="4"/>
  <c r="FV12" i="1"/>
  <c r="GJ36" i="4"/>
  <c r="FX36" i="4"/>
  <c r="FX57" i="4"/>
  <c r="FX15" i="1"/>
  <c r="FV63" i="5"/>
  <c r="FV42" i="5"/>
  <c r="FY9" i="3"/>
  <c r="FY39" i="3"/>
  <c r="FY60" i="3"/>
  <c r="GE58" i="6"/>
  <c r="GE18" i="6"/>
  <c r="GE37" i="6"/>
  <c r="FO39" i="5"/>
  <c r="FO60" i="5"/>
  <c r="FO9" i="5"/>
  <c r="FO21" i="5"/>
  <c r="GJ35" i="1"/>
  <c r="FX56" i="1"/>
  <c r="FX35" i="1"/>
  <c r="FS60" i="3"/>
  <c r="FS39" i="3"/>
  <c r="FS9" i="3"/>
  <c r="FS21" i="3"/>
  <c r="FN52" i="6"/>
  <c r="FN31" i="6"/>
  <c r="FR33" i="4"/>
  <c r="FR54" i="4"/>
  <c r="FR12" i="1"/>
  <c r="GD33" i="4"/>
  <c r="FT36" i="4"/>
  <c r="FT57" i="4"/>
  <c r="GF36" i="4"/>
  <c r="FT15" i="1"/>
  <c r="FV51" i="5"/>
  <c r="FV30" i="5"/>
  <c r="FV10" i="5"/>
  <c r="FT63" i="6"/>
  <c r="FT42" i="6"/>
  <c r="FP63" i="6"/>
  <c r="FP42" i="6"/>
  <c r="GC58" i="6"/>
  <c r="GC18" i="6"/>
  <c r="GC37" i="6"/>
  <c r="FO63" i="6"/>
  <c r="FO42" i="6"/>
  <c r="FY59" i="3"/>
  <c r="FY17" i="1"/>
  <c r="FU63" i="5"/>
  <c r="FU42" i="5"/>
  <c r="GJ33" i="4"/>
  <c r="FX54" i="4"/>
  <c r="FX33" i="4"/>
  <c r="FY36" i="4"/>
  <c r="FY57" i="4"/>
  <c r="FY15" i="1"/>
  <c r="GK36" i="1" s="1"/>
  <c r="FP57" i="4"/>
  <c r="FP36" i="4"/>
  <c r="GB36" i="4"/>
  <c r="FP15" i="1"/>
  <c r="FT30" i="6"/>
  <c r="FT51" i="6"/>
  <c r="FT10" i="6"/>
  <c r="FS56" i="1"/>
  <c r="FS35" i="1"/>
  <c r="GE35" i="1"/>
  <c r="FS39" i="6"/>
  <c r="FS60" i="6"/>
  <c r="FS21" i="6"/>
  <c r="FS39" i="5"/>
  <c r="FS60" i="5"/>
  <c r="FS9" i="5"/>
  <c r="FS21" i="5"/>
  <c r="FY56" i="1"/>
  <c r="FY35" i="1"/>
  <c r="GH39" i="2"/>
  <c r="FV60" i="2"/>
  <c r="FV39" i="2"/>
  <c r="FV9" i="2"/>
  <c r="FV21" i="2"/>
  <c r="GJ39" i="6"/>
  <c r="FX60" i="6"/>
  <c r="FX39" i="6"/>
  <c r="FQ52" i="2"/>
  <c r="FQ31" i="2"/>
  <c r="FS60" i="2"/>
  <c r="FS9" i="2"/>
  <c r="FS39" i="2"/>
  <c r="FS21" i="2"/>
  <c r="FQ37" i="6"/>
  <c r="FQ18" i="6"/>
  <c r="FQ58" i="6"/>
  <c r="FU51" i="5"/>
  <c r="FU30" i="5"/>
  <c r="FU10" i="5"/>
  <c r="FU60" i="2"/>
  <c r="FU39" i="2"/>
  <c r="FU9" i="2"/>
  <c r="FU21" i="2"/>
  <c r="GG39" i="2"/>
  <c r="FN56" i="1"/>
  <c r="FN35" i="1"/>
  <c r="FZ35" i="1"/>
  <c r="FT33" i="4"/>
  <c r="FT54" i="4"/>
  <c r="FT12" i="1"/>
  <c r="GF33" i="4"/>
  <c r="FQ36" i="4"/>
  <c r="FQ57" i="4"/>
  <c r="GC36" i="4"/>
  <c r="FQ15" i="1"/>
  <c r="GI36" i="4"/>
  <c r="FW57" i="4"/>
  <c r="FW36" i="4"/>
  <c r="FW15" i="1"/>
  <c r="FQ60" i="3"/>
  <c r="FQ9" i="3"/>
  <c r="FQ39" i="3"/>
  <c r="FQ21" i="3"/>
  <c r="FR39" i="5"/>
  <c r="FR60" i="5"/>
  <c r="FR9" i="5"/>
  <c r="FR21" i="5"/>
  <c r="FP35" i="1"/>
  <c r="FP56" i="1"/>
  <c r="GB35" i="1"/>
  <c r="FV52" i="3"/>
  <c r="FV31" i="3"/>
  <c r="GI33" i="4"/>
  <c r="FW54" i="4"/>
  <c r="FW33" i="4"/>
  <c r="FW12" i="1"/>
  <c r="FU57" i="4"/>
  <c r="FU36" i="4"/>
  <c r="GG36" i="4"/>
  <c r="FU15" i="1"/>
  <c r="FS57" i="4"/>
  <c r="FS36" i="4"/>
  <c r="GE36" i="4"/>
  <c r="FS15" i="1"/>
  <c r="FU52" i="3"/>
  <c r="FU31" i="3"/>
  <c r="FV42" i="6"/>
  <c r="FV63" i="6"/>
  <c r="FW52" i="3"/>
  <c r="FW31" i="3"/>
  <c r="FX39" i="3"/>
  <c r="FX60" i="3"/>
  <c r="FX9" i="3"/>
  <c r="FN63" i="6"/>
  <c r="FN42" i="6"/>
  <c r="FQ33" i="4"/>
  <c r="FQ54" i="4"/>
  <c r="GC33" i="4"/>
  <c r="FQ12" i="1"/>
  <c r="FS33" i="4"/>
  <c r="FS54" i="4"/>
  <c r="GE33" i="4"/>
  <c r="FS12" i="1"/>
  <c r="FN36" i="4"/>
  <c r="FN57" i="4"/>
  <c r="FZ36" i="4"/>
  <c r="FN15" i="1"/>
  <c r="FO57" i="4"/>
  <c r="FO36" i="4"/>
  <c r="GA36" i="4"/>
  <c r="FO15" i="1"/>
  <c r="FP42" i="5"/>
  <c r="FP63" i="5"/>
  <c r="FT60" i="3"/>
  <c r="FT9" i="3"/>
  <c r="FT39" i="3"/>
  <c r="FT21" i="3"/>
  <c r="GI18" i="6"/>
  <c r="GI60" i="6" s="1"/>
  <c r="GI58" i="6"/>
  <c r="FT35" i="1"/>
  <c r="FT56" i="1"/>
  <c r="GF35" i="1"/>
  <c r="FT42" i="5"/>
  <c r="FT63" i="5"/>
  <c r="FY39" i="2"/>
  <c r="FY60" i="2"/>
  <c r="FW63" i="5"/>
  <c r="FW42" i="5"/>
  <c r="FQ63" i="5"/>
  <c r="FQ42" i="5"/>
  <c r="FW39" i="6"/>
  <c r="FW60" i="6"/>
  <c r="FW21" i="6"/>
  <c r="GH35" i="1"/>
  <c r="FV56" i="1"/>
  <c r="FV35" i="1"/>
  <c r="GK33" i="4"/>
  <c r="GH36" i="4"/>
  <c r="FV57" i="4"/>
  <c r="FV36" i="4"/>
  <c r="FV15" i="1"/>
  <c r="FN60" i="5"/>
  <c r="FN39" i="5"/>
  <c r="FN9" i="5"/>
  <c r="FN21" i="5"/>
  <c r="FP51" i="5"/>
  <c r="FP30" i="5"/>
  <c r="FP10" i="5"/>
  <c r="FQ56" i="1"/>
  <c r="FQ35" i="1"/>
  <c r="GC35" i="1"/>
  <c r="FO31" i="6"/>
  <c r="FO52" i="6"/>
  <c r="GI35" i="1"/>
  <c r="FW35" i="1"/>
  <c r="FW56" i="1"/>
  <c r="FT10" i="5"/>
  <c r="FT30" i="5"/>
  <c r="FT51" i="5"/>
  <c r="FW51" i="5"/>
  <c r="FW30" i="5"/>
  <c r="FW10" i="5"/>
  <c r="FQ10" i="5"/>
  <c r="FQ51" i="5"/>
  <c r="FQ30" i="5"/>
  <c r="GI39" i="2"/>
  <c r="FW60" i="2"/>
  <c r="FW39" i="2"/>
  <c r="FW9" i="2"/>
  <c r="FW21" i="2"/>
  <c r="FU63" i="6"/>
  <c r="FU42" i="6"/>
  <c r="FO56" i="1"/>
  <c r="FO35" i="1"/>
  <c r="GA35" i="1"/>
  <c r="X31" i="1" l="1"/>
  <c r="BV31" i="1"/>
  <c r="AO42" i="1"/>
  <c r="GJ9" i="2"/>
  <c r="GJ60" i="2"/>
  <c r="N31" i="1"/>
  <c r="EW63" i="1"/>
  <c r="EW42" i="1"/>
  <c r="DB31" i="1"/>
  <c r="DV31" i="6"/>
  <c r="DJ52" i="6"/>
  <c r="DJ31" i="6"/>
  <c r="AD31" i="4"/>
  <c r="AP31" i="4"/>
  <c r="H10" i="1"/>
  <c r="T31" i="1" s="1"/>
  <c r="T30" i="1"/>
  <c r="FD10" i="4"/>
  <c r="FD51" i="4"/>
  <c r="FD30" i="4"/>
  <c r="FD9" i="1"/>
  <c r="EV31" i="4"/>
  <c r="EV52" i="4"/>
  <c r="EZ52" i="4"/>
  <c r="EZ31" i="4"/>
  <c r="FD60" i="1"/>
  <c r="FD39" i="1"/>
  <c r="FD21" i="1"/>
  <c r="DF52" i="6"/>
  <c r="DF31" i="6"/>
  <c r="FI52" i="5"/>
  <c r="FI31" i="5"/>
  <c r="EF51" i="1"/>
  <c r="EF30" i="1"/>
  <c r="EF10" i="1"/>
  <c r="ER31" i="1" s="1"/>
  <c r="FM52" i="5"/>
  <c r="FM31" i="5"/>
  <c r="N30" i="1"/>
  <c r="ET52" i="1"/>
  <c r="ET31" i="1"/>
  <c r="CB31" i="1"/>
  <c r="GH60" i="2"/>
  <c r="GI60" i="2"/>
  <c r="DL51" i="1"/>
  <c r="DL30" i="1"/>
  <c r="DL10" i="1"/>
  <c r="DX31" i="1" s="1"/>
  <c r="J10" i="1"/>
  <c r="V31" i="1" s="1"/>
  <c r="V30" i="1"/>
  <c r="EU52" i="6"/>
  <c r="FA52" i="4"/>
  <c r="FA31" i="4"/>
  <c r="FG63" i="4"/>
  <c r="FG42" i="4"/>
  <c r="FB39" i="1"/>
  <c r="FB60" i="1"/>
  <c r="FB21" i="1"/>
  <c r="EX10" i="1"/>
  <c r="EX30" i="1"/>
  <c r="EX51" i="1"/>
  <c r="EG10" i="6"/>
  <c r="ES30" i="6"/>
  <c r="EG51" i="6"/>
  <c r="EG30" i="6"/>
  <c r="EG9" i="1"/>
  <c r="EG30" i="1" s="1"/>
  <c r="FG60" i="1"/>
  <c r="FG39" i="1"/>
  <c r="FG21" i="1"/>
  <c r="AW42" i="1"/>
  <c r="DU52" i="6"/>
  <c r="DU31" i="6"/>
  <c r="AK10" i="1"/>
  <c r="AK30" i="1"/>
  <c r="AW30" i="1"/>
  <c r="DK31" i="1"/>
  <c r="CY31" i="1"/>
  <c r="FD42" i="4"/>
  <c r="FD63" i="4"/>
  <c r="EE30" i="1"/>
  <c r="EE51" i="1"/>
  <c r="EE10" i="1"/>
  <c r="EQ30" i="1"/>
  <c r="M10" i="1"/>
  <c r="Y31" i="1" s="1"/>
  <c r="Y30" i="1"/>
  <c r="AI10" i="1"/>
  <c r="AI30" i="1"/>
  <c r="AU30" i="1"/>
  <c r="GA60" i="2"/>
  <c r="GA39" i="2"/>
  <c r="AD42" i="1"/>
  <c r="AP42" i="1"/>
  <c r="EY51" i="1"/>
  <c r="EY10" i="1"/>
  <c r="ER30" i="1"/>
  <c r="DX31" i="6"/>
  <c r="DL52" i="6"/>
  <c r="DL31" i="6"/>
  <c r="AH42" i="1"/>
  <c r="AT42" i="1"/>
  <c r="AF31" i="4"/>
  <c r="AR31" i="4"/>
  <c r="AH10" i="1"/>
  <c r="AH31" i="1" s="1"/>
  <c r="AH30" i="1"/>
  <c r="EO31" i="6"/>
  <c r="EO52" i="6"/>
  <c r="FA31" i="6"/>
  <c r="GE60" i="2"/>
  <c r="FK52" i="6"/>
  <c r="FK31" i="6"/>
  <c r="Z31" i="4"/>
  <c r="AL31" i="4"/>
  <c r="DR30" i="1"/>
  <c r="DR10" i="1"/>
  <c r="DR51" i="1"/>
  <c r="ED30" i="1"/>
  <c r="FG52" i="5"/>
  <c r="FG31" i="5"/>
  <c r="K10" i="1"/>
  <c r="W31" i="1" s="1"/>
  <c r="W30" i="1"/>
  <c r="EY52" i="4"/>
  <c r="EY31" i="4"/>
  <c r="DT51" i="1"/>
  <c r="DT30" i="1"/>
  <c r="DT10" i="1"/>
  <c r="AR42" i="1"/>
  <c r="AS42" i="1"/>
  <c r="BQ31" i="1"/>
  <c r="AG10" i="1"/>
  <c r="AG30" i="1"/>
  <c r="AS30" i="1"/>
  <c r="G10" i="1"/>
  <c r="S31" i="1" s="1"/>
  <c r="S30" i="1"/>
  <c r="GG60" i="2"/>
  <c r="GD60" i="2"/>
  <c r="GD39" i="2"/>
  <c r="FC52" i="5"/>
  <c r="FC31" i="5"/>
  <c r="EN51" i="1"/>
  <c r="EN10" i="1"/>
  <c r="EN52" i="1" s="1"/>
  <c r="GL38" i="2"/>
  <c r="AJ10" i="1"/>
  <c r="AJ30" i="1"/>
  <c r="AV30" i="1"/>
  <c r="ER31" i="6"/>
  <c r="EF52" i="6"/>
  <c r="EF31" i="6"/>
  <c r="EX42" i="1"/>
  <c r="EX63" i="1"/>
  <c r="FF10" i="4"/>
  <c r="FF30" i="4"/>
  <c r="FF51" i="4"/>
  <c r="FF9" i="1"/>
  <c r="FK58" i="4"/>
  <c r="FK37" i="4"/>
  <c r="FK18" i="4"/>
  <c r="FK16" i="1"/>
  <c r="AI31" i="4"/>
  <c r="AU31" i="4"/>
  <c r="FK52" i="5"/>
  <c r="FK31" i="5"/>
  <c r="FF60" i="1"/>
  <c r="FF39" i="1"/>
  <c r="FF21" i="1"/>
  <c r="DT52" i="6"/>
  <c r="DT31" i="6"/>
  <c r="ER52" i="1"/>
  <c r="BA31" i="1"/>
  <c r="DQ30" i="6"/>
  <c r="DQ51" i="6"/>
  <c r="DQ10" i="6"/>
  <c r="EC30" i="6"/>
  <c r="DQ9" i="1"/>
  <c r="AV42" i="1"/>
  <c r="AN42" i="1"/>
  <c r="EX31" i="4"/>
  <c r="EX52" i="4"/>
  <c r="AK31" i="4"/>
  <c r="AW31" i="4"/>
  <c r="AH31" i="4"/>
  <c r="AT31" i="4"/>
  <c r="EY63" i="1"/>
  <c r="EY42" i="1"/>
  <c r="FE52" i="5"/>
  <c r="FE31" i="5"/>
  <c r="DG51" i="1"/>
  <c r="DG10" i="1"/>
  <c r="DG30" i="1"/>
  <c r="DS30" i="1"/>
  <c r="FB52" i="5"/>
  <c r="FB31" i="5"/>
  <c r="FC39" i="1"/>
  <c r="FC60" i="1"/>
  <c r="FC21" i="1"/>
  <c r="C10" i="1"/>
  <c r="O31" i="1" s="1"/>
  <c r="O30" i="1"/>
  <c r="GF60" i="2"/>
  <c r="GF39" i="2"/>
  <c r="FF63" i="4"/>
  <c r="FF42" i="4"/>
  <c r="FK57" i="1"/>
  <c r="FK36" i="1"/>
  <c r="DZ30" i="1"/>
  <c r="DN51" i="1"/>
  <c r="DN30" i="1"/>
  <c r="DN10" i="1"/>
  <c r="DN31" i="1" s="1"/>
  <c r="DR52" i="6"/>
  <c r="DR31" i="6"/>
  <c r="FA63" i="1"/>
  <c r="FA42" i="1"/>
  <c r="FH52" i="5"/>
  <c r="FH31" i="5"/>
  <c r="FJ52" i="5"/>
  <c r="FJ31" i="5"/>
  <c r="EU51" i="1"/>
  <c r="EU10" i="1"/>
  <c r="AC30" i="1"/>
  <c r="AC10" i="1"/>
  <c r="AC31" i="1" s="1"/>
  <c r="EZ42" i="1"/>
  <c r="EZ63" i="1"/>
  <c r="FH39" i="1"/>
  <c r="FH60" i="1"/>
  <c r="FH21" i="1"/>
  <c r="EN30" i="1"/>
  <c r="EB51" i="1"/>
  <c r="EB30" i="1"/>
  <c r="EB10" i="1"/>
  <c r="EI51" i="6"/>
  <c r="EI10" i="6"/>
  <c r="EU31" i="6" s="1"/>
  <c r="EI30" i="6"/>
  <c r="EI9" i="1"/>
  <c r="EU30" i="1" s="1"/>
  <c r="EN52" i="6"/>
  <c r="EN31" i="6"/>
  <c r="AB10" i="1"/>
  <c r="AB31" i="1" s="1"/>
  <c r="AB30" i="1"/>
  <c r="EV10" i="1"/>
  <c r="EV30" i="1"/>
  <c r="EV51" i="1"/>
  <c r="EE52" i="6"/>
  <c r="EQ31" i="6"/>
  <c r="EE31" i="6"/>
  <c r="AJ31" i="4"/>
  <c r="AV31" i="4"/>
  <c r="EW10" i="1"/>
  <c r="EW30" i="1"/>
  <c r="EW51" i="1"/>
  <c r="DF30" i="1"/>
  <c r="DF10" i="1"/>
  <c r="DF51" i="1"/>
  <c r="EY52" i="6"/>
  <c r="FB10" i="4"/>
  <c r="FB51" i="4"/>
  <c r="FB30" i="4"/>
  <c r="FB9" i="1"/>
  <c r="E10" i="1"/>
  <c r="Q31" i="1" s="1"/>
  <c r="Q30" i="1"/>
  <c r="AU42" i="1"/>
  <c r="FL37" i="4"/>
  <c r="FL58" i="4"/>
  <c r="FL18" i="4"/>
  <c r="FL16" i="1"/>
  <c r="DW51" i="1"/>
  <c r="DW10" i="1"/>
  <c r="DW30" i="1"/>
  <c r="EU31" i="4"/>
  <c r="EU52" i="4"/>
  <c r="AG31" i="4"/>
  <c r="AS31" i="4"/>
  <c r="FI60" i="1"/>
  <c r="FI39" i="1"/>
  <c r="FI21" i="1"/>
  <c r="X30" i="1"/>
  <c r="EL31" i="1"/>
  <c r="FD52" i="5"/>
  <c r="FD31" i="5"/>
  <c r="BC31" i="1"/>
  <c r="GB60" i="2"/>
  <c r="GB39" i="2"/>
  <c r="AE10" i="1"/>
  <c r="AE31" i="1" s="1"/>
  <c r="AE30" i="1"/>
  <c r="AD10" i="1"/>
  <c r="AD30" i="1"/>
  <c r="AP30" i="1"/>
  <c r="FC10" i="4"/>
  <c r="FC51" i="4"/>
  <c r="FC30" i="4"/>
  <c r="FC9" i="1"/>
  <c r="EV63" i="1"/>
  <c r="EV42" i="1"/>
  <c r="DG31" i="6"/>
  <c r="DG52" i="6"/>
  <c r="DS31" i="6"/>
  <c r="EW31" i="4"/>
  <c r="EW52" i="4"/>
  <c r="FE10" i="4"/>
  <c r="FE30" i="4"/>
  <c r="FE51" i="4"/>
  <c r="FE9" i="1"/>
  <c r="FM18" i="4"/>
  <c r="FM58" i="4"/>
  <c r="FM37" i="4"/>
  <c r="FM16" i="1"/>
  <c r="FB42" i="4"/>
  <c r="FB63" i="4"/>
  <c r="FE39" i="1"/>
  <c r="FE60" i="1"/>
  <c r="FE21" i="1"/>
  <c r="DZ31" i="6"/>
  <c r="DN52" i="6"/>
  <c r="DN31" i="6"/>
  <c r="EA52" i="1"/>
  <c r="EA31" i="1"/>
  <c r="FI51" i="4"/>
  <c r="FI10" i="4"/>
  <c r="FI30" i="4"/>
  <c r="FI9" i="1"/>
  <c r="EH52" i="1"/>
  <c r="EH31" i="1"/>
  <c r="AE42" i="1"/>
  <c r="AQ42" i="1"/>
  <c r="FL57" i="1"/>
  <c r="FL36" i="1"/>
  <c r="FH10" i="4"/>
  <c r="FH51" i="4"/>
  <c r="FH30" i="4"/>
  <c r="FH9" i="1"/>
  <c r="BY31" i="1"/>
  <c r="AT30" i="1"/>
  <c r="AZ31" i="1"/>
  <c r="FJ10" i="4"/>
  <c r="FJ51" i="4"/>
  <c r="FJ30" i="4"/>
  <c r="FJ9" i="1"/>
  <c r="EB52" i="6"/>
  <c r="EB31" i="6"/>
  <c r="ES52" i="1"/>
  <c r="GI39" i="6"/>
  <c r="Z42" i="1"/>
  <c r="AL42" i="1"/>
  <c r="DU30" i="1"/>
  <c r="DU51" i="1"/>
  <c r="DU10" i="1"/>
  <c r="DJ10" i="1"/>
  <c r="DJ51" i="1"/>
  <c r="DJ30" i="1"/>
  <c r="DV30" i="1"/>
  <c r="AF10" i="1"/>
  <c r="AF31" i="1" s="1"/>
  <c r="AF30" i="1"/>
  <c r="AE31" i="4"/>
  <c r="AQ31" i="4"/>
  <c r="AB31" i="4"/>
  <c r="AN31" i="4"/>
  <c r="FC42" i="4"/>
  <c r="FC63" i="4"/>
  <c r="FJ39" i="1"/>
  <c r="FJ60" i="1"/>
  <c r="FJ21" i="1"/>
  <c r="EO30" i="1"/>
  <c r="EO51" i="1"/>
  <c r="EO10" i="1"/>
  <c r="EZ10" i="1"/>
  <c r="EZ30" i="1"/>
  <c r="EZ51" i="1"/>
  <c r="EU63" i="1"/>
  <c r="EU42" i="1"/>
  <c r="EK31" i="1"/>
  <c r="EK52" i="1"/>
  <c r="FL52" i="5"/>
  <c r="FL31" i="5"/>
  <c r="FE42" i="4"/>
  <c r="FE63" i="4"/>
  <c r="Z30" i="1"/>
  <c r="Z10" i="1"/>
  <c r="AL30" i="1"/>
  <c r="FM57" i="1"/>
  <c r="FM36" i="1"/>
  <c r="FI42" i="4"/>
  <c r="FI63" i="4"/>
  <c r="DW52" i="6"/>
  <c r="DW31" i="6"/>
  <c r="EZ31" i="6"/>
  <c r="FH63" i="4"/>
  <c r="FH42" i="4"/>
  <c r="DX52" i="1"/>
  <c r="F10" i="1"/>
  <c r="R31" i="1" s="1"/>
  <c r="R30" i="1"/>
  <c r="EU30" i="6"/>
  <c r="BF31" i="1"/>
  <c r="FA10" i="1"/>
  <c r="FA51" i="1"/>
  <c r="FA30" i="1"/>
  <c r="FG10" i="4"/>
  <c r="FG30" i="4"/>
  <c r="FG51" i="4"/>
  <c r="FG9" i="1"/>
  <c r="FJ63" i="4"/>
  <c r="FJ42" i="4"/>
  <c r="GC60" i="2"/>
  <c r="GC39" i="2"/>
  <c r="I10" i="1"/>
  <c r="U31" i="1" s="1"/>
  <c r="U30" i="1"/>
  <c r="FX30" i="6"/>
  <c r="FX51" i="6"/>
  <c r="FX10" i="6"/>
  <c r="FW52" i="5"/>
  <c r="FW31" i="5"/>
  <c r="GH36" i="1"/>
  <c r="FV57" i="1"/>
  <c r="FV36" i="1"/>
  <c r="FW63" i="6"/>
  <c r="FW42" i="6"/>
  <c r="FS33" i="1"/>
  <c r="FS54" i="1"/>
  <c r="FQ51" i="3"/>
  <c r="FQ30" i="3"/>
  <c r="FQ10" i="3"/>
  <c r="FS30" i="2"/>
  <c r="FS51" i="2"/>
  <c r="FS10" i="2"/>
  <c r="FS63" i="5"/>
  <c r="FS42" i="5"/>
  <c r="FS42" i="6"/>
  <c r="FS63" i="6"/>
  <c r="FU51" i="6"/>
  <c r="FU30" i="6"/>
  <c r="FU10" i="6"/>
  <c r="FP31" i="6"/>
  <c r="FP52" i="6"/>
  <c r="FT63" i="3"/>
  <c r="FT42" i="3"/>
  <c r="FX51" i="3"/>
  <c r="FX30" i="3"/>
  <c r="FX10" i="3"/>
  <c r="GI36" i="1"/>
  <c r="FW57" i="1"/>
  <c r="FW36" i="1"/>
  <c r="FV42" i="2"/>
  <c r="FV63" i="2"/>
  <c r="FS51" i="5"/>
  <c r="FS30" i="5"/>
  <c r="FS10" i="5"/>
  <c r="FY59" i="1"/>
  <c r="FY38" i="1"/>
  <c r="FR52" i="6"/>
  <c r="FR31" i="6"/>
  <c r="GB59" i="3"/>
  <c r="GB18" i="3"/>
  <c r="FT54" i="1"/>
  <c r="FT33" i="1"/>
  <c r="FU52" i="5"/>
  <c r="FU31" i="5"/>
  <c r="FV10" i="2"/>
  <c r="FV30" i="2"/>
  <c r="FV51" i="2"/>
  <c r="FY57" i="1"/>
  <c r="FY36" i="1"/>
  <c r="FT57" i="1"/>
  <c r="FT36" i="1"/>
  <c r="GF36" i="1"/>
  <c r="GH59" i="3"/>
  <c r="GH18" i="3"/>
  <c r="FP52" i="5"/>
  <c r="FP31" i="5"/>
  <c r="FT51" i="3"/>
  <c r="FT30" i="3"/>
  <c r="FT10" i="3"/>
  <c r="FN57" i="1"/>
  <c r="FN36" i="1"/>
  <c r="FZ36" i="1"/>
  <c r="FS57" i="1"/>
  <c r="FS36" i="1"/>
  <c r="GE36" i="1"/>
  <c r="FW54" i="1"/>
  <c r="FW33" i="1"/>
  <c r="GA59" i="3"/>
  <c r="GA18" i="3"/>
  <c r="GM39" i="3" s="1"/>
  <c r="FT52" i="6"/>
  <c r="FT31" i="6"/>
  <c r="GC60" i="6"/>
  <c r="GC39" i="6"/>
  <c r="GF59" i="3"/>
  <c r="GF18" i="3"/>
  <c r="FS63" i="3"/>
  <c r="FS42" i="3"/>
  <c r="GJ36" i="1"/>
  <c r="FX36" i="1"/>
  <c r="FX57" i="1"/>
  <c r="FU54" i="1"/>
  <c r="FU33" i="1"/>
  <c r="FS51" i="6"/>
  <c r="FS30" i="6"/>
  <c r="FS10" i="6"/>
  <c r="FO54" i="4"/>
  <c r="FO33" i="4"/>
  <c r="FO12" i="1"/>
  <c r="GA33" i="4"/>
  <c r="GG59" i="3"/>
  <c r="GG18" i="3"/>
  <c r="FQ60" i="6"/>
  <c r="FQ39" i="6"/>
  <c r="FQ21" i="6"/>
  <c r="FS30" i="3"/>
  <c r="FS51" i="3"/>
  <c r="FS10" i="3"/>
  <c r="FR36" i="1"/>
  <c r="FR57" i="1"/>
  <c r="GD36" i="1"/>
  <c r="FW42" i="2"/>
  <c r="FW63" i="2"/>
  <c r="FT31" i="5"/>
  <c r="FT52" i="5"/>
  <c r="FV51" i="6"/>
  <c r="FV30" i="6"/>
  <c r="FV10" i="6"/>
  <c r="FQ54" i="1"/>
  <c r="FQ33" i="1"/>
  <c r="GE59" i="3"/>
  <c r="GE18" i="3"/>
  <c r="FQ36" i="1"/>
  <c r="FQ57" i="1"/>
  <c r="GC36" i="1"/>
  <c r="FV52" i="5"/>
  <c r="FV31" i="5"/>
  <c r="GC59" i="3"/>
  <c r="GC18" i="3"/>
  <c r="FO42" i="5"/>
  <c r="FO63" i="5"/>
  <c r="FX30" i="2"/>
  <c r="FX51" i="2"/>
  <c r="FX10" i="2"/>
  <c r="GJ30" i="2"/>
  <c r="GJ18" i="3"/>
  <c r="GJ60" i="3" s="1"/>
  <c r="FW10" i="2"/>
  <c r="FW51" i="2"/>
  <c r="FW30" i="2"/>
  <c r="FN63" i="5"/>
  <c r="FN42" i="5"/>
  <c r="FY33" i="4"/>
  <c r="FY54" i="4"/>
  <c r="FR63" i="5"/>
  <c r="FR42" i="5"/>
  <c r="FQ42" i="3"/>
  <c r="FQ63" i="3"/>
  <c r="FU63" i="2"/>
  <c r="FU42" i="2"/>
  <c r="FS63" i="2"/>
  <c r="FS42" i="2"/>
  <c r="FP57" i="1"/>
  <c r="FP36" i="1"/>
  <c r="GB36" i="1"/>
  <c r="FO10" i="5"/>
  <c r="FO51" i="5"/>
  <c r="FO30" i="5"/>
  <c r="FX59" i="1"/>
  <c r="FX38" i="1"/>
  <c r="FQ52" i="6"/>
  <c r="FQ31" i="6"/>
  <c r="FQ52" i="5"/>
  <c r="FQ31" i="5"/>
  <c r="FN51" i="5"/>
  <c r="FN30" i="5"/>
  <c r="FN10" i="5"/>
  <c r="GD59" i="3"/>
  <c r="GD18" i="3"/>
  <c r="FO57" i="1"/>
  <c r="FO36" i="1"/>
  <c r="GA36" i="1"/>
  <c r="FU57" i="1"/>
  <c r="FU36" i="1"/>
  <c r="GG36" i="1"/>
  <c r="FR51" i="5"/>
  <c r="FR30" i="5"/>
  <c r="FR10" i="5"/>
  <c r="FU10" i="2"/>
  <c r="FU51" i="2"/>
  <c r="FU30" i="2"/>
  <c r="GI59" i="3"/>
  <c r="GI18" i="3"/>
  <c r="FR33" i="1"/>
  <c r="FR54" i="1"/>
  <c r="GE60" i="6"/>
  <c r="GE39" i="6"/>
  <c r="FY51" i="3"/>
  <c r="FY30" i="3"/>
  <c r="FY10" i="3"/>
  <c r="FV33" i="1"/>
  <c r="FV54" i="1"/>
  <c r="GJ10" i="2" l="1"/>
  <c r="GJ52" i="2" s="1"/>
  <c r="GJ51" i="2"/>
  <c r="AN31" i="1"/>
  <c r="AT31" i="1"/>
  <c r="FJ42" i="1"/>
  <c r="FJ63" i="1"/>
  <c r="FH51" i="1"/>
  <c r="FH30" i="1"/>
  <c r="FH10" i="1"/>
  <c r="FE52" i="4"/>
  <c r="FE31" i="4"/>
  <c r="DW52" i="1"/>
  <c r="DW31" i="1"/>
  <c r="FB52" i="4"/>
  <c r="FB31" i="4"/>
  <c r="EW52" i="1"/>
  <c r="EW31" i="1"/>
  <c r="DT52" i="1"/>
  <c r="DT31" i="1"/>
  <c r="EG52" i="6"/>
  <c r="ES31" i="6"/>
  <c r="EG31" i="6"/>
  <c r="DJ52" i="1"/>
  <c r="DJ31" i="1"/>
  <c r="DV31" i="1"/>
  <c r="FI52" i="4"/>
  <c r="FI31" i="4"/>
  <c r="FE63" i="1"/>
  <c r="FE42" i="1"/>
  <c r="FM58" i="1"/>
  <c r="FM18" i="1"/>
  <c r="FM37" i="1"/>
  <c r="FC52" i="4"/>
  <c r="FC31" i="4"/>
  <c r="AQ31" i="1"/>
  <c r="DF52" i="1"/>
  <c r="DF31" i="1"/>
  <c r="EV52" i="1"/>
  <c r="EV31" i="1"/>
  <c r="FH42" i="1"/>
  <c r="FH63" i="1"/>
  <c r="FK58" i="1"/>
  <c r="FK37" i="1"/>
  <c r="FK18" i="1"/>
  <c r="AJ31" i="1"/>
  <c r="AV31" i="1"/>
  <c r="EM10" i="6"/>
  <c r="EM51" i="6"/>
  <c r="EM30" i="6"/>
  <c r="EM9" i="1"/>
  <c r="EY30" i="6"/>
  <c r="DU52" i="1"/>
  <c r="DU31" i="1"/>
  <c r="AD31" i="1"/>
  <c r="AP31" i="1"/>
  <c r="FI42" i="1"/>
  <c r="FI63" i="1"/>
  <c r="FL58" i="1"/>
  <c r="FL37" i="1"/>
  <c r="FL18" i="1"/>
  <c r="EI30" i="1"/>
  <c r="EI51" i="1"/>
  <c r="EI10" i="1"/>
  <c r="EU31" i="1" s="1"/>
  <c r="EN31" i="1"/>
  <c r="EB31" i="1"/>
  <c r="EB52" i="1"/>
  <c r="EU52" i="1"/>
  <c r="DG52" i="1"/>
  <c r="DG31" i="1"/>
  <c r="DS31" i="1"/>
  <c r="DQ51" i="1"/>
  <c r="DQ10" i="1"/>
  <c r="EC30" i="1"/>
  <c r="DQ30" i="1"/>
  <c r="FF42" i="1"/>
  <c r="FF63" i="1"/>
  <c r="FK60" i="4"/>
  <c r="FK39" i="4"/>
  <c r="FK21" i="4"/>
  <c r="FK9" i="4"/>
  <c r="FF31" i="4"/>
  <c r="FF52" i="4"/>
  <c r="FZ59" i="2"/>
  <c r="FZ38" i="2"/>
  <c r="FZ18" i="2"/>
  <c r="EY52" i="1"/>
  <c r="FD42" i="1"/>
  <c r="FD63" i="1"/>
  <c r="FG10" i="1"/>
  <c r="FG51" i="1"/>
  <c r="FG30" i="1"/>
  <c r="FH52" i="4"/>
  <c r="FH31" i="4"/>
  <c r="FL60" i="4"/>
  <c r="FL39" i="4"/>
  <c r="FL21" i="4"/>
  <c r="FL9" i="4"/>
  <c r="EE52" i="1"/>
  <c r="EE31" i="1"/>
  <c r="EQ31" i="1"/>
  <c r="EX31" i="1"/>
  <c r="EX52" i="1"/>
  <c r="FD30" i="1"/>
  <c r="FD10" i="1"/>
  <c r="FD51" i="1"/>
  <c r="Z31" i="1"/>
  <c r="AL31" i="1"/>
  <c r="EO31" i="1"/>
  <c r="EO52" i="1"/>
  <c r="FJ10" i="1"/>
  <c r="FJ51" i="1"/>
  <c r="FJ30" i="1"/>
  <c r="FM39" i="4"/>
  <c r="FM60" i="4"/>
  <c r="FM21" i="4"/>
  <c r="FM9" i="4"/>
  <c r="EI52" i="6"/>
  <c r="EI31" i="6"/>
  <c r="DQ31" i="6"/>
  <c r="DQ52" i="6"/>
  <c r="EC31" i="6"/>
  <c r="FG42" i="1"/>
  <c r="FG63" i="1"/>
  <c r="EG51" i="1"/>
  <c r="EG10" i="1"/>
  <c r="ES30" i="1"/>
  <c r="FB63" i="1"/>
  <c r="FB42" i="1"/>
  <c r="AR31" i="1"/>
  <c r="FE10" i="1"/>
  <c r="FE51" i="1"/>
  <c r="FE30" i="1"/>
  <c r="FB10" i="1"/>
  <c r="FB51" i="1"/>
  <c r="FB30" i="1"/>
  <c r="FC42" i="1"/>
  <c r="FC63" i="1"/>
  <c r="AG31" i="1"/>
  <c r="AS31" i="1"/>
  <c r="DL52" i="1"/>
  <c r="DL31" i="1"/>
  <c r="FG31" i="4"/>
  <c r="FG52" i="4"/>
  <c r="FA52" i="1"/>
  <c r="FA31" i="1"/>
  <c r="FC10" i="1"/>
  <c r="FC30" i="1"/>
  <c r="FC51" i="1"/>
  <c r="AI31" i="1"/>
  <c r="AU31" i="1"/>
  <c r="AK31" i="1"/>
  <c r="AW31" i="1"/>
  <c r="EF52" i="1"/>
  <c r="EF31" i="1"/>
  <c r="FD31" i="4"/>
  <c r="FD52" i="4"/>
  <c r="EZ52" i="1"/>
  <c r="EZ31" i="1"/>
  <c r="FJ31" i="4"/>
  <c r="FJ52" i="4"/>
  <c r="FI10" i="1"/>
  <c r="FI51" i="1"/>
  <c r="FI30" i="1"/>
  <c r="DZ31" i="1"/>
  <c r="DN52" i="1"/>
  <c r="AO31" i="1"/>
  <c r="FF30" i="1"/>
  <c r="FF10" i="1"/>
  <c r="FF51" i="1"/>
  <c r="DR52" i="1"/>
  <c r="DR31" i="1"/>
  <c r="ED31" i="1"/>
  <c r="GI60" i="3"/>
  <c r="GI39" i="3"/>
  <c r="FT52" i="3"/>
  <c r="FT31" i="3"/>
  <c r="FW51" i="6"/>
  <c r="FW30" i="6"/>
  <c r="FW10" i="6"/>
  <c r="FS31" i="2"/>
  <c r="FS52" i="2"/>
  <c r="FU52" i="2"/>
  <c r="FU31" i="2"/>
  <c r="FN52" i="5"/>
  <c r="FN31" i="5"/>
  <c r="GA60" i="3"/>
  <c r="GA39" i="3"/>
  <c r="GA9" i="3"/>
  <c r="FR52" i="5"/>
  <c r="FR31" i="5"/>
  <c r="FO33" i="1"/>
  <c r="FO54" i="1"/>
  <c r="GF60" i="3"/>
  <c r="GF39" i="3"/>
  <c r="GH60" i="3"/>
  <c r="GH39" i="3"/>
  <c r="FS52" i="5"/>
  <c r="FS31" i="5"/>
  <c r="FY31" i="3"/>
  <c r="FY52" i="3"/>
  <c r="GJ39" i="3"/>
  <c r="FV31" i="6"/>
  <c r="FV52" i="6"/>
  <c r="FS52" i="3"/>
  <c r="FS31" i="3"/>
  <c r="GB39" i="3"/>
  <c r="GB60" i="3"/>
  <c r="GB9" i="3"/>
  <c r="FQ52" i="3"/>
  <c r="FQ31" i="3"/>
  <c r="FW31" i="2"/>
  <c r="FW52" i="2"/>
  <c r="FX52" i="3"/>
  <c r="FX31" i="3"/>
  <c r="FQ42" i="6"/>
  <c r="FQ63" i="6"/>
  <c r="GG39" i="3"/>
  <c r="GG60" i="3"/>
  <c r="FV52" i="2"/>
  <c r="FV31" i="2"/>
  <c r="FU31" i="6"/>
  <c r="FU52" i="6"/>
  <c r="FX31" i="6"/>
  <c r="FX52" i="6"/>
  <c r="GD60" i="3"/>
  <c r="GD39" i="3"/>
  <c r="FZ59" i="3"/>
  <c r="FZ18" i="3"/>
  <c r="GL39" i="3" s="1"/>
  <c r="FO52" i="5"/>
  <c r="FO31" i="5"/>
  <c r="FX31" i="2"/>
  <c r="FX52" i="2"/>
  <c r="GJ31" i="2"/>
  <c r="FS52" i="6"/>
  <c r="FS31" i="6"/>
  <c r="GC60" i="3"/>
  <c r="GC39" i="3"/>
  <c r="GE39" i="3"/>
  <c r="GE60" i="3"/>
  <c r="EM30" i="1" l="1"/>
  <c r="EM51" i="1"/>
  <c r="EM10" i="1"/>
  <c r="EY30" i="1"/>
  <c r="FL42" i="4"/>
  <c r="FL63" i="4"/>
  <c r="FG31" i="1"/>
  <c r="FG52" i="1"/>
  <c r="FZ60" i="2"/>
  <c r="FZ39" i="2"/>
  <c r="FJ52" i="1"/>
  <c r="FJ31" i="1"/>
  <c r="FD52" i="1"/>
  <c r="FD31" i="1"/>
  <c r="EM31" i="6"/>
  <c r="EM52" i="6"/>
  <c r="EY31" i="6"/>
  <c r="FL10" i="4"/>
  <c r="FL51" i="4"/>
  <c r="FL30" i="4"/>
  <c r="FL9" i="1"/>
  <c r="FF52" i="1"/>
  <c r="FF31" i="1"/>
  <c r="FI52" i="1"/>
  <c r="FI31" i="1"/>
  <c r="FE31" i="1"/>
  <c r="FE52" i="1"/>
  <c r="EG52" i="1"/>
  <c r="EG31" i="1"/>
  <c r="ES31" i="1"/>
  <c r="FK10" i="4"/>
  <c r="FK51" i="4"/>
  <c r="FK30" i="4"/>
  <c r="FK9" i="1"/>
  <c r="FC52" i="1"/>
  <c r="FC31" i="1"/>
  <c r="FM10" i="4"/>
  <c r="FM51" i="4"/>
  <c r="FM30" i="4"/>
  <c r="FM9" i="1"/>
  <c r="FK63" i="4"/>
  <c r="FK42" i="4"/>
  <c r="DQ52" i="1"/>
  <c r="DQ31" i="1"/>
  <c r="EC31" i="1"/>
  <c r="FM60" i="1"/>
  <c r="FM39" i="1"/>
  <c r="FM21" i="1"/>
  <c r="FM63" i="4"/>
  <c r="FM42" i="4"/>
  <c r="FL39" i="1"/>
  <c r="FL60" i="1"/>
  <c r="FL21" i="1"/>
  <c r="FK60" i="1"/>
  <c r="FK39" i="1"/>
  <c r="FK21" i="1"/>
  <c r="FH31" i="1"/>
  <c r="FH52" i="1"/>
  <c r="FB52" i="1"/>
  <c r="FB31" i="1"/>
  <c r="EI52" i="1"/>
  <c r="EI31" i="1"/>
  <c r="GB10" i="3"/>
  <c r="GB51" i="3"/>
  <c r="GB30" i="3"/>
  <c r="FW52" i="6"/>
  <c r="FW31" i="6"/>
  <c r="FZ60" i="3"/>
  <c r="FZ39" i="3"/>
  <c r="FZ9" i="3"/>
  <c r="GA10" i="3"/>
  <c r="GA51" i="3"/>
  <c r="GA30" i="3"/>
  <c r="FK42" i="1" l="1"/>
  <c r="FK63" i="1"/>
  <c r="FM63" i="1"/>
  <c r="FM42" i="1"/>
  <c r="FM52" i="4"/>
  <c r="FM31" i="4"/>
  <c r="FL52" i="4"/>
  <c r="FL31" i="4"/>
  <c r="FK10" i="1"/>
  <c r="FK51" i="1"/>
  <c r="FK30" i="1"/>
  <c r="FL63" i="1"/>
  <c r="FL42" i="1"/>
  <c r="EM31" i="1"/>
  <c r="EM52" i="1"/>
  <c r="EY31" i="1"/>
  <c r="FK52" i="4"/>
  <c r="FK31" i="4"/>
  <c r="FM10" i="1"/>
  <c r="FM51" i="1"/>
  <c r="FM30" i="1"/>
  <c r="FL10" i="1"/>
  <c r="FL51" i="1"/>
  <c r="FL30" i="1"/>
  <c r="GB52" i="3"/>
  <c r="GB31" i="3"/>
  <c r="GA52" i="3"/>
  <c r="GA31" i="3"/>
  <c r="FZ10" i="3"/>
  <c r="FZ30" i="3"/>
  <c r="FZ51" i="3"/>
  <c r="FL52" i="1" l="1"/>
  <c r="FL31" i="1"/>
  <c r="FM52" i="1"/>
  <c r="FM31" i="1"/>
  <c r="FK52" i="1"/>
  <c r="FK31" i="1"/>
  <c r="FZ52" i="3"/>
  <c r="FZ31" i="3"/>
  <c r="FX41" i="2" l="1"/>
  <c r="FX62" i="2"/>
  <c r="FX21" i="2"/>
  <c r="FX62" i="5"/>
  <c r="FX41" i="5"/>
  <c r="FX42" i="2" l="1"/>
  <c r="FX63" i="2"/>
  <c r="FX21" i="6" l="1"/>
  <c r="FX62" i="6"/>
  <c r="FX41" i="6"/>
  <c r="FX42" i="6" l="1"/>
  <c r="FX63" i="6"/>
  <c r="FX62" i="3" l="1"/>
  <c r="FX41" i="3"/>
  <c r="FX21" i="3"/>
  <c r="FY62" i="3" l="1"/>
  <c r="FY21" i="3"/>
  <c r="FY41" i="3"/>
  <c r="FX42" i="3"/>
  <c r="FX63" i="3"/>
  <c r="FY63" i="3" l="1"/>
  <c r="FY42" i="3"/>
  <c r="FZ41" i="3"/>
  <c r="FZ62" i="3"/>
  <c r="FZ21" i="3"/>
  <c r="GA41" i="3" l="1"/>
  <c r="GA21" i="3"/>
  <c r="GA62" i="3"/>
  <c r="FZ42" i="3"/>
  <c r="FZ63" i="3"/>
  <c r="GB41" i="3" l="1"/>
  <c r="GB21" i="3"/>
  <c r="GB62" i="3"/>
  <c r="GA63" i="3"/>
  <c r="GA42" i="3"/>
  <c r="GB63" i="3" l="1"/>
  <c r="GB42" i="3"/>
  <c r="GM26" i="6" l="1"/>
  <c r="GJ47" i="6"/>
  <c r="GL26" i="6"/>
  <c r="FZ47" i="6" l="1"/>
  <c r="FZ26" i="6"/>
  <c r="FZ5" i="1"/>
  <c r="GB47" i="6"/>
  <c r="GB26" i="6"/>
  <c r="GB5" i="1"/>
  <c r="GJ5" i="1"/>
  <c r="GJ26" i="6"/>
  <c r="GC47" i="6"/>
  <c r="GC26" i="6"/>
  <c r="GC5" i="1"/>
  <c r="GF47" i="6"/>
  <c r="GF26" i="6"/>
  <c r="GF5" i="1"/>
  <c r="GA47" i="6"/>
  <c r="GA26" i="6"/>
  <c r="GA5" i="1"/>
  <c r="GD47" i="6"/>
  <c r="GD26" i="6"/>
  <c r="GD5" i="1"/>
  <c r="GG47" i="6"/>
  <c r="GG26" i="6"/>
  <c r="GG5" i="1"/>
  <c r="GE47" i="6"/>
  <c r="GE26" i="6"/>
  <c r="GE5" i="1"/>
  <c r="GH47" i="6"/>
  <c r="GH26" i="6"/>
  <c r="GH5" i="1"/>
  <c r="GI47" i="6"/>
  <c r="GI26" i="6"/>
  <c r="GI5" i="1"/>
  <c r="GL26" i="1" l="1"/>
  <c r="GM26" i="1"/>
  <c r="GJ26" i="1"/>
  <c r="GJ47" i="1"/>
  <c r="GH26" i="1"/>
  <c r="GH47" i="1"/>
  <c r="GD47" i="1"/>
  <c r="GD26" i="1"/>
  <c r="GF26" i="1"/>
  <c r="GF47" i="1"/>
  <c r="FZ26" i="1"/>
  <c r="FZ47" i="1"/>
  <c r="GI47" i="1"/>
  <c r="GI26" i="1"/>
  <c r="GG26" i="1"/>
  <c r="GG47" i="1"/>
  <c r="GA47" i="1"/>
  <c r="GA26" i="1"/>
  <c r="GE26" i="1"/>
  <c r="GE47" i="1"/>
  <c r="GC47" i="1"/>
  <c r="GC26" i="1"/>
  <c r="GB26" i="1"/>
  <c r="GB47" i="1"/>
  <c r="GA27" i="4" l="1"/>
  <c r="GB27" i="4"/>
  <c r="FN34" i="4"/>
  <c r="FO16" i="4"/>
  <c r="FO18" i="4" s="1"/>
  <c r="FP13" i="1"/>
  <c r="FP34" i="1" s="1"/>
  <c r="FS34" i="4"/>
  <c r="FT16" i="4"/>
  <c r="GG34" i="4"/>
  <c r="FV34" i="4"/>
  <c r="FW16" i="4"/>
  <c r="FX34" i="4"/>
  <c r="FY16" i="4"/>
  <c r="GB16" i="4"/>
  <c r="GC34" i="4"/>
  <c r="GD55" i="4"/>
  <c r="GE16" i="4"/>
  <c r="GF13" i="1"/>
  <c r="GF55" i="1" s="1"/>
  <c r="GI55" i="4"/>
  <c r="GJ16" i="4"/>
  <c r="GK55" i="4"/>
  <c r="FN16" i="4"/>
  <c r="FN18" i="4" s="1"/>
  <c r="FP16" i="4"/>
  <c r="FP18" i="4" s="1"/>
  <c r="FQ16" i="4"/>
  <c r="FQ37" i="4" s="1"/>
  <c r="FR16" i="4"/>
  <c r="FR37" i="4" s="1"/>
  <c r="FZ16" i="4"/>
  <c r="GG16" i="4"/>
  <c r="GG58" i="4" s="1"/>
  <c r="FX62" i="4"/>
  <c r="FX27" i="4"/>
  <c r="FY27" i="4"/>
  <c r="FZ27" i="4"/>
  <c r="FQ34" i="4"/>
  <c r="FR34" i="4"/>
  <c r="FT34" i="4"/>
  <c r="FY34" i="4"/>
  <c r="FZ34" i="4"/>
  <c r="FX48" i="4"/>
  <c r="FY48" i="4"/>
  <c r="FZ48" i="4"/>
  <c r="GA48" i="4"/>
  <c r="GB48" i="4"/>
  <c r="FN55" i="4"/>
  <c r="FQ55" i="4"/>
  <c r="FV55" i="4"/>
  <c r="FY55" i="4"/>
  <c r="GB55" i="4"/>
  <c r="GC55" i="4"/>
  <c r="GG55" i="4"/>
  <c r="GH55" i="4"/>
  <c r="GJ55" i="4"/>
  <c r="FN58" i="4"/>
  <c r="FR58" i="4"/>
  <c r="FZ58" i="4"/>
  <c r="FX6" i="1"/>
  <c r="FX48" i="1" s="1"/>
  <c r="FY6" i="1"/>
  <c r="FY27" i="1" s="1"/>
  <c r="FZ6" i="1"/>
  <c r="GB6" i="1"/>
  <c r="GB27" i="1" s="1"/>
  <c r="FN13" i="1"/>
  <c r="FN55" i="1" s="1"/>
  <c r="FQ13" i="1"/>
  <c r="FQ34" i="1" s="1"/>
  <c r="FR13" i="1"/>
  <c r="FR34" i="1" s="1"/>
  <c r="FV13" i="1"/>
  <c r="FV55" i="1" s="1"/>
  <c r="FY13" i="1"/>
  <c r="FY34" i="1" s="1"/>
  <c r="FZ13" i="1"/>
  <c r="FZ55" i="1" s="1"/>
  <c r="GA13" i="1"/>
  <c r="GB13" i="1"/>
  <c r="GD13" i="1"/>
  <c r="GD55" i="1" s="1"/>
  <c r="GG13" i="1"/>
  <c r="GH13" i="1"/>
  <c r="GJ13" i="1"/>
  <c r="GJ55" i="1" s="1"/>
  <c r="GK13" i="1"/>
  <c r="GK55" i="1" s="1"/>
  <c r="FN16" i="1"/>
  <c r="FN37" i="1" s="1"/>
  <c r="FP16" i="1"/>
  <c r="FP18" i="1" s="1"/>
  <c r="FQ16" i="1"/>
  <c r="FQ37" i="1" s="1"/>
  <c r="FR16" i="1"/>
  <c r="FR18" i="1" s="1"/>
  <c r="FX20" i="1"/>
  <c r="FX62" i="1" s="1"/>
  <c r="FV34" i="1"/>
  <c r="FQ18" i="4" l="1"/>
  <c r="FX41" i="4"/>
  <c r="FQ58" i="4"/>
  <c r="GD16" i="4"/>
  <c r="GD58" i="4" s="1"/>
  <c r="GB48" i="1"/>
  <c r="GH34" i="1"/>
  <c r="GF55" i="4"/>
  <c r="FP37" i="4"/>
  <c r="FN37" i="4"/>
  <c r="FP9" i="4"/>
  <c r="FP39" i="4"/>
  <c r="FP60" i="4"/>
  <c r="FN9" i="4"/>
  <c r="FN39" i="4"/>
  <c r="FN60" i="4"/>
  <c r="FN21" i="4"/>
  <c r="GJ34" i="4"/>
  <c r="FP58" i="4"/>
  <c r="GB34" i="4"/>
  <c r="FP34" i="4"/>
  <c r="FX16" i="4"/>
  <c r="FX18" i="4" s="1"/>
  <c r="FX55" i="4"/>
  <c r="FV16" i="4"/>
  <c r="FV37" i="4" s="1"/>
  <c r="GA55" i="4"/>
  <c r="GM34" i="4"/>
  <c r="GA55" i="1"/>
  <c r="GM34" i="1"/>
  <c r="FP55" i="4"/>
  <c r="GF16" i="4"/>
  <c r="GF58" i="4" s="1"/>
  <c r="FX13" i="1"/>
  <c r="FX34" i="1" s="1"/>
  <c r="FT13" i="1"/>
  <c r="FT55" i="1" s="1"/>
  <c r="GA6" i="1"/>
  <c r="GA27" i="1" s="1"/>
  <c r="FT55" i="4"/>
  <c r="FR58" i="1"/>
  <c r="FN34" i="1"/>
  <c r="GH55" i="1"/>
  <c r="FR37" i="1"/>
  <c r="GJ58" i="4"/>
  <c r="FT58" i="4"/>
  <c r="FT16" i="1"/>
  <c r="FT18" i="4"/>
  <c r="FT37" i="4"/>
  <c r="GB58" i="4"/>
  <c r="FY18" i="4"/>
  <c r="FY9" i="4" s="1"/>
  <c r="FY58" i="4"/>
  <c r="FY37" i="4"/>
  <c r="FP55" i="1"/>
  <c r="FP21" i="4"/>
  <c r="FQ39" i="4"/>
  <c r="GK34" i="4"/>
  <c r="FU16" i="4"/>
  <c r="FU13" i="1"/>
  <c r="FU34" i="1" s="1"/>
  <c r="FX37" i="4"/>
  <c r="FU34" i="4"/>
  <c r="GC16" i="4"/>
  <c r="GC13" i="1"/>
  <c r="FU55" i="4"/>
  <c r="GK16" i="4"/>
  <c r="GH34" i="4"/>
  <c r="FZ55" i="4"/>
  <c r="GL34" i="4"/>
  <c r="GD34" i="4"/>
  <c r="GB34" i="1"/>
  <c r="FZ37" i="4"/>
  <c r="GH16" i="4"/>
  <c r="GB37" i="4"/>
  <c r="GF34" i="4"/>
  <c r="FN58" i="1"/>
  <c r="GB55" i="1"/>
  <c r="FN18" i="1"/>
  <c r="FN39" i="1" s="1"/>
  <c r="FX27" i="1"/>
  <c r="GK34" i="1"/>
  <c r="FY48" i="1"/>
  <c r="FZ48" i="1"/>
  <c r="FP37" i="1"/>
  <c r="FZ27" i="1"/>
  <c r="FZ34" i="1"/>
  <c r="GL34" i="1"/>
  <c r="FP58" i="1"/>
  <c r="FQ18" i="1"/>
  <c r="FQ60" i="1" s="1"/>
  <c r="FX41" i="1"/>
  <c r="FP39" i="1"/>
  <c r="FP21" i="1"/>
  <c r="FP63" i="1" s="1"/>
  <c r="FR21" i="1"/>
  <c r="FR60" i="1"/>
  <c r="FR39" i="1"/>
  <c r="FX9" i="4"/>
  <c r="FX39" i="4"/>
  <c r="FX21" i="4"/>
  <c r="FX60" i="4"/>
  <c r="GI16" i="4"/>
  <c r="GI37" i="4" s="1"/>
  <c r="GA16" i="4"/>
  <c r="GI13" i="1"/>
  <c r="GI55" i="1" s="1"/>
  <c r="FR55" i="1"/>
  <c r="FR18" i="4"/>
  <c r="FP60" i="1"/>
  <c r="GD34" i="1"/>
  <c r="FT60" i="4"/>
  <c r="GD37" i="4"/>
  <c r="FS55" i="4"/>
  <c r="GE34" i="4"/>
  <c r="GI34" i="4"/>
  <c r="GA34" i="4"/>
  <c r="FR55" i="4"/>
  <c r="FS16" i="4"/>
  <c r="GE37" i="4" s="1"/>
  <c r="FS13" i="1"/>
  <c r="FQ21" i="4"/>
  <c r="FO21" i="4"/>
  <c r="FO9" i="4"/>
  <c r="FO60" i="4"/>
  <c r="FO39" i="4"/>
  <c r="GE55" i="4"/>
  <c r="FW55" i="4"/>
  <c r="FO55" i="4"/>
  <c r="FN10" i="4"/>
  <c r="FN30" i="4"/>
  <c r="FW16" i="1"/>
  <c r="FO16" i="1"/>
  <c r="GE13" i="1"/>
  <c r="FW13" i="1"/>
  <c r="FO13" i="1"/>
  <c r="GE58" i="4"/>
  <c r="FW58" i="4"/>
  <c r="FO58" i="4"/>
  <c r="FY41" i="4"/>
  <c r="FW37" i="4"/>
  <c r="FO37" i="4"/>
  <c r="FW34" i="4"/>
  <c r="FO34" i="4"/>
  <c r="GG55" i="1"/>
  <c r="FY55" i="1"/>
  <c r="FQ55" i="1"/>
  <c r="FQ58" i="1"/>
  <c r="FY62" i="4"/>
  <c r="FT9" i="4"/>
  <c r="FW18" i="4"/>
  <c r="FV58" i="4" l="1"/>
  <c r="FX55" i="1"/>
  <c r="GJ37" i="4"/>
  <c r="FQ9" i="4"/>
  <c r="FQ60" i="4"/>
  <c r="GA37" i="4"/>
  <c r="GM37" i="4"/>
  <c r="FV18" i="4"/>
  <c r="FV16" i="1"/>
  <c r="FN42" i="4"/>
  <c r="FN63" i="4"/>
  <c r="GA48" i="1"/>
  <c r="GJ34" i="1"/>
  <c r="FN51" i="4"/>
  <c r="FN9" i="1"/>
  <c r="GF34" i="1"/>
  <c r="GF37" i="4"/>
  <c r="FT34" i="1"/>
  <c r="FX58" i="4"/>
  <c r="FP10" i="4"/>
  <c r="FP30" i="4"/>
  <c r="FP51" i="4"/>
  <c r="FP9" i="1"/>
  <c r="FQ39" i="1"/>
  <c r="GG34" i="1"/>
  <c r="FY30" i="4"/>
  <c r="FY10" i="4"/>
  <c r="FY21" i="4"/>
  <c r="FY42" i="4" s="1"/>
  <c r="FY39" i="4"/>
  <c r="GK58" i="4"/>
  <c r="GK37" i="4"/>
  <c r="FY60" i="4"/>
  <c r="GH37" i="4"/>
  <c r="GH58" i="4"/>
  <c r="FT21" i="4"/>
  <c r="FT39" i="4"/>
  <c r="FU55" i="1"/>
  <c r="FP42" i="4"/>
  <c r="FP63" i="4"/>
  <c r="FT18" i="1"/>
  <c r="FT37" i="1"/>
  <c r="FT58" i="1"/>
  <c r="FN60" i="1"/>
  <c r="FU37" i="4"/>
  <c r="FU58" i="4"/>
  <c r="FU16" i="1"/>
  <c r="FU18" i="4"/>
  <c r="GG37" i="4"/>
  <c r="FN21" i="1"/>
  <c r="FN63" i="1" s="1"/>
  <c r="GC55" i="1"/>
  <c r="GC34" i="1"/>
  <c r="GC37" i="4"/>
  <c r="GC58" i="4"/>
  <c r="FQ21" i="1"/>
  <c r="FY51" i="4"/>
  <c r="FP42" i="1"/>
  <c r="GA58" i="4"/>
  <c r="GI58" i="4"/>
  <c r="FQ63" i="4"/>
  <c r="FQ42" i="4"/>
  <c r="FX42" i="4"/>
  <c r="FX63" i="4"/>
  <c r="FR9" i="4"/>
  <c r="FR21" i="4"/>
  <c r="FR60" i="4"/>
  <c r="FR39" i="4"/>
  <c r="FR63" i="1"/>
  <c r="FR42" i="1"/>
  <c r="FS34" i="1"/>
  <c r="FS55" i="1"/>
  <c r="FX10" i="4"/>
  <c r="FX30" i="4"/>
  <c r="FX51" i="4"/>
  <c r="FS37" i="4"/>
  <c r="FS16" i="1"/>
  <c r="FS58" i="4"/>
  <c r="FS18" i="4"/>
  <c r="FW37" i="1"/>
  <c r="FW58" i="1"/>
  <c r="FW18" i="1"/>
  <c r="FY31" i="4"/>
  <c r="FY52" i="4"/>
  <c r="FY63" i="4"/>
  <c r="FW21" i="4"/>
  <c r="FW9" i="4"/>
  <c r="FW60" i="4"/>
  <c r="FW39" i="4"/>
  <c r="FO10" i="4"/>
  <c r="FO51" i="4"/>
  <c r="FO9" i="1"/>
  <c r="FO30" i="4"/>
  <c r="FO34" i="1"/>
  <c r="FO55" i="1"/>
  <c r="GA34" i="1"/>
  <c r="FQ42" i="1"/>
  <c r="FQ63" i="1"/>
  <c r="FW34" i="1"/>
  <c r="FW55" i="1"/>
  <c r="GI34" i="1"/>
  <c r="FN31" i="4"/>
  <c r="FN52" i="4"/>
  <c r="FO63" i="4"/>
  <c r="FO42" i="4"/>
  <c r="GE34" i="1"/>
  <c r="GE55" i="1"/>
  <c r="FT30" i="4"/>
  <c r="FT10" i="4"/>
  <c r="FT9" i="1"/>
  <c r="FT51" i="4"/>
  <c r="FO37" i="1"/>
  <c r="FO58" i="1"/>
  <c r="FO18" i="1"/>
  <c r="FQ9" i="1" l="1"/>
  <c r="FQ51" i="4"/>
  <c r="FQ30" i="4"/>
  <c r="FQ10" i="4"/>
  <c r="FP31" i="4"/>
  <c r="FP52" i="4"/>
  <c r="FV18" i="1"/>
  <c r="FV58" i="1"/>
  <c r="FV37" i="1"/>
  <c r="FV60" i="4"/>
  <c r="FV9" i="4"/>
  <c r="FV21" i="4"/>
  <c r="FV39" i="4"/>
  <c r="FP30" i="1"/>
  <c r="FP51" i="1"/>
  <c r="FP10" i="1"/>
  <c r="FN30" i="1"/>
  <c r="FN51" i="1"/>
  <c r="FN10" i="1"/>
  <c r="FN42" i="1"/>
  <c r="FT63" i="4"/>
  <c r="FT42" i="4"/>
  <c r="FT60" i="1"/>
  <c r="FT21" i="1"/>
  <c r="FT39" i="1"/>
  <c r="FU9" i="4"/>
  <c r="FU60" i="4"/>
  <c r="FU39" i="4"/>
  <c r="FU21" i="4"/>
  <c r="FU58" i="1"/>
  <c r="FU37" i="1"/>
  <c r="FU18" i="1"/>
  <c r="FS18" i="1"/>
  <c r="FS58" i="1"/>
  <c r="FS37" i="1"/>
  <c r="FR51" i="4"/>
  <c r="FR9" i="1"/>
  <c r="FR30" i="4"/>
  <c r="FR10" i="4"/>
  <c r="FR63" i="4"/>
  <c r="FR42" i="4"/>
  <c r="FX31" i="4"/>
  <c r="FX52" i="4"/>
  <c r="FS21" i="4"/>
  <c r="FS60" i="4"/>
  <c r="FS39" i="4"/>
  <c r="FS9" i="4"/>
  <c r="FO30" i="1"/>
  <c r="FO51" i="1"/>
  <c r="FO10" i="1"/>
  <c r="FW60" i="1"/>
  <c r="FW39" i="1"/>
  <c r="FW21" i="1"/>
  <c r="FO52" i="4"/>
  <c r="FO31" i="4"/>
  <c r="FO60" i="1"/>
  <c r="FO39" i="1"/>
  <c r="FO21" i="1"/>
  <c r="FW51" i="4"/>
  <c r="FW10" i="4"/>
  <c r="FW30" i="4"/>
  <c r="FW9" i="1"/>
  <c r="FT51" i="1"/>
  <c r="FT10" i="1"/>
  <c r="FT30" i="1"/>
  <c r="FW63" i="4"/>
  <c r="FW42" i="4"/>
  <c r="FT31" i="4"/>
  <c r="FT52" i="4"/>
  <c r="FQ10" i="1" l="1"/>
  <c r="FQ30" i="1"/>
  <c r="FQ51" i="1"/>
  <c r="FQ31" i="4"/>
  <c r="FQ52" i="4"/>
  <c r="FV42" i="4"/>
  <c r="FV63" i="4"/>
  <c r="FV10" i="4"/>
  <c r="FV30" i="4"/>
  <c r="FV51" i="4"/>
  <c r="FV9" i="1"/>
  <c r="FN31" i="1"/>
  <c r="FN52" i="1"/>
  <c r="FP31" i="1"/>
  <c r="FP52" i="1"/>
  <c r="FV39" i="1"/>
  <c r="FV21" i="1"/>
  <c r="FV60" i="1"/>
  <c r="FT63" i="1"/>
  <c r="FT42" i="1"/>
  <c r="FU63" i="4"/>
  <c r="FU42" i="4"/>
  <c r="FU39" i="1"/>
  <c r="FU21" i="1"/>
  <c r="FU60" i="1"/>
  <c r="FU51" i="4"/>
  <c r="FU9" i="1"/>
  <c r="FU10" i="4"/>
  <c r="FU30" i="4"/>
  <c r="FR10" i="1"/>
  <c r="FR30" i="1"/>
  <c r="FR51" i="1"/>
  <c r="FS9" i="1"/>
  <c r="FS51" i="4"/>
  <c r="FS30" i="4"/>
  <c r="FS10" i="4"/>
  <c r="FS63" i="4"/>
  <c r="FS42" i="4"/>
  <c r="FR52" i="4"/>
  <c r="FR31" i="4"/>
  <c r="FS60" i="1"/>
  <c r="FS21" i="1"/>
  <c r="FS39" i="1"/>
  <c r="FW30" i="1"/>
  <c r="FW51" i="1"/>
  <c r="FW10" i="1"/>
  <c r="FO31" i="1"/>
  <c r="FO52" i="1"/>
  <c r="FT52" i="1"/>
  <c r="FT31" i="1"/>
  <c r="FW31" i="4"/>
  <c r="FW52" i="4"/>
  <c r="FW42" i="1"/>
  <c r="FW63" i="1"/>
  <c r="FO42" i="1"/>
  <c r="FO63" i="1"/>
  <c r="FQ31" i="1" l="1"/>
  <c r="FQ52" i="1"/>
  <c r="FV10" i="1"/>
  <c r="FV51" i="1"/>
  <c r="FV30" i="1"/>
  <c r="FV42" i="1"/>
  <c r="FV63" i="1"/>
  <c r="FV31" i="4"/>
  <c r="FV52" i="4"/>
  <c r="FU42" i="1"/>
  <c r="FU63" i="1"/>
  <c r="FU52" i="4"/>
  <c r="FU31" i="4"/>
  <c r="FU10" i="1"/>
  <c r="FU30" i="1"/>
  <c r="FU51" i="1"/>
  <c r="FS63" i="1"/>
  <c r="FS42" i="1"/>
  <c r="FR31" i="1"/>
  <c r="FR52" i="1"/>
  <c r="FS52" i="4"/>
  <c r="FS31" i="4"/>
  <c r="FS10" i="1"/>
  <c r="FS30" i="1"/>
  <c r="FS51" i="1"/>
  <c r="FW31" i="1"/>
  <c r="FW52" i="1"/>
  <c r="FV31" i="1" l="1"/>
  <c r="FV52" i="1"/>
  <c r="FU52" i="1"/>
  <c r="FU31" i="1"/>
  <c r="FS52" i="1"/>
  <c r="FS31" i="1"/>
  <c r="GK28" i="2" l="1"/>
  <c r="FY49" i="2"/>
  <c r="FY7" i="1"/>
  <c r="FY28" i="2"/>
  <c r="FY9" i="2"/>
  <c r="FY10" i="2" s="1"/>
  <c r="GK30" i="2" l="1"/>
  <c r="FY30" i="2"/>
  <c r="FY51" i="2"/>
  <c r="GK28" i="1"/>
  <c r="FY49" i="1"/>
  <c r="FY28" i="1"/>
  <c r="GK31" i="2"/>
  <c r="FY52" i="2"/>
  <c r="FY31" i="2"/>
  <c r="FX54" i="5" l="1"/>
  <c r="FX33" i="5"/>
  <c r="FX16" i="5"/>
  <c r="FX12" i="1"/>
  <c r="FY33" i="5"/>
  <c r="FY54" i="5"/>
  <c r="FY16" i="5"/>
  <c r="FY12" i="1"/>
  <c r="GD54" i="5"/>
  <c r="GD16" i="5"/>
  <c r="GD33" i="5"/>
  <c r="GD12" i="1"/>
  <c r="GM33" i="5"/>
  <c r="FY54" i="1" l="1"/>
  <c r="FY33" i="1"/>
  <c r="FY37" i="5"/>
  <c r="FY58" i="5"/>
  <c r="FY18" i="5"/>
  <c r="FY16" i="1"/>
  <c r="FX33" i="1"/>
  <c r="FX54" i="1"/>
  <c r="FX58" i="5"/>
  <c r="FX37" i="5"/>
  <c r="FX18" i="5"/>
  <c r="FX16" i="1"/>
  <c r="GB33" i="5"/>
  <c r="GB16" i="5"/>
  <c r="GB54" i="5"/>
  <c r="GB12" i="1"/>
  <c r="GC33" i="5"/>
  <c r="GC16" i="5"/>
  <c r="GC54" i="5"/>
  <c r="GC12" i="1"/>
  <c r="GH33" i="5"/>
  <c r="GH54" i="5"/>
  <c r="GH16" i="5"/>
  <c r="GH12" i="1"/>
  <c r="GE54" i="5"/>
  <c r="GE16" i="5"/>
  <c r="GE33" i="5"/>
  <c r="GE12" i="1"/>
  <c r="GI54" i="5"/>
  <c r="GI16" i="5"/>
  <c r="GI33" i="5"/>
  <c r="GI12" i="1"/>
  <c r="GF54" i="5"/>
  <c r="GF33" i="5"/>
  <c r="GF16" i="5"/>
  <c r="GF12" i="1"/>
  <c r="GG33" i="5"/>
  <c r="GG12" i="1"/>
  <c r="GG54" i="5"/>
  <c r="GG16" i="5"/>
  <c r="GD54" i="1"/>
  <c r="GD33" i="1"/>
  <c r="GK54" i="5"/>
  <c r="GK16" i="5"/>
  <c r="GK12" i="1"/>
  <c r="GK33" i="5"/>
  <c r="GD58" i="5"/>
  <c r="GD18" i="5"/>
  <c r="GD37" i="5"/>
  <c r="GD16" i="1"/>
  <c r="GA54" i="5"/>
  <c r="GA16" i="5"/>
  <c r="GM37" i="5" s="1"/>
  <c r="GA33" i="5"/>
  <c r="GA12" i="1"/>
  <c r="GM33" i="1" s="1"/>
  <c r="GJ54" i="5"/>
  <c r="GJ16" i="5"/>
  <c r="GJ33" i="5"/>
  <c r="GJ12" i="1"/>
  <c r="FY18" i="1" l="1"/>
  <c r="FY37" i="1"/>
  <c r="FY58" i="1"/>
  <c r="FY39" i="5"/>
  <c r="FY9" i="5"/>
  <c r="FY60" i="5"/>
  <c r="FX18" i="1"/>
  <c r="FX37" i="1"/>
  <c r="FX58" i="1"/>
  <c r="FX9" i="5"/>
  <c r="FX39" i="5"/>
  <c r="FX60" i="5"/>
  <c r="FX21" i="5"/>
  <c r="GJ54" i="1"/>
  <c r="GJ33" i="1"/>
  <c r="GD58" i="1"/>
  <c r="GD37" i="1"/>
  <c r="GE18" i="5"/>
  <c r="GE58" i="5"/>
  <c r="GE37" i="5"/>
  <c r="GE16" i="1"/>
  <c r="GC37" i="5"/>
  <c r="GC18" i="5"/>
  <c r="GC58" i="5"/>
  <c r="GC16" i="1"/>
  <c r="GJ58" i="5"/>
  <c r="GJ18" i="5"/>
  <c r="GJ37" i="5"/>
  <c r="GJ16" i="1"/>
  <c r="GD60" i="5"/>
  <c r="GD39" i="5"/>
  <c r="GG37" i="5"/>
  <c r="GG58" i="5"/>
  <c r="GG18" i="5"/>
  <c r="GG16" i="1"/>
  <c r="GI54" i="1"/>
  <c r="GI33" i="1"/>
  <c r="GH54" i="1"/>
  <c r="GH33" i="1"/>
  <c r="FZ54" i="5"/>
  <c r="FZ12" i="1"/>
  <c r="FZ16" i="5"/>
  <c r="FZ33" i="5"/>
  <c r="GH37" i="5"/>
  <c r="GH18" i="5"/>
  <c r="GH58" i="5"/>
  <c r="GH16" i="1"/>
  <c r="GA54" i="1"/>
  <c r="GA33" i="1"/>
  <c r="GG54" i="1"/>
  <c r="GG33" i="1"/>
  <c r="GI58" i="5"/>
  <c r="GI18" i="5"/>
  <c r="GI37" i="5"/>
  <c r="GI16" i="1"/>
  <c r="GB54" i="1"/>
  <c r="GB33" i="1"/>
  <c r="GK54" i="1"/>
  <c r="GK33" i="1"/>
  <c r="GA58" i="5"/>
  <c r="GA18" i="5"/>
  <c r="GM39" i="5" s="1"/>
  <c r="GA37" i="5"/>
  <c r="GA16" i="1"/>
  <c r="GM37" i="1" s="1"/>
  <c r="GK58" i="5"/>
  <c r="GK18" i="5"/>
  <c r="GK37" i="5"/>
  <c r="GK16" i="1"/>
  <c r="GF54" i="1"/>
  <c r="GF33" i="1"/>
  <c r="GE54" i="1"/>
  <c r="GE33" i="1"/>
  <c r="GC54" i="1"/>
  <c r="GC33" i="1"/>
  <c r="GB58" i="5"/>
  <c r="GB18" i="5"/>
  <c r="GB37" i="5"/>
  <c r="GB16" i="1"/>
  <c r="GF37" i="5"/>
  <c r="GF58" i="5"/>
  <c r="GF18" i="5"/>
  <c r="GF16" i="1"/>
  <c r="FX39" i="1" l="1"/>
  <c r="FX60" i="1"/>
  <c r="FX21" i="1"/>
  <c r="FX42" i="5"/>
  <c r="FX63" i="5"/>
  <c r="FY30" i="5"/>
  <c r="FY51" i="5"/>
  <c r="FY10" i="5"/>
  <c r="FX30" i="5"/>
  <c r="FX10" i="5"/>
  <c r="FX51" i="5"/>
  <c r="FX9" i="1"/>
  <c r="FY60" i="1"/>
  <c r="FY39" i="1"/>
  <c r="GC58" i="1"/>
  <c r="GC37" i="1"/>
  <c r="GB60" i="5"/>
  <c r="GB9" i="5"/>
  <c r="GB39" i="5"/>
  <c r="GK58" i="1"/>
  <c r="GK37" i="1"/>
  <c r="GJ37" i="1"/>
  <c r="GJ58" i="1"/>
  <c r="GC60" i="5"/>
  <c r="GC39" i="5"/>
  <c r="GK60" i="5"/>
  <c r="GK9" i="5"/>
  <c r="GK39" i="5"/>
  <c r="GG58" i="1"/>
  <c r="GG37" i="1"/>
  <c r="FZ18" i="5"/>
  <c r="FZ37" i="5"/>
  <c r="FZ58" i="5"/>
  <c r="FZ16" i="1"/>
  <c r="GG39" i="5"/>
  <c r="GG60" i="5"/>
  <c r="GJ60" i="5"/>
  <c r="GJ9" i="5"/>
  <c r="GJ39" i="5"/>
  <c r="GE58" i="1"/>
  <c r="GE37" i="1"/>
  <c r="GA37" i="1"/>
  <c r="GA58" i="1"/>
  <c r="GI37" i="1"/>
  <c r="GI58" i="1"/>
  <c r="GH37" i="1"/>
  <c r="GH58" i="1"/>
  <c r="FZ54" i="1"/>
  <c r="FZ33" i="1"/>
  <c r="GF37" i="1"/>
  <c r="GF58" i="1"/>
  <c r="GF60" i="5"/>
  <c r="GF39" i="5"/>
  <c r="GB58" i="1"/>
  <c r="GB37" i="1"/>
  <c r="GA9" i="5"/>
  <c r="GM30" i="5" s="1"/>
  <c r="GA60" i="5"/>
  <c r="GA39" i="5"/>
  <c r="GI39" i="5"/>
  <c r="GI60" i="5"/>
  <c r="GH39" i="5"/>
  <c r="GH60" i="5"/>
  <c r="GE60" i="5"/>
  <c r="GE39" i="5"/>
  <c r="FY9" i="1"/>
  <c r="FY51" i="6" l="1"/>
  <c r="FY30" i="6"/>
  <c r="FY10" i="6"/>
  <c r="FX31" i="5"/>
  <c r="FX52" i="5"/>
  <c r="FX63" i="1"/>
  <c r="FX42" i="1"/>
  <c r="FY30" i="1"/>
  <c r="FY10" i="1"/>
  <c r="FY51" i="1"/>
  <c r="FX51" i="1"/>
  <c r="FX30" i="1"/>
  <c r="FX10" i="1"/>
  <c r="FY52" i="5"/>
  <c r="FY31" i="5"/>
  <c r="GK51" i="5"/>
  <c r="GK10" i="5"/>
  <c r="GK30" i="5"/>
  <c r="FZ58" i="1"/>
  <c r="FZ37" i="1"/>
  <c r="GB30" i="5"/>
  <c r="GB51" i="5"/>
  <c r="GB10" i="5"/>
  <c r="GJ51" i="5"/>
  <c r="GJ10" i="5"/>
  <c r="GJ30" i="5"/>
  <c r="FZ60" i="5"/>
  <c r="FZ9" i="5"/>
  <c r="FZ39" i="5"/>
  <c r="GA51" i="5"/>
  <c r="GA10" i="5"/>
  <c r="GM31" i="5" s="1"/>
  <c r="GA30" i="5"/>
  <c r="FY31" i="6" l="1"/>
  <c r="FY52" i="6"/>
  <c r="FX31" i="1"/>
  <c r="FX52" i="1"/>
  <c r="FY31" i="1"/>
  <c r="FY52" i="1"/>
  <c r="GB52" i="5"/>
  <c r="GB31" i="5"/>
  <c r="GJ52" i="5"/>
  <c r="GJ31" i="5"/>
  <c r="GK52" i="5"/>
  <c r="GK31" i="5"/>
  <c r="GA52" i="5"/>
  <c r="GA31" i="5"/>
  <c r="FZ51" i="5"/>
  <c r="FZ10" i="5"/>
  <c r="FZ30" i="5"/>
  <c r="GL54" i="6"/>
  <c r="GL54" i="2"/>
  <c r="FZ52" i="5" l="1"/>
  <c r="FZ31" i="5"/>
  <c r="GL16" i="6"/>
  <c r="GL58" i="6" s="1"/>
  <c r="GL33" i="6"/>
  <c r="GL54" i="5"/>
  <c r="GL33" i="2"/>
  <c r="GL16" i="2"/>
  <c r="GL58" i="2" s="1"/>
  <c r="GL18" i="6" l="1"/>
  <c r="GL37" i="6"/>
  <c r="GL16" i="5"/>
  <c r="GL58" i="5" s="1"/>
  <c r="GL33" i="5"/>
  <c r="GL37" i="2"/>
  <c r="GL18" i="2"/>
  <c r="GL60" i="2" s="1"/>
  <c r="GL54" i="4"/>
  <c r="GL39" i="6" l="1"/>
  <c r="GL60" i="6"/>
  <c r="GL18" i="5"/>
  <c r="GL60" i="5" s="1"/>
  <c r="GL37" i="5"/>
  <c r="GL16" i="4"/>
  <c r="GL58" i="4" s="1"/>
  <c r="GL33" i="4"/>
  <c r="GL12" i="1"/>
  <c r="GL9" i="2"/>
  <c r="GL51" i="2" s="1"/>
  <c r="GL39" i="2"/>
  <c r="GL33" i="1" l="1"/>
  <c r="GL54" i="1"/>
  <c r="GL9" i="5"/>
  <c r="GL51" i="5" s="1"/>
  <c r="GL39" i="5"/>
  <c r="GL37" i="4"/>
  <c r="GL16" i="1"/>
  <c r="GL58" i="1" s="1"/>
  <c r="GL10" i="2"/>
  <c r="GL52" i="2" s="1"/>
  <c r="GL10" i="5" l="1"/>
  <c r="GL30" i="5"/>
  <c r="GL37" i="1"/>
  <c r="GL31" i="5" l="1"/>
  <c r="GL52" i="5"/>
  <c r="FY41" i="5" l="1"/>
  <c r="FY21" i="5"/>
  <c r="FY62" i="5"/>
  <c r="FY62" i="2"/>
  <c r="FY21" i="2"/>
  <c r="FY41" i="2"/>
  <c r="FY42" i="5" l="1"/>
  <c r="FY63" i="5"/>
  <c r="FZ41" i="5"/>
  <c r="FZ21" i="5"/>
  <c r="FZ62" i="5"/>
  <c r="FY42" i="2"/>
  <c r="FY63" i="2"/>
  <c r="FZ63" i="5" l="1"/>
  <c r="FZ42" i="5"/>
  <c r="GA21" i="5"/>
  <c r="GA41" i="5"/>
  <c r="GA62" i="5"/>
  <c r="GB41" i="5" l="1"/>
  <c r="GB21" i="5"/>
  <c r="GB62" i="5"/>
  <c r="GA63" i="5"/>
  <c r="GA42" i="5"/>
  <c r="GB42" i="5" l="1"/>
  <c r="GB63" i="5"/>
  <c r="FY62" i="6" l="1"/>
  <c r="FY41" i="6"/>
  <c r="FY21" i="6"/>
  <c r="FY20" i="1"/>
  <c r="FY63" i="6" l="1"/>
  <c r="FY42" i="6"/>
  <c r="FY62" i="1"/>
  <c r="FY21" i="1"/>
  <c r="FY41" i="1"/>
  <c r="FY42" i="1" l="1"/>
  <c r="FY63" i="1"/>
  <c r="GL51" i="6" l="1"/>
  <c r="GM29" i="6"/>
  <c r="GL10" i="6"/>
  <c r="GL52" i="6" s="1"/>
  <c r="GM30" i="6"/>
  <c r="GL30" i="6" l="1"/>
  <c r="GJ30" i="6"/>
  <c r="GJ51" i="6"/>
  <c r="GD29" i="6"/>
  <c r="GD50" i="6"/>
  <c r="GA10" i="6"/>
  <c r="GM31" i="6" s="1"/>
  <c r="GA50" i="6"/>
  <c r="GA29" i="6"/>
  <c r="GJ50" i="6"/>
  <c r="GJ10" i="6"/>
  <c r="GJ29" i="6"/>
  <c r="GH29" i="6"/>
  <c r="GH50" i="6"/>
  <c r="GB51" i="6"/>
  <c r="GB30" i="6"/>
  <c r="GF50" i="6"/>
  <c r="GF29" i="6"/>
  <c r="GL29" i="6"/>
  <c r="FZ29" i="6"/>
  <c r="FZ10" i="6"/>
  <c r="GL31" i="6" s="1"/>
  <c r="FZ50" i="6"/>
  <c r="GC50" i="6"/>
  <c r="GC29" i="6"/>
  <c r="FZ30" i="6"/>
  <c r="FZ51" i="6"/>
  <c r="GI50" i="6"/>
  <c r="GI29" i="6"/>
  <c r="GK51" i="6"/>
  <c r="GK30" i="6"/>
  <c r="GA30" i="6"/>
  <c r="GA51" i="6"/>
  <c r="GB50" i="6"/>
  <c r="GB29" i="6"/>
  <c r="GB10" i="6"/>
  <c r="GE29" i="6"/>
  <c r="GE50" i="6"/>
  <c r="GK50" i="6"/>
  <c r="GK10" i="6"/>
  <c r="GK29" i="6"/>
  <c r="GG50" i="6"/>
  <c r="GG29" i="6"/>
  <c r="GB31" i="6" l="1"/>
  <c r="GB52" i="6"/>
  <c r="GK52" i="6"/>
  <c r="GK31" i="6"/>
  <c r="GJ31" i="6"/>
  <c r="GJ52" i="6"/>
  <c r="FZ52" i="6"/>
  <c r="FZ31" i="6"/>
  <c r="GA52" i="6"/>
  <c r="GA31" i="6"/>
  <c r="FZ62" i="6" l="1"/>
  <c r="FZ21" i="6"/>
  <c r="FZ41" i="6"/>
  <c r="FZ63" i="6" l="1"/>
  <c r="FZ42" i="6"/>
  <c r="GA62" i="6"/>
  <c r="GA21" i="6"/>
  <c r="GA41" i="6"/>
  <c r="GB62" i="6" l="1"/>
  <c r="GB21" i="6"/>
  <c r="GB41" i="6"/>
  <c r="GA42" i="6"/>
  <c r="GA63" i="6"/>
  <c r="GB42" i="6" l="1"/>
  <c r="GB63" i="6"/>
  <c r="GJ59" i="4" l="1"/>
  <c r="GJ17" i="1"/>
  <c r="GJ18" i="4"/>
  <c r="GD59" i="4"/>
  <c r="GD17" i="1"/>
  <c r="GD18" i="4"/>
  <c r="GG59" i="4"/>
  <c r="GG17" i="1"/>
  <c r="GG18" i="4"/>
  <c r="GC59" i="4"/>
  <c r="GC17" i="1"/>
  <c r="GC18" i="4"/>
  <c r="GH59" i="4"/>
  <c r="GH17" i="1"/>
  <c r="GH18" i="4"/>
  <c r="GK59" i="4"/>
  <c r="GK17" i="1"/>
  <c r="GK18" i="4"/>
  <c r="GB59" i="4"/>
  <c r="GB17" i="1"/>
  <c r="GB18" i="4"/>
  <c r="GE59" i="4"/>
  <c r="GE17" i="1"/>
  <c r="GE18" i="4"/>
  <c r="GI59" i="4"/>
  <c r="GI17" i="1"/>
  <c r="GI18" i="4"/>
  <c r="GF59" i="4"/>
  <c r="GF17" i="1"/>
  <c r="GF18" i="4"/>
  <c r="GH59" i="1" l="1"/>
  <c r="GH38" i="1"/>
  <c r="GH18" i="1"/>
  <c r="GD38" i="1"/>
  <c r="GD59" i="1"/>
  <c r="GD18" i="1"/>
  <c r="GD60" i="4"/>
  <c r="GD39" i="4"/>
  <c r="GB39" i="4"/>
  <c r="GB60" i="4"/>
  <c r="GH60" i="4"/>
  <c r="GH39" i="4"/>
  <c r="GI39" i="4"/>
  <c r="GI60" i="4"/>
  <c r="GB38" i="1"/>
  <c r="GB59" i="1"/>
  <c r="GB18" i="1"/>
  <c r="GI59" i="1"/>
  <c r="GI38" i="1"/>
  <c r="GI18" i="1"/>
  <c r="GF39" i="4"/>
  <c r="GF60" i="4"/>
  <c r="GK39" i="4"/>
  <c r="GK60" i="4"/>
  <c r="GC60" i="4"/>
  <c r="GC39" i="4"/>
  <c r="GG60" i="4"/>
  <c r="GG39" i="4"/>
  <c r="GJ60" i="4"/>
  <c r="GJ39" i="4"/>
  <c r="GM17" i="1"/>
  <c r="GM18" i="1" s="1"/>
  <c r="GM18" i="4"/>
  <c r="GF59" i="1"/>
  <c r="GF38" i="1"/>
  <c r="GF18" i="1"/>
  <c r="GE60" i="4"/>
  <c r="GE39" i="4"/>
  <c r="GL59" i="4"/>
  <c r="GL17" i="1"/>
  <c r="GL18" i="4"/>
  <c r="GL60" i="4" s="1"/>
  <c r="GK59" i="1"/>
  <c r="GK38" i="1"/>
  <c r="GK18" i="1"/>
  <c r="GC38" i="1"/>
  <c r="GC59" i="1"/>
  <c r="GC18" i="1"/>
  <c r="GG59" i="1"/>
  <c r="GG38" i="1"/>
  <c r="GG18" i="1"/>
  <c r="GJ59" i="1"/>
  <c r="GJ38" i="1"/>
  <c r="GJ18" i="1"/>
  <c r="GE59" i="1"/>
  <c r="GE38" i="1"/>
  <c r="GE18" i="1"/>
  <c r="GD60" i="1" l="1"/>
  <c r="GD39" i="1"/>
  <c r="GE60" i="1"/>
  <c r="GE39" i="1"/>
  <c r="GG60" i="1"/>
  <c r="GG39" i="1"/>
  <c r="GF60" i="1"/>
  <c r="GF39" i="1"/>
  <c r="GL59" i="1"/>
  <c r="GL18" i="1"/>
  <c r="GL60" i="1" s="1"/>
  <c r="GK60" i="1"/>
  <c r="GK39" i="1"/>
  <c r="GH39" i="1"/>
  <c r="GH60" i="1"/>
  <c r="GJ39" i="1"/>
  <c r="GJ60" i="1"/>
  <c r="GI39" i="1"/>
  <c r="GI60" i="1"/>
  <c r="GB60" i="1"/>
  <c r="GB39" i="1"/>
  <c r="GC60" i="1"/>
  <c r="GC39" i="1"/>
  <c r="GB50" i="2" l="1"/>
  <c r="GB29" i="2"/>
  <c r="GB9" i="2"/>
  <c r="GB10" i="2" s="1"/>
  <c r="FZ29" i="2" l="1"/>
  <c r="GB52" i="2"/>
  <c r="GB31" i="2"/>
  <c r="GB51" i="2"/>
  <c r="GB30" i="2"/>
  <c r="GM29" i="2"/>
  <c r="GA50" i="2"/>
  <c r="GA29" i="2"/>
  <c r="GA9" i="2"/>
  <c r="GL29" i="2"/>
  <c r="FZ50" i="2"/>
  <c r="FZ9" i="2" l="1"/>
  <c r="FZ10" i="2" s="1"/>
  <c r="GM30" i="2"/>
  <c r="GA30" i="2"/>
  <c r="GA51" i="2"/>
  <c r="GA10" i="2"/>
  <c r="FZ31" i="2"/>
  <c r="FZ52" i="2"/>
  <c r="GL31" i="2"/>
  <c r="FZ51" i="2"/>
  <c r="FZ30" i="2"/>
  <c r="GL30" i="2"/>
  <c r="GM31" i="2" l="1"/>
  <c r="GA31" i="2"/>
  <c r="GA52" i="2"/>
  <c r="GL50" i="3" l="1"/>
  <c r="GL8" i="1"/>
  <c r="GL9" i="3"/>
  <c r="GL10" i="3" s="1"/>
  <c r="GL29" i="3"/>
  <c r="GM29" i="3"/>
  <c r="GM8" i="1"/>
  <c r="GM9" i="3"/>
  <c r="GM30" i="3" s="1"/>
  <c r="GG50" i="3"/>
  <c r="GG29" i="3"/>
  <c r="GH50" i="3"/>
  <c r="GH29" i="3"/>
  <c r="GC29" i="3"/>
  <c r="GC50" i="3"/>
  <c r="GF50" i="3"/>
  <c r="GF29" i="3"/>
  <c r="GE50" i="3"/>
  <c r="GE29" i="3"/>
  <c r="GI50" i="3"/>
  <c r="GI29" i="3"/>
  <c r="GD50" i="3"/>
  <c r="GD29" i="3"/>
  <c r="GL52" i="3" l="1"/>
  <c r="GL31" i="3"/>
  <c r="GL50" i="1"/>
  <c r="GM10" i="3"/>
  <c r="GM31" i="3" s="1"/>
  <c r="GL51" i="3"/>
  <c r="GL30" i="3"/>
  <c r="GK50" i="3"/>
  <c r="GK9" i="3"/>
  <c r="GK10" i="3" s="1"/>
  <c r="GK29" i="3"/>
  <c r="GJ29" i="3"/>
  <c r="GJ50" i="3"/>
  <c r="GJ9" i="3"/>
  <c r="GJ10" i="3" s="1"/>
  <c r="GJ31" i="3" l="1"/>
  <c r="GJ52" i="3"/>
  <c r="GJ51" i="3"/>
  <c r="GJ30" i="3"/>
  <c r="GK52" i="3"/>
  <c r="GK31" i="3"/>
  <c r="GK51" i="3"/>
  <c r="GK30" i="3"/>
  <c r="GC50" i="4" l="1"/>
  <c r="GC29" i="4"/>
  <c r="GC8" i="1"/>
  <c r="GD50" i="4"/>
  <c r="GD29" i="4"/>
  <c r="GD8" i="1"/>
  <c r="GE50" i="4"/>
  <c r="GE29" i="4"/>
  <c r="GE8" i="1"/>
  <c r="GF50" i="4"/>
  <c r="GF29" i="4"/>
  <c r="GF8" i="1"/>
  <c r="GG50" i="4"/>
  <c r="GG29" i="4"/>
  <c r="GG8" i="1"/>
  <c r="GH50" i="4"/>
  <c r="GH29" i="4"/>
  <c r="GH8" i="1"/>
  <c r="GI50" i="4"/>
  <c r="GI29" i="4"/>
  <c r="GI8" i="1"/>
  <c r="GJ50" i="4"/>
  <c r="GJ29" i="4"/>
  <c r="GJ8" i="1"/>
  <c r="GK50" i="4"/>
  <c r="GK29" i="4"/>
  <c r="GK8" i="1"/>
  <c r="GL29" i="4" l="1"/>
  <c r="FZ50" i="4"/>
  <c r="FZ29" i="4"/>
  <c r="FZ8" i="1"/>
  <c r="GD50" i="1"/>
  <c r="GD29" i="1"/>
  <c r="GC50" i="1"/>
  <c r="GC29" i="1"/>
  <c r="GE29" i="1"/>
  <c r="GE50" i="1"/>
  <c r="GF50" i="1"/>
  <c r="GF29" i="1"/>
  <c r="GG29" i="1"/>
  <c r="GG50" i="1"/>
  <c r="GH29" i="1"/>
  <c r="GH50" i="1"/>
  <c r="GI29" i="1"/>
  <c r="GI50" i="1"/>
  <c r="GJ29" i="1"/>
  <c r="GJ50" i="1"/>
  <c r="GK50" i="1"/>
  <c r="GK29" i="1"/>
  <c r="GB50" i="4"/>
  <c r="GB29" i="4"/>
  <c r="GB9" i="4"/>
  <c r="GB10" i="4" s="1"/>
  <c r="GB8" i="1"/>
  <c r="GM29" i="4"/>
  <c r="GA50" i="4"/>
  <c r="GA29" i="4"/>
  <c r="GA8" i="1"/>
  <c r="FZ29" i="1" l="1"/>
  <c r="FZ50" i="1"/>
  <c r="GL29" i="1"/>
  <c r="GB52" i="4"/>
  <c r="GB31" i="4"/>
  <c r="GB29" i="1"/>
  <c r="GB50" i="1"/>
  <c r="GB30" i="4"/>
  <c r="GB51" i="4"/>
  <c r="GB9" i="1"/>
  <c r="GA50" i="1"/>
  <c r="GA29" i="1"/>
  <c r="GM29" i="1"/>
  <c r="GB10" i="1" l="1"/>
  <c r="GB51" i="1"/>
  <c r="GB30" i="1"/>
  <c r="GB52" i="1" l="1"/>
  <c r="GB31" i="1"/>
  <c r="FZ62" i="2" l="1"/>
  <c r="FZ41" i="2"/>
  <c r="FZ21" i="2"/>
  <c r="FZ42" i="2" l="1"/>
  <c r="FZ63" i="2"/>
  <c r="GA62" i="2"/>
  <c r="GA21" i="2"/>
  <c r="GA41" i="2"/>
  <c r="GA42" i="2" l="1"/>
  <c r="GA63" i="2"/>
  <c r="GB21" i="2"/>
  <c r="GB41" i="2"/>
  <c r="GB62" i="2"/>
  <c r="GB42" i="2" l="1"/>
  <c r="GB63" i="2"/>
  <c r="GA59" i="4" l="1"/>
  <c r="GA17" i="1"/>
  <c r="GA18" i="4"/>
  <c r="GM39" i="4" l="1"/>
  <c r="GA60" i="4"/>
  <c r="GA39" i="4"/>
  <c r="GA9" i="4"/>
  <c r="GM38" i="1"/>
  <c r="GA59" i="1"/>
  <c r="GA38" i="1"/>
  <c r="GA18" i="1"/>
  <c r="FZ17" i="1"/>
  <c r="FZ18" i="4"/>
  <c r="FZ59" i="4"/>
  <c r="FZ39" i="4" l="1"/>
  <c r="FZ60" i="4"/>
  <c r="GL39" i="4"/>
  <c r="FZ9" i="4"/>
  <c r="GA10" i="4"/>
  <c r="GA30" i="4"/>
  <c r="GA51" i="4"/>
  <c r="GA9" i="1"/>
  <c r="GM39" i="1"/>
  <c r="GA39" i="1"/>
  <c r="GA60" i="1"/>
  <c r="FZ38" i="1"/>
  <c r="FZ18" i="1"/>
  <c r="GL38" i="1"/>
  <c r="FZ59" i="1"/>
  <c r="GA52" i="4" l="1"/>
  <c r="GA31" i="4"/>
  <c r="FZ60" i="1"/>
  <c r="GL39" i="1"/>
  <c r="FZ39" i="1"/>
  <c r="GA10" i="1"/>
  <c r="GA51" i="1"/>
  <c r="GA30" i="1"/>
  <c r="FZ10" i="4"/>
  <c r="FZ51" i="4"/>
  <c r="FZ30" i="4"/>
  <c r="FZ9" i="1"/>
  <c r="GA31" i="1" l="1"/>
  <c r="GA52" i="1"/>
  <c r="FZ30" i="1"/>
  <c r="FZ51" i="1"/>
  <c r="FZ10" i="1"/>
  <c r="FZ31" i="4"/>
  <c r="FZ52" i="4"/>
  <c r="FZ31" i="1" l="1"/>
  <c r="FZ52" i="1"/>
  <c r="FZ62" i="4" l="1"/>
  <c r="FZ21" i="4"/>
  <c r="FZ41" i="4"/>
  <c r="FZ20" i="1"/>
  <c r="GA41" i="4" l="1"/>
  <c r="GA62" i="4"/>
  <c r="GA21" i="4"/>
  <c r="GA20" i="1"/>
  <c r="FZ21" i="1"/>
  <c r="FZ41" i="1"/>
  <c r="FZ62" i="1"/>
  <c r="FZ63" i="4"/>
  <c r="FZ42" i="4"/>
  <c r="GA63" i="4" l="1"/>
  <c r="GA42" i="4"/>
  <c r="GA41" i="1"/>
  <c r="GA62" i="1"/>
  <c r="GA21" i="1"/>
  <c r="FZ63" i="1"/>
  <c r="FZ42" i="1"/>
  <c r="GB62" i="4"/>
  <c r="GB21" i="4"/>
  <c r="GB41" i="4"/>
  <c r="GB20" i="1"/>
  <c r="GB41" i="1" l="1"/>
  <c r="GB62" i="1"/>
  <c r="GB21" i="1"/>
  <c r="GA63" i="1"/>
  <c r="GA42" i="1"/>
  <c r="GB63" i="4"/>
  <c r="GB42" i="4"/>
  <c r="GB63" i="1" l="1"/>
  <c r="GB42" i="1"/>
  <c r="GC9" i="4" l="1"/>
  <c r="GC10" i="4" s="1"/>
  <c r="GC48" i="4"/>
  <c r="GC27" i="4"/>
  <c r="GC27" i="3" l="1"/>
  <c r="GC48" i="3"/>
  <c r="GC9" i="3"/>
  <c r="GD48" i="4"/>
  <c r="GD27" i="4"/>
  <c r="GD9" i="4"/>
  <c r="GD10" i="4" s="1"/>
  <c r="GC31" i="4"/>
  <c r="GC52" i="4"/>
  <c r="GC27" i="5"/>
  <c r="GC48" i="5"/>
  <c r="GC9" i="5"/>
  <c r="GC51" i="4"/>
  <c r="GC30" i="4"/>
  <c r="GD52" i="4" l="1"/>
  <c r="GD31" i="4"/>
  <c r="GD51" i="4"/>
  <c r="GD30" i="4"/>
  <c r="GC10" i="5"/>
  <c r="GC30" i="5"/>
  <c r="GC51" i="5"/>
  <c r="GC48" i="6"/>
  <c r="GC27" i="6"/>
  <c r="GC10" i="3"/>
  <c r="GC30" i="3"/>
  <c r="GC51" i="3"/>
  <c r="GD48" i="5"/>
  <c r="GD27" i="5"/>
  <c r="GD9" i="5"/>
  <c r="GE9" i="4"/>
  <c r="GE10" i="4" s="1"/>
  <c r="GE27" i="4"/>
  <c r="GE48" i="4"/>
  <c r="GC27" i="2"/>
  <c r="GC48" i="2"/>
  <c r="GC6" i="1"/>
  <c r="GC9" i="2"/>
  <c r="GD48" i="3"/>
  <c r="GD9" i="3"/>
  <c r="GD27" i="3"/>
  <c r="GC51" i="2" l="1"/>
  <c r="GC30" i="2"/>
  <c r="GD10" i="5"/>
  <c r="GD30" i="5"/>
  <c r="GD51" i="5"/>
  <c r="GD48" i="2"/>
  <c r="GD6" i="1"/>
  <c r="GD27" i="2"/>
  <c r="GD9" i="2"/>
  <c r="GC48" i="1"/>
  <c r="GC27" i="1"/>
  <c r="GC52" i="5"/>
  <c r="GC31" i="5"/>
  <c r="GE31" i="4"/>
  <c r="GE52" i="4"/>
  <c r="GE48" i="3"/>
  <c r="GE27" i="3"/>
  <c r="GE9" i="3"/>
  <c r="GE10" i="3" s="1"/>
  <c r="GD10" i="3"/>
  <c r="GD51" i="3"/>
  <c r="GD30" i="3"/>
  <c r="GC52" i="3"/>
  <c r="GC31" i="3"/>
  <c r="GE27" i="5"/>
  <c r="GE48" i="5"/>
  <c r="GE9" i="5"/>
  <c r="GF48" i="4"/>
  <c r="GF27" i="4"/>
  <c r="GF9" i="4"/>
  <c r="GD27" i="6"/>
  <c r="GD48" i="6"/>
  <c r="GC10" i="2"/>
  <c r="GE30" i="4"/>
  <c r="GE51" i="4"/>
  <c r="GF48" i="5" l="1"/>
  <c r="GF27" i="5"/>
  <c r="GF9" i="5"/>
  <c r="GC41" i="4"/>
  <c r="GC62" i="4"/>
  <c r="GC21" i="4"/>
  <c r="GF10" i="4"/>
  <c r="GF30" i="4"/>
  <c r="GF51" i="4"/>
  <c r="GD27" i="1"/>
  <c r="GD48" i="1"/>
  <c r="GC51" i="6"/>
  <c r="GC30" i="6"/>
  <c r="GC10" i="6"/>
  <c r="GD52" i="3"/>
  <c r="GD31" i="3"/>
  <c r="GE10" i="5"/>
  <c r="GE30" i="5"/>
  <c r="GE51" i="5"/>
  <c r="GE52" i="3"/>
  <c r="GE31" i="3"/>
  <c r="GG27" i="4"/>
  <c r="GG48" i="4"/>
  <c r="GG9" i="4"/>
  <c r="GG10" i="4" s="1"/>
  <c r="GC52" i="2"/>
  <c r="GC31" i="2"/>
  <c r="GE30" i="3"/>
  <c r="GE51" i="3"/>
  <c r="GD31" i="5"/>
  <c r="GD52" i="5"/>
  <c r="GC9" i="1"/>
  <c r="GE48" i="6"/>
  <c r="GE27" i="6"/>
  <c r="GE6" i="1"/>
  <c r="GE48" i="2"/>
  <c r="GE27" i="2"/>
  <c r="GE9" i="2"/>
  <c r="GF48" i="3"/>
  <c r="GF27" i="3"/>
  <c r="GF9" i="3"/>
  <c r="GD10" i="2"/>
  <c r="GD51" i="2"/>
  <c r="GD30" i="2"/>
  <c r="GD9" i="1"/>
  <c r="GC41" i="5" l="1"/>
  <c r="GD21" i="4"/>
  <c r="GD51" i="1"/>
  <c r="GD30" i="1"/>
  <c r="GD10" i="1"/>
  <c r="GE10" i="2"/>
  <c r="GE51" i="2"/>
  <c r="GE30" i="2"/>
  <c r="GC52" i="6"/>
  <c r="GC31" i="6"/>
  <c r="GF52" i="4"/>
  <c r="GF31" i="4"/>
  <c r="GG27" i="5"/>
  <c r="GG9" i="5"/>
  <c r="GG48" i="5"/>
  <c r="GF27" i="6"/>
  <c r="GF48" i="6"/>
  <c r="GE27" i="1"/>
  <c r="GE48" i="1"/>
  <c r="GC63" i="4"/>
  <c r="GC42" i="4"/>
  <c r="GD52" i="2"/>
  <c r="GD31" i="2"/>
  <c r="GG48" i="3"/>
  <c r="GG27" i="3"/>
  <c r="GG9" i="3"/>
  <c r="GD51" i="6"/>
  <c r="GD30" i="6"/>
  <c r="GD10" i="6"/>
  <c r="GC21" i="3"/>
  <c r="GC41" i="3"/>
  <c r="GC62" i="3"/>
  <c r="GF10" i="3"/>
  <c r="GF30" i="3"/>
  <c r="GF51" i="3"/>
  <c r="GF10" i="5"/>
  <c r="GF30" i="5"/>
  <c r="GF51" i="5"/>
  <c r="GH9" i="4"/>
  <c r="GH48" i="4"/>
  <c r="GH27" i="4"/>
  <c r="GF48" i="2"/>
  <c r="GF27" i="2"/>
  <c r="GF9" i="2"/>
  <c r="GF6" i="1"/>
  <c r="GG31" i="4"/>
  <c r="GG52" i="4"/>
  <c r="GE31" i="5"/>
  <c r="GE52" i="5"/>
  <c r="GC51" i="1"/>
  <c r="GC30" i="1"/>
  <c r="GC10" i="1"/>
  <c r="GG51" i="4"/>
  <c r="GG30" i="4"/>
  <c r="GE9" i="1"/>
  <c r="GC21" i="5" l="1"/>
  <c r="GC62" i="5"/>
  <c r="GD41" i="4"/>
  <c r="GD62" i="4"/>
  <c r="GC21" i="2"/>
  <c r="GE41" i="4"/>
  <c r="GD21" i="5"/>
  <c r="GD21" i="3"/>
  <c r="GE51" i="1"/>
  <c r="GE30" i="1"/>
  <c r="GE10" i="1"/>
  <c r="GH30" i="4"/>
  <c r="GH51" i="4"/>
  <c r="GH27" i="3"/>
  <c r="GH48" i="3"/>
  <c r="GH9" i="3"/>
  <c r="GF48" i="1"/>
  <c r="GF27" i="1"/>
  <c r="GC63" i="3"/>
  <c r="GC42" i="3"/>
  <c r="GF10" i="2"/>
  <c r="GF30" i="2"/>
  <c r="GF51" i="2"/>
  <c r="GF52" i="5"/>
  <c r="GF31" i="5"/>
  <c r="GG10" i="5"/>
  <c r="GG51" i="5"/>
  <c r="GG30" i="5"/>
  <c r="GC52" i="1"/>
  <c r="GC31" i="1"/>
  <c r="GD42" i="4"/>
  <c r="GD63" i="4"/>
  <c r="GE31" i="2"/>
  <c r="GE52" i="2"/>
  <c r="GD52" i="6"/>
  <c r="GD31" i="6"/>
  <c r="GH27" i="5"/>
  <c r="GH48" i="5"/>
  <c r="GH9" i="5"/>
  <c r="GG48" i="6"/>
  <c r="GG27" i="6"/>
  <c r="GH10" i="4"/>
  <c r="GG10" i="3"/>
  <c r="GG30" i="3"/>
  <c r="GG51" i="3"/>
  <c r="GD52" i="1"/>
  <c r="GD31" i="1"/>
  <c r="GF31" i="3"/>
  <c r="GF52" i="3"/>
  <c r="GG48" i="2"/>
  <c r="GG27" i="2"/>
  <c r="GG9" i="2"/>
  <c r="GG6" i="1"/>
  <c r="GC21" i="6"/>
  <c r="GC41" i="6"/>
  <c r="GC62" i="6"/>
  <c r="GE30" i="6"/>
  <c r="GE51" i="6"/>
  <c r="GE10" i="6"/>
  <c r="GC63" i="5"/>
  <c r="GC42" i="5"/>
  <c r="GD62" i="5" l="1"/>
  <c r="GD41" i="5"/>
  <c r="GE62" i="4"/>
  <c r="GE21" i="4"/>
  <c r="GE63" i="4" s="1"/>
  <c r="GD62" i="3"/>
  <c r="GD41" i="3"/>
  <c r="GC62" i="2"/>
  <c r="GD21" i="2"/>
  <c r="GC41" i="2"/>
  <c r="GE41" i="3"/>
  <c r="GC20" i="1"/>
  <c r="GD62" i="6"/>
  <c r="GF41" i="4"/>
  <c r="GI9" i="5"/>
  <c r="GI48" i="5"/>
  <c r="GI27" i="5"/>
  <c r="GC63" i="2"/>
  <c r="GC42" i="2"/>
  <c r="GH10" i="3"/>
  <c r="GH51" i="3"/>
  <c r="GH30" i="3"/>
  <c r="GH27" i="2"/>
  <c r="GH48" i="2"/>
  <c r="GH6" i="1"/>
  <c r="GH9" i="2"/>
  <c r="GD21" i="6"/>
  <c r="GD41" i="6"/>
  <c r="GH27" i="6"/>
  <c r="GH48" i="6"/>
  <c r="GC63" i="6"/>
  <c r="GC42" i="6"/>
  <c r="GJ27" i="4"/>
  <c r="GJ48" i="4"/>
  <c r="GJ6" i="1"/>
  <c r="GJ9" i="4"/>
  <c r="GJ10" i="4" s="1"/>
  <c r="GH10" i="5"/>
  <c r="GH51" i="5"/>
  <c r="GH30" i="5"/>
  <c r="GI48" i="3"/>
  <c r="GI27" i="3"/>
  <c r="GI9" i="3"/>
  <c r="GG27" i="1"/>
  <c r="GG48" i="1"/>
  <c r="GD42" i="3"/>
  <c r="GD63" i="3"/>
  <c r="GG10" i="2"/>
  <c r="GG30" i="2"/>
  <c r="GG51" i="2"/>
  <c r="GG31" i="3"/>
  <c r="GG52" i="3"/>
  <c r="GE31" i="1"/>
  <c r="GE52" i="1"/>
  <c r="GF9" i="1"/>
  <c r="GF51" i="6"/>
  <c r="GF30" i="6"/>
  <c r="GF10" i="6"/>
  <c r="GD62" i="2"/>
  <c r="GD20" i="1"/>
  <c r="GD41" i="2"/>
  <c r="GE31" i="6"/>
  <c r="GE52" i="6"/>
  <c r="GH31" i="4"/>
  <c r="GH52" i="4"/>
  <c r="GG52" i="5"/>
  <c r="GG31" i="5"/>
  <c r="GI27" i="4"/>
  <c r="GI48" i="4"/>
  <c r="GI9" i="4"/>
  <c r="GI10" i="4" s="1"/>
  <c r="GE21" i="5"/>
  <c r="GE62" i="5"/>
  <c r="GE41" i="5"/>
  <c r="GE21" i="3"/>
  <c r="GC21" i="1"/>
  <c r="GC41" i="1"/>
  <c r="GC62" i="1"/>
  <c r="GF52" i="2"/>
  <c r="GF31" i="2"/>
  <c r="GD63" i="5"/>
  <c r="GD42" i="5"/>
  <c r="GE62" i="3" l="1"/>
  <c r="GF21" i="4"/>
  <c r="GF62" i="4"/>
  <c r="GE42" i="4"/>
  <c r="GE20" i="1"/>
  <c r="GF41" i="5"/>
  <c r="GL6" i="1"/>
  <c r="GI27" i="2"/>
  <c r="GI48" i="2"/>
  <c r="GI9" i="2"/>
  <c r="GI6" i="1"/>
  <c r="GG51" i="6"/>
  <c r="GG30" i="6"/>
  <c r="GG10" i="6"/>
  <c r="GD41" i="1"/>
  <c r="GD62" i="1"/>
  <c r="GD21" i="1"/>
  <c r="GH10" i="2"/>
  <c r="GH51" i="2"/>
  <c r="GH30" i="2"/>
  <c r="GE63" i="5"/>
  <c r="GE42" i="5"/>
  <c r="GH48" i="1"/>
  <c r="GH27" i="1"/>
  <c r="GG21" i="4"/>
  <c r="GG62" i="4"/>
  <c r="GG41" i="4"/>
  <c r="GE21" i="2"/>
  <c r="GE41" i="2"/>
  <c r="GE62" i="2"/>
  <c r="GD63" i="2"/>
  <c r="GD42" i="2"/>
  <c r="GH52" i="5"/>
  <c r="GH31" i="5"/>
  <c r="GK9" i="4"/>
  <c r="GK10" i="4" s="1"/>
  <c r="GK27" i="4"/>
  <c r="GK6" i="1"/>
  <c r="GK48" i="4"/>
  <c r="GC42" i="1"/>
  <c r="GC63" i="1"/>
  <c r="GI31" i="4"/>
  <c r="GI52" i="4"/>
  <c r="GF31" i="6"/>
  <c r="GF52" i="6"/>
  <c r="GJ31" i="4"/>
  <c r="GJ52" i="4"/>
  <c r="GI10" i="5"/>
  <c r="GI51" i="5"/>
  <c r="GI30" i="5"/>
  <c r="GG52" i="2"/>
  <c r="GG31" i="2"/>
  <c r="GI51" i="4"/>
  <c r="GI30" i="4"/>
  <c r="GG9" i="1"/>
  <c r="GJ30" i="4"/>
  <c r="GJ9" i="1"/>
  <c r="GJ51" i="4"/>
  <c r="GF63" i="4"/>
  <c r="GF42" i="4"/>
  <c r="GF21" i="5"/>
  <c r="GI48" i="6"/>
  <c r="GI27" i="6"/>
  <c r="GE63" i="3"/>
  <c r="GE42" i="3"/>
  <c r="GI10" i="3"/>
  <c r="GI30" i="3"/>
  <c r="GI51" i="3"/>
  <c r="GJ27" i="1"/>
  <c r="GJ48" i="1"/>
  <c r="GL48" i="4"/>
  <c r="GL9" i="4"/>
  <c r="GF62" i="3"/>
  <c r="GF41" i="3"/>
  <c r="GF21" i="3"/>
  <c r="GF51" i="1"/>
  <c r="GF30" i="1"/>
  <c r="GF10" i="1"/>
  <c r="GD63" i="6"/>
  <c r="GD42" i="6"/>
  <c r="GH52" i="3"/>
  <c r="GH31" i="3"/>
  <c r="GF62" i="5" l="1"/>
  <c r="GE62" i="6"/>
  <c r="GE41" i="6"/>
  <c r="GE21" i="6"/>
  <c r="GE42" i="6" s="1"/>
  <c r="GL27" i="4"/>
  <c r="GH62" i="4"/>
  <c r="GG21" i="3"/>
  <c r="GF21" i="6"/>
  <c r="GG21" i="5"/>
  <c r="GF41" i="2"/>
  <c r="GK31" i="4"/>
  <c r="GK52" i="4"/>
  <c r="GL30" i="4"/>
  <c r="GL9" i="1"/>
  <c r="GL51" i="4"/>
  <c r="GI52" i="3"/>
  <c r="GI31" i="3"/>
  <c r="GK48" i="1"/>
  <c r="GK27" i="1"/>
  <c r="GE21" i="1"/>
  <c r="GE62" i="1"/>
  <c r="GE41" i="1"/>
  <c r="GM9" i="4"/>
  <c r="GM10" i="4" s="1"/>
  <c r="GM31" i="4" s="1"/>
  <c r="GM27" i="4"/>
  <c r="GM6" i="1"/>
  <c r="GH41" i="4"/>
  <c r="GL48" i="1"/>
  <c r="GL27" i="1"/>
  <c r="GG52" i="6"/>
  <c r="GG31" i="6"/>
  <c r="GF41" i="6"/>
  <c r="GE63" i="6"/>
  <c r="GF42" i="3"/>
  <c r="GF63" i="3"/>
  <c r="GJ10" i="1"/>
  <c r="GJ51" i="1"/>
  <c r="GJ30" i="1"/>
  <c r="GI27" i="1"/>
  <c r="GI48" i="1"/>
  <c r="GE63" i="2"/>
  <c r="GE42" i="2"/>
  <c r="GH9" i="1"/>
  <c r="GH30" i="6"/>
  <c r="GH51" i="6"/>
  <c r="GH10" i="6"/>
  <c r="GI31" i="5"/>
  <c r="GI52" i="5"/>
  <c r="GG63" i="4"/>
  <c r="GG42" i="4"/>
  <c r="GH31" i="2"/>
  <c r="GH52" i="2"/>
  <c r="GI10" i="2"/>
  <c r="GI30" i="2"/>
  <c r="GI51" i="2"/>
  <c r="GF31" i="1"/>
  <c r="GF52" i="1"/>
  <c r="GF42" i="5"/>
  <c r="GF63" i="5"/>
  <c r="GG51" i="1"/>
  <c r="GG30" i="1"/>
  <c r="GG10" i="1"/>
  <c r="GD63" i="1"/>
  <c r="GD42" i="1"/>
  <c r="GK51" i="4"/>
  <c r="GK30" i="4"/>
  <c r="GK9" i="1"/>
  <c r="GF20" i="1"/>
  <c r="GL10" i="4"/>
  <c r="GI9" i="1"/>
  <c r="GG41" i="3" l="1"/>
  <c r="GF62" i="6"/>
  <c r="GF21" i="2"/>
  <c r="GH21" i="4"/>
  <c r="GH63" i="4" s="1"/>
  <c r="GF62" i="2"/>
  <c r="GG62" i="3"/>
  <c r="GG62" i="5"/>
  <c r="GG41" i="5"/>
  <c r="GG41" i="6"/>
  <c r="GH21" i="5"/>
  <c r="GG41" i="2"/>
  <c r="GH62" i="3"/>
  <c r="GF42" i="2"/>
  <c r="GF63" i="2"/>
  <c r="GI10" i="1"/>
  <c r="GI30" i="1"/>
  <c r="GI51" i="1"/>
  <c r="GM27" i="1"/>
  <c r="GG62" i="2"/>
  <c r="GH31" i="6"/>
  <c r="GH52" i="6"/>
  <c r="GF42" i="6"/>
  <c r="GF63" i="6"/>
  <c r="GM9" i="1"/>
  <c r="GM30" i="1" s="1"/>
  <c r="GM30" i="4"/>
  <c r="GI31" i="2"/>
  <c r="GI52" i="2"/>
  <c r="GL30" i="1"/>
  <c r="GL51" i="1"/>
  <c r="GL31" i="4"/>
  <c r="GL52" i="4"/>
  <c r="GJ52" i="1"/>
  <c r="GJ31" i="1"/>
  <c r="GK10" i="1"/>
  <c r="GK51" i="1"/>
  <c r="GK30" i="1"/>
  <c r="GG63" i="3"/>
  <c r="GG42" i="3"/>
  <c r="GI30" i="6"/>
  <c r="GI51" i="6"/>
  <c r="GI10" i="6"/>
  <c r="GF62" i="1"/>
  <c r="GF41" i="1"/>
  <c r="GF21" i="1"/>
  <c r="GH30" i="1"/>
  <c r="GH51" i="1"/>
  <c r="GH10" i="1"/>
  <c r="GE63" i="1"/>
  <c r="GE42" i="1"/>
  <c r="GG31" i="1"/>
  <c r="GG52" i="1"/>
  <c r="GG63" i="5"/>
  <c r="GG42" i="5"/>
  <c r="GL10" i="1"/>
  <c r="GH42" i="4" l="1"/>
  <c r="GH21" i="3"/>
  <c r="GH41" i="3"/>
  <c r="GH41" i="5"/>
  <c r="GH62" i="5"/>
  <c r="GG21" i="6"/>
  <c r="GG42" i="6" s="1"/>
  <c r="GG62" i="6"/>
  <c r="GG20" i="1"/>
  <c r="GG41" i="1" s="1"/>
  <c r="GG21" i="2"/>
  <c r="GH62" i="2"/>
  <c r="GH62" i="6"/>
  <c r="GI41" i="5"/>
  <c r="GI62" i="3"/>
  <c r="GL31" i="1"/>
  <c r="GL52" i="1"/>
  <c r="GF42" i="1"/>
  <c r="GF63" i="1"/>
  <c r="GM10" i="1"/>
  <c r="GM31" i="1" s="1"/>
  <c r="GH63" i="5"/>
  <c r="GH42" i="5"/>
  <c r="GH63" i="3"/>
  <c r="GH42" i="3"/>
  <c r="GI62" i="5"/>
  <c r="GI52" i="1"/>
  <c r="GI31" i="1"/>
  <c r="GH52" i="1"/>
  <c r="GH31" i="1"/>
  <c r="GK52" i="1"/>
  <c r="GK31" i="1"/>
  <c r="GG63" i="2"/>
  <c r="GG42" i="2"/>
  <c r="GI62" i="4"/>
  <c r="GI21" i="4"/>
  <c r="GI41" i="4"/>
  <c r="GI52" i="6"/>
  <c r="GI31" i="6"/>
  <c r="GG63" i="6" l="1"/>
  <c r="GI21" i="5"/>
  <c r="GI41" i="3"/>
  <c r="GH20" i="1"/>
  <c r="GH41" i="1" s="1"/>
  <c r="GG62" i="1"/>
  <c r="GG21" i="1"/>
  <c r="GG63" i="1" s="1"/>
  <c r="GI21" i="3"/>
  <c r="GI42" i="3" s="1"/>
  <c r="GH41" i="2"/>
  <c r="GH21" i="2"/>
  <c r="GJ41" i="3"/>
  <c r="GI21" i="2"/>
  <c r="GJ21" i="5"/>
  <c r="GI62" i="6"/>
  <c r="GH21" i="6"/>
  <c r="GH63" i="6" s="1"/>
  <c r="GH41" i="6"/>
  <c r="GJ62" i="4"/>
  <c r="GJ21" i="3"/>
  <c r="GI63" i="5"/>
  <c r="GI42" i="5"/>
  <c r="GI63" i="4"/>
  <c r="GI42" i="4"/>
  <c r="GH42" i="6"/>
  <c r="GI41" i="6"/>
  <c r="GH42" i="2"/>
  <c r="GH63" i="2"/>
  <c r="GJ21" i="4" l="1"/>
  <c r="GG42" i="1"/>
  <c r="GH21" i="1"/>
  <c r="GH62" i="1"/>
  <c r="GJ62" i="3"/>
  <c r="GJ41" i="4"/>
  <c r="GI63" i="3"/>
  <c r="GI21" i="6"/>
  <c r="GI42" i="6" s="1"/>
  <c r="GI41" i="2"/>
  <c r="GI20" i="1"/>
  <c r="GI41" i="1" s="1"/>
  <c r="GI62" i="2"/>
  <c r="GJ21" i="6"/>
  <c r="GK62" i="5"/>
  <c r="GJ62" i="5"/>
  <c r="GJ41" i="5"/>
  <c r="GK62" i="4"/>
  <c r="GK41" i="3"/>
  <c r="GJ21" i="2"/>
  <c r="GJ42" i="4"/>
  <c r="GJ63" i="4"/>
  <c r="GK21" i="3"/>
  <c r="GK21" i="5"/>
  <c r="GI42" i="2"/>
  <c r="GI63" i="2"/>
  <c r="GJ63" i="5"/>
  <c r="GJ42" i="5"/>
  <c r="GH42" i="1"/>
  <c r="GH63" i="1"/>
  <c r="GJ42" i="3"/>
  <c r="GJ63" i="3"/>
  <c r="GK21" i="4" l="1"/>
  <c r="GJ41" i="6"/>
  <c r="GK41" i="4"/>
  <c r="GK41" i="5"/>
  <c r="GK62" i="3"/>
  <c r="GJ62" i="6"/>
  <c r="GI63" i="6"/>
  <c r="GI62" i="1"/>
  <c r="GI21" i="1"/>
  <c r="GI42" i="1" s="1"/>
  <c r="GJ62" i="2"/>
  <c r="GJ41" i="2"/>
  <c r="GK62" i="2"/>
  <c r="GJ20" i="1"/>
  <c r="GJ41" i="1" s="1"/>
  <c r="GL62" i="4"/>
  <c r="GL41" i="3"/>
  <c r="GL62" i="5"/>
  <c r="GK42" i="5"/>
  <c r="GK63" i="5"/>
  <c r="GK63" i="4"/>
  <c r="GK42" i="4"/>
  <c r="GK63" i="3"/>
  <c r="GK42" i="3"/>
  <c r="GJ63" i="6"/>
  <c r="GJ42" i="6"/>
  <c r="GJ21" i="1"/>
  <c r="GJ63" i="2"/>
  <c r="GJ42" i="2"/>
  <c r="GJ62" i="1" l="1"/>
  <c r="GK41" i="2"/>
  <c r="GL21" i="3"/>
  <c r="GK21" i="2"/>
  <c r="GL62" i="3"/>
  <c r="GI63" i="1"/>
  <c r="GL41" i="4"/>
  <c r="GL21" i="4"/>
  <c r="GL63" i="4" s="1"/>
  <c r="GL21" i="5"/>
  <c r="GL63" i="5" s="1"/>
  <c r="GL62" i="2"/>
  <c r="GL41" i="5"/>
  <c r="GM41" i="3"/>
  <c r="GM41" i="4"/>
  <c r="GM21" i="5"/>
  <c r="GM42" i="5" s="1"/>
  <c r="GL42" i="4"/>
  <c r="GK62" i="6"/>
  <c r="GK41" i="6"/>
  <c r="GK21" i="6"/>
  <c r="GK20" i="1"/>
  <c r="GL42" i="5"/>
  <c r="GJ42" i="1"/>
  <c r="GJ63" i="1"/>
  <c r="GK63" i="2"/>
  <c r="GK42" i="2"/>
  <c r="GL42" i="3"/>
  <c r="GL63" i="3"/>
  <c r="GM21" i="4" l="1"/>
  <c r="GM42" i="4" s="1"/>
  <c r="GL41" i="2"/>
  <c r="GL21" i="2"/>
  <c r="GM41" i="5"/>
  <c r="GM21" i="3"/>
  <c r="GM42" i="3" s="1"/>
  <c r="GM21" i="2"/>
  <c r="GM42" i="2" s="1"/>
  <c r="GL42" i="2"/>
  <c r="GL63" i="2"/>
  <c r="GK62" i="1"/>
  <c r="GK21" i="1"/>
  <c r="GK41" i="1"/>
  <c r="GK42" i="6"/>
  <c r="GK63" i="6"/>
  <c r="GM41" i="2" l="1"/>
  <c r="GK42" i="1"/>
  <c r="GK63" i="1"/>
  <c r="GL21" i="6" l="1"/>
  <c r="GL63" i="6" s="1"/>
  <c r="GM21" i="6"/>
  <c r="GM42" i="6" s="1"/>
  <c r="GL41" i="6"/>
  <c r="GM41" i="6"/>
  <c r="GL62" i="6"/>
  <c r="GL20" i="1"/>
  <c r="GL21" i="1" s="1"/>
  <c r="GL42" i="1" s="1"/>
  <c r="GM20" i="1"/>
  <c r="GM41" i="1" s="1"/>
  <c r="GM21" i="1"/>
  <c r="GM42" i="1" s="1"/>
  <c r="GL62" i="1" l="1"/>
  <c r="GL41" i="1"/>
  <c r="GL63" i="1"/>
  <c r="GL42" i="6"/>
</calcChain>
</file>

<file path=xl/sharedStrings.xml><?xml version="1.0" encoding="utf-8"?>
<sst xmlns="http://schemas.openxmlformats.org/spreadsheetml/2006/main" count="515" uniqueCount="33">
  <si>
    <t>United States</t>
  </si>
  <si>
    <t>(Barrels per Day)</t>
  </si>
  <si>
    <t>SUPPLY</t>
  </si>
  <si>
    <t xml:space="preserve">  Residential and Commercial </t>
  </si>
  <si>
    <t xml:space="preserve">  Chemical</t>
  </si>
  <si>
    <t xml:space="preserve">  Other</t>
  </si>
  <si>
    <t>EXPORTS</t>
  </si>
  <si>
    <t>CHANGE FROM PREVIOUS YEAR</t>
  </si>
  <si>
    <r>
      <t>CHANGE FROM PREVIOUS</t>
    </r>
    <r>
      <rPr>
        <b/>
        <sz val="14"/>
        <color rgb="FFFF0000"/>
        <rFont val="Arial"/>
        <family val="2"/>
      </rPr>
      <t xml:space="preserve"> FCST</t>
    </r>
  </si>
  <si>
    <t>PREVIOUS FCST VALUES</t>
  </si>
  <si>
    <t>Imports</t>
  </si>
  <si>
    <t>Net Inter-PADD Transfers</t>
  </si>
  <si>
    <t>DEMAND</t>
  </si>
  <si>
    <t>INVENTORIES (End of Month, Thousand Barrels)</t>
  </si>
  <si>
    <t xml:space="preserve">     TOTAL SUPPLY</t>
  </si>
  <si>
    <t xml:space="preserve">     TOTAL DEMAND</t>
  </si>
  <si>
    <t>Total Stock Change (Primary+Secondary+Tertiary)</t>
  </si>
  <si>
    <t>Days of Forward Supply</t>
  </si>
  <si>
    <t xml:space="preserve">  Farm</t>
  </si>
  <si>
    <t>Days per Month</t>
  </si>
  <si>
    <t>Refinery Production</t>
  </si>
  <si>
    <t>Gas Processing</t>
  </si>
  <si>
    <t xml:space="preserve">     US DOMESTIC CONSUMPTION</t>
  </si>
  <si>
    <t>Net Inter-PADD Transfers (+ = Receipt)</t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</si>
  <si>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</si>
  <si>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r>
      <t>CHANGE FROM PREVIOUS</t>
    </r>
    <r>
      <rPr>
        <b/>
        <sz val="14"/>
        <color rgb="FFFF0000"/>
        <rFont val="Arial"/>
        <family val="2"/>
      </rPr>
      <t xml:space="preserve"> FORECAST</t>
    </r>
  </si>
  <si>
    <r>
      <t xml:space="preserve">PADD I (East Coast)    </t>
    </r>
    <r>
      <rPr>
        <b/>
        <i/>
        <sz val="10"/>
        <color rgb="FF0033CC"/>
        <rFont val="Arial"/>
        <family val="2"/>
      </rPr>
      <t xml:space="preserve">             (includes CT, MA, RI, ME, NH, VT, DE, NY, NJ, MD, PA, DC, FL, GA, NC, SC, VA, &amp; WV)</t>
    </r>
  </si>
  <si>
    <r>
      <t xml:space="preserve">PADD II (Midwest)                         </t>
    </r>
    <r>
      <rPr>
        <b/>
        <i/>
        <sz val="10"/>
        <color rgb="FF0033CC"/>
        <rFont val="Arial"/>
        <family val="2"/>
      </rPr>
      <t>(includes IL, IN, IA, KS, KY, MI, MN, MO, NB, ND, SD, OH, OK, TN, WI)</t>
    </r>
  </si>
  <si>
    <r>
      <t xml:space="preserve">PADD III (Gulf Coast)                          </t>
    </r>
    <r>
      <rPr>
        <b/>
        <i/>
        <sz val="10"/>
        <color rgb="FF0033CC"/>
        <rFont val="Arial"/>
        <family val="2"/>
      </rPr>
      <t>(includes AL, AK, LA, MS, NM, TX)</t>
    </r>
  </si>
  <si>
    <r>
      <t xml:space="preserve">PADD IV (Rocky Mountain)                </t>
    </r>
    <r>
      <rPr>
        <b/>
        <i/>
        <sz val="10"/>
        <color rgb="FF0033CC"/>
        <rFont val="Arial"/>
        <family val="2"/>
      </rPr>
      <t>(includes CO, ID, MT, UT, WY)</t>
    </r>
  </si>
  <si>
    <r>
      <t xml:space="preserve">PADD V (West Coast)              </t>
    </r>
    <r>
      <rPr>
        <b/>
        <i/>
        <sz val="10"/>
        <color rgb="FF0033CC"/>
        <rFont val="Arial"/>
        <family val="2"/>
      </rPr>
      <t>(includes AL, AZ, CA, HI, NV, OR, WA)</t>
    </r>
  </si>
  <si>
    <t xml:space="preserve">   FCST --&gt;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</si>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</sst>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_(* #,##0.0_);_(* \(#,##0.0\);_(* &quot;-&quot;??_);_(@_)"/>
    <numFmt numFmtId="167" formatCode="#,##0.0_);\(#,##0.0\)"/>
    <numFmt numFmtId="168" formatCode="#,##0.0"/>
  </numFmts>
  <fonts count="6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339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3399"/>
      <name val="Arial"/>
      <family val="2"/>
    </font>
    <font>
      <i/>
      <sz val="10"/>
      <color rgb="FFC00000"/>
      <name val="Arial"/>
      <family val="2"/>
    </font>
    <font>
      <i/>
      <sz val="10"/>
      <name val="Arial"/>
      <family val="2"/>
    </font>
    <font>
      <i/>
      <sz val="10"/>
      <color rgb="FF003399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b/>
      <sz val="14"/>
      <color rgb="FFFF0000"/>
      <name val="Arial"/>
      <family val="2"/>
    </font>
    <font>
      <b/>
      <u/>
      <sz val="10"/>
      <name val="Arial"/>
      <family val="2"/>
    </font>
    <font>
      <u val="singleAccounting"/>
      <sz val="10"/>
      <color rgb="FF003399"/>
      <name val="Arial"/>
      <family val="2"/>
    </font>
    <font>
      <u/>
      <sz val="10"/>
      <name val="Arial"/>
      <family val="2"/>
    </font>
    <font>
      <u/>
      <sz val="10"/>
      <color rgb="FF00339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i/>
      <sz val="10"/>
      <color rgb="FF003399"/>
      <name val="Arial"/>
      <family val="2"/>
    </font>
    <font>
      <b/>
      <sz val="12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i/>
      <sz val="8"/>
      <color rgb="FF003399"/>
      <name val="Arial"/>
      <family val="2"/>
    </font>
    <font>
      <u val="singleAccounting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  <scheme val="minor"/>
    </font>
    <font>
      <u val="singleAccounting"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20"/>
      <color rgb="FF0033CC"/>
      <name val="Arial"/>
      <family val="2"/>
    </font>
    <font>
      <b/>
      <i/>
      <sz val="10"/>
      <color rgb="FF0033CC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u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u val="singleAccounting"/>
      <sz val="10"/>
      <color rgb="FF0070C0"/>
      <name val="Arial"/>
      <family val="2"/>
    </font>
    <font>
      <u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7">
    <xf numFmtId="0" fontId="0" fillId="0" borderId="0" xfId="0"/>
    <xf numFmtId="0" fontId="11" fillId="0" borderId="0" xfId="0" applyFont="1" applyFill="1"/>
    <xf numFmtId="164" fontId="11" fillId="0" borderId="0" xfId="1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3" fontId="13" fillId="0" borderId="0" xfId="0" applyNumberFormat="1" applyFont="1" applyFill="1" applyAlignment="1" applyProtection="1">
      <alignment horizontal="left"/>
    </xf>
    <xf numFmtId="165" fontId="14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Alignment="1" applyProtection="1">
      <alignment horizontal="left"/>
    </xf>
    <xf numFmtId="164" fontId="12" fillId="0" borderId="0" xfId="1" applyNumberFormat="1" applyFont="1" applyFill="1"/>
    <xf numFmtId="164" fontId="14" fillId="0" borderId="0" xfId="1" applyNumberFormat="1" applyFont="1" applyFill="1"/>
    <xf numFmtId="164" fontId="15" fillId="0" borderId="0" xfId="1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11" fillId="0" borderId="0" xfId="0" applyNumberFormat="1" applyFont="1" applyFill="1"/>
    <xf numFmtId="0" fontId="11" fillId="0" borderId="1" xfId="0" applyFont="1" applyFill="1" applyBorder="1"/>
    <xf numFmtId="0" fontId="12" fillId="0" borderId="1" xfId="0" applyFont="1" applyFill="1" applyBorder="1"/>
    <xf numFmtId="165" fontId="14" fillId="0" borderId="0" xfId="0" applyNumberFormat="1" applyFont="1" applyFill="1"/>
    <xf numFmtId="0" fontId="20" fillId="0" borderId="0" xfId="0" applyFont="1" applyFill="1"/>
    <xf numFmtId="37" fontId="11" fillId="0" borderId="0" xfId="0" applyNumberFormat="1" applyFont="1" applyFill="1"/>
    <xf numFmtId="3" fontId="14" fillId="0" borderId="1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/>
    <xf numFmtId="3" fontId="20" fillId="0" borderId="0" xfId="0" applyNumberFormat="1" applyFont="1" applyFill="1" applyAlignment="1" applyProtection="1">
      <alignment horizontal="left"/>
    </xf>
    <xf numFmtId="3" fontId="10" fillId="0" borderId="0" xfId="0" applyNumberFormat="1" applyFont="1" applyFill="1" applyAlignment="1" applyProtection="1">
      <alignment horizontal="left"/>
    </xf>
    <xf numFmtId="3" fontId="14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>
      <alignment horizontal="left"/>
    </xf>
    <xf numFmtId="166" fontId="15" fillId="0" borderId="0" xfId="1" applyNumberFormat="1" applyFont="1" applyFill="1" applyAlignment="1">
      <alignment horizontal="left"/>
    </xf>
    <xf numFmtId="3" fontId="23" fillId="0" borderId="0" xfId="0" applyNumberFormat="1" applyFont="1" applyFill="1" applyAlignment="1" applyProtection="1">
      <alignment horizontal="left"/>
    </xf>
    <xf numFmtId="3" fontId="23" fillId="0" borderId="0" xfId="0" applyNumberFormat="1" applyFont="1" applyFill="1" applyAlignment="1" applyProtection="1"/>
    <xf numFmtId="164" fontId="21" fillId="0" borderId="0" xfId="1" applyNumberFormat="1" applyFont="1" applyFill="1"/>
    <xf numFmtId="164" fontId="24" fillId="0" borderId="0" xfId="1" applyNumberFormat="1" applyFont="1" applyFill="1"/>
    <xf numFmtId="167" fontId="11" fillId="0" borderId="0" xfId="0" applyNumberFormat="1" applyFont="1" applyFill="1"/>
    <xf numFmtId="166" fontId="15" fillId="0" borderId="0" xfId="1" applyNumberFormat="1" applyFont="1" applyAlignment="1">
      <alignment horizontal="left"/>
    </xf>
    <xf numFmtId="166" fontId="14" fillId="0" borderId="0" xfId="1" applyNumberFormat="1" applyFont="1" applyAlignment="1">
      <alignment horizontal="left"/>
    </xf>
    <xf numFmtId="37" fontId="25" fillId="0" borderId="0" xfId="0" applyNumberFormat="1" applyFont="1" applyFill="1"/>
    <xf numFmtId="0" fontId="27" fillId="0" borderId="0" xfId="0" applyFont="1"/>
    <xf numFmtId="0" fontId="29" fillId="0" borderId="0" xfId="0" applyFont="1" applyFill="1"/>
    <xf numFmtId="0" fontId="10" fillId="0" borderId="0" xfId="0" applyFont="1" applyFill="1"/>
    <xf numFmtId="0" fontId="31" fillId="0" borderId="0" xfId="0" applyFont="1"/>
    <xf numFmtId="166" fontId="14" fillId="0" borderId="0" xfId="1" applyNumberFormat="1" applyFont="1" applyFill="1" applyAlignment="1">
      <alignment horizontal="left"/>
    </xf>
    <xf numFmtId="164" fontId="12" fillId="0" borderId="0" xfId="0" applyNumberFormat="1" applyFont="1" applyFill="1"/>
    <xf numFmtId="0" fontId="32" fillId="0" borderId="0" xfId="0" applyFont="1"/>
    <xf numFmtId="0" fontId="33" fillId="0" borderId="0" xfId="0" applyFont="1" applyFill="1"/>
    <xf numFmtId="165" fontId="15" fillId="0" borderId="0" xfId="0" applyNumberFormat="1" applyFont="1" applyFill="1"/>
    <xf numFmtId="37" fontId="12" fillId="0" borderId="0" xfId="0" applyNumberFormat="1" applyFont="1" applyFill="1"/>
    <xf numFmtId="37" fontId="26" fillId="0" borderId="0" xfId="0" applyNumberFormat="1" applyFont="1" applyFill="1"/>
    <xf numFmtId="167" fontId="12" fillId="0" borderId="0" xfId="0" applyNumberFormat="1" applyFont="1" applyFill="1"/>
    <xf numFmtId="164" fontId="12" fillId="0" borderId="1" xfId="0" applyNumberFormat="1" applyFont="1" applyFill="1" applyBorder="1"/>
    <xf numFmtId="3" fontId="15" fillId="0" borderId="1" xfId="0" applyNumberFormat="1" applyFont="1" applyFill="1" applyBorder="1" applyAlignment="1" applyProtection="1">
      <alignment horizontal="left"/>
    </xf>
    <xf numFmtId="3" fontId="14" fillId="0" borderId="0" xfId="1" applyNumberFormat="1" applyFont="1" applyFill="1" applyBorder="1"/>
    <xf numFmtId="0" fontId="9" fillId="0" borderId="0" xfId="0" applyFont="1" applyFill="1"/>
    <xf numFmtId="164" fontId="9" fillId="0" borderId="0" xfId="1" applyNumberFormat="1" applyFont="1" applyFill="1"/>
    <xf numFmtId="165" fontId="28" fillId="0" borderId="0" xfId="0" applyNumberFormat="1" applyFont="1" applyFill="1" applyAlignment="1">
      <alignment horizontal="center"/>
    </xf>
    <xf numFmtId="164" fontId="34" fillId="0" borderId="0" xfId="1" applyNumberFormat="1" applyFont="1" applyFill="1"/>
    <xf numFmtId="164" fontId="28" fillId="0" borderId="0" xfId="1" applyNumberFormat="1" applyFont="1" applyFill="1"/>
    <xf numFmtId="3" fontId="35" fillId="0" borderId="0" xfId="0" applyNumberFormat="1" applyFont="1" applyFill="1"/>
    <xf numFmtId="166" fontId="28" fillId="0" borderId="0" xfId="1" applyNumberFormat="1" applyFont="1" applyAlignment="1">
      <alignment horizontal="left"/>
    </xf>
    <xf numFmtId="0" fontId="36" fillId="0" borderId="0" xfId="0" applyFont="1" applyFill="1"/>
    <xf numFmtId="0" fontId="9" fillId="0" borderId="1" xfId="0" applyFont="1" applyFill="1" applyBorder="1"/>
    <xf numFmtId="165" fontId="28" fillId="0" borderId="0" xfId="0" applyNumberFormat="1" applyFont="1" applyFill="1"/>
    <xf numFmtId="164" fontId="9" fillId="0" borderId="0" xfId="0" applyNumberFormat="1" applyFont="1" applyFill="1"/>
    <xf numFmtId="37" fontId="9" fillId="0" borderId="0" xfId="0" applyNumberFormat="1" applyFont="1" applyFill="1"/>
    <xf numFmtId="37" fontId="37" fillId="0" borderId="0" xfId="0" applyNumberFormat="1" applyFont="1" applyFill="1"/>
    <xf numFmtId="167" fontId="9" fillId="0" borderId="0" xfId="0" applyNumberFormat="1" applyFont="1" applyFill="1"/>
    <xf numFmtId="164" fontId="9" fillId="0" borderId="1" xfId="0" applyNumberFormat="1" applyFont="1" applyFill="1" applyBorder="1"/>
    <xf numFmtId="3" fontId="28" fillId="0" borderId="1" xfId="0" applyNumberFormat="1" applyFont="1" applyFill="1" applyBorder="1" applyAlignment="1" applyProtection="1">
      <alignment horizontal="left"/>
    </xf>
    <xf numFmtId="3" fontId="9" fillId="0" borderId="0" xfId="0" applyNumberFormat="1" applyFont="1" applyFill="1"/>
    <xf numFmtId="3" fontId="37" fillId="0" borderId="0" xfId="0" applyNumberFormat="1" applyFont="1" applyFill="1"/>
    <xf numFmtId="168" fontId="9" fillId="0" borderId="0" xfId="0" applyNumberFormat="1" applyFont="1" applyFill="1"/>
    <xf numFmtId="164" fontId="37" fillId="0" borderId="0" xfId="1" applyNumberFormat="1" applyFont="1" applyFill="1"/>
    <xf numFmtId="1" fontId="10" fillId="0" borderId="0" xfId="0" quotePrefix="1" applyNumberFormat="1" applyFont="1" applyFill="1" applyAlignment="1">
      <alignment horizontal="right"/>
    </xf>
    <xf numFmtId="0" fontId="8" fillId="0" borderId="0" xfId="0" applyFont="1" applyFill="1"/>
    <xf numFmtId="164" fontId="8" fillId="0" borderId="0" xfId="1" applyNumberFormat="1" applyFont="1" applyFill="1"/>
    <xf numFmtId="166" fontId="28" fillId="0" borderId="0" xfId="1" applyNumberFormat="1" applyFont="1" applyFill="1" applyAlignment="1">
      <alignment horizontal="left"/>
    </xf>
    <xf numFmtId="0" fontId="8" fillId="0" borderId="1" xfId="0" applyFont="1" applyFill="1" applyBorder="1"/>
    <xf numFmtId="37" fontId="8" fillId="0" borderId="0" xfId="0" applyNumberFormat="1" applyFont="1" applyFill="1"/>
    <xf numFmtId="167" fontId="8" fillId="0" borderId="0" xfId="0" applyNumberFormat="1" applyFont="1" applyFill="1"/>
    <xf numFmtId="164" fontId="8" fillId="0" borderId="1" xfId="0" applyNumberFormat="1" applyFont="1" applyFill="1" applyBorder="1"/>
    <xf numFmtId="0" fontId="31" fillId="0" borderId="0" xfId="0" applyFont="1" applyFill="1"/>
    <xf numFmtId="164" fontId="21" fillId="0" borderId="0" xfId="0" applyNumberFormat="1" applyFont="1" applyFill="1"/>
    <xf numFmtId="164" fontId="38" fillId="0" borderId="0" xfId="0" applyNumberFormat="1" applyFont="1" applyFill="1"/>
    <xf numFmtId="0" fontId="39" fillId="0" borderId="0" xfId="0" applyFont="1"/>
    <xf numFmtId="0" fontId="38" fillId="0" borderId="0" xfId="0" applyFont="1" applyFill="1"/>
    <xf numFmtId="0" fontId="38" fillId="0" borderId="1" xfId="0" applyFont="1" applyFill="1" applyBorder="1"/>
    <xf numFmtId="164" fontId="38" fillId="0" borderId="1" xfId="0" applyNumberFormat="1" applyFont="1" applyFill="1" applyBorder="1"/>
    <xf numFmtId="3" fontId="19" fillId="0" borderId="1" xfId="0" applyNumberFormat="1" applyFont="1" applyFill="1" applyBorder="1" applyAlignment="1" applyProtection="1">
      <alignment horizontal="left"/>
    </xf>
    <xf numFmtId="0" fontId="39" fillId="0" borderId="0" xfId="0" applyFont="1" applyFill="1"/>
    <xf numFmtId="164" fontId="24" fillId="0" borderId="0" xfId="0" applyNumberFormat="1" applyFont="1" applyFill="1"/>
    <xf numFmtId="168" fontId="28" fillId="0" borderId="0" xfId="1" applyNumberFormat="1" applyFont="1" applyAlignment="1">
      <alignment horizontal="right"/>
    </xf>
    <xf numFmtId="3" fontId="42" fillId="0" borderId="0" xfId="0" applyNumberFormat="1" applyFont="1" applyFill="1" applyAlignment="1" applyProtection="1">
      <alignment horizontal="left" vertical="center" wrapText="1"/>
    </xf>
    <xf numFmtId="164" fontId="44" fillId="0" borderId="0" xfId="1" applyNumberFormat="1" applyFont="1" applyFill="1" applyBorder="1"/>
    <xf numFmtId="164" fontId="11" fillId="0" borderId="0" xfId="1" applyNumberFormat="1" applyFont="1" applyFill="1" applyBorder="1"/>
    <xf numFmtId="164" fontId="38" fillId="0" borderId="0" xfId="1" applyNumberFormat="1" applyFont="1" applyFill="1" applyBorder="1"/>
    <xf numFmtId="164" fontId="45" fillId="0" borderId="0" xfId="1" applyNumberFormat="1" applyFont="1" applyFill="1" applyBorder="1"/>
    <xf numFmtId="164" fontId="21" fillId="0" borderId="0" xfId="1" applyNumberFormat="1" applyFont="1" applyFill="1" applyBorder="1"/>
    <xf numFmtId="164" fontId="21" fillId="0" borderId="0" xfId="0" applyNumberFormat="1" applyFont="1" applyFill="1" applyBorder="1"/>
    <xf numFmtId="164" fontId="40" fillId="0" borderId="0" xfId="0" applyNumberFormat="1" applyFont="1" applyFill="1" applyBorder="1"/>
    <xf numFmtId="164" fontId="46" fillId="0" borderId="0" xfId="1" applyNumberFormat="1" applyFont="1" applyFill="1" applyBorder="1"/>
    <xf numFmtId="164" fontId="14" fillId="0" borderId="0" xfId="1" applyNumberFormat="1" applyFont="1" applyFill="1" applyBorder="1"/>
    <xf numFmtId="164" fontId="19" fillId="0" borderId="0" xfId="1" applyNumberFormat="1" applyFont="1" applyFill="1" applyBorder="1"/>
    <xf numFmtId="3" fontId="47" fillId="0" borderId="0" xfId="0" applyNumberFormat="1" applyFont="1" applyFill="1" applyBorder="1"/>
    <xf numFmtId="3" fontId="17" fillId="0" borderId="0" xfId="0" applyNumberFormat="1" applyFont="1" applyFill="1" applyBorder="1"/>
    <xf numFmtId="3" fontId="16" fillId="0" borderId="0" xfId="0" applyNumberFormat="1" applyFont="1" applyFill="1" applyBorder="1"/>
    <xf numFmtId="164" fontId="40" fillId="0" borderId="0" xfId="1" applyNumberFormat="1" applyFont="1" applyFill="1" applyBorder="1"/>
    <xf numFmtId="0" fontId="44" fillId="0" borderId="0" xfId="0" applyFont="1" applyFill="1" applyBorder="1"/>
    <xf numFmtId="0" fontId="11" fillId="0" borderId="0" xfId="0" applyFont="1" applyFill="1" applyBorder="1"/>
    <xf numFmtId="0" fontId="38" fillId="0" borderId="0" xfId="0" applyFont="1" applyFill="1" applyBorder="1"/>
    <xf numFmtId="164" fontId="38" fillId="0" borderId="0" xfId="0" applyNumberFormat="1" applyFont="1" applyFill="1" applyBorder="1"/>
    <xf numFmtId="166" fontId="46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9" fillId="0" borderId="0" xfId="1" applyNumberFormat="1" applyFont="1" applyFill="1" applyBorder="1" applyAlignment="1">
      <alignment horizontal="left"/>
    </xf>
    <xf numFmtId="3" fontId="28" fillId="0" borderId="0" xfId="0" applyNumberFormat="1" applyFont="1" applyFill="1" applyAlignment="1" applyProtection="1">
      <alignment horizontal="left"/>
    </xf>
    <xf numFmtId="0" fontId="7" fillId="0" borderId="0" xfId="0" applyFont="1" applyFill="1"/>
    <xf numFmtId="164" fontId="7" fillId="0" borderId="0" xfId="0" applyNumberFormat="1" applyFont="1" applyFill="1"/>
    <xf numFmtId="164" fontId="7" fillId="0" borderId="0" xfId="1" applyNumberFormat="1" applyFont="1" applyFill="1"/>
    <xf numFmtId="0" fontId="7" fillId="0" borderId="1" xfId="0" applyFont="1" applyFill="1" applyBorder="1"/>
    <xf numFmtId="37" fontId="7" fillId="0" borderId="0" xfId="0" applyNumberFormat="1" applyFont="1" applyFill="1"/>
    <xf numFmtId="167" fontId="7" fillId="0" borderId="0" xfId="0" applyNumberFormat="1" applyFont="1" applyFill="1"/>
    <xf numFmtId="164" fontId="7" fillId="0" borderId="1" xfId="0" applyNumberFormat="1" applyFont="1" applyFill="1" applyBorder="1"/>
    <xf numFmtId="164" fontId="34" fillId="0" borderId="0" xfId="0" applyNumberFormat="1" applyFont="1" applyFill="1"/>
    <xf numFmtId="164" fontId="28" fillId="0" borderId="0" xfId="1" applyNumberFormat="1" applyFont="1" applyFill="1" applyAlignment="1">
      <alignment horizontal="left"/>
    </xf>
    <xf numFmtId="0" fontId="28" fillId="0" borderId="0" xfId="0" applyFont="1" applyFill="1"/>
    <xf numFmtId="164" fontId="15" fillId="0" borderId="0" xfId="0" applyNumberFormat="1" applyFont="1" applyFill="1"/>
    <xf numFmtId="0" fontId="6" fillId="0" borderId="0" xfId="0" applyFont="1" applyFill="1"/>
    <xf numFmtId="164" fontId="6" fillId="0" borderId="0" xfId="1" applyNumberFormat="1" applyFont="1" applyFill="1"/>
    <xf numFmtId="0" fontId="6" fillId="0" borderId="1" xfId="0" applyFont="1" applyFill="1" applyBorder="1"/>
    <xf numFmtId="37" fontId="6" fillId="0" borderId="0" xfId="0" applyNumberFormat="1" applyFont="1" applyFill="1"/>
    <xf numFmtId="167" fontId="6" fillId="0" borderId="0" xfId="0" applyNumberFormat="1" applyFont="1" applyFill="1"/>
    <xf numFmtId="164" fontId="6" fillId="0" borderId="1" xfId="0" applyNumberFormat="1" applyFont="1" applyFill="1" applyBorder="1"/>
    <xf numFmtId="0" fontId="48" fillId="0" borderId="0" xfId="0" applyFont="1" applyFill="1"/>
    <xf numFmtId="164" fontId="28" fillId="0" borderId="0" xfId="1" applyNumberFormat="1" applyFont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5" fillId="0" borderId="1" xfId="0" applyFont="1" applyFill="1" applyBorder="1"/>
    <xf numFmtId="37" fontId="5" fillId="0" borderId="0" xfId="0" applyNumberFormat="1" applyFont="1" applyFill="1"/>
    <xf numFmtId="167" fontId="5" fillId="0" borderId="0" xfId="0" applyNumberFormat="1" applyFont="1" applyFill="1"/>
    <xf numFmtId="164" fontId="5" fillId="0" borderId="1" xfId="0" applyNumberFormat="1" applyFont="1" applyFill="1" applyBorder="1"/>
    <xf numFmtId="164" fontId="28" fillId="0" borderId="0" xfId="0" applyNumberFormat="1" applyFont="1" applyFill="1"/>
    <xf numFmtId="0" fontId="41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4" fillId="0" borderId="1" xfId="0" applyFont="1" applyFill="1" applyBorder="1"/>
    <xf numFmtId="37" fontId="4" fillId="0" borderId="0" xfId="0" applyNumberFormat="1" applyFont="1" applyFill="1"/>
    <xf numFmtId="167" fontId="4" fillId="0" borderId="0" xfId="0" applyNumberFormat="1" applyFont="1" applyFill="1"/>
    <xf numFmtId="164" fontId="4" fillId="0" borderId="1" xfId="0" applyNumberFormat="1" applyFont="1" applyFill="1" applyBorder="1"/>
    <xf numFmtId="164" fontId="4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0" fontId="3" fillId="0" borderId="1" xfId="0" applyFont="1" applyFill="1" applyBorder="1"/>
    <xf numFmtId="37" fontId="3" fillId="0" borderId="0" xfId="0" applyNumberFormat="1" applyFont="1" applyFill="1"/>
    <xf numFmtId="167" fontId="3" fillId="0" borderId="0" xfId="0" applyNumberFormat="1" applyFont="1" applyFill="1"/>
    <xf numFmtId="164" fontId="3" fillId="0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Fill="1" applyBorder="1"/>
    <xf numFmtId="37" fontId="2" fillId="0" borderId="0" xfId="0" applyNumberFormat="1" applyFont="1" applyFill="1"/>
    <xf numFmtId="167" fontId="2" fillId="0" borderId="0" xfId="0" applyNumberFormat="1" applyFont="1" applyFill="1"/>
    <xf numFmtId="164" fontId="2" fillId="0" borderId="1" xfId="0" applyNumberFormat="1" applyFont="1" applyFill="1" applyBorder="1"/>
    <xf numFmtId="164" fontId="14" fillId="0" borderId="0" xfId="1" applyNumberFormat="1" applyFont="1" applyAlignment="1">
      <alignment horizontal="left"/>
    </xf>
    <xf numFmtId="164" fontId="14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1" applyNumberFormat="1" applyFont="1" applyFill="1"/>
    <xf numFmtId="0" fontId="1" fillId="0" borderId="1" xfId="0" applyFont="1" applyFill="1" applyBorder="1"/>
    <xf numFmtId="37" fontId="1" fillId="0" borderId="0" xfId="0" applyNumberFormat="1" applyFont="1" applyFill="1"/>
    <xf numFmtId="167" fontId="1" fillId="0" borderId="0" xfId="0" applyNumberFormat="1" applyFont="1" applyFill="1"/>
    <xf numFmtId="164" fontId="1" fillId="0" borderId="1" xfId="0" applyNumberFormat="1" applyFont="1" applyFill="1" applyBorder="1"/>
    <xf numFmtId="0" fontId="49" fillId="0" borderId="0" xfId="0" applyFont="1" applyFill="1"/>
    <xf numFmtId="165" fontId="50" fillId="0" borderId="0" xfId="0" applyNumberFormat="1" applyFont="1" applyFill="1"/>
    <xf numFmtId="0" fontId="52" fillId="0" borderId="0" xfId="0" applyFont="1" applyFill="1"/>
    <xf numFmtId="3" fontId="14" fillId="0" borderId="0" xfId="1" applyNumberFormat="1" applyFont="1" applyFill="1" applyBorder="1" applyAlignment="1">
      <alignment horizontal="center"/>
    </xf>
    <xf numFmtId="165" fontId="54" fillId="0" borderId="0" xfId="0" applyNumberFormat="1" applyFont="1" applyFill="1" applyAlignment="1">
      <alignment horizontal="center"/>
    </xf>
    <xf numFmtId="164" fontId="52" fillId="0" borderId="0" xfId="1" applyNumberFormat="1" applyFont="1" applyFill="1"/>
    <xf numFmtId="164" fontId="53" fillId="0" borderId="0" xfId="0" applyNumberFormat="1" applyFont="1" applyFill="1"/>
    <xf numFmtId="164" fontId="54" fillId="0" borderId="0" xfId="1" applyNumberFormat="1" applyFont="1" applyFill="1"/>
    <xf numFmtId="3" fontId="55" fillId="0" borderId="0" xfId="0" applyNumberFormat="1" applyFont="1" applyFill="1"/>
    <xf numFmtId="164" fontId="53" fillId="0" borderId="0" xfId="1" applyNumberFormat="1" applyFont="1" applyFill="1"/>
    <xf numFmtId="166" fontId="54" fillId="0" borderId="0" xfId="1" applyNumberFormat="1" applyFont="1" applyAlignment="1">
      <alignment horizontal="left"/>
    </xf>
    <xf numFmtId="0" fontId="56" fillId="0" borderId="0" xfId="0" applyFont="1" applyFill="1"/>
    <xf numFmtId="0" fontId="52" fillId="0" borderId="1" xfId="0" applyFont="1" applyFill="1" applyBorder="1"/>
    <xf numFmtId="165" fontId="54" fillId="0" borderId="0" xfId="0" applyNumberFormat="1" applyFont="1" applyFill="1"/>
    <xf numFmtId="37" fontId="52" fillId="0" borderId="0" xfId="0" applyNumberFormat="1" applyFont="1" applyFill="1"/>
    <xf numFmtId="37" fontId="57" fillId="0" borderId="0" xfId="0" applyNumberFormat="1" applyFont="1" applyFill="1"/>
    <xf numFmtId="167" fontId="52" fillId="0" borderId="0" xfId="0" applyNumberFormat="1" applyFont="1" applyFill="1"/>
    <xf numFmtId="37" fontId="49" fillId="0" borderId="0" xfId="0" applyNumberFormat="1" applyFont="1" applyFill="1"/>
    <xf numFmtId="37" fontId="51" fillId="0" borderId="0" xfId="0" applyNumberFormat="1" applyFont="1" applyFill="1"/>
    <xf numFmtId="0" fontId="58" fillId="0" borderId="0" xfId="0" applyFont="1"/>
    <xf numFmtId="166" fontId="54" fillId="0" borderId="0" xfId="1" applyNumberFormat="1" applyFont="1" applyFill="1" applyAlignment="1">
      <alignment horizontal="left"/>
    </xf>
    <xf numFmtId="165" fontId="59" fillId="0" borderId="0" xfId="0" applyNumberFormat="1" applyFont="1" applyFill="1" applyAlignment="1">
      <alignment horizontal="center"/>
    </xf>
    <xf numFmtId="165" fontId="59" fillId="0" borderId="0" xfId="0" applyNumberFormat="1" applyFont="1" applyFill="1"/>
    <xf numFmtId="0" fontId="60" fillId="0" borderId="0" xfId="0" applyFont="1" applyFill="1"/>
    <xf numFmtId="164" fontId="60" fillId="0" borderId="0" xfId="1" applyNumberFormat="1" applyFont="1" applyFill="1"/>
    <xf numFmtId="164" fontId="59" fillId="0" borderId="0" xfId="1" applyNumberFormat="1" applyFont="1" applyFill="1"/>
    <xf numFmtId="3" fontId="63" fillId="0" borderId="0" xfId="0" applyNumberFormat="1" applyFont="1" applyFill="1"/>
    <xf numFmtId="164" fontId="61" fillId="0" borderId="0" xfId="1" applyNumberFormat="1" applyFont="1" applyFill="1"/>
    <xf numFmtId="166" fontId="59" fillId="0" borderId="0" xfId="1" applyNumberFormat="1" applyFont="1" applyAlignment="1">
      <alignment horizontal="left"/>
    </xf>
    <xf numFmtId="0" fontId="64" fillId="0" borderId="0" xfId="0" applyFont="1" applyFill="1"/>
    <xf numFmtId="164" fontId="59" fillId="0" borderId="0" xfId="1" applyNumberFormat="1" applyFont="1" applyAlignment="1">
      <alignment horizontal="left"/>
    </xf>
    <xf numFmtId="0" fontId="60" fillId="0" borderId="1" xfId="0" applyFont="1" applyFill="1" applyBorder="1"/>
    <xf numFmtId="37" fontId="60" fillId="0" borderId="0" xfId="0" applyNumberFormat="1" applyFont="1" applyFill="1"/>
    <xf numFmtId="37" fontId="62" fillId="0" borderId="0" xfId="0" applyNumberFormat="1" applyFont="1" applyFill="1"/>
    <xf numFmtId="167" fontId="60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33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M143"/>
  <sheetViews>
    <sheetView showGridLines="0" tabSelected="1" zoomScale="70" zoomScaleNormal="70" workbookViewId="0">
      <pane xSplit="1" ySplit="3" topLeftCell="FU4" activePane="bottomRight" state="frozen"/>
      <selection pane="topRight"/>
      <selection pane="bottomLeft"/>
      <selection pane="bottomRight" activeCell="GO72" sqref="GO72"/>
    </sheetView>
  </sheetViews>
  <sheetFormatPr defaultColWidth="9.140625" defaultRowHeight="12.75" x14ac:dyDescent="0.2"/>
  <cols>
    <col min="1" max="1" width="52.28515625" style="1" customWidth="1"/>
    <col min="2" max="117" width="11.140625" style="1" customWidth="1"/>
    <col min="118" max="118" width="11.140625" style="73" customWidth="1"/>
    <col min="119" max="120" width="11.140625" style="84" customWidth="1"/>
    <col min="121" max="143" width="11.140625" style="4" customWidth="1"/>
    <col min="144" max="146" width="11.140625" style="134" customWidth="1"/>
    <col min="147" max="152" width="11.140625" style="84" customWidth="1"/>
    <col min="153" max="154" width="11.140625" style="150" customWidth="1"/>
    <col min="155" max="155" width="11.140625" style="157" customWidth="1"/>
    <col min="156" max="157" width="11.140625" style="1" customWidth="1"/>
    <col min="158" max="166" width="11.140625" style="166" customWidth="1"/>
    <col min="167" max="169" width="10.85546875" style="1" customWidth="1"/>
    <col min="170" max="173" width="11.140625" style="1" bestFit="1" customWidth="1"/>
    <col min="174" max="174" width="12.140625" style="174" customWidth="1"/>
    <col min="175" max="175" width="12.42578125" style="174" customWidth="1"/>
    <col min="176" max="195" width="11.140625" style="1" bestFit="1" customWidth="1"/>
    <col min="196" max="16384" width="9.140625" style="1"/>
  </cols>
  <sheetData>
    <row r="1" spans="1:195" x14ac:dyDescent="0.2">
      <c r="A1" s="72"/>
      <c r="DF1" s="2"/>
      <c r="DG1" s="2"/>
      <c r="DH1" s="2"/>
      <c r="DI1" s="2"/>
      <c r="DJ1" s="2"/>
      <c r="DK1" s="2"/>
      <c r="DL1" s="2"/>
      <c r="DN1" s="51"/>
      <c r="DO1" s="1"/>
      <c r="DQ1" s="82"/>
      <c r="DR1" s="42"/>
      <c r="DS1" s="42"/>
      <c r="DT1" s="42"/>
      <c r="DU1" s="42"/>
      <c r="DW1" s="42"/>
      <c r="DX1" s="42"/>
      <c r="DY1" s="115"/>
      <c r="DZ1" s="4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5" ht="35.25" customHeight="1" x14ac:dyDescent="0.25">
      <c r="A2" s="91" t="s">
        <v>0</v>
      </c>
      <c r="DF2" s="40"/>
      <c r="DG2" s="40"/>
      <c r="DH2" s="40"/>
      <c r="DI2" s="40"/>
      <c r="DJ2" s="40"/>
      <c r="DK2" s="40"/>
      <c r="DL2" s="40"/>
      <c r="DM2" s="40"/>
      <c r="DN2" s="37"/>
      <c r="DO2" s="83"/>
      <c r="DP2" s="83"/>
      <c r="DQ2" s="43"/>
      <c r="DR2" s="43"/>
      <c r="DS2" s="43"/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N2" s="134" t="s">
        <v>32</v>
      </c>
      <c r="EO2" s="37" t="s">
        <v>32</v>
      </c>
      <c r="EP2" s="37"/>
      <c r="ER2" s="84" t="s">
        <v>32</v>
      </c>
      <c r="ES2" s="84" t="s">
        <v>32</v>
      </c>
      <c r="ET2" s="84" t="s">
        <v>32</v>
      </c>
      <c r="EU2" s="84" t="s">
        <v>32</v>
      </c>
      <c r="EV2" s="84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T2" s="83" t="s">
        <v>32</v>
      </c>
      <c r="FV2" s="191"/>
      <c r="FZ2" s="191" t="s">
        <v>31</v>
      </c>
    </row>
    <row r="3" spans="1:195" ht="15" x14ac:dyDescent="0.25">
      <c r="A3" s="6" t="s">
        <v>1</v>
      </c>
      <c r="B3" s="7">
        <v>38367</v>
      </c>
      <c r="C3" s="7">
        <v>38398</v>
      </c>
      <c r="D3" s="7">
        <v>38426</v>
      </c>
      <c r="E3" s="7">
        <v>38457</v>
      </c>
      <c r="F3" s="7">
        <v>38487</v>
      </c>
      <c r="G3" s="7">
        <v>38518</v>
      </c>
      <c r="H3" s="7">
        <v>38548</v>
      </c>
      <c r="I3" s="7">
        <v>38579</v>
      </c>
      <c r="J3" s="7">
        <v>38610</v>
      </c>
      <c r="K3" s="7">
        <v>38640</v>
      </c>
      <c r="L3" s="7">
        <v>38671</v>
      </c>
      <c r="M3" s="7">
        <v>38701</v>
      </c>
      <c r="N3" s="7">
        <v>38732</v>
      </c>
      <c r="O3" s="7">
        <v>38763</v>
      </c>
      <c r="P3" s="7">
        <v>38791</v>
      </c>
      <c r="Q3" s="7">
        <v>38822</v>
      </c>
      <c r="R3" s="7">
        <v>38852</v>
      </c>
      <c r="S3" s="7">
        <v>38883</v>
      </c>
      <c r="T3" s="7">
        <v>38913</v>
      </c>
      <c r="U3" s="7">
        <v>38944</v>
      </c>
      <c r="V3" s="7">
        <v>38975</v>
      </c>
      <c r="W3" s="7">
        <v>39005</v>
      </c>
      <c r="X3" s="7">
        <v>39036</v>
      </c>
      <c r="Y3" s="7">
        <v>39066</v>
      </c>
      <c r="Z3" s="7">
        <v>39097</v>
      </c>
      <c r="AA3" s="7">
        <v>39128</v>
      </c>
      <c r="AB3" s="7">
        <v>39156</v>
      </c>
      <c r="AC3" s="7">
        <v>39187</v>
      </c>
      <c r="AD3" s="7">
        <v>39217</v>
      </c>
      <c r="AE3" s="7">
        <v>39248</v>
      </c>
      <c r="AF3" s="7">
        <v>39278</v>
      </c>
      <c r="AG3" s="7">
        <v>39309</v>
      </c>
      <c r="AH3" s="7">
        <v>39340</v>
      </c>
      <c r="AI3" s="7">
        <v>39370</v>
      </c>
      <c r="AJ3" s="7">
        <v>39401</v>
      </c>
      <c r="AK3" s="7">
        <v>39431</v>
      </c>
      <c r="AL3" s="7">
        <v>39462</v>
      </c>
      <c r="AM3" s="7">
        <v>39493</v>
      </c>
      <c r="AN3" s="7">
        <v>39522</v>
      </c>
      <c r="AO3" s="7">
        <v>39553</v>
      </c>
      <c r="AP3" s="7">
        <v>39583</v>
      </c>
      <c r="AQ3" s="7">
        <v>39614</v>
      </c>
      <c r="AR3" s="7">
        <v>39644</v>
      </c>
      <c r="AS3" s="7">
        <v>39675</v>
      </c>
      <c r="AT3" s="7">
        <v>39706</v>
      </c>
      <c r="AU3" s="7">
        <v>39736</v>
      </c>
      <c r="AV3" s="7">
        <v>39767</v>
      </c>
      <c r="AW3" s="7">
        <v>39797</v>
      </c>
      <c r="AX3" s="7">
        <v>39828</v>
      </c>
      <c r="AY3" s="7">
        <v>39859</v>
      </c>
      <c r="AZ3" s="7">
        <v>39887</v>
      </c>
      <c r="BA3" s="7">
        <v>39918</v>
      </c>
      <c r="BB3" s="7">
        <v>39948</v>
      </c>
      <c r="BC3" s="7">
        <v>39979</v>
      </c>
      <c r="BD3" s="7">
        <v>40009</v>
      </c>
      <c r="BE3" s="7">
        <v>40040</v>
      </c>
      <c r="BF3" s="7">
        <v>40071</v>
      </c>
      <c r="BG3" s="7">
        <v>40101</v>
      </c>
      <c r="BH3" s="7">
        <v>40132</v>
      </c>
      <c r="BI3" s="7">
        <v>40162</v>
      </c>
      <c r="BJ3" s="7">
        <v>40193</v>
      </c>
      <c r="BK3" s="7">
        <v>40224</v>
      </c>
      <c r="BL3" s="7">
        <v>40252</v>
      </c>
      <c r="BM3" s="7">
        <v>40283</v>
      </c>
      <c r="BN3" s="7">
        <v>40313</v>
      </c>
      <c r="BO3" s="7">
        <v>40344</v>
      </c>
      <c r="BP3" s="7">
        <v>40374</v>
      </c>
      <c r="BQ3" s="7">
        <v>40405</v>
      </c>
      <c r="BR3" s="7">
        <v>40436</v>
      </c>
      <c r="BS3" s="7">
        <v>40466</v>
      </c>
      <c r="BT3" s="7">
        <v>40497</v>
      </c>
      <c r="BU3" s="7">
        <v>40527</v>
      </c>
      <c r="BV3" s="7">
        <v>40558</v>
      </c>
      <c r="BW3" s="7">
        <v>40589</v>
      </c>
      <c r="BX3" s="7">
        <v>40617</v>
      </c>
      <c r="BY3" s="7">
        <v>40648</v>
      </c>
      <c r="BZ3" s="7">
        <v>40678</v>
      </c>
      <c r="CA3" s="7">
        <v>40709</v>
      </c>
      <c r="CB3" s="7">
        <v>40739</v>
      </c>
      <c r="CC3" s="7">
        <v>40770</v>
      </c>
      <c r="CD3" s="7">
        <v>40801</v>
      </c>
      <c r="CE3" s="7">
        <v>40831</v>
      </c>
      <c r="CF3" s="7">
        <v>40862</v>
      </c>
      <c r="CG3" s="7">
        <v>40892</v>
      </c>
      <c r="CH3" s="7">
        <v>40923</v>
      </c>
      <c r="CI3" s="7">
        <v>40954</v>
      </c>
      <c r="CJ3" s="7">
        <v>40983</v>
      </c>
      <c r="CK3" s="7">
        <v>41014</v>
      </c>
      <c r="CL3" s="7">
        <v>41044</v>
      </c>
      <c r="CM3" s="7">
        <v>41075</v>
      </c>
      <c r="CN3" s="7">
        <v>41105</v>
      </c>
      <c r="CO3" s="7">
        <v>41136</v>
      </c>
      <c r="CP3" s="7">
        <v>41167</v>
      </c>
      <c r="CQ3" s="7">
        <v>41197</v>
      </c>
      <c r="CR3" s="7">
        <v>41228</v>
      </c>
      <c r="CS3" s="7">
        <v>41258</v>
      </c>
      <c r="CT3" s="7">
        <v>41289</v>
      </c>
      <c r="CU3" s="7">
        <v>41320</v>
      </c>
      <c r="CV3" s="7">
        <v>41348</v>
      </c>
      <c r="CW3" s="7">
        <v>41379</v>
      </c>
      <c r="CX3" s="7">
        <v>41409</v>
      </c>
      <c r="CY3" s="7">
        <v>41440</v>
      </c>
      <c r="CZ3" s="7">
        <v>41470</v>
      </c>
      <c r="DA3" s="7">
        <v>41501</v>
      </c>
      <c r="DB3" s="7">
        <v>41532</v>
      </c>
      <c r="DC3" s="7">
        <v>41562</v>
      </c>
      <c r="DD3" s="7">
        <v>41593</v>
      </c>
      <c r="DE3" s="7">
        <v>41623</v>
      </c>
      <c r="DF3" s="7">
        <v>41654</v>
      </c>
      <c r="DG3" s="7">
        <v>41685</v>
      </c>
      <c r="DH3" s="7">
        <v>41713</v>
      </c>
      <c r="DI3" s="7">
        <v>41744</v>
      </c>
      <c r="DJ3" s="7">
        <v>41774</v>
      </c>
      <c r="DK3" s="7">
        <v>41805</v>
      </c>
      <c r="DL3" s="7">
        <v>41835</v>
      </c>
      <c r="DM3" s="7">
        <v>41866</v>
      </c>
      <c r="DN3" s="54">
        <v>41897</v>
      </c>
      <c r="DO3" s="54">
        <v>41927</v>
      </c>
      <c r="DP3" s="54">
        <v>41958</v>
      </c>
      <c r="DQ3" s="54">
        <v>41988</v>
      </c>
      <c r="DR3" s="54">
        <v>42019</v>
      </c>
      <c r="DS3" s="54">
        <v>42050</v>
      </c>
      <c r="DT3" s="54">
        <v>42078</v>
      </c>
      <c r="DU3" s="54">
        <v>42109</v>
      </c>
      <c r="DV3" s="54">
        <v>42139</v>
      </c>
      <c r="DW3" s="54">
        <v>42170</v>
      </c>
      <c r="DX3" s="54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8">
        <v>43876</v>
      </c>
      <c r="GB3" s="8">
        <v>43905</v>
      </c>
      <c r="GC3" s="8">
        <v>43936</v>
      </c>
      <c r="GD3" s="8">
        <v>43966</v>
      </c>
      <c r="GE3" s="8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</row>
    <row r="4" spans="1:195" x14ac:dyDescent="0.2">
      <c r="A4" s="29" t="s">
        <v>2</v>
      </c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FZ4" s="17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x14ac:dyDescent="0.2">
      <c r="A5" s="9" t="s">
        <v>21</v>
      </c>
      <c r="B5" s="2">
        <f>'PADD1 mthly rpt'!B5+'PADD2 mthly rpt'!B5+'PADD3 mthly rpt'!B5+'PADD4 mthly rpt'!B5+'PADD5 mthly rpt'!B5</f>
        <v>526612.90322580654</v>
      </c>
      <c r="C5" s="2">
        <f>'PADD1 mthly rpt'!C5+'PADD2 mthly rpt'!C5+'PADD3 mthly rpt'!C5+'PADD4 mthly rpt'!C5+'PADD5 mthly rpt'!C5</f>
        <v>540071.42857142864</v>
      </c>
      <c r="D5" s="2">
        <f>'PADD1 mthly rpt'!D5+'PADD2 mthly rpt'!D5+'PADD3 mthly rpt'!D5+'PADD4 mthly rpt'!D5+'PADD5 mthly rpt'!D5</f>
        <v>540064.51612903224</v>
      </c>
      <c r="E5" s="2">
        <f>'PADD1 mthly rpt'!E5+'PADD2 mthly rpt'!E5+'PADD3 mthly rpt'!E5+'PADD4 mthly rpt'!E5+'PADD5 mthly rpt'!E5</f>
        <v>531100</v>
      </c>
      <c r="F5" s="2">
        <f>'PADD1 mthly rpt'!F5+'PADD2 mthly rpt'!F5+'PADD3 mthly rpt'!F5+'PADD4 mthly rpt'!F5+'PADD5 mthly rpt'!F5</f>
        <v>530870.96774193551</v>
      </c>
      <c r="G5" s="2">
        <f>'PADD1 mthly rpt'!G5+'PADD2 mthly rpt'!G5+'PADD3 mthly rpt'!G5+'PADD4 mthly rpt'!G5+'PADD5 mthly rpt'!G5</f>
        <v>516466.66666666663</v>
      </c>
      <c r="H5" s="2">
        <f>'PADD1 mthly rpt'!H5+'PADD2 mthly rpt'!H5+'PADD3 mthly rpt'!H5+'PADD4 mthly rpt'!H5+'PADD5 mthly rpt'!H5</f>
        <v>505387.09677419357</v>
      </c>
      <c r="I5" s="2">
        <f>'PADD1 mthly rpt'!I5+'PADD2 mthly rpt'!I5+'PADD3 mthly rpt'!I5+'PADD4 mthly rpt'!I5+'PADD5 mthly rpt'!I5</f>
        <v>504935.48387096776</v>
      </c>
      <c r="J5" s="2">
        <f>'PADD1 mthly rpt'!J5+'PADD2 mthly rpt'!J5+'PADD3 mthly rpt'!J5+'PADD4 mthly rpt'!J5+'PADD5 mthly rpt'!J5</f>
        <v>437433.33333333337</v>
      </c>
      <c r="K5" s="2">
        <f>'PADD1 mthly rpt'!K5+'PADD2 mthly rpt'!K5+'PADD3 mthly rpt'!K5+'PADD4 mthly rpt'!K5+'PADD5 mthly rpt'!K5</f>
        <v>447806.45161290321</v>
      </c>
      <c r="L5" s="2">
        <f>'PADD1 mthly rpt'!L5+'PADD2 mthly rpt'!L5+'PADD3 mthly rpt'!L5+'PADD4 mthly rpt'!L5+'PADD5 mthly rpt'!L5</f>
        <v>469366.66666666663</v>
      </c>
      <c r="M5" s="2">
        <f>'PADD1 mthly rpt'!M5+'PADD2 mthly rpt'!M5+'PADD3 mthly rpt'!M5+'PADD4 mthly rpt'!M5+'PADD5 mthly rpt'!M5</f>
        <v>443774.19354838709</v>
      </c>
      <c r="N5" s="2">
        <f>'PADD1 mthly rpt'!N5+'PADD2 mthly rpt'!N5+'PADD3 mthly rpt'!N5+'PADD4 mthly rpt'!N5+'PADD5 mthly rpt'!N5</f>
        <v>489612.90322580643</v>
      </c>
      <c r="O5" s="2">
        <f>'PADD1 mthly rpt'!O5+'PADD2 mthly rpt'!O5+'PADD3 mthly rpt'!O5+'PADD4 mthly rpt'!O5+'PADD5 mthly rpt'!O5</f>
        <v>497285.71428571426</v>
      </c>
      <c r="P5" s="2">
        <f>'PADD1 mthly rpt'!P5+'PADD2 mthly rpt'!P5+'PADD3 mthly rpt'!P5+'PADD4 mthly rpt'!P5+'PADD5 mthly rpt'!P5</f>
        <v>499451.61290322582</v>
      </c>
      <c r="Q5" s="2">
        <f>'PADD1 mthly rpt'!Q5+'PADD2 mthly rpt'!Q5+'PADD3 mthly rpt'!Q5+'PADD4 mthly rpt'!Q5+'PADD5 mthly rpt'!Q5</f>
        <v>502300</v>
      </c>
      <c r="R5" s="2">
        <f>'PADD1 mthly rpt'!R5+'PADD2 mthly rpt'!R5+'PADD3 mthly rpt'!R5+'PADD4 mthly rpt'!R5+'PADD5 mthly rpt'!R5</f>
        <v>503774.19354838709</v>
      </c>
      <c r="S5" s="2">
        <f>'PADD1 mthly rpt'!S5+'PADD2 mthly rpt'!S5+'PADD3 mthly rpt'!S5+'PADD4 mthly rpt'!S5+'PADD5 mthly rpt'!S5</f>
        <v>501633.33333333331</v>
      </c>
      <c r="T5" s="2">
        <f>'PADD1 mthly rpt'!T5+'PADD2 mthly rpt'!T5+'PADD3 mthly rpt'!T5+'PADD4 mthly rpt'!T5+'PADD5 mthly rpt'!T5</f>
        <v>504806.45161290327</v>
      </c>
      <c r="U5" s="2">
        <f>'PADD1 mthly rpt'!U5+'PADD2 mthly rpt'!U5+'PADD3 mthly rpt'!U5+'PADD4 mthly rpt'!U5+'PADD5 mthly rpt'!U5</f>
        <v>498806.45161290315</v>
      </c>
      <c r="V5" s="2">
        <f>'PADD1 mthly rpt'!V5+'PADD2 mthly rpt'!V5+'PADD3 mthly rpt'!V5+'PADD4 mthly rpt'!V5+'PADD5 mthly rpt'!V5</f>
        <v>505333.33333333331</v>
      </c>
      <c r="W5" s="2">
        <f>'PADD1 mthly rpt'!W5+'PADD2 mthly rpt'!W5+'PADD3 mthly rpt'!W5+'PADD4 mthly rpt'!W5+'PADD5 mthly rpt'!W5</f>
        <v>501548.38709677418</v>
      </c>
      <c r="X5" s="2">
        <f>'PADD1 mthly rpt'!X5+'PADD2 mthly rpt'!X5+'PADD3 mthly rpt'!X5+'PADD4 mthly rpt'!X5+'PADD5 mthly rpt'!X5</f>
        <v>513799.99999999994</v>
      </c>
      <c r="Y5" s="2">
        <f>'PADD1 mthly rpt'!Y5+'PADD2 mthly rpt'!Y5+'PADD3 mthly rpt'!Y5+'PADD4 mthly rpt'!Y5+'PADD5 mthly rpt'!Y5</f>
        <v>499580.64516129036</v>
      </c>
      <c r="Z5" s="2">
        <f>'PADD1 mthly rpt'!Z5+'PADD2 mthly rpt'!Z5+'PADD3 mthly rpt'!Z5+'PADD4 mthly rpt'!Z5+'PADD5 mthly rpt'!Z5</f>
        <v>481161.29032258067</v>
      </c>
      <c r="AA5" s="2">
        <f>'PADD1 mthly rpt'!AA5+'PADD2 mthly rpt'!AA5+'PADD3 mthly rpt'!AA5+'PADD4 mthly rpt'!AA5+'PADD5 mthly rpt'!AA5</f>
        <v>498107.14285714284</v>
      </c>
      <c r="AB5" s="2">
        <f>'PADD1 mthly rpt'!AB5+'PADD2 mthly rpt'!AB5+'PADD3 mthly rpt'!AB5+'PADD4 mthly rpt'!AB5+'PADD5 mthly rpt'!AB5</f>
        <v>509161.29032258072</v>
      </c>
      <c r="AC5" s="2">
        <f>'PADD1 mthly rpt'!AC5+'PADD2 mthly rpt'!AC5+'PADD3 mthly rpt'!AC5+'PADD4 mthly rpt'!AC5+'PADD5 mthly rpt'!AC5</f>
        <v>502100</v>
      </c>
      <c r="AD5" s="2">
        <f>'PADD1 mthly rpt'!AD5+'PADD2 mthly rpt'!AD5+'PADD3 mthly rpt'!AD5+'PADD4 mthly rpt'!AD5+'PADD5 mthly rpt'!AD5</f>
        <v>511032.25806451606</v>
      </c>
      <c r="AE5" s="2">
        <f>'PADD1 mthly rpt'!AE5+'PADD2 mthly rpt'!AE5+'PADD3 mthly rpt'!AE5+'PADD4 mthly rpt'!AE5+'PADD5 mthly rpt'!AE5</f>
        <v>502033.33333333337</v>
      </c>
      <c r="AF5" s="2">
        <f>'PADD1 mthly rpt'!AF5+'PADD2 mthly rpt'!AF5+'PADD3 mthly rpt'!AF5+'PADD4 mthly rpt'!AF5+'PADD5 mthly rpt'!AF5</f>
        <v>504838.70967741939</v>
      </c>
      <c r="AG5" s="2">
        <f>'PADD1 mthly rpt'!AG5+'PADD2 mthly rpt'!AG5+'PADD3 mthly rpt'!AG5+'PADD4 mthly rpt'!AG5+'PADD5 mthly rpt'!AG5</f>
        <v>500548.38709677418</v>
      </c>
      <c r="AH5" s="2">
        <f>'PADD1 mthly rpt'!AH5+'PADD2 mthly rpt'!AH5+'PADD3 mthly rpt'!AH5+'PADD4 mthly rpt'!AH5+'PADD5 mthly rpt'!AH5</f>
        <v>508366.66666666669</v>
      </c>
      <c r="AI5" s="2">
        <f>'PADD1 mthly rpt'!AI5+'PADD2 mthly rpt'!AI5+'PADD3 mthly rpt'!AI5+'PADD4 mthly rpt'!AI5+'PADD5 mthly rpt'!AI5</f>
        <v>519967.74193548382</v>
      </c>
      <c r="AJ5" s="2">
        <f>'PADD1 mthly rpt'!AJ5+'PADD2 mthly rpt'!AJ5+'PADD3 mthly rpt'!AJ5+'PADD4 mthly rpt'!AJ5+'PADD5 mthly rpt'!AJ5</f>
        <v>529466.66666666674</v>
      </c>
      <c r="AK5" s="2">
        <f>'PADD1 mthly rpt'!AK5+'PADD2 mthly rpt'!AK5+'PADD3 mthly rpt'!AK5+'PADD4 mthly rpt'!AK5+'PADD5 mthly rpt'!AK5</f>
        <v>518225.80645161291</v>
      </c>
      <c r="AL5" s="2">
        <f>'PADD1 mthly rpt'!AL5+'PADD2 mthly rpt'!AL5+'PADD3 mthly rpt'!AL5+'PADD4 mthly rpt'!AL5+'PADD5 mthly rpt'!AL5</f>
        <v>510548.38709677418</v>
      </c>
      <c r="AM5" s="2">
        <f>'PADD1 mthly rpt'!AM5+'PADD2 mthly rpt'!AM5+'PADD3 mthly rpt'!AM5+'PADD4 mthly rpt'!AM5+'PADD5 mthly rpt'!AM5</f>
        <v>524344.82758620684</v>
      </c>
      <c r="AN5" s="2">
        <f>'PADD1 mthly rpt'!AN5+'PADD2 mthly rpt'!AN5+'PADD3 mthly rpt'!AN5+'PADD4 mthly rpt'!AN5+'PADD5 mthly rpt'!AN5</f>
        <v>533612.90322580654</v>
      </c>
      <c r="AO5" s="2">
        <f>'PADD1 mthly rpt'!AO5+'PADD2 mthly rpt'!AO5+'PADD3 mthly rpt'!AO5+'PADD4 mthly rpt'!AO5+'PADD5 mthly rpt'!AO5</f>
        <v>533833.33333333337</v>
      </c>
      <c r="AP5" s="2">
        <f>'PADD1 mthly rpt'!AP5+'PADD2 mthly rpt'!AP5+'PADD3 mthly rpt'!AP5+'PADD4 mthly rpt'!AP5+'PADD5 mthly rpt'!AP5</f>
        <v>534677.41935483867</v>
      </c>
      <c r="AQ5" s="2">
        <f>'PADD1 mthly rpt'!AQ5+'PADD2 mthly rpt'!AQ5+'PADD3 mthly rpt'!AQ5+'PADD4 mthly rpt'!AQ5+'PADD5 mthly rpt'!AQ5</f>
        <v>522133.33333333337</v>
      </c>
      <c r="AR5" s="2">
        <f>'PADD1 mthly rpt'!AR5+'PADD2 mthly rpt'!AR5+'PADD3 mthly rpt'!AR5+'PADD4 mthly rpt'!AR5+'PADD5 mthly rpt'!AR5</f>
        <v>531935.48387096776</v>
      </c>
      <c r="AS5" s="2">
        <f>'PADD1 mthly rpt'!AS5+'PADD2 mthly rpt'!AS5+'PADD3 mthly rpt'!AS5+'PADD4 mthly rpt'!AS5+'PADD5 mthly rpt'!AS5</f>
        <v>518677.41935483873</v>
      </c>
      <c r="AT5" s="2">
        <f>'PADD1 mthly rpt'!AT5+'PADD2 mthly rpt'!AT5+'PADD3 mthly rpt'!AT5+'PADD4 mthly rpt'!AT5+'PADD5 mthly rpt'!AT5</f>
        <v>433666.66666666669</v>
      </c>
      <c r="AU5" s="2">
        <f>'PADD1 mthly rpt'!AU5+'PADD2 mthly rpt'!AU5+'PADD3 mthly rpt'!AU5+'PADD4 mthly rpt'!AU5+'PADD5 mthly rpt'!AU5</f>
        <v>499387.09677419357</v>
      </c>
      <c r="AV5" s="2">
        <f>'PADD1 mthly rpt'!AV5+'PADD2 mthly rpt'!AV5+'PADD3 mthly rpt'!AV5+'PADD4 mthly rpt'!AV5+'PADD5 mthly rpt'!AV5</f>
        <v>511900</v>
      </c>
      <c r="AW5" s="2">
        <f>'PADD1 mthly rpt'!AW5+'PADD2 mthly rpt'!AW5+'PADD3 mthly rpt'!AW5+'PADD4 mthly rpt'!AW5+'PADD5 mthly rpt'!AW5</f>
        <v>486903.22580645158</v>
      </c>
      <c r="AX5" s="2">
        <f>'PADD1 mthly rpt'!AX5+'PADD2 mthly rpt'!AX5+'PADD3 mthly rpt'!AX5+'PADD4 mthly rpt'!AX5+'PADD5 mthly rpt'!AX5</f>
        <v>520129.03225806454</v>
      </c>
      <c r="AY5" s="2">
        <f>'PADD1 mthly rpt'!AY5+'PADD2 mthly rpt'!AY5+'PADD3 mthly rpt'!AY5+'PADD4 mthly rpt'!AY5+'PADD5 mthly rpt'!AY5</f>
        <v>538750</v>
      </c>
      <c r="AZ5" s="2">
        <f>'PADD1 mthly rpt'!AZ5+'PADD2 mthly rpt'!AZ5+'PADD3 mthly rpt'!AZ5+'PADD4 mthly rpt'!AZ5+'PADD5 mthly rpt'!AZ5</f>
        <v>541967.74193548388</v>
      </c>
      <c r="BA5" s="2">
        <f>'PADD1 mthly rpt'!BA5+'PADD2 mthly rpt'!BA5+'PADD3 mthly rpt'!BA5+'PADD4 mthly rpt'!BA5+'PADD5 mthly rpt'!BA5</f>
        <v>545500</v>
      </c>
      <c r="BB5" s="2">
        <f>'PADD1 mthly rpt'!BB5+'PADD2 mthly rpt'!BB5+'PADD3 mthly rpt'!BB5+'PADD4 mthly rpt'!BB5+'PADD5 mthly rpt'!BB5</f>
        <v>549548.38709677418</v>
      </c>
      <c r="BC5" s="2">
        <f>'PADD1 mthly rpt'!BC5+'PADD2 mthly rpt'!BC5+'PADD3 mthly rpt'!BC5+'PADD4 mthly rpt'!BC5+'PADD5 mthly rpt'!BC5</f>
        <v>545200.00000000012</v>
      </c>
      <c r="BD5" s="2">
        <f>'PADD1 mthly rpt'!BD5+'PADD2 mthly rpt'!BD5+'PADD3 mthly rpt'!BD5+'PADD4 mthly rpt'!BD5+'PADD5 mthly rpt'!BD5</f>
        <v>539322.58064516122</v>
      </c>
      <c r="BE5" s="2">
        <f>'PADD1 mthly rpt'!BE5+'PADD2 mthly rpt'!BE5+'PADD3 mthly rpt'!BE5+'PADD4 mthly rpt'!BE5+'PADD5 mthly rpt'!BE5</f>
        <v>549483.87096774194</v>
      </c>
      <c r="BF5" s="2">
        <f>'PADD1 mthly rpt'!BF5+'PADD2 mthly rpt'!BF5+'PADD3 mthly rpt'!BF5+'PADD4 mthly rpt'!BF5+'PADD5 mthly rpt'!BF5</f>
        <v>556333.33333333337</v>
      </c>
      <c r="BG5" s="2">
        <f>'PADD1 mthly rpt'!BG5+'PADD2 mthly rpt'!BG5+'PADD3 mthly rpt'!BG5+'PADD4 mthly rpt'!BG5+'PADD5 mthly rpt'!BG5</f>
        <v>559806.45161290315</v>
      </c>
      <c r="BH5" s="2">
        <f>'PADD1 mthly rpt'!BH5+'PADD2 mthly rpt'!BH5+'PADD3 mthly rpt'!BH5+'PADD4 mthly rpt'!BH5+'PADD5 mthly rpt'!BH5</f>
        <v>558466.66666666663</v>
      </c>
      <c r="BI5" s="2">
        <f>'PADD1 mthly rpt'!BI5+'PADD2 mthly rpt'!BI5+'PADD3 mthly rpt'!BI5+'PADD4 mthly rpt'!BI5+'PADD5 mthly rpt'!BI5</f>
        <v>550967.74193548388</v>
      </c>
      <c r="BJ5" s="2">
        <f>'PADD1 mthly rpt'!BJ5+'PADD2 mthly rpt'!BJ5+'PADD3 mthly rpt'!BJ5+'PADD4 mthly rpt'!BJ5+'PADD5 mthly rpt'!BJ5</f>
        <v>564322.58064516122</v>
      </c>
      <c r="BK5" s="2">
        <f>'PADD1 mthly rpt'!BK5+'PADD2 mthly rpt'!BK5+'PADD3 mthly rpt'!BK5+'PADD4 mthly rpt'!BK5+'PADD5 mthly rpt'!BK5</f>
        <v>571964.2857142858</v>
      </c>
      <c r="BL5" s="2">
        <f>'PADD1 mthly rpt'!BL5+'PADD2 mthly rpt'!BL5+'PADD3 mthly rpt'!BL5+'PADD4 mthly rpt'!BL5+'PADD5 mthly rpt'!BL5</f>
        <v>582000</v>
      </c>
      <c r="BM5" s="2">
        <f>'PADD1 mthly rpt'!BM5+'PADD2 mthly rpt'!BM5+'PADD3 mthly rpt'!BM5+'PADD4 mthly rpt'!BM5+'PADD5 mthly rpt'!BM5</f>
        <v>583700</v>
      </c>
      <c r="BN5" s="2">
        <f>'PADD1 mthly rpt'!BN5+'PADD2 mthly rpt'!BN5+'PADD3 mthly rpt'!BN5+'PADD4 mthly rpt'!BN5+'PADD5 mthly rpt'!BN5</f>
        <v>589709.67741935479</v>
      </c>
      <c r="BO5" s="2">
        <f>'PADD1 mthly rpt'!BO5+'PADD2 mthly rpt'!BO5+'PADD3 mthly rpt'!BO5+'PADD4 mthly rpt'!BO5+'PADD5 mthly rpt'!BO5</f>
        <v>578366.66666666663</v>
      </c>
      <c r="BP5" s="2">
        <f>'PADD1 mthly rpt'!BP5+'PADD2 mthly rpt'!BP5+'PADD3 mthly rpt'!BP5+'PADD4 mthly rpt'!BP5+'PADD5 mthly rpt'!BP5</f>
        <v>568774.19354838715</v>
      </c>
      <c r="BQ5" s="2">
        <f>'PADD1 mthly rpt'!BQ5+'PADD2 mthly rpt'!BQ5+'PADD3 mthly rpt'!BQ5+'PADD4 mthly rpt'!BQ5+'PADD5 mthly rpt'!BQ5</f>
        <v>589935.48387096776</v>
      </c>
      <c r="BR5" s="2">
        <f>'PADD1 mthly rpt'!BR5+'PADD2 mthly rpt'!BR5+'PADD3 mthly rpt'!BR5+'PADD4 mthly rpt'!BR5+'PADD5 mthly rpt'!BR5</f>
        <v>593633.33333333337</v>
      </c>
      <c r="BS5" s="2">
        <f>'PADD1 mthly rpt'!BS5+'PADD2 mthly rpt'!BS5+'PADD3 mthly rpt'!BS5+'PADD4 mthly rpt'!BS5+'PADD5 mthly rpt'!BS5</f>
        <v>599903.22580645164</v>
      </c>
      <c r="BT5" s="2">
        <f>'PADD1 mthly rpt'!BT5+'PADD2 mthly rpt'!BT5+'PADD3 mthly rpt'!BT5+'PADD4 mthly rpt'!BT5+'PADD5 mthly rpt'!BT5</f>
        <v>604500</v>
      </c>
      <c r="BU5" s="2">
        <f>'PADD1 mthly rpt'!BU5+'PADD2 mthly rpt'!BU5+'PADD3 mthly rpt'!BU5+'PADD4 mthly rpt'!BU5+'PADD5 mthly rpt'!BU5</f>
        <v>600870.96774193551</v>
      </c>
      <c r="BV5" s="2">
        <f>'PADD1 mthly rpt'!BV5+'PADD2 mthly rpt'!BV5+'PADD3 mthly rpt'!BV5+'PADD4 mthly rpt'!BV5+'PADD5 mthly rpt'!BV5</f>
        <v>603483.87096774194</v>
      </c>
      <c r="BW5" s="2">
        <f>'PADD1 mthly rpt'!BW5+'PADD2 mthly rpt'!BW5+'PADD3 mthly rpt'!BW5+'PADD4 mthly rpt'!BW5+'PADD5 mthly rpt'!BW5</f>
        <v>572178.57142857136</v>
      </c>
      <c r="BX5" s="2">
        <f>'PADD1 mthly rpt'!BX5+'PADD2 mthly rpt'!BX5+'PADD3 mthly rpt'!BX5+'PADD4 mthly rpt'!BX5+'PADD5 mthly rpt'!BX5</f>
        <v>621838.70967741939</v>
      </c>
      <c r="BY5" s="2">
        <f>'PADD1 mthly rpt'!BY5+'PADD2 mthly rpt'!BY5+'PADD3 mthly rpt'!BY5+'PADD4 mthly rpt'!BY5+'PADD5 mthly rpt'!BY5</f>
        <v>616400</v>
      </c>
      <c r="BZ5" s="2">
        <f>'PADD1 mthly rpt'!BZ5+'PADD2 mthly rpt'!BZ5+'PADD3 mthly rpt'!BZ5+'PADD4 mthly rpt'!BZ5+'PADD5 mthly rpt'!BZ5</f>
        <v>629677.41935483878</v>
      </c>
      <c r="CA5" s="2">
        <f>'PADD1 mthly rpt'!CA5+'PADD2 mthly rpt'!CA5+'PADD3 mthly rpt'!CA5+'PADD4 mthly rpt'!CA5+'PADD5 mthly rpt'!CA5</f>
        <v>619533.33333333326</v>
      </c>
      <c r="CB5" s="2">
        <f>'PADD1 mthly rpt'!CB5+'PADD2 mthly rpt'!CB5+'PADD3 mthly rpt'!CB5+'PADD4 mthly rpt'!CB5+'PADD5 mthly rpt'!CB5</f>
        <v>629483.87096774194</v>
      </c>
      <c r="CC5" s="2">
        <f>'PADD1 mthly rpt'!CC5+'PADD2 mthly rpt'!CC5+'PADD3 mthly rpt'!CC5+'PADD4 mthly rpt'!CC5+'PADD5 mthly rpt'!CC5</f>
        <v>637612.90322580643</v>
      </c>
      <c r="CD5" s="2">
        <f>'PADD1 mthly rpt'!CD5+'PADD2 mthly rpt'!CD5+'PADD3 mthly rpt'!CD5+'PADD4 mthly rpt'!CD5+'PADD5 mthly rpt'!CD5</f>
        <v>623900</v>
      </c>
      <c r="CE5" s="2">
        <f>'PADD1 mthly rpt'!CE5+'PADD2 mthly rpt'!CE5+'PADD3 mthly rpt'!CE5+'PADD4 mthly rpt'!CE5+'PADD5 mthly rpt'!CE5</f>
        <v>660677.41935483867</v>
      </c>
      <c r="CF5" s="2">
        <f>'PADD1 mthly rpt'!CF5+'PADD2 mthly rpt'!CF5+'PADD3 mthly rpt'!CF5+'PADD4 mthly rpt'!CF5+'PADD5 mthly rpt'!CF5</f>
        <v>675000</v>
      </c>
      <c r="CG5" s="2">
        <f>'PADD1 mthly rpt'!CG5+'PADD2 mthly rpt'!CG5+'PADD3 mthly rpt'!CG5+'PADD4 mthly rpt'!CG5+'PADD5 mthly rpt'!CG5</f>
        <v>674032.25806451624</v>
      </c>
      <c r="CH5" s="2">
        <f>'PADD1 mthly rpt'!CH5+'PADD2 mthly rpt'!CH5+'PADD3 mthly rpt'!CH5+'PADD4 mthly rpt'!CH5+'PADD5 mthly rpt'!CH5</f>
        <v>682193.54838709685</v>
      </c>
      <c r="CI5" s="2">
        <f>'PADD1 mthly rpt'!CI5+'PADD2 mthly rpt'!CI5+'PADD3 mthly rpt'!CI5+'PADD4 mthly rpt'!CI5+'PADD5 mthly rpt'!CI5</f>
        <v>709182.26600985217</v>
      </c>
      <c r="CJ5" s="2">
        <f>'PADD1 mthly rpt'!CJ5+'PADD2 mthly rpt'!CJ5+'PADD3 mthly rpt'!CJ5+'PADD4 mthly rpt'!CJ5+'PADD5 mthly rpt'!CJ5</f>
        <v>686290.32258064521</v>
      </c>
      <c r="CK5" s="2">
        <f>'PADD1 mthly rpt'!CK5+'PADD2 mthly rpt'!CK5+'PADD3 mthly rpt'!CK5+'PADD4 mthly rpt'!CK5+'PADD5 mthly rpt'!CK5</f>
        <v>688400</v>
      </c>
      <c r="CL5" s="2">
        <f>'PADD1 mthly rpt'!CL5+'PADD2 mthly rpt'!CL5+'PADD3 mthly rpt'!CL5+'PADD4 mthly rpt'!CL5+'PADD5 mthly rpt'!CL5</f>
        <v>702387.09677419357</v>
      </c>
      <c r="CM5" s="2">
        <f>'PADD1 mthly rpt'!CM5+'PADD2 mthly rpt'!CM5+'PADD3 mthly rpt'!CM5+'PADD4 mthly rpt'!CM5+'PADD5 mthly rpt'!CM5</f>
        <v>692599.99999999988</v>
      </c>
      <c r="CN5" s="2">
        <f>'PADD1 mthly rpt'!CN5+'PADD2 mthly rpt'!CN5+'PADD3 mthly rpt'!CN5+'PADD4 mthly rpt'!CN5+'PADD5 mthly rpt'!CN5</f>
        <v>697677.41935483867</v>
      </c>
      <c r="CO5" s="2">
        <f>'PADD1 mthly rpt'!CO5+'PADD2 mthly rpt'!CO5+'PADD3 mthly rpt'!CO5+'PADD4 mthly rpt'!CO5+'PADD5 mthly rpt'!CO5</f>
        <v>710419.3548387097</v>
      </c>
      <c r="CP5" s="2">
        <f>'PADD1 mthly rpt'!CP5+'PADD2 mthly rpt'!CP5+'PADD3 mthly rpt'!CP5+'PADD4 mthly rpt'!CP5+'PADD5 mthly rpt'!CP5</f>
        <v>725700</v>
      </c>
      <c r="CQ5" s="2">
        <f>'PADD1 mthly rpt'!CQ5+'PADD2 mthly rpt'!CQ5+'PADD3 mthly rpt'!CQ5+'PADD4 mthly rpt'!CQ5+'PADD5 mthly rpt'!CQ5</f>
        <v>745677.41935483867</v>
      </c>
      <c r="CR5" s="2">
        <f>'PADD1 mthly rpt'!CR5+'PADD2 mthly rpt'!CR5+'PADD3 mthly rpt'!CR5+'PADD4 mthly rpt'!CR5+'PADD5 mthly rpt'!CR5</f>
        <v>765566.66666666663</v>
      </c>
      <c r="CS5" s="2">
        <f>'PADD1 mthly rpt'!CS5+'PADD2 mthly rpt'!CS5+'PADD3 mthly rpt'!CS5+'PADD4 mthly rpt'!CS5+'PADD5 mthly rpt'!CS5</f>
        <v>756741.93548387103</v>
      </c>
      <c r="CT5" s="2">
        <f>'PADD1 mthly rpt'!CT5+'PADD2 mthly rpt'!CT5+'PADD3 mthly rpt'!CT5+'PADD4 mthly rpt'!CT5+'PADD5 mthly rpt'!CT5</f>
        <v>746129.03225806449</v>
      </c>
      <c r="CU5" s="2">
        <f>'PADD1 mthly rpt'!CU5+'PADD2 mthly rpt'!CU5+'PADD3 mthly rpt'!CU5+'PADD4 mthly rpt'!CU5+'PADD5 mthly rpt'!CU5</f>
        <v>774571.42857142864</v>
      </c>
      <c r="CV5" s="2">
        <f>'PADD1 mthly rpt'!CV5+'PADD2 mthly rpt'!CV5+'PADD3 mthly rpt'!CV5+'PADD4 mthly rpt'!CV5+'PADD5 mthly rpt'!CV5</f>
        <v>770903.22580645164</v>
      </c>
      <c r="CW5" s="2">
        <f>'PADD1 mthly rpt'!CW5+'PADD2 mthly rpt'!CW5+'PADD3 mthly rpt'!CW5+'PADD4 mthly rpt'!CW5+'PADD5 mthly rpt'!CW5</f>
        <v>797666.66666666674</v>
      </c>
      <c r="CX5" s="2">
        <f>'PADD1 mthly rpt'!CX5+'PADD2 mthly rpt'!CX5+'PADD3 mthly rpt'!CX5+'PADD4 mthly rpt'!CX5+'PADD5 mthly rpt'!CX5</f>
        <v>814483.87096774194</v>
      </c>
      <c r="CY5" s="2">
        <f>'PADD1 mthly rpt'!CY5+'PADD2 mthly rpt'!CY5+'PADD3 mthly rpt'!CY5+'PADD4 mthly rpt'!CY5+'PADD5 mthly rpt'!CY5</f>
        <v>819733.33333333326</v>
      </c>
      <c r="CZ5" s="2">
        <f>'PADD1 mthly rpt'!CZ5+'PADD2 mthly rpt'!CZ5+'PADD3 mthly rpt'!CZ5+'PADD4 mthly rpt'!CZ5+'PADD5 mthly rpt'!CZ5</f>
        <v>834806.45161290327</v>
      </c>
      <c r="DA5" s="2">
        <f>'PADD1 mthly rpt'!DA5+'PADD2 mthly rpt'!DA5+'PADD3 mthly rpt'!DA5+'PADD4 mthly rpt'!DA5+'PADD5 mthly rpt'!DA5</f>
        <v>853483.87096774206</v>
      </c>
      <c r="DB5" s="2">
        <f>'PADD1 mthly rpt'!DB5+'PADD2 mthly rpt'!DB5+'PADD3 mthly rpt'!DB5+'PADD4 mthly rpt'!DB5+'PADD5 mthly rpt'!DB5</f>
        <v>875933.33333333337</v>
      </c>
      <c r="DC5" s="2">
        <f>'PADD1 mthly rpt'!DC5+'PADD2 mthly rpt'!DC5+'PADD3 mthly rpt'!DC5+'PADD4 mthly rpt'!DC5+'PADD5 mthly rpt'!DC5</f>
        <v>872967.74193548376</v>
      </c>
      <c r="DD5" s="2">
        <f>'PADD1 mthly rpt'!DD5+'PADD2 mthly rpt'!DD5+'PADD3 mthly rpt'!DD5+'PADD4 mthly rpt'!DD5+'PADD5 mthly rpt'!DD5</f>
        <v>869833.33333333337</v>
      </c>
      <c r="DE5" s="2">
        <f>'PADD1 mthly rpt'!DE5+'PADD2 mthly rpt'!DE5+'PADD3 mthly rpt'!DE5+'PADD4 mthly rpt'!DE5+'PADD5 mthly rpt'!DE5</f>
        <v>841580.6451612903</v>
      </c>
      <c r="DF5" s="2">
        <f>'PADD1 mthly rpt'!DF5+'PADD2 mthly rpt'!DF5+'PADD3 mthly rpt'!DF5+'PADD4 mthly rpt'!DF5+'PADD5 mthly rpt'!DF5</f>
        <v>851096.77419354848</v>
      </c>
      <c r="DG5" s="2">
        <f>'PADD1 mthly rpt'!DG5+'PADD2 mthly rpt'!DG5+'PADD3 mthly rpt'!DG5+'PADD4 mthly rpt'!DG5+'PADD5 mthly rpt'!DG5</f>
        <v>874857.14285714296</v>
      </c>
      <c r="DH5" s="2">
        <f>'PADD1 mthly rpt'!DH5+'PADD2 mthly rpt'!DH5+'PADD3 mthly rpt'!DH5+'PADD4 mthly rpt'!DH5+'PADD5 mthly rpt'!DH5</f>
        <v>904451.61290322582</v>
      </c>
      <c r="DI5" s="2">
        <f>'PADD1 mthly rpt'!DI5+'PADD2 mthly rpt'!DI5+'PADD3 mthly rpt'!DI5+'PADD4 mthly rpt'!DI5+'PADD5 mthly rpt'!DI5</f>
        <v>936666.66666666663</v>
      </c>
      <c r="DJ5" s="2">
        <f>'PADD1 mthly rpt'!DJ5+'PADD2 mthly rpt'!DJ5+'PADD3 mthly rpt'!DJ5+'PADD4 mthly rpt'!DJ5+'PADD5 mthly rpt'!DJ5</f>
        <v>958258.06451612897</v>
      </c>
      <c r="DK5" s="2">
        <f>'PADD1 mthly rpt'!DK5+'PADD2 mthly rpt'!DK5+'PADD3 mthly rpt'!DK5+'PADD4 mthly rpt'!DK5+'PADD5 mthly rpt'!DK5</f>
        <v>993800</v>
      </c>
      <c r="DL5" s="2">
        <f>'PADD1 mthly rpt'!DL5+'PADD2 mthly rpt'!DL5+'PADD3 mthly rpt'!DL5+'PADD4 mthly rpt'!DL5+'PADD5 mthly rpt'!DL5</f>
        <v>1016387.0967741936</v>
      </c>
      <c r="DM5" s="2">
        <f>'PADD1 mthly rpt'!DM5+'PADD2 mthly rpt'!DM5+'PADD3 mthly rpt'!DM5+'PADD4 mthly rpt'!DM5+'PADD5 mthly rpt'!DM5</f>
        <v>1037903.2258064516</v>
      </c>
      <c r="DN5" s="74">
        <f>'PADD1 mthly rpt'!DN5+'PADD2 mthly rpt'!DN5+'PADD3 mthly rpt'!DN5+'PADD4 mthly rpt'!DN5+'PADD5 mthly rpt'!DN5</f>
        <v>1049900</v>
      </c>
      <c r="DO5" s="74">
        <f>'PADD1 mthly rpt'!DO5+'PADD2 mthly rpt'!DO5+'PADD3 mthly rpt'!DO5+'PADD4 mthly rpt'!DO5+'PADD5 mthly rpt'!DO5</f>
        <v>1058967.7419354839</v>
      </c>
      <c r="DP5" s="74">
        <f>'PADD1 mthly rpt'!DP5+'PADD2 mthly rpt'!DP5+'PADD3 mthly rpt'!DP5+'PADD4 mthly rpt'!DP5+'PADD5 mthly rpt'!DP5</f>
        <v>1049000</v>
      </c>
      <c r="DQ5" s="74">
        <f>'PADD1 mthly rpt'!DQ5+'PADD2 mthly rpt'!DQ5+'PADD3 mthly rpt'!DQ5+'PADD4 mthly rpt'!DQ5+'PADD5 mthly rpt'!DQ5</f>
        <v>1077870.9677419355</v>
      </c>
      <c r="DR5" s="74">
        <f>'PADD1 mthly rpt'!DR5+'PADD2 mthly rpt'!DR5+'PADD3 mthly rpt'!DR5+'PADD4 mthly rpt'!DR5+'PADD5 mthly rpt'!DR5</f>
        <v>1062838.7096774194</v>
      </c>
      <c r="DS5" s="74">
        <f>'PADD1 mthly rpt'!DS5+'PADD2 mthly rpt'!DS5+'PADD3 mthly rpt'!DS5+'PADD4 mthly rpt'!DS5+'PADD5 mthly rpt'!DS5</f>
        <v>1097285.7142857143</v>
      </c>
      <c r="DT5" s="74">
        <f>'PADD1 mthly rpt'!DT5+'PADD2 mthly rpt'!DT5+'PADD3 mthly rpt'!DT5+'PADD4 mthly rpt'!DT5+'PADD5 mthly rpt'!DT5</f>
        <v>1122645.1612903227</v>
      </c>
      <c r="DU5" s="74">
        <f>'PADD1 mthly rpt'!DU5+'PADD2 mthly rpt'!DU5+'PADD3 mthly rpt'!DU5+'PADD4 mthly rpt'!DU5+'PADD5 mthly rpt'!DU5</f>
        <v>1154000</v>
      </c>
      <c r="DV5" s="74">
        <f>'PADD1 mthly rpt'!DV5+'PADD2 mthly rpt'!DV5+'PADD3 mthly rpt'!DV5+'PADD4 mthly rpt'!DV5+'PADD5 mthly rpt'!DV5</f>
        <v>1147032.2580645164</v>
      </c>
      <c r="DW5" s="74">
        <f>'PADD1 mthly rpt'!DW5+'PADD2 mthly rpt'!DW5+'PADD3 mthly rpt'!DW5+'PADD4 mthly rpt'!DW5+'PADD5 mthly rpt'!DW5</f>
        <v>1140566.6666666667</v>
      </c>
      <c r="DX5" s="74">
        <f>'PADD1 mthly rpt'!DX5+'PADD2 mthly rpt'!DX5+'PADD3 mthly rpt'!DX5+'PADD4 mthly rpt'!DX5+'PADD5 mthly rpt'!DX5</f>
        <v>1151032.2580645159</v>
      </c>
      <c r="DY5" s="116">
        <f>'PADD1 mthly rpt'!DY5+'PADD2 mthly rpt'!DY5+'PADD3 mthly rpt'!DY5+'PADD4 mthly rpt'!DY5+'PADD5 mthly rpt'!DY5</f>
        <v>1164806.4516129033</v>
      </c>
      <c r="DZ5" s="116">
        <f>'PADD1 mthly rpt'!DZ5+'PADD2 mthly rpt'!DZ5+'PADD3 mthly rpt'!DZ5+'PADD4 mthly rpt'!DZ5+'PADD5 mthly rpt'!DZ5</f>
        <v>1175633.3333333335</v>
      </c>
      <c r="EA5" s="116">
        <f>'PADD1 mthly rpt'!EA5+'PADD2 mthly rpt'!EA5+'PADD3 mthly rpt'!EA5+'PADD4 mthly rpt'!EA5+'PADD5 mthly rpt'!EA5</f>
        <v>1189580.6451612904</v>
      </c>
      <c r="EB5" s="116">
        <f>'PADD1 mthly rpt'!EB5+'PADD2 mthly rpt'!EB5+'PADD3 mthly rpt'!EB5+'PADD4 mthly rpt'!EB5+'PADD5 mthly rpt'!EB5</f>
        <v>1174166.6666666667</v>
      </c>
      <c r="EC5" s="116">
        <f>'PADD1 mthly rpt'!EC5+'PADD2 mthly rpt'!EC5+'PADD3 mthly rpt'!EC5+'PADD4 mthly rpt'!EC5+'PADD5 mthly rpt'!EC5</f>
        <v>1148419.3548387096</v>
      </c>
      <c r="ED5" s="116">
        <f>'PADD1 mthly rpt'!ED5+'PADD2 mthly rpt'!ED5+'PADD3 mthly rpt'!ED5+'PADD4 mthly rpt'!ED5+'PADD5 mthly rpt'!ED5</f>
        <v>1126741.935483871</v>
      </c>
      <c r="EE5" s="116">
        <f>'PADD1 mthly rpt'!EE5+'PADD2 mthly rpt'!EE5+'PADD3 mthly rpt'!EE5+'PADD4 mthly rpt'!EE5+'PADD5 mthly rpt'!EE5</f>
        <v>1148655.1724137932</v>
      </c>
      <c r="EF5" s="116">
        <f>'PADD1 mthly rpt'!EF5+'PADD2 mthly rpt'!EF5+'PADD3 mthly rpt'!EF5+'PADD4 mthly rpt'!EF5+'PADD5 mthly rpt'!EF5</f>
        <v>1176129.0322580645</v>
      </c>
      <c r="EG5" s="116">
        <f>'PADD1 mthly rpt'!EG5+'PADD2 mthly rpt'!EG5+'PADD3 mthly rpt'!EG5+'PADD4 mthly rpt'!EG5+'PADD5 mthly rpt'!EG5</f>
        <v>1173333.3333333335</v>
      </c>
      <c r="EH5" s="116">
        <f>'PADD1 mthly rpt'!EH5+'PADD2 mthly rpt'!EH5+'PADD3 mthly rpt'!EH5+'PADD4 mthly rpt'!EH5+'PADD5 mthly rpt'!EH5</f>
        <v>1166741.935483871</v>
      </c>
      <c r="EI5" s="116">
        <f>'PADD1 mthly rpt'!EI5+'PADD2 mthly rpt'!EI5+'PADD3 mthly rpt'!EI5+'PADD4 mthly rpt'!EI5+'PADD5 mthly rpt'!EI5</f>
        <v>1157200.0000000002</v>
      </c>
      <c r="EJ5" s="116">
        <f>'PADD1 mthly rpt'!EJ5+'PADD2 mthly rpt'!EJ5+'PADD3 mthly rpt'!EJ5+'PADD4 mthly rpt'!EJ5+'PADD5 mthly rpt'!EJ5</f>
        <v>1168548.3870967741</v>
      </c>
      <c r="EK5" s="126">
        <f>'PADD1 mthly rpt'!EK5+'PADD2 mthly rpt'!EK5+'PADD3 mthly rpt'!EK5+'PADD4 mthly rpt'!EK5+'PADD5 mthly rpt'!EK5</f>
        <v>1176483.8709677421</v>
      </c>
      <c r="EL5" s="126">
        <f>'PADD1 mthly rpt'!EL5+'PADD2 mthly rpt'!EL5+'PADD3 mthly rpt'!EL5+'PADD4 mthly rpt'!EL5+'PADD5 mthly rpt'!EL5</f>
        <v>1162166.6666666667</v>
      </c>
      <c r="EM5" s="126">
        <f>'PADD1 mthly rpt'!EM5+'PADD2 mthly rpt'!EM5+'PADD3 mthly rpt'!EM5+'PADD4 mthly rpt'!EM5+'PADD5 mthly rpt'!EM5</f>
        <v>1160000</v>
      </c>
      <c r="EN5" s="135">
        <f>'PADD1 mthly rpt'!EN5+'PADD2 mthly rpt'!EN5+'PADD3 mthly rpt'!EN5+'PADD4 mthly rpt'!EN5+'PADD5 mthly rpt'!EN5</f>
        <v>1175500</v>
      </c>
      <c r="EO5" s="135">
        <f>'PADD1 mthly rpt'!EO5+'PADD2 mthly rpt'!EO5+'PADD3 mthly rpt'!EO5+'PADD4 mthly rpt'!EO5+'PADD5 mthly rpt'!EO5</f>
        <v>1119774.1935483874</v>
      </c>
      <c r="EP5" s="143">
        <f>'PADD1 mthly rpt'!EP5+'PADD2 mthly rpt'!EP5+'PADD3 mthly rpt'!EP5+'PADD4 mthly rpt'!EP5+'PADD5 mthly rpt'!EP5</f>
        <v>1128677.4193548388</v>
      </c>
      <c r="EQ5" s="143">
        <f>'PADD1 mthly rpt'!EQ5+'PADD2 mthly rpt'!EQ5+'PADD3 mthly rpt'!EQ5+'PADD4 mthly rpt'!EQ5+'PADD5 mthly rpt'!EQ5</f>
        <v>1155134.2364532021</v>
      </c>
      <c r="ER5" s="143">
        <f>'PADD1 mthly rpt'!ER5+'PADD2 mthly rpt'!ER5+'PADD3 mthly rpt'!ER5+'PADD4 mthly rpt'!ER5+'PADD5 mthly rpt'!ER5</f>
        <v>1186451.6129032259</v>
      </c>
      <c r="ES5" s="143">
        <f>'PADD1 mthly rpt'!ES5+'PADD2 mthly rpt'!ES5+'PADD3 mthly rpt'!ES5+'PADD4 mthly rpt'!ES5+'PADD5 mthly rpt'!ES5</f>
        <v>1195200</v>
      </c>
      <c r="ET5" s="143">
        <f>'PADD1 mthly rpt'!ET5+'PADD2 mthly rpt'!ET5+'PADD3 mthly rpt'!ET5+'PADD4 mthly rpt'!ET5+'PADD5 mthly rpt'!ET5</f>
        <v>1210870.9677419353</v>
      </c>
      <c r="EU5" s="143">
        <f>'PADD1 mthly rpt'!EU5+'PADD2 mthly rpt'!EU5+'PADD3 mthly rpt'!EU5+'PADD4 mthly rpt'!EU5+'PADD5 mthly rpt'!EU5</f>
        <v>1230866.6666666665</v>
      </c>
      <c r="EV5" s="143">
        <f>'PADD1 mthly rpt'!EV5+'PADD2 mthly rpt'!EV5+'PADD3 mthly rpt'!EV5+'PADD4 mthly rpt'!EV5+'PADD5 mthly rpt'!EV5</f>
        <v>1251193.5483870967</v>
      </c>
      <c r="EW5" s="151">
        <f>'PADD1 mthly rpt'!EW5+'PADD2 mthly rpt'!EW5+'PADD3 mthly rpt'!EW5+'PADD4 mthly rpt'!EW5+'PADD5 mthly rpt'!EW5</f>
        <v>1241935.4838709678</v>
      </c>
      <c r="EX5" s="151">
        <f>'PADD1 mthly rpt'!EX5+'PADD2 mthly rpt'!EX5+'PADD3 mthly rpt'!EX5+'PADD4 mthly rpt'!EX5+'PADD5 mthly rpt'!EX5</f>
        <v>1248066.6666666667</v>
      </c>
      <c r="EY5" s="158">
        <f>'PADD1 mthly rpt'!EY5+'PADD2 mthly rpt'!EY5+'PADD3 mthly rpt'!EY5+'PADD4 mthly rpt'!EY5+'PADD5 mthly rpt'!EY5</f>
        <v>1283709.6774193547</v>
      </c>
      <c r="EZ5" s="2">
        <f>'PADD1 mthly rpt'!EZ5+'PADD2 mthly rpt'!EZ5+'PADD3 mthly rpt'!EZ5+'PADD4 mthly rpt'!EZ5+'PADD5 mthly rpt'!EZ5</f>
        <v>1314266.6666666667</v>
      </c>
      <c r="FA5" s="2">
        <f>'PADD1 mthly rpt'!FA5+'PADD2 mthly rpt'!FA5+'PADD3 mthly rpt'!FA5+'PADD4 mthly rpt'!FA5+'PADD5 mthly rpt'!FA5</f>
        <v>1291903.2258064516</v>
      </c>
      <c r="FB5" s="167">
        <f>'PADD1 mthly rpt'!FB5+'PADD2 mthly rpt'!FB5+'PADD3 mthly rpt'!FB5+'PADD4 mthly rpt'!FB5+'PADD5 mthly rpt'!FB5</f>
        <v>1249419.3548387096</v>
      </c>
      <c r="FC5" s="167">
        <f>'PADD1 mthly rpt'!FC5+'PADD2 mthly rpt'!FC5+'PADD3 mthly rpt'!FC5+'PADD4 mthly rpt'!FC5+'PADD5 mthly rpt'!FC5</f>
        <v>1309857.1428571427</v>
      </c>
      <c r="FD5" s="167">
        <f>'PADD1 mthly rpt'!FD5+'PADD2 mthly rpt'!FD5+'PADD3 mthly rpt'!FD5+'PADD4 mthly rpt'!FD5+'PADD5 mthly rpt'!FD5</f>
        <v>1349516.1290322579</v>
      </c>
      <c r="FE5" s="167">
        <f>'PADD1 mthly rpt'!FE5+'PADD2 mthly rpt'!FE5+'PADD3 mthly rpt'!FE5+'PADD4 mthly rpt'!FE5+'PADD5 mthly rpt'!FE5</f>
        <v>1360333.3333333333</v>
      </c>
      <c r="FF5" s="167">
        <f>'PADD1 mthly rpt'!FF5+'PADD2 mthly rpt'!FF5+'PADD3 mthly rpt'!FF5+'PADD4 mthly rpt'!FF5+'PADD5 mthly rpt'!FF5</f>
        <v>1383161.2903225806</v>
      </c>
      <c r="FG5" s="167">
        <f>'PADD1 mthly rpt'!FG5+'PADD2 mthly rpt'!FG5+'PADD3 mthly rpt'!FG5+'PADD4 mthly rpt'!FG5+'PADD5 mthly rpt'!FG5</f>
        <v>1385399.9999999998</v>
      </c>
      <c r="FH5" s="167">
        <f>'PADD1 mthly rpt'!FH5+'PADD2 mthly rpt'!FH5+'PADD3 mthly rpt'!FH5+'PADD4 mthly rpt'!FH5+'PADD5 mthly rpt'!FH5</f>
        <v>1414580.6451612902</v>
      </c>
      <c r="FI5" s="167">
        <f>'PADD1 mthly rpt'!FI5+'PADD2 mthly rpt'!FI5+'PADD3 mthly rpt'!FI5+'PADD4 mthly rpt'!FI5+'PADD5 mthly rpt'!FI5</f>
        <v>1460870.9677419353</v>
      </c>
      <c r="FJ5" s="167">
        <f>'PADD1 mthly rpt'!FJ5+'PADD2 mthly rpt'!FJ5+'PADD3 mthly rpt'!FJ5+'PADD4 mthly rpt'!FJ5+'PADD5 mthly rpt'!FJ5</f>
        <v>1472066.6666666667</v>
      </c>
      <c r="FK5" s="2">
        <f>'PADD1 mthly rpt'!FK5+'PADD2 mthly rpt'!FK5+'PADD3 mthly rpt'!FK5+'PADD4 mthly rpt'!FK5+'PADD5 mthly rpt'!FK5</f>
        <v>1468709.6774193549</v>
      </c>
      <c r="FL5" s="2">
        <f>'PADD1 mthly rpt'!FL5+'PADD2 mthly rpt'!FL5+'PADD3 mthly rpt'!FL5+'PADD4 mthly rpt'!FL5+'PADD5 mthly rpt'!FL5</f>
        <v>1474433.3333333333</v>
      </c>
      <c r="FM5" s="2">
        <f>'PADD1 mthly rpt'!FM5+'PADD2 mthly rpt'!FM5+'PADD3 mthly rpt'!FM5+'PADD4 mthly rpt'!FM5+'PADD5 mthly rpt'!FM5</f>
        <v>1476387.0967741935</v>
      </c>
      <c r="FN5" s="2">
        <f>'PADD1 mthly rpt'!FN5+'PADD2 mthly rpt'!FN5+'PADD3 mthly rpt'!FN5+'PADD4 mthly rpt'!FN5+'PADD5 mthly rpt'!FN5</f>
        <v>1482129.0322580647</v>
      </c>
      <c r="FO5" s="2">
        <f>'PADD1 mthly rpt'!FO5+'PADD2 mthly rpt'!FO5+'PADD3 mthly rpt'!FO5+'PADD4 mthly rpt'!FO5+'PADD5 mthly rpt'!FO5</f>
        <v>1500178.5714285714</v>
      </c>
      <c r="FP5" s="2">
        <f>'PADD1 mthly rpt'!FP5+'PADD2 mthly rpt'!FP5+'PADD3 mthly rpt'!FP5+'PADD4 mthly rpt'!FP5+'PADD5 mthly rpt'!FP5</f>
        <v>1523032.2580645161</v>
      </c>
      <c r="FQ5" s="2">
        <f>'PADD1 mthly rpt'!FQ5+'PADD2 mthly rpt'!FQ5+'PADD3 mthly rpt'!FQ5+'PADD4 mthly rpt'!FQ5+'PADD5 mthly rpt'!FQ5</f>
        <v>1552033.3333333333</v>
      </c>
      <c r="FR5" s="2">
        <f>'PADD1 mthly rpt'!FR5+'PADD2 mthly rpt'!FR5+'PADD3 mthly rpt'!FR5+'PADD4 mthly rpt'!FR5+'PADD5 mthly rpt'!FR5</f>
        <v>1561516.1290322582</v>
      </c>
      <c r="FS5" s="2">
        <f>'PADD1 mthly rpt'!FS5+'PADD2 mthly rpt'!FS5+'PADD3 mthly rpt'!FS5+'PADD4 mthly rpt'!FS5+'PADD5 mthly rpt'!FS5</f>
        <v>1555333.3333333333</v>
      </c>
      <c r="FT5" s="2">
        <f>'PADD1 mthly rpt'!FT5+'PADD2 mthly rpt'!FT5+'PADD3 mthly rpt'!FT5+'PADD4 mthly rpt'!FT5+'PADD5 mthly rpt'!FT5</f>
        <v>1570032.2580645161</v>
      </c>
      <c r="FU5" s="2">
        <f>'PADD1 mthly rpt'!FU5+'PADD2 mthly rpt'!FU5+'PADD3 mthly rpt'!FU5+'PADD4 mthly rpt'!FU5+'PADD5 mthly rpt'!FU5</f>
        <v>1593838.7096774196</v>
      </c>
      <c r="FV5" s="2">
        <f>'PADD1 mthly rpt'!FV5+'PADD2 mthly rpt'!FV5+'PADD3 mthly rpt'!FV5+'PADD4 mthly rpt'!FV5+'PADD5 mthly rpt'!FV5</f>
        <v>1661133.3333333335</v>
      </c>
      <c r="FW5" s="2">
        <f>'PADD1 mthly rpt'!FW5+'PADD2 mthly rpt'!FW5+'PADD3 mthly rpt'!FW5+'PADD4 mthly rpt'!FW5+'PADD5 mthly rpt'!FW5</f>
        <v>1666064.516129032</v>
      </c>
      <c r="FX5" s="2">
        <f>'PADD1 mthly rpt'!FX5+'PADD2 mthly rpt'!FX5+'PADD3 mthly rpt'!FX5+'PADD4 mthly rpt'!FX5+'PADD5 mthly rpt'!FX5</f>
        <v>1673100</v>
      </c>
      <c r="FY5" s="2">
        <f>'PADD1 mthly rpt'!FY5+'PADD2 mthly rpt'!FY5+'PADD3 mthly rpt'!FY5+'PADD4 mthly rpt'!FY5+'PADD5 mthly rpt'!FY5</f>
        <v>1676967.7419354839</v>
      </c>
      <c r="FZ5" s="177">
        <f>'PADD1 mthly rpt'!FZ5+'PADD2 mthly rpt'!FZ5+'PADD3 mthly rpt'!FZ5+'PADD4 mthly rpt'!FZ5+'PADD5 mthly rpt'!FZ5</f>
        <v>1676947.7419354841</v>
      </c>
      <c r="GA5" s="11">
        <f>'PADD1 mthly rpt'!GA5+'PADD2 mthly rpt'!GA5+'PADD3 mthly rpt'!GA5+'PADD4 mthly rpt'!GA5+'PADD5 mthly rpt'!GA5</f>
        <v>1678589.7419354841</v>
      </c>
      <c r="GB5" s="11">
        <f>'PADD1 mthly rpt'!GB5+'PADD2 mthly rpt'!GB5+'PADD3 mthly rpt'!GB5+'PADD4 mthly rpt'!GB5+'PADD5 mthly rpt'!GB5</f>
        <v>1684898.7419354839</v>
      </c>
      <c r="GC5" s="11">
        <f>'PADD1 mthly rpt'!GC5+'PADD2 mthly rpt'!GC5+'PADD3 mthly rpt'!GC5+'PADD4 mthly rpt'!GC5+'PADD5 mthly rpt'!GC5</f>
        <v>1702132.2788650752</v>
      </c>
      <c r="GD5" s="11">
        <f>'PADD1 mthly rpt'!GD5+'PADD2 mthly rpt'!GD5+'PADD3 mthly rpt'!GD5+'PADD4 mthly rpt'!GD5+'PADD5 mthly rpt'!GD5</f>
        <v>1700749.7978778188</v>
      </c>
      <c r="GE5" s="11">
        <f>'PADD1 mthly rpt'!GE5+'PADD2 mthly rpt'!GE5+'PADD3 mthly rpt'!GE5+'PADD4 mthly rpt'!GE5+'PADD5 mthly rpt'!GE5</f>
        <v>1679835.6800192788</v>
      </c>
      <c r="GF5" s="11">
        <f>'PADD1 mthly rpt'!GF5+'PADD2 mthly rpt'!GF5+'PADD3 mthly rpt'!GF5+'PADD4 mthly rpt'!GF5+'PADD5 mthly rpt'!GF5</f>
        <v>1651397.6330497023</v>
      </c>
      <c r="GG5" s="11">
        <f>'PADD1 mthly rpt'!GG5+'PADD2 mthly rpt'!GG5+'PADD3 mthly rpt'!GG5+'PADD4 mthly rpt'!GG5+'PADD5 mthly rpt'!GG5</f>
        <v>1638545.1123490203</v>
      </c>
      <c r="GH5" s="11">
        <f>'PADD1 mthly rpt'!GH5+'PADD2 mthly rpt'!GH5+'PADD3 mthly rpt'!GH5+'PADD4 mthly rpt'!GH5+'PADD5 mthly rpt'!GH5</f>
        <v>1608103.6278889054</v>
      </c>
      <c r="GI5" s="11">
        <f>'PADD1 mthly rpt'!GI5+'PADD2 mthly rpt'!GI5+'PADD3 mthly rpt'!GI5+'PADD4 mthly rpt'!GI5+'PADD5 mthly rpt'!GI5</f>
        <v>1585955.8286717965</v>
      </c>
      <c r="GJ5" s="11">
        <f>'PADD1 mthly rpt'!GJ5+'PADD2 mthly rpt'!GJ5+'PADD3 mthly rpt'!GJ5+'PADD4 mthly rpt'!GJ5+'PADD5 mthly rpt'!GJ5</f>
        <v>1564759.7549335277</v>
      </c>
      <c r="GK5" s="11">
        <f>'PADD1 mthly rpt'!GK5+'PADD2 mthly rpt'!GK5+'PADD3 mthly rpt'!GK5+'PADD4 mthly rpt'!GK5+'PADD5 mthly rpt'!GK5</f>
        <v>1533251.6702261104</v>
      </c>
      <c r="GL5" s="11">
        <f>'PADD1 mthly rpt'!GL5+'PADD2 mthly rpt'!GL5+'PADD3 mthly rpt'!GL5+'PADD4 mthly rpt'!GL5+'PADD5 mthly rpt'!GL5</f>
        <v>1505459.8176465495</v>
      </c>
      <c r="GM5" s="11">
        <f>'PADD1 mthly rpt'!GM5+'PADD2 mthly rpt'!GM5+'PADD3 mthly rpt'!GM5+'PADD4 mthly rpt'!GM5+'PADD5 mthly rpt'!GM5</f>
        <v>1492355.4676840953</v>
      </c>
    </row>
    <row r="6" spans="1:195" x14ac:dyDescent="0.2">
      <c r="A6" s="9" t="s">
        <v>20</v>
      </c>
      <c r="B6" s="2">
        <f>'PADD1 mthly rpt'!B6+'PADD2 mthly rpt'!B6+'PADD3 mthly rpt'!B6+'PADD4 mthly rpt'!B6+'PADD5 mthly rpt'!B6</f>
        <v>560000</v>
      </c>
      <c r="C6" s="2">
        <f>'PADD1 mthly rpt'!C6+'PADD2 mthly rpt'!C6+'PADD3 mthly rpt'!C6+'PADD4 mthly rpt'!C6+'PADD5 mthly rpt'!C6</f>
        <v>578535.71428571432</v>
      </c>
      <c r="D6" s="2">
        <f>'PADD1 mthly rpt'!D6+'PADD2 mthly rpt'!D6+'PADD3 mthly rpt'!D6+'PADD4 mthly rpt'!D6+'PADD5 mthly rpt'!D6</f>
        <v>548935.48387096776</v>
      </c>
      <c r="E6" s="2">
        <f>'PADD1 mthly rpt'!E6+'PADD2 mthly rpt'!E6+'PADD3 mthly rpt'!E6+'PADD4 mthly rpt'!E6+'PADD5 mthly rpt'!E6</f>
        <v>585866.66666666663</v>
      </c>
      <c r="F6" s="2">
        <f>'PADD1 mthly rpt'!F6+'PADD2 mthly rpt'!F6+'PADD3 mthly rpt'!F6+'PADD4 mthly rpt'!F6+'PADD5 mthly rpt'!F6</f>
        <v>586645.16129032255</v>
      </c>
      <c r="G6" s="2">
        <f>'PADD1 mthly rpt'!G6+'PADD2 mthly rpt'!G6+'PADD3 mthly rpt'!G6+'PADD4 mthly rpt'!G6+'PADD5 mthly rpt'!G6</f>
        <v>576033.33333333337</v>
      </c>
      <c r="H6" s="2">
        <f>'PADD1 mthly rpt'!H6+'PADD2 mthly rpt'!H6+'PADD3 mthly rpt'!H6+'PADD4 mthly rpt'!H6+'PADD5 mthly rpt'!H6</f>
        <v>551709.67741935491</v>
      </c>
      <c r="I6" s="2">
        <f>'PADD1 mthly rpt'!I6+'PADD2 mthly rpt'!I6+'PADD3 mthly rpt'!I6+'PADD4 mthly rpt'!I6+'PADD5 mthly rpt'!I6</f>
        <v>539612.90322580643</v>
      </c>
      <c r="J6" s="2">
        <f>'PADD1 mthly rpt'!J6+'PADD2 mthly rpt'!J6+'PADD3 mthly rpt'!J6+'PADD4 mthly rpt'!J6+'PADD5 mthly rpt'!J6</f>
        <v>465600</v>
      </c>
      <c r="K6" s="2">
        <f>'PADD1 mthly rpt'!K6+'PADD2 mthly rpt'!K6+'PADD3 mthly rpt'!K6+'PADD4 mthly rpt'!K6+'PADD5 mthly rpt'!K6</f>
        <v>440903.22580645152</v>
      </c>
      <c r="L6" s="2">
        <f>'PADD1 mthly rpt'!L6+'PADD2 mthly rpt'!L6+'PADD3 mthly rpt'!L6+'PADD4 mthly rpt'!L6+'PADD5 mthly rpt'!L6</f>
        <v>513433.33333333337</v>
      </c>
      <c r="M6" s="2">
        <f>'PADD1 mthly rpt'!M6+'PADD2 mthly rpt'!M6+'PADD3 mthly rpt'!M6+'PADD4 mthly rpt'!M6+'PADD5 mthly rpt'!M6</f>
        <v>540870.96774193551</v>
      </c>
      <c r="N6" s="2">
        <f>'PADD1 mthly rpt'!N6+'PADD2 mthly rpt'!N6+'PADD3 mthly rpt'!N6+'PADD4 mthly rpt'!N6+'PADD5 mthly rpt'!N6</f>
        <v>528032.25806451612</v>
      </c>
      <c r="O6" s="2">
        <f>'PADD1 mthly rpt'!O6+'PADD2 mthly rpt'!O6+'PADD3 mthly rpt'!O6+'PADD4 mthly rpt'!O6+'PADD5 mthly rpt'!O6</f>
        <v>510142.85714285716</v>
      </c>
      <c r="P6" s="2">
        <f>'PADD1 mthly rpt'!P6+'PADD2 mthly rpt'!P6+'PADD3 mthly rpt'!P6+'PADD4 mthly rpt'!P6+'PADD5 mthly rpt'!P6</f>
        <v>485032.25806451618</v>
      </c>
      <c r="Q6" s="2">
        <f>'PADD1 mthly rpt'!Q6+'PADD2 mthly rpt'!Q6+'PADD3 mthly rpt'!Q6+'PADD4 mthly rpt'!Q6+'PADD5 mthly rpt'!Q6</f>
        <v>536933.33333333337</v>
      </c>
      <c r="R6" s="2">
        <f>'PADD1 mthly rpt'!R6+'PADD2 mthly rpt'!R6+'PADD3 mthly rpt'!R6+'PADD4 mthly rpt'!R6+'PADD5 mthly rpt'!R6</f>
        <v>567161.29032258061</v>
      </c>
      <c r="S6" s="2">
        <f>'PADD1 mthly rpt'!S6+'PADD2 mthly rpt'!S6+'PADD3 mthly rpt'!S6+'PADD4 mthly rpt'!S6+'PADD5 mthly rpt'!S6</f>
        <v>542900</v>
      </c>
      <c r="T6" s="2">
        <f>'PADD1 mthly rpt'!T6+'PADD2 mthly rpt'!T6+'PADD3 mthly rpt'!T6+'PADD4 mthly rpt'!T6+'PADD5 mthly rpt'!T6</f>
        <v>548516.12903225806</v>
      </c>
      <c r="U6" s="2">
        <f>'PADD1 mthly rpt'!U6+'PADD2 mthly rpt'!U6+'PADD3 mthly rpt'!U6+'PADD4 mthly rpt'!U6+'PADD5 mthly rpt'!U6</f>
        <v>573935.48387096776</v>
      </c>
      <c r="V6" s="2">
        <f>'PADD1 mthly rpt'!V6+'PADD2 mthly rpt'!V6+'PADD3 mthly rpt'!V6+'PADD4 mthly rpt'!V6+'PADD5 mthly rpt'!V6</f>
        <v>559833.33333333337</v>
      </c>
      <c r="W6" s="2">
        <f>'PADD1 mthly rpt'!W6+'PADD2 mthly rpt'!W6+'PADD3 mthly rpt'!W6+'PADD4 mthly rpt'!W6+'PADD5 mthly rpt'!W6</f>
        <v>531193.54838709673</v>
      </c>
      <c r="X6" s="2">
        <f>'PADD1 mthly rpt'!X6+'PADD2 mthly rpt'!X6+'PADD3 mthly rpt'!X6+'PADD4 mthly rpt'!X6+'PADD5 mthly rpt'!X6</f>
        <v>548533.33333333326</v>
      </c>
      <c r="Y6" s="2">
        <f>'PADD1 mthly rpt'!Y6+'PADD2 mthly rpt'!Y6+'PADD3 mthly rpt'!Y6+'PADD4 mthly rpt'!Y6+'PADD5 mthly rpt'!Y6</f>
        <v>580967.74193548388</v>
      </c>
      <c r="Z6" s="2">
        <f>'PADD1 mthly rpt'!Z6+'PADD2 mthly rpt'!Z6+'PADD3 mthly rpt'!Z6+'PADD4 mthly rpt'!Z6+'PADD5 mthly rpt'!Z6</f>
        <v>574967.74193548388</v>
      </c>
      <c r="AA6" s="2">
        <f>'PADD1 mthly rpt'!AA6+'PADD2 mthly rpt'!AA6+'PADD3 mthly rpt'!AA6+'PADD4 mthly rpt'!AA6+'PADD5 mthly rpt'!AA6</f>
        <v>533928.57142857136</v>
      </c>
      <c r="AB6" s="2">
        <f>'PADD1 mthly rpt'!AB6+'PADD2 mthly rpt'!AB6+'PADD3 mthly rpt'!AB6+'PADD4 mthly rpt'!AB6+'PADD5 mthly rpt'!AB6</f>
        <v>562516.12903225806</v>
      </c>
      <c r="AC6" s="2">
        <f>'PADD1 mthly rpt'!AC6+'PADD2 mthly rpt'!AC6+'PADD3 mthly rpt'!AC6+'PADD4 mthly rpt'!AC6+'PADD5 mthly rpt'!AC6</f>
        <v>562133.33333333337</v>
      </c>
      <c r="AD6" s="2">
        <f>'PADD1 mthly rpt'!AD6+'PADD2 mthly rpt'!AD6+'PADD3 mthly rpt'!AD6+'PADD4 mthly rpt'!AD6+'PADD5 mthly rpt'!AD6</f>
        <v>576322.58064516133</v>
      </c>
      <c r="AE6" s="2">
        <f>'PADD1 mthly rpt'!AE6+'PADD2 mthly rpt'!AE6+'PADD3 mthly rpt'!AE6+'PADD4 mthly rpt'!AE6+'PADD5 mthly rpt'!AE6</f>
        <v>568100</v>
      </c>
      <c r="AF6" s="2">
        <f>'PADD1 mthly rpt'!AF6+'PADD2 mthly rpt'!AF6+'PADD3 mthly rpt'!AF6+'PADD4 mthly rpt'!AF6+'PADD5 mthly rpt'!AF6</f>
        <v>562032.25806451612</v>
      </c>
      <c r="AG6" s="2">
        <f>'PADD1 mthly rpt'!AG6+'PADD2 mthly rpt'!AG6+'PADD3 mthly rpt'!AG6+'PADD4 mthly rpt'!AG6+'PADD5 mthly rpt'!AG6</f>
        <v>541580.6451612903</v>
      </c>
      <c r="AH6" s="2">
        <f>'PADD1 mthly rpt'!AH6+'PADD2 mthly rpt'!AH6+'PADD3 mthly rpt'!AH6+'PADD4 mthly rpt'!AH6+'PADD5 mthly rpt'!AH6</f>
        <v>560133.33333333337</v>
      </c>
      <c r="AI6" s="2">
        <f>'PADD1 mthly rpt'!AI6+'PADD2 mthly rpt'!AI6+'PADD3 mthly rpt'!AI6+'PADD4 mthly rpt'!AI6+'PADD5 mthly rpt'!AI6</f>
        <v>538709.67741935491</v>
      </c>
      <c r="AJ6" s="2">
        <f>'PADD1 mthly rpt'!AJ6+'PADD2 mthly rpt'!AJ6+'PADD3 mthly rpt'!AJ6+'PADD4 mthly rpt'!AJ6+'PADD5 mthly rpt'!AJ6</f>
        <v>567566.66666666674</v>
      </c>
      <c r="AK6" s="2">
        <f>'PADD1 mthly rpt'!AK6+'PADD2 mthly rpt'!AK6+'PADD3 mthly rpt'!AK6+'PADD4 mthly rpt'!AK6+'PADD5 mthly rpt'!AK6</f>
        <v>595193.54838709685</v>
      </c>
      <c r="AL6" s="2">
        <f>'PADD1 mthly rpt'!AL6+'PADD2 mthly rpt'!AL6+'PADD3 mthly rpt'!AL6+'PADD4 mthly rpt'!AL6+'PADD5 mthly rpt'!AL6</f>
        <v>569096.77419354836</v>
      </c>
      <c r="AM6" s="2">
        <f>'PADD1 mthly rpt'!AM6+'PADD2 mthly rpt'!AM6+'PADD3 mthly rpt'!AM6+'PADD4 mthly rpt'!AM6+'PADD5 mthly rpt'!AM6</f>
        <v>535344.82758620684</v>
      </c>
      <c r="AN6" s="2">
        <f>'PADD1 mthly rpt'!AN6+'PADD2 mthly rpt'!AN6+'PADD3 mthly rpt'!AN6+'PADD4 mthly rpt'!AN6+'PADD5 mthly rpt'!AN6</f>
        <v>526258.06451612909</v>
      </c>
      <c r="AO6" s="2">
        <f>'PADD1 mthly rpt'!AO6+'PADD2 mthly rpt'!AO6+'PADD3 mthly rpt'!AO6+'PADD4 mthly rpt'!AO6+'PADD5 mthly rpt'!AO6</f>
        <v>519900</v>
      </c>
      <c r="AP6" s="2">
        <f>'PADD1 mthly rpt'!AP6+'PADD2 mthly rpt'!AP6+'PADD3 mthly rpt'!AP6+'PADD4 mthly rpt'!AP6+'PADD5 mthly rpt'!AP6</f>
        <v>545806.45161290327</v>
      </c>
      <c r="AQ6" s="2">
        <f>'PADD1 mthly rpt'!AQ6+'PADD2 mthly rpt'!AQ6+'PADD3 mthly rpt'!AQ6+'PADD4 mthly rpt'!AQ6+'PADD5 mthly rpt'!AQ6</f>
        <v>544200</v>
      </c>
      <c r="AR6" s="2">
        <f>'PADD1 mthly rpt'!AR6+'PADD2 mthly rpt'!AR6+'PADD3 mthly rpt'!AR6+'PADD4 mthly rpt'!AR6+'PADD5 mthly rpt'!AR6</f>
        <v>534161.29032258072</v>
      </c>
      <c r="AS6" s="2">
        <f>'PADD1 mthly rpt'!AS6+'PADD2 mthly rpt'!AS6+'PADD3 mthly rpt'!AS6+'PADD4 mthly rpt'!AS6+'PADD5 mthly rpt'!AS6</f>
        <v>526387.09677419357</v>
      </c>
      <c r="AT6" s="2">
        <f>'PADD1 mthly rpt'!AT6+'PADD2 mthly rpt'!AT6+'PADD3 mthly rpt'!AT6+'PADD4 mthly rpt'!AT6+'PADD5 mthly rpt'!AT6</f>
        <v>420133.33333333337</v>
      </c>
      <c r="AU6" s="2">
        <f>'PADD1 mthly rpt'!AU6+'PADD2 mthly rpt'!AU6+'PADD3 mthly rpt'!AU6+'PADD4 mthly rpt'!AU6+'PADD5 mthly rpt'!AU6</f>
        <v>503451.61290322576</v>
      </c>
      <c r="AV6" s="2">
        <f>'PADD1 mthly rpt'!AV6+'PADD2 mthly rpt'!AV6+'PADD3 mthly rpt'!AV6+'PADD4 mthly rpt'!AV6+'PADD5 mthly rpt'!AV6</f>
        <v>514900</v>
      </c>
      <c r="AW6" s="2">
        <f>'PADD1 mthly rpt'!AW6+'PADD2 mthly rpt'!AW6+'PADD3 mthly rpt'!AW6+'PADD4 mthly rpt'!AW6+'PADD5 mthly rpt'!AW6</f>
        <v>489064.51612903224</v>
      </c>
      <c r="AX6" s="2">
        <f>'PADD1 mthly rpt'!AX6+'PADD2 mthly rpt'!AX6+'PADD3 mthly rpt'!AX6+'PADD4 mthly rpt'!AX6+'PADD5 mthly rpt'!AX6</f>
        <v>479064.5161290323</v>
      </c>
      <c r="AY6" s="2">
        <f>'PADD1 mthly rpt'!AY6+'PADD2 mthly rpt'!AY6+'PADD3 mthly rpt'!AY6+'PADD4 mthly rpt'!AY6+'PADD5 mthly rpt'!AY6</f>
        <v>482928.57142857136</v>
      </c>
      <c r="AZ6" s="2">
        <f>'PADD1 mthly rpt'!AZ6+'PADD2 mthly rpt'!AZ6+'PADD3 mthly rpt'!AZ6+'PADD4 mthly rpt'!AZ6+'PADD5 mthly rpt'!AZ6</f>
        <v>519290.32258064509</v>
      </c>
      <c r="BA6" s="2">
        <f>'PADD1 mthly rpt'!BA6+'PADD2 mthly rpt'!BA6+'PADD3 mthly rpt'!BA6+'PADD4 mthly rpt'!BA6+'PADD5 mthly rpt'!BA6</f>
        <v>542200</v>
      </c>
      <c r="BB6" s="2">
        <f>'PADD1 mthly rpt'!BB6+'PADD2 mthly rpt'!BB6+'PADD3 mthly rpt'!BB6+'PADD4 mthly rpt'!BB6+'PADD5 mthly rpt'!BB6</f>
        <v>553612.90322580654</v>
      </c>
      <c r="BC6" s="2">
        <f>'PADD1 mthly rpt'!BC6+'PADD2 mthly rpt'!BC6+'PADD3 mthly rpt'!BC6+'PADD4 mthly rpt'!BC6+'PADD5 mthly rpt'!BC6</f>
        <v>566433.33333333326</v>
      </c>
      <c r="BD6" s="2">
        <f>'PADD1 mthly rpt'!BD6+'PADD2 mthly rpt'!BD6+'PADD3 mthly rpt'!BD6+'PADD4 mthly rpt'!BD6+'PADD5 mthly rpt'!BD6</f>
        <v>553967.74193548388</v>
      </c>
      <c r="BE6" s="2">
        <f>'PADD1 mthly rpt'!BE6+'PADD2 mthly rpt'!BE6+'PADD3 mthly rpt'!BE6+'PADD4 mthly rpt'!BE6+'PADD5 mthly rpt'!BE6</f>
        <v>553838.70967741939</v>
      </c>
      <c r="BF6" s="2">
        <f>'PADD1 mthly rpt'!BF6+'PADD2 mthly rpt'!BF6+'PADD3 mthly rpt'!BF6+'PADD4 mthly rpt'!BF6+'PADD5 mthly rpt'!BF6</f>
        <v>559133.33333333326</v>
      </c>
      <c r="BG6" s="2">
        <f>'PADD1 mthly rpt'!BG6+'PADD2 mthly rpt'!BG6+'PADD3 mthly rpt'!BG6+'PADD4 mthly rpt'!BG6+'PADD5 mthly rpt'!BG6</f>
        <v>527096.77419354836</v>
      </c>
      <c r="BH6" s="2">
        <f>'PADD1 mthly rpt'!BH6+'PADD2 mthly rpt'!BH6+'PADD3 mthly rpt'!BH6+'PADD4 mthly rpt'!BH6+'PADD5 mthly rpt'!BH6</f>
        <v>550000</v>
      </c>
      <c r="BI6" s="2">
        <f>'PADD1 mthly rpt'!BI6+'PADD2 mthly rpt'!BI6+'PADD3 mthly rpt'!BI6+'PADD4 mthly rpt'!BI6+'PADD5 mthly rpt'!BI6</f>
        <v>553645.16129032255</v>
      </c>
      <c r="BJ6" s="2">
        <f>'PADD1 mthly rpt'!BJ6+'PADD2 mthly rpt'!BJ6+'PADD3 mthly rpt'!BJ6+'PADD4 mthly rpt'!BJ6+'PADD5 mthly rpt'!BJ6</f>
        <v>531419.3548387097</v>
      </c>
      <c r="BK6" s="2">
        <f>'PADD1 mthly rpt'!BK6+'PADD2 mthly rpt'!BK6+'PADD3 mthly rpt'!BK6+'PADD4 mthly rpt'!BK6+'PADD5 mthly rpt'!BK6</f>
        <v>561857.14285714284</v>
      </c>
      <c r="BL6" s="2">
        <f>'PADD1 mthly rpt'!BL6+'PADD2 mthly rpt'!BL6+'PADD3 mthly rpt'!BL6+'PADD4 mthly rpt'!BL6+'PADD5 mthly rpt'!BL6</f>
        <v>575064.51612903224</v>
      </c>
      <c r="BM6" s="2">
        <f>'PADD1 mthly rpt'!BM6+'PADD2 mthly rpt'!BM6+'PADD3 mthly rpt'!BM6+'PADD4 mthly rpt'!BM6+'PADD5 mthly rpt'!BM6</f>
        <v>584833.33333333326</v>
      </c>
      <c r="BN6" s="2">
        <f>'PADD1 mthly rpt'!BN6+'PADD2 mthly rpt'!BN6+'PADD3 mthly rpt'!BN6+'PADD4 mthly rpt'!BN6+'PADD5 mthly rpt'!BN6</f>
        <v>571225.80645161297</v>
      </c>
      <c r="BO6" s="2">
        <f>'PADD1 mthly rpt'!BO6+'PADD2 mthly rpt'!BO6+'PADD3 mthly rpt'!BO6+'PADD4 mthly rpt'!BO6+'PADD5 mthly rpt'!BO6</f>
        <v>571666.66666666674</v>
      </c>
      <c r="BP6" s="2">
        <f>'PADD1 mthly rpt'!BP6+'PADD2 mthly rpt'!BP6+'PADD3 mthly rpt'!BP6+'PADD4 mthly rpt'!BP6+'PADD5 mthly rpt'!BP6</f>
        <v>574129.0322580646</v>
      </c>
      <c r="BQ6" s="2">
        <f>'PADD1 mthly rpt'!BQ6+'PADD2 mthly rpt'!BQ6+'PADD3 mthly rpt'!BQ6+'PADD4 mthly rpt'!BQ6+'PADD5 mthly rpt'!BQ6</f>
        <v>552387.09677419357</v>
      </c>
      <c r="BR6" s="2">
        <f>'PADD1 mthly rpt'!BR6+'PADD2 mthly rpt'!BR6+'PADD3 mthly rpt'!BR6+'PADD4 mthly rpt'!BR6+'PADD5 mthly rpt'!BR6</f>
        <v>551000</v>
      </c>
      <c r="BS6" s="2">
        <f>'PADD1 mthly rpt'!BS6+'PADD2 mthly rpt'!BS6+'PADD3 mthly rpt'!BS6+'PADD4 mthly rpt'!BS6+'PADD5 mthly rpt'!BS6</f>
        <v>525967.74193548388</v>
      </c>
      <c r="BT6" s="2">
        <f>'PADD1 mthly rpt'!BT6+'PADD2 mthly rpt'!BT6+'PADD3 mthly rpt'!BT6+'PADD4 mthly rpt'!BT6+'PADD5 mthly rpt'!BT6</f>
        <v>543466.66666666674</v>
      </c>
      <c r="BU6" s="2">
        <f>'PADD1 mthly rpt'!BU6+'PADD2 mthly rpt'!BU6+'PADD3 mthly rpt'!BU6+'PADD4 mthly rpt'!BU6+'PADD5 mthly rpt'!BU6</f>
        <v>571806.45161290327</v>
      </c>
      <c r="BV6" s="2">
        <f>'PADD1 mthly rpt'!BV6+'PADD2 mthly rpt'!BV6+'PADD3 mthly rpt'!BV6+'PADD4 mthly rpt'!BV6+'PADD5 mthly rpt'!BV6</f>
        <v>560612.90322580643</v>
      </c>
      <c r="BW6" s="2">
        <f>'PADD1 mthly rpt'!BW6+'PADD2 mthly rpt'!BW6+'PADD3 mthly rpt'!BW6+'PADD4 mthly rpt'!BW6+'PADD5 mthly rpt'!BW6</f>
        <v>511750</v>
      </c>
      <c r="BX6" s="2">
        <f>'PADD1 mthly rpt'!BX6+'PADD2 mthly rpt'!BX6+'PADD3 mthly rpt'!BX6+'PADD4 mthly rpt'!BX6+'PADD5 mthly rpt'!BX6</f>
        <v>528161.29032258061</v>
      </c>
      <c r="BY6" s="2">
        <f>'PADD1 mthly rpt'!BY6+'PADD2 mthly rpt'!BY6+'PADD3 mthly rpt'!BY6+'PADD4 mthly rpt'!BY6+'PADD5 mthly rpt'!BY6</f>
        <v>542100</v>
      </c>
      <c r="BZ6" s="2">
        <f>'PADD1 mthly rpt'!BZ6+'PADD2 mthly rpt'!BZ6+'PADD3 mthly rpt'!BZ6+'PADD4 mthly rpt'!BZ6+'PADD5 mthly rpt'!BZ6</f>
        <v>563258.06451612897</v>
      </c>
      <c r="CA6" s="2">
        <f>'PADD1 mthly rpt'!CA6+'PADD2 mthly rpt'!CA6+'PADD3 mthly rpt'!CA6+'PADD4 mthly rpt'!CA6+'PADD5 mthly rpt'!CA6</f>
        <v>566966.66666666663</v>
      </c>
      <c r="CB6" s="2">
        <f>'PADD1 mthly rpt'!CB6+'PADD2 mthly rpt'!CB6+'PADD3 mthly rpt'!CB6+'PADD4 mthly rpt'!CB6+'PADD5 mthly rpt'!CB6</f>
        <v>557483.87096774194</v>
      </c>
      <c r="CC6" s="2">
        <f>'PADD1 mthly rpt'!CC6+'PADD2 mthly rpt'!CC6+'PADD3 mthly rpt'!CC6+'PADD4 mthly rpt'!CC6+'PADD5 mthly rpt'!CC6</f>
        <v>552580.6451612903</v>
      </c>
      <c r="CD6" s="2">
        <f>'PADD1 mthly rpt'!CD6+'PADD2 mthly rpt'!CD6+'PADD3 mthly rpt'!CD6+'PADD4 mthly rpt'!CD6+'PADD5 mthly rpt'!CD6</f>
        <v>568966.66666666663</v>
      </c>
      <c r="CE6" s="2">
        <f>'PADD1 mthly rpt'!CE6+'PADD2 mthly rpt'!CE6+'PADD3 mthly rpt'!CE6+'PADD4 mthly rpt'!CE6+'PADD5 mthly rpt'!CE6</f>
        <v>539548.38709677418</v>
      </c>
      <c r="CF6" s="2">
        <f>'PADD1 mthly rpt'!CF6+'PADD2 mthly rpt'!CF6+'PADD3 mthly rpt'!CF6+'PADD4 mthly rpt'!CF6+'PADD5 mthly rpt'!CF6</f>
        <v>563933.33333333326</v>
      </c>
      <c r="CG6" s="2">
        <f>'PADD1 mthly rpt'!CG6+'PADD2 mthly rpt'!CG6+'PADD3 mthly rpt'!CG6+'PADD4 mthly rpt'!CG6+'PADD5 mthly rpt'!CG6</f>
        <v>566225.80645161297</v>
      </c>
      <c r="CH6" s="2">
        <f>'PADD1 mthly rpt'!CH6+'PADD2 mthly rpt'!CH6+'PADD3 mthly rpt'!CH6+'PADD4 mthly rpt'!CH6+'PADD5 mthly rpt'!CH6</f>
        <v>531096.77419354836</v>
      </c>
      <c r="CI6" s="2">
        <f>'PADD1 mthly rpt'!CI6+'PADD2 mthly rpt'!CI6+'PADD3 mthly rpt'!CI6+'PADD4 mthly rpt'!CI6+'PADD5 mthly rpt'!CI6</f>
        <v>556506.15763546806</v>
      </c>
      <c r="CJ6" s="2">
        <f>'PADD1 mthly rpt'!CJ6+'PADD2 mthly rpt'!CJ6+'PADD3 mthly rpt'!CJ6+'PADD4 mthly rpt'!CJ6+'PADD5 mthly rpt'!CJ6</f>
        <v>544580.6451612903</v>
      </c>
      <c r="CK6" s="2">
        <f>'PADD1 mthly rpt'!CK6+'PADD2 mthly rpt'!CK6+'PADD3 mthly rpt'!CK6+'PADD4 mthly rpt'!CK6+'PADD5 mthly rpt'!CK6</f>
        <v>558033.33333333326</v>
      </c>
      <c r="CL6" s="2">
        <f>'PADD1 mthly rpt'!CL6+'PADD2 mthly rpt'!CL6+'PADD3 mthly rpt'!CL6+'PADD4 mthly rpt'!CL6+'PADD5 mthly rpt'!CL6</f>
        <v>568483.87096774194</v>
      </c>
      <c r="CM6" s="2">
        <f>'PADD1 mthly rpt'!CM6+'PADD2 mthly rpt'!CM6+'PADD3 mthly rpt'!CM6+'PADD4 mthly rpt'!CM6+'PADD5 mthly rpt'!CM6</f>
        <v>585400</v>
      </c>
      <c r="CN6" s="2">
        <f>'PADD1 mthly rpt'!CN6+'PADD2 mthly rpt'!CN6+'PADD3 mthly rpt'!CN6+'PADD4 mthly rpt'!CN6+'PADD5 mthly rpt'!CN6</f>
        <v>568580.64516129042</v>
      </c>
      <c r="CO6" s="2">
        <f>'PADD1 mthly rpt'!CO6+'PADD2 mthly rpt'!CO6+'PADD3 mthly rpt'!CO6+'PADD4 mthly rpt'!CO6+'PADD5 mthly rpt'!CO6</f>
        <v>543258.06451612897</v>
      </c>
      <c r="CP6" s="2">
        <f>'PADD1 mthly rpt'!CP6+'PADD2 mthly rpt'!CP6+'PADD3 mthly rpt'!CP6+'PADD4 mthly rpt'!CP6+'PADD5 mthly rpt'!CP6</f>
        <v>522066.66666666663</v>
      </c>
      <c r="CQ6" s="2">
        <f>'PADD1 mthly rpt'!CQ6+'PADD2 mthly rpt'!CQ6+'PADD3 mthly rpt'!CQ6+'PADD4 mthly rpt'!CQ6+'PADD5 mthly rpt'!CQ6</f>
        <v>540580.6451612903</v>
      </c>
      <c r="CR6" s="2">
        <f>'PADD1 mthly rpt'!CR6+'PADD2 mthly rpt'!CR6+'PADD3 mthly rpt'!CR6+'PADD4 mthly rpt'!CR6+'PADD5 mthly rpt'!CR6</f>
        <v>550133.33333333337</v>
      </c>
      <c r="CS6" s="2">
        <f>'PADD1 mthly rpt'!CS6+'PADD2 mthly rpt'!CS6+'PADD3 mthly rpt'!CS6+'PADD4 mthly rpt'!CS6+'PADD5 mthly rpt'!CS6</f>
        <v>578612.90322580654</v>
      </c>
      <c r="CT6" s="2">
        <f>'PADD1 mthly rpt'!CT6+'PADD2 mthly rpt'!CT6+'PADD3 mthly rpt'!CT6+'PADD4 mthly rpt'!CT6+'PADD5 mthly rpt'!CT6</f>
        <v>542677.41935483867</v>
      </c>
      <c r="CU6" s="2">
        <f>'PADD1 mthly rpt'!CU6+'PADD2 mthly rpt'!CU6+'PADD3 mthly rpt'!CU6+'PADD4 mthly rpt'!CU6+'PADD5 mthly rpt'!CU6</f>
        <v>535928.57142857148</v>
      </c>
      <c r="CV6" s="2">
        <f>'PADD1 mthly rpt'!CV6+'PADD2 mthly rpt'!CV6+'PADD3 mthly rpt'!CV6+'PADD4 mthly rpt'!CV6+'PADD5 mthly rpt'!CV6</f>
        <v>559322.58064516133</v>
      </c>
      <c r="CW6" s="2">
        <f>'PADD1 mthly rpt'!CW6+'PADD2 mthly rpt'!CW6+'PADD3 mthly rpt'!CW6+'PADD4 mthly rpt'!CW6+'PADD5 mthly rpt'!CW6</f>
        <v>561400</v>
      </c>
      <c r="CX6" s="2">
        <f>'PADD1 mthly rpt'!CX6+'PADD2 mthly rpt'!CX6+'PADD3 mthly rpt'!CX6+'PADD4 mthly rpt'!CX6+'PADD5 mthly rpt'!CX6</f>
        <v>574096.77419354836</v>
      </c>
      <c r="CY6" s="2">
        <f>'PADD1 mthly rpt'!CY6+'PADD2 mthly rpt'!CY6+'PADD3 mthly rpt'!CY6+'PADD4 mthly rpt'!CY6+'PADD5 mthly rpt'!CY6</f>
        <v>565566.66666666674</v>
      </c>
      <c r="CZ6" s="2">
        <f>'PADD1 mthly rpt'!CZ6+'PADD2 mthly rpt'!CZ6+'PADD3 mthly rpt'!CZ6+'PADD4 mthly rpt'!CZ6+'PADD5 mthly rpt'!CZ6</f>
        <v>575451.61290322582</v>
      </c>
      <c r="DA6" s="2">
        <f>'PADD1 mthly rpt'!DA6+'PADD2 mthly rpt'!DA6+'PADD3 mthly rpt'!DA6+'PADD4 mthly rpt'!DA6+'PADD5 mthly rpt'!DA6</f>
        <v>583612.90322580654</v>
      </c>
      <c r="DB6" s="2">
        <f>'PADD1 mthly rpt'!DB6+'PADD2 mthly rpt'!DB6+'PADD3 mthly rpt'!DB6+'PADD4 mthly rpt'!DB6+'PADD5 mthly rpt'!DB6</f>
        <v>573766.66666666663</v>
      </c>
      <c r="DC6" s="2">
        <f>'PADD1 mthly rpt'!DC6+'PADD2 mthly rpt'!DC6+'PADD3 mthly rpt'!DC6+'PADD4 mthly rpt'!DC6+'PADD5 mthly rpt'!DC6</f>
        <v>542258.06451612909</v>
      </c>
      <c r="DD6" s="2">
        <f>'PADD1 mthly rpt'!DD6+'PADD2 mthly rpt'!DD6+'PADD3 mthly rpt'!DD6+'PADD4 mthly rpt'!DD6+'PADD5 mthly rpt'!DD6</f>
        <v>557233.33333333326</v>
      </c>
      <c r="DE6" s="2">
        <f>'PADD1 mthly rpt'!DE6+'PADD2 mthly rpt'!DE6+'PADD3 mthly rpt'!DE6+'PADD4 mthly rpt'!DE6+'PADD5 mthly rpt'!DE6</f>
        <v>599774.19354838703</v>
      </c>
      <c r="DF6" s="2">
        <f>'PADD1 mthly rpt'!DF6+'PADD2 mthly rpt'!DF6+'PADD3 mthly rpt'!DF6+'PADD4 mthly rpt'!DF6+'PADD5 mthly rpt'!DF6</f>
        <v>583935.48387096776</v>
      </c>
      <c r="DG6" s="2">
        <f>'PADD1 mthly rpt'!DG6+'PADD2 mthly rpt'!DG6+'PADD3 mthly rpt'!DG6+'PADD4 mthly rpt'!DG6+'PADD5 mthly rpt'!DG6</f>
        <v>572214.2857142858</v>
      </c>
      <c r="DH6" s="2">
        <f>'PADD1 mthly rpt'!DH6+'PADD2 mthly rpt'!DH6+'PADD3 mthly rpt'!DH6+'PADD4 mthly rpt'!DH6+'PADD5 mthly rpt'!DH6</f>
        <v>564258.06451612909</v>
      </c>
      <c r="DI6" s="2">
        <f>'PADD1 mthly rpt'!DI6+'PADD2 mthly rpt'!DI6+'PADD3 mthly rpt'!DI6+'PADD4 mthly rpt'!DI6+'PADD5 mthly rpt'!DI6</f>
        <v>600300.00000000012</v>
      </c>
      <c r="DJ6" s="2">
        <f>'PADD1 mthly rpt'!DJ6+'PADD2 mthly rpt'!DJ6+'PADD3 mthly rpt'!DJ6+'PADD4 mthly rpt'!DJ6+'PADD5 mthly rpt'!DJ6</f>
        <v>596225.80645161285</v>
      </c>
      <c r="DK6" s="2">
        <f>'PADD1 mthly rpt'!DK6+'PADD2 mthly rpt'!DK6+'PADD3 mthly rpt'!DK6+'PADD4 mthly rpt'!DK6+'PADD5 mthly rpt'!DK6</f>
        <v>596000</v>
      </c>
      <c r="DL6" s="2">
        <f>'PADD1 mthly rpt'!DL6+'PADD2 mthly rpt'!DL6+'PADD3 mthly rpt'!DL6+'PADD4 mthly rpt'!DL6+'PADD5 mthly rpt'!DL6</f>
        <v>612548.38709677407</v>
      </c>
      <c r="DM6" s="2">
        <f>'PADD1 mthly rpt'!DM6+'PADD2 mthly rpt'!DM6+'PADD3 mthly rpt'!DM6+'PADD4 mthly rpt'!DM6+'PADD5 mthly rpt'!DM6</f>
        <v>601903.22580645152</v>
      </c>
      <c r="DN6" s="74">
        <f>'PADD1 mthly rpt'!DN6+'PADD2 mthly rpt'!DN6+'PADD3 mthly rpt'!DN6+'PADD4 mthly rpt'!DN6+'PADD5 mthly rpt'!DN6</f>
        <v>551766.66666666674</v>
      </c>
      <c r="DO6" s="74">
        <f>'PADD1 mthly rpt'!DO6+'PADD2 mthly rpt'!DO6+'PADD3 mthly rpt'!DO6+'PADD4 mthly rpt'!DO6+'PADD5 mthly rpt'!DO6</f>
        <v>528838.70967741939</v>
      </c>
      <c r="DP6" s="74">
        <f>'PADD1 mthly rpt'!DP6+'PADD2 mthly rpt'!DP6+'PADD3 mthly rpt'!DP6+'PADD4 mthly rpt'!DP6+'PADD5 mthly rpt'!DP6</f>
        <v>603433.33333333349</v>
      </c>
      <c r="DQ6" s="74">
        <f>'PADD1 mthly rpt'!DQ6+'PADD2 mthly rpt'!DQ6+'PADD3 mthly rpt'!DQ6+'PADD4 mthly rpt'!DQ6+'PADD5 mthly rpt'!DQ6</f>
        <v>635225.80645161285</v>
      </c>
      <c r="DR6" s="74">
        <f>'PADD1 mthly rpt'!DR6+'PADD2 mthly rpt'!DR6+'PADD3 mthly rpt'!DR6+'PADD4 mthly rpt'!DR6+'PADD5 mthly rpt'!DR6</f>
        <v>561064.51612903224</v>
      </c>
      <c r="DS6" s="74">
        <f>'PADD1 mthly rpt'!DS6+'PADD2 mthly rpt'!DS6+'PADD3 mthly rpt'!DS6+'PADD4 mthly rpt'!DS6+'PADD5 mthly rpt'!DS6</f>
        <v>529071.42857142852</v>
      </c>
      <c r="DT6" s="74">
        <f>'PADD1 mthly rpt'!DT6+'PADD2 mthly rpt'!DT6+'PADD3 mthly rpt'!DT6+'PADD4 mthly rpt'!DT6+'PADD5 mthly rpt'!DT6</f>
        <v>535516.12903225806</v>
      </c>
      <c r="DU6" s="74">
        <f>'PADD1 mthly rpt'!DU6+'PADD2 mthly rpt'!DU6+'PADD3 mthly rpt'!DU6+'PADD4 mthly rpt'!DU6+'PADD5 mthly rpt'!DU6</f>
        <v>589299.99999999988</v>
      </c>
      <c r="DV6" s="74">
        <f>'PADD1 mthly rpt'!DV6+'PADD2 mthly rpt'!DV6+'PADD3 mthly rpt'!DV6+'PADD4 mthly rpt'!DV6+'PADD5 mthly rpt'!DV6</f>
        <v>581903.22580645164</v>
      </c>
      <c r="DW6" s="74">
        <f>'PADD1 mthly rpt'!DW6+'PADD2 mthly rpt'!DW6+'PADD3 mthly rpt'!DW6+'PADD4 mthly rpt'!DW6+'PADD5 mthly rpt'!DW6</f>
        <v>569366.66666666663</v>
      </c>
      <c r="DX6" s="74">
        <f>'PADD1 mthly rpt'!DX6+'PADD2 mthly rpt'!DX6+'PADD3 mthly rpt'!DX6+'PADD4 mthly rpt'!DX6+'PADD5 mthly rpt'!DX6</f>
        <v>580322.58064516133</v>
      </c>
      <c r="DY6" s="116">
        <f>'PADD1 mthly rpt'!DY6+'PADD2 mthly rpt'!DY6+'PADD3 mthly rpt'!DY6+'PADD4 mthly rpt'!DY6+'PADD5 mthly rpt'!DY6</f>
        <v>574032.25806451624</v>
      </c>
      <c r="DZ6" s="116">
        <f>'PADD1 mthly rpt'!DZ6+'PADD2 mthly rpt'!DZ6+'PADD3 mthly rpt'!DZ6+'PADD4 mthly rpt'!DZ6+'PADD5 mthly rpt'!DZ6</f>
        <v>529033.33333333337</v>
      </c>
      <c r="EA6" s="116">
        <f>'PADD1 mthly rpt'!EA6+'PADD2 mthly rpt'!EA6+'PADD3 mthly rpt'!EA6+'PADD4 mthly rpt'!EA6+'PADD5 mthly rpt'!EA6</f>
        <v>520129.03225806449</v>
      </c>
      <c r="EB6" s="116">
        <f>'PADD1 mthly rpt'!EB6+'PADD2 mthly rpt'!EB6+'PADD3 mthly rpt'!EB6+'PADD4 mthly rpt'!EB6+'PADD5 mthly rpt'!EB6</f>
        <v>559233.33333333326</v>
      </c>
      <c r="EC6" s="116">
        <f>'PADD1 mthly rpt'!EC6+'PADD2 mthly rpt'!EC6+'PADD3 mthly rpt'!EC6+'PADD4 mthly rpt'!EC6+'PADD5 mthly rpt'!EC6</f>
        <v>577580.6451612903</v>
      </c>
      <c r="ED6" s="116">
        <f>'PADD1 mthly rpt'!ED6+'PADD2 mthly rpt'!ED6+'PADD3 mthly rpt'!ED6+'PADD4 mthly rpt'!ED6+'PADD5 mthly rpt'!ED6</f>
        <v>580580.6451612903</v>
      </c>
      <c r="EE6" s="116">
        <f>'PADD1 mthly rpt'!EE6+'PADD2 mthly rpt'!EE6+'PADD3 mthly rpt'!EE6+'PADD4 mthly rpt'!EE6+'PADD5 mthly rpt'!EE6</f>
        <v>565586.20689655177</v>
      </c>
      <c r="EF6" s="116">
        <f>'PADD1 mthly rpt'!EF6+'PADD2 mthly rpt'!EF6+'PADD3 mthly rpt'!EF6+'PADD4 mthly rpt'!EF6+'PADD5 mthly rpt'!EF6</f>
        <v>585709.67741935467</v>
      </c>
      <c r="EG6" s="116">
        <f>'PADD1 mthly rpt'!EG6+'PADD2 mthly rpt'!EG6+'PADD3 mthly rpt'!EG6+'PADD4 mthly rpt'!EG6+'PADD5 mthly rpt'!EG6</f>
        <v>590966.66666666674</v>
      </c>
      <c r="EH6" s="116">
        <f>'PADD1 mthly rpt'!EH6+'PADD2 mthly rpt'!EH6+'PADD3 mthly rpt'!EH6+'PADD4 mthly rpt'!EH6+'PADD5 mthly rpt'!EH6</f>
        <v>609161.29032258072</v>
      </c>
      <c r="EI6" s="116">
        <f>'PADD1 mthly rpt'!EI6+'PADD2 mthly rpt'!EI6+'PADD3 mthly rpt'!EI6+'PADD4 mthly rpt'!EI6+'PADD5 mthly rpt'!EI6</f>
        <v>589666.66666666674</v>
      </c>
      <c r="EJ6" s="116">
        <f>'PADD1 mthly rpt'!EJ6+'PADD2 mthly rpt'!EJ6+'PADD3 mthly rpt'!EJ6+'PADD4 mthly rpt'!EJ6+'PADD5 mthly rpt'!EJ6</f>
        <v>584129.03225806449</v>
      </c>
      <c r="EK6" s="126">
        <f>'PADD1 mthly rpt'!EK6+'PADD2 mthly rpt'!EK6+'PADD3 mthly rpt'!EK6+'PADD4 mthly rpt'!EK6+'PADD5 mthly rpt'!EK6</f>
        <v>570709.67741935479</v>
      </c>
      <c r="EL6" s="126">
        <f>'PADD1 mthly rpt'!EL6+'PADD2 mthly rpt'!EL6+'PADD3 mthly rpt'!EL6+'PADD4 mthly rpt'!EL6+'PADD5 mthly rpt'!EL6</f>
        <v>575700</v>
      </c>
      <c r="EM6" s="126">
        <f>'PADD1 mthly rpt'!EM6+'PADD2 mthly rpt'!EM6+'PADD3 mthly rpt'!EM6+'PADD4 mthly rpt'!EM6+'PADD5 mthly rpt'!EM6</f>
        <v>556032.25806451612</v>
      </c>
      <c r="EN6" s="135">
        <f>'PADD1 mthly rpt'!EN6+'PADD2 mthly rpt'!EN6+'PADD3 mthly rpt'!EN6+'PADD4 mthly rpt'!EN6+'PADD5 mthly rpt'!EN6</f>
        <v>589733.33333333337</v>
      </c>
      <c r="EO6" s="135">
        <f>'PADD1 mthly rpt'!EO6+'PADD2 mthly rpt'!EO6+'PADD3 mthly rpt'!EO6+'PADD4 mthly rpt'!EO6+'PADD5 mthly rpt'!EO6</f>
        <v>594451.61290322582</v>
      </c>
      <c r="EP6" s="143">
        <f>'PADD1 mthly rpt'!EP6+'PADD2 mthly rpt'!EP6+'PADD3 mthly rpt'!EP6+'PADD4 mthly rpt'!EP6+'PADD5 mthly rpt'!EP6</f>
        <v>564064.51612903224</v>
      </c>
      <c r="EQ6" s="143">
        <f>'PADD1 mthly rpt'!EQ6+'PADD2 mthly rpt'!EQ6+'PADD3 mthly rpt'!EQ6+'PADD4 mthly rpt'!EQ6+'PADD5 mthly rpt'!EQ6</f>
        <v>529795.56650246296</v>
      </c>
      <c r="ER6" s="143">
        <f>'PADD1 mthly rpt'!ER6+'PADD2 mthly rpt'!ER6+'PADD3 mthly rpt'!ER6+'PADD4 mthly rpt'!ER6+'PADD5 mthly rpt'!ER6</f>
        <v>586451.61290322582</v>
      </c>
      <c r="ES6" s="143">
        <f>'PADD1 mthly rpt'!ES6+'PADD2 mthly rpt'!ES6+'PADD3 mthly rpt'!ES6+'PADD4 mthly rpt'!ES6+'PADD5 mthly rpt'!ES6</f>
        <v>600933.33333333326</v>
      </c>
      <c r="ET6" s="143">
        <f>'PADD1 mthly rpt'!ET6+'PADD2 mthly rpt'!ET6+'PADD3 mthly rpt'!ET6+'PADD4 mthly rpt'!ET6+'PADD5 mthly rpt'!ET6</f>
        <v>622096.77419354836</v>
      </c>
      <c r="EU6" s="143">
        <f>'PADD1 mthly rpt'!EU6+'PADD2 mthly rpt'!EU6+'PADD3 mthly rpt'!EU6+'PADD4 mthly rpt'!EU6+'PADD5 mthly rpt'!EU6</f>
        <v>615233.33333333326</v>
      </c>
      <c r="EV6" s="143">
        <f>'PADD1 mthly rpt'!EV6+'PADD2 mthly rpt'!EV6+'PADD3 mthly rpt'!EV6+'PADD4 mthly rpt'!EV6+'PADD5 mthly rpt'!EV6</f>
        <v>606774.19354838715</v>
      </c>
      <c r="EW6" s="151">
        <f>'PADD1 mthly rpt'!EW6+'PADD2 mthly rpt'!EW6+'PADD3 mthly rpt'!EW6+'PADD4 mthly rpt'!EW6+'PADD5 mthly rpt'!EW6</f>
        <v>588612.90322580643</v>
      </c>
      <c r="EX6" s="151">
        <f>'PADD1 mthly rpt'!EX6+'PADD2 mthly rpt'!EX6+'PADD3 mthly rpt'!EX6+'PADD4 mthly rpt'!EX6+'PADD5 mthly rpt'!EX6</f>
        <v>513333.33333333337</v>
      </c>
      <c r="EY6" s="158">
        <f>'PADD1 mthly rpt'!EY6+'PADD2 mthly rpt'!EY6+'PADD3 mthly rpt'!EY6+'PADD4 mthly rpt'!EY6+'PADD5 mthly rpt'!EY6</f>
        <v>594161.29032258061</v>
      </c>
      <c r="EZ6" s="2">
        <f>'PADD1 mthly rpt'!EZ6+'PADD2 mthly rpt'!EZ6+'PADD3 mthly rpt'!EZ6+'PADD4 mthly rpt'!EZ6+'PADD5 mthly rpt'!EZ6</f>
        <v>615900</v>
      </c>
      <c r="FA6" s="2">
        <f>'PADD1 mthly rpt'!FA6+'PADD2 mthly rpt'!FA6+'PADD3 mthly rpt'!FA6+'PADD4 mthly rpt'!FA6+'PADD5 mthly rpt'!FA6</f>
        <v>642096.77419354848</v>
      </c>
      <c r="FB6" s="167">
        <f>'PADD1 mthly rpt'!FB6+'PADD2 mthly rpt'!FB6+'PADD3 mthly rpt'!FB6+'PADD4 mthly rpt'!FB6+'PADD5 mthly rpt'!FB6</f>
        <v>599967.74193548388</v>
      </c>
      <c r="FC6" s="167">
        <f>'PADD1 mthly rpt'!FC6+'PADD2 mthly rpt'!FC6+'PADD3 mthly rpt'!FC6+'PADD4 mthly rpt'!FC6+'PADD5 mthly rpt'!FC6</f>
        <v>568392.85714285728</v>
      </c>
      <c r="FD6" s="167">
        <f>'PADD1 mthly rpt'!FD6+'PADD2 mthly rpt'!FD6+'PADD3 mthly rpt'!FD6+'PADD4 mthly rpt'!FD6+'PADD5 mthly rpt'!FD6</f>
        <v>571032.25806451612</v>
      </c>
      <c r="FE6" s="167">
        <f>'PADD1 mthly rpt'!FE6+'PADD2 mthly rpt'!FE6+'PADD3 mthly rpt'!FE6+'PADD4 mthly rpt'!FE6+'PADD5 mthly rpt'!FE6</f>
        <v>592766.66666666674</v>
      </c>
      <c r="FF6" s="167">
        <f>'PADD1 mthly rpt'!FF6+'PADD2 mthly rpt'!FF6+'PADD3 mthly rpt'!FF6+'PADD4 mthly rpt'!FF6+'PADD5 mthly rpt'!FF6</f>
        <v>591225.80645161297</v>
      </c>
      <c r="FG6" s="167">
        <f>'PADD1 mthly rpt'!FG6+'PADD2 mthly rpt'!FG6+'PADD3 mthly rpt'!FG6+'PADD4 mthly rpt'!FG6+'PADD5 mthly rpt'!FG6</f>
        <v>607100</v>
      </c>
      <c r="FH6" s="167">
        <f>'PADD1 mthly rpt'!FH6+'PADD2 mthly rpt'!FH6+'PADD3 mthly rpt'!FH6+'PADD4 mthly rpt'!FH6+'PADD5 mthly rpt'!FH6</f>
        <v>606516.12903225818</v>
      </c>
      <c r="FI6" s="167">
        <f>'PADD1 mthly rpt'!FI6+'PADD2 mthly rpt'!FI6+'PADD3 mthly rpt'!FI6+'PADD4 mthly rpt'!FI6+'PADD5 mthly rpt'!FI6</f>
        <v>603580.64516129042</v>
      </c>
      <c r="FJ6" s="167">
        <f>'PADD1 mthly rpt'!FJ6+'PADD2 mthly rpt'!FJ6+'PADD3 mthly rpt'!FJ6+'PADD4 mthly rpt'!FJ6+'PADD5 mthly rpt'!FJ6</f>
        <v>590133.33333333337</v>
      </c>
      <c r="FK6" s="2">
        <f>'PADD1 mthly rpt'!FK6+'PADD2 mthly rpt'!FK6+'PADD3 mthly rpt'!FK6+'PADD4 mthly rpt'!FK6+'PADD5 mthly rpt'!FK6</f>
        <v>573774.19354838715</v>
      </c>
      <c r="FL6" s="2">
        <f>'PADD1 mthly rpt'!FL6+'PADD2 mthly rpt'!FL6+'PADD3 mthly rpt'!FL6+'PADD4 mthly rpt'!FL6+'PADD5 mthly rpt'!FL6</f>
        <v>608266.66666666674</v>
      </c>
      <c r="FM6" s="2">
        <f>'PADD1 mthly rpt'!FM6+'PADD2 mthly rpt'!FM6+'PADD3 mthly rpt'!FM6+'PADD4 mthly rpt'!FM6+'PADD5 mthly rpt'!FM6</f>
        <v>615709.67741935467</v>
      </c>
      <c r="FN6" s="2">
        <f>'PADD1 mthly rpt'!FN6+'PADD2 mthly rpt'!FN6+'PADD3 mthly rpt'!FN6+'PADD4 mthly rpt'!FN6+'PADD5 mthly rpt'!FN6</f>
        <v>588967.74193548388</v>
      </c>
      <c r="FO6" s="2">
        <f>'PADD1 mthly rpt'!FO6+'PADD2 mthly rpt'!FO6+'PADD3 mthly rpt'!FO6+'PADD4 mthly rpt'!FO6+'PADD5 mthly rpt'!FO6</f>
        <v>545285.71428571432</v>
      </c>
      <c r="FP6" s="2">
        <f>'PADD1 mthly rpt'!FP6+'PADD2 mthly rpt'!FP6+'PADD3 mthly rpt'!FP6+'PADD4 mthly rpt'!FP6+'PADD5 mthly rpt'!FP6</f>
        <v>549096.77419354836</v>
      </c>
      <c r="FQ6" s="2">
        <f>'PADD1 mthly rpt'!FQ6+'PADD2 mthly rpt'!FQ6+'PADD3 mthly rpt'!FQ6+'PADD4 mthly rpt'!FQ6+'PADD5 mthly rpt'!FQ6</f>
        <v>566766.66666666663</v>
      </c>
      <c r="FR6" s="2">
        <f>'PADD1 mthly rpt'!FR6+'PADD2 mthly rpt'!FR6+'PADD3 mthly rpt'!FR6+'PADD4 mthly rpt'!FR6+'PADD5 mthly rpt'!FR6</f>
        <v>577483.87096774182</v>
      </c>
      <c r="FS6" s="2">
        <f>'PADD1 mthly rpt'!FS6+'PADD2 mthly rpt'!FS6+'PADD3 mthly rpt'!FS6+'PADD4 mthly rpt'!FS6+'PADD5 mthly rpt'!FS6</f>
        <v>590566.66666666663</v>
      </c>
      <c r="FT6" s="2">
        <f>'PADD1 mthly rpt'!FT6+'PADD2 mthly rpt'!FT6+'PADD3 mthly rpt'!FT6+'PADD4 mthly rpt'!FT6+'PADD5 mthly rpt'!FT6</f>
        <v>578806.45161290315</v>
      </c>
      <c r="FU6" s="2">
        <f>'PADD1 mthly rpt'!FU6+'PADD2 mthly rpt'!FU6+'PADD3 mthly rpt'!FU6+'PADD4 mthly rpt'!FU6+'PADD5 mthly rpt'!FU6</f>
        <v>579258.06451612909</v>
      </c>
      <c r="FV6" s="2">
        <f>'PADD1 mthly rpt'!FV6+'PADD2 mthly rpt'!FV6+'PADD3 mthly rpt'!FV6+'PADD4 mthly rpt'!FV6+'PADD5 mthly rpt'!FV6</f>
        <v>553433.33333333337</v>
      </c>
      <c r="FW6" s="2">
        <f>'PADD1 mthly rpt'!FW6+'PADD2 mthly rpt'!FW6+'PADD3 mthly rpt'!FW6+'PADD4 mthly rpt'!FW6+'PADD5 mthly rpt'!FW6</f>
        <v>532677.41935483867</v>
      </c>
      <c r="FX6" s="2">
        <f>'PADD1 mthly rpt'!FX6+'PADD2 mthly rpt'!FX6+'PADD3 mthly rpt'!FX6+'PADD4 mthly rpt'!FX6+'PADD5 mthly rpt'!FX6</f>
        <v>581066.66666666674</v>
      </c>
      <c r="FY6" s="2">
        <f>'PADD1 mthly rpt'!FY6+'PADD2 mthly rpt'!FY6+'PADD3 mthly rpt'!FY6+'PADD4 mthly rpt'!FY6+'PADD5 mthly rpt'!FY6</f>
        <v>596032.25806451612</v>
      </c>
      <c r="FZ6" s="177">
        <f>'PADD1 mthly rpt'!FZ6+'PADD2 mthly rpt'!FZ6+'PADD3 mthly rpt'!FZ6+'PADD4 mthly rpt'!FZ6+'PADD5 mthly rpt'!FZ6</f>
        <v>535680.16334820678</v>
      </c>
      <c r="GA6" s="11">
        <f>'PADD1 mthly rpt'!GA6+'PADD2 mthly rpt'!GA6+'PADD3 mthly rpt'!GA6+'PADD4 mthly rpt'!GA6+'PADD5 mthly rpt'!GA6</f>
        <v>507342.02758485341</v>
      </c>
      <c r="GB6" s="11">
        <f>'PADD1 mthly rpt'!GB6+'PADD2 mthly rpt'!GB6+'PADD3 mthly rpt'!GB6+'PADD4 mthly rpt'!GB6+'PADD5 mthly rpt'!GB6</f>
        <v>504646.59004699439</v>
      </c>
      <c r="GC6" s="11">
        <f>'PADD1 mthly rpt'!GC6+'PADD2 mthly rpt'!GC6+'PADD3 mthly rpt'!GC6+'PADD4 mthly rpt'!GC6+'PADD5 mthly rpt'!GC6</f>
        <v>438824.97381941491</v>
      </c>
      <c r="GD6" s="11">
        <f>'PADD1 mthly rpt'!GD6+'PADD2 mthly rpt'!GD6+'PADD3 mthly rpt'!GD6+'PADD4 mthly rpt'!GD6+'PADD5 mthly rpt'!GD6</f>
        <v>393539.99821667897</v>
      </c>
      <c r="GE6" s="11">
        <f>'PADD1 mthly rpt'!GE6+'PADD2 mthly rpt'!GE6+'PADD3 mthly rpt'!GE6+'PADD4 mthly rpt'!GE6+'PADD5 mthly rpt'!GE6</f>
        <v>433668.05793309282</v>
      </c>
      <c r="GF6" s="11">
        <f>'PADD1 mthly rpt'!GF6+'PADD2 mthly rpt'!GF6+'PADD3 mthly rpt'!GF6+'PADD4 mthly rpt'!GF6+'PADD5 mthly rpt'!GF6</f>
        <v>461445.86451669468</v>
      </c>
      <c r="GG6" s="11">
        <f>'PADD1 mthly rpt'!GG6+'PADD2 mthly rpt'!GG6+'PADD3 mthly rpt'!GG6+'PADD4 mthly rpt'!GG6+'PADD5 mthly rpt'!GG6</f>
        <v>490816.33643071342</v>
      </c>
      <c r="GH6" s="11">
        <f>'PADD1 mthly rpt'!GH6+'PADD2 mthly rpt'!GH6+'PADD3 mthly rpt'!GH6+'PADD4 mthly rpt'!GH6+'PADD5 mthly rpt'!GH6</f>
        <v>543178.20224605931</v>
      </c>
      <c r="GI6" s="11">
        <f>'PADD1 mthly rpt'!GI6+'PADD2 mthly rpt'!GI6+'PADD3 mthly rpt'!GI6+'PADD4 mthly rpt'!GI6+'PADD5 mthly rpt'!GI6</f>
        <v>548278.75978839863</v>
      </c>
      <c r="GJ6" s="11">
        <f>'PADD1 mthly rpt'!GJ6+'PADD2 mthly rpt'!GJ6+'PADD3 mthly rpt'!GJ6+'PADD4 mthly rpt'!GJ6+'PADD5 mthly rpt'!GJ6</f>
        <v>581098.27962007397</v>
      </c>
      <c r="GK6" s="11">
        <f>'PADD1 mthly rpt'!GK6+'PADD2 mthly rpt'!GK6+'PADD3 mthly rpt'!GK6+'PADD4 mthly rpt'!GK6+'PADD5 mthly rpt'!GK6</f>
        <v>601226.48496888892</v>
      </c>
      <c r="GL6" s="11">
        <f>'PADD1 mthly rpt'!GL6+'PADD2 mthly rpt'!GL6+'PADD3 mthly rpt'!GL6+'PADD4 mthly rpt'!GL6+'PADD5 mthly rpt'!GL6</f>
        <v>544774.82372211607</v>
      </c>
      <c r="GM6" s="11">
        <f>'PADD1 mthly rpt'!GM6+'PADD2 mthly rpt'!GM6+'PADD3 mthly rpt'!GM6+'PADD4 mthly rpt'!GM6+'PADD5 mthly rpt'!GM6</f>
        <v>519212.82244291401</v>
      </c>
    </row>
    <row r="7" spans="1:195" x14ac:dyDescent="0.2">
      <c r="A7" s="9" t="s">
        <v>10</v>
      </c>
      <c r="B7" s="2">
        <f>'PADD1 mthly rpt'!B7+'PADD2 mthly rpt'!B7+'PADD3 mthly rpt'!B7+'PADD4 mthly rpt'!B7+'PADD5 mthly rpt'!B7</f>
        <v>274000</v>
      </c>
      <c r="C7" s="2">
        <f>'PADD1 mthly rpt'!C7+'PADD2 mthly rpt'!C7+'PADD3 mthly rpt'!C7+'PADD4 mthly rpt'!C7+'PADD5 mthly rpt'!C7</f>
        <v>244142.85714285713</v>
      </c>
      <c r="D7" s="2">
        <f>'PADD1 mthly rpt'!D7+'PADD2 mthly rpt'!D7+'PADD3 mthly rpt'!D7+'PADD4 mthly rpt'!D7+'PADD5 mthly rpt'!D7</f>
        <v>163580.6451612903</v>
      </c>
      <c r="E7" s="2">
        <f>'PADD1 mthly rpt'!E7+'PADD2 mthly rpt'!E7+'PADD3 mthly rpt'!E7+'PADD4 mthly rpt'!E7+'PADD5 mthly rpt'!E7</f>
        <v>178499.99999999997</v>
      </c>
      <c r="F7" s="2">
        <f>'PADD1 mthly rpt'!F7+'PADD2 mthly rpt'!F7+'PADD3 mthly rpt'!F7+'PADD4 mthly rpt'!F7+'PADD5 mthly rpt'!F7</f>
        <v>174935.48387096776</v>
      </c>
      <c r="G7" s="2">
        <f>'PADD1 mthly rpt'!G7+'PADD2 mthly rpt'!G7+'PADD3 mthly rpt'!G7+'PADD4 mthly rpt'!G7+'PADD5 mthly rpt'!G7</f>
        <v>151833.33333333334</v>
      </c>
      <c r="H7" s="2">
        <f>'PADD1 mthly rpt'!H7+'PADD2 mthly rpt'!H7+'PADD3 mthly rpt'!H7+'PADD4 mthly rpt'!H7+'PADD5 mthly rpt'!H7</f>
        <v>220161.29032258067</v>
      </c>
      <c r="I7" s="2">
        <f>'PADD1 mthly rpt'!I7+'PADD2 mthly rpt'!I7+'PADD3 mthly rpt'!I7+'PADD4 mthly rpt'!I7+'PADD5 mthly rpt'!I7</f>
        <v>171064.51612903224</v>
      </c>
      <c r="J7" s="2">
        <f>'PADD1 mthly rpt'!J7+'PADD2 mthly rpt'!J7+'PADD3 mthly rpt'!J7+'PADD4 mthly rpt'!J7+'PADD5 mthly rpt'!J7</f>
        <v>256199.99999999997</v>
      </c>
      <c r="K7" s="2">
        <f>'PADD1 mthly rpt'!K7+'PADD2 mthly rpt'!K7+'PADD3 mthly rpt'!K7+'PADD4 mthly rpt'!K7+'PADD5 mthly rpt'!K7</f>
        <v>376935.48387096776</v>
      </c>
      <c r="L7" s="2">
        <f>'PADD1 mthly rpt'!L7+'PADD2 mthly rpt'!L7+'PADD3 mthly rpt'!L7+'PADD4 mthly rpt'!L7+'PADD5 mthly rpt'!L7</f>
        <v>292866.66666666669</v>
      </c>
      <c r="M7" s="2">
        <f>'PADD1 mthly rpt'!M7+'PADD2 mthly rpt'!M7+'PADD3 mthly rpt'!M7+'PADD4 mthly rpt'!M7+'PADD5 mthly rpt'!M7</f>
        <v>293193.54838709679</v>
      </c>
      <c r="N7" s="2">
        <f>'PADD1 mthly rpt'!N7+'PADD2 mthly rpt'!N7+'PADD3 mthly rpt'!N7+'PADD4 mthly rpt'!N7+'PADD5 mthly rpt'!N7</f>
        <v>206322.58064516127</v>
      </c>
      <c r="O7" s="2">
        <f>'PADD1 mthly rpt'!O7+'PADD2 mthly rpt'!O7+'PADD3 mthly rpt'!O7+'PADD4 mthly rpt'!O7+'PADD5 mthly rpt'!O7</f>
        <v>206285.71428571429</v>
      </c>
      <c r="P7" s="2">
        <f>'PADD1 mthly rpt'!P7+'PADD2 mthly rpt'!P7+'PADD3 mthly rpt'!P7+'PADD4 mthly rpt'!P7+'PADD5 mthly rpt'!P7</f>
        <v>180806.45161290321</v>
      </c>
      <c r="Q7" s="2">
        <f>'PADD1 mthly rpt'!Q7+'PADD2 mthly rpt'!Q7+'PADD3 mthly rpt'!Q7+'PADD4 mthly rpt'!Q7+'PADD5 mthly rpt'!Q7</f>
        <v>242800</v>
      </c>
      <c r="R7" s="2">
        <f>'PADD1 mthly rpt'!R7+'PADD2 mthly rpt'!R7+'PADD3 mthly rpt'!R7+'PADD4 mthly rpt'!R7+'PADD5 mthly rpt'!R7</f>
        <v>174225.80645161294</v>
      </c>
      <c r="S7" s="2">
        <f>'PADD1 mthly rpt'!S7+'PADD2 mthly rpt'!S7+'PADD3 mthly rpt'!S7+'PADD4 mthly rpt'!S7+'PADD5 mthly rpt'!S7</f>
        <v>241000.00000000003</v>
      </c>
      <c r="T7" s="2">
        <f>'PADD1 mthly rpt'!T7+'PADD2 mthly rpt'!T7+'PADD3 mthly rpt'!T7+'PADD4 mthly rpt'!T7+'PADD5 mthly rpt'!T7</f>
        <v>226580.6451612903</v>
      </c>
      <c r="U7" s="2">
        <f>'PADD1 mthly rpt'!U7+'PADD2 mthly rpt'!U7+'PADD3 mthly rpt'!U7+'PADD4 mthly rpt'!U7+'PADD5 mthly rpt'!U7</f>
        <v>265064.51612903224</v>
      </c>
      <c r="V7" s="2">
        <f>'PADD1 mthly rpt'!V7+'PADD2 mthly rpt'!V7+'PADD3 mthly rpt'!V7+'PADD4 mthly rpt'!V7+'PADD5 mthly rpt'!V7</f>
        <v>280666.66666666663</v>
      </c>
      <c r="W7" s="2">
        <f>'PADD1 mthly rpt'!W7+'PADD2 mthly rpt'!W7+'PADD3 mthly rpt'!W7+'PADD4 mthly rpt'!W7+'PADD5 mthly rpt'!W7</f>
        <v>267225.80645161285</v>
      </c>
      <c r="X7" s="2">
        <f>'PADD1 mthly rpt'!X7+'PADD2 mthly rpt'!X7+'PADD3 mthly rpt'!X7+'PADD4 mthly rpt'!X7+'PADD5 mthly rpt'!X7</f>
        <v>215433.33333333334</v>
      </c>
      <c r="Y7" s="2">
        <f>'PADD1 mthly rpt'!Y7+'PADD2 mthly rpt'!Y7+'PADD3 mthly rpt'!Y7+'PADD4 mthly rpt'!Y7+'PADD5 mthly rpt'!Y7</f>
        <v>224258.06451612903</v>
      </c>
      <c r="Z7" s="2">
        <f>'PADD1 mthly rpt'!Z7+'PADD2 mthly rpt'!Z7+'PADD3 mthly rpt'!Z7+'PADD4 mthly rpt'!Z7+'PADD5 mthly rpt'!Z7</f>
        <v>244258.06451612906</v>
      </c>
      <c r="AA7" s="2">
        <f>'PADD1 mthly rpt'!AA7+'PADD2 mthly rpt'!AA7+'PADD3 mthly rpt'!AA7+'PADD4 mthly rpt'!AA7+'PADD5 mthly rpt'!AA7</f>
        <v>212642.85714285716</v>
      </c>
      <c r="AB7" s="2">
        <f>'PADD1 mthly rpt'!AB7+'PADD2 mthly rpt'!AB7+'PADD3 mthly rpt'!AB7+'PADD4 mthly rpt'!AB7+'PADD5 mthly rpt'!AB7</f>
        <v>184838.70967741936</v>
      </c>
      <c r="AC7" s="2">
        <f>'PADD1 mthly rpt'!AC7+'PADD2 mthly rpt'!AC7+'PADD3 mthly rpt'!AC7+'PADD4 mthly rpt'!AC7+'PADD5 mthly rpt'!AC7</f>
        <v>121066.66666666667</v>
      </c>
      <c r="AD7" s="2">
        <f>'PADD1 mthly rpt'!AD7+'PADD2 mthly rpt'!AD7+'PADD3 mthly rpt'!AD7+'PADD4 mthly rpt'!AD7+'PADD5 mthly rpt'!AD7</f>
        <v>145709.67741935485</v>
      </c>
      <c r="AE7" s="2">
        <f>'PADD1 mthly rpt'!AE7+'PADD2 mthly rpt'!AE7+'PADD3 mthly rpt'!AE7+'PADD4 mthly rpt'!AE7+'PADD5 mthly rpt'!AE7</f>
        <v>151333.33333333331</v>
      </c>
      <c r="AF7" s="2">
        <f>'PADD1 mthly rpt'!AF7+'PADD2 mthly rpt'!AF7+'PADD3 mthly rpt'!AF7+'PADD4 mthly rpt'!AF7+'PADD5 mthly rpt'!AF7</f>
        <v>134903.22580645164</v>
      </c>
      <c r="AG7" s="2">
        <f>'PADD1 mthly rpt'!AG7+'PADD2 mthly rpt'!AG7+'PADD3 mthly rpt'!AG7+'PADD4 mthly rpt'!AG7+'PADD5 mthly rpt'!AG7</f>
        <v>163967.74193548391</v>
      </c>
      <c r="AH7" s="2">
        <f>'PADD1 mthly rpt'!AH7+'PADD2 mthly rpt'!AH7+'PADD3 mthly rpt'!AH7+'PADD4 mthly rpt'!AH7+'PADD5 mthly rpt'!AH7</f>
        <v>232300</v>
      </c>
      <c r="AI7" s="2">
        <f>'PADD1 mthly rpt'!AI7+'PADD2 mthly rpt'!AI7+'PADD3 mthly rpt'!AI7+'PADD4 mthly rpt'!AI7+'PADD5 mthly rpt'!AI7</f>
        <v>204483.87096774191</v>
      </c>
      <c r="AJ7" s="2">
        <f>'PADD1 mthly rpt'!AJ7+'PADD2 mthly rpt'!AJ7+'PADD3 mthly rpt'!AJ7+'PADD4 mthly rpt'!AJ7+'PADD5 mthly rpt'!AJ7</f>
        <v>200433.33333333334</v>
      </c>
      <c r="AK7" s="2">
        <f>'PADD1 mthly rpt'!AK7+'PADD2 mthly rpt'!AK7+'PADD3 mthly rpt'!AK7+'PADD4 mthly rpt'!AK7+'PADD5 mthly rpt'!AK7</f>
        <v>187935.48387096776</v>
      </c>
      <c r="AL7" s="2">
        <f>'PADD1 mthly rpt'!AL7+'PADD2 mthly rpt'!AL7+'PADD3 mthly rpt'!AL7+'PADD4 mthly rpt'!AL7+'PADD5 mthly rpt'!AL7</f>
        <v>262806.45161290321</v>
      </c>
      <c r="AM7" s="2">
        <f>'PADD1 mthly rpt'!AM7+'PADD2 mthly rpt'!AM7+'PADD3 mthly rpt'!AM7+'PADD4 mthly rpt'!AM7+'PADD5 mthly rpt'!AM7</f>
        <v>214448.27586206896</v>
      </c>
      <c r="AN7" s="2">
        <f>'PADD1 mthly rpt'!AN7+'PADD2 mthly rpt'!AN7+'PADD3 mthly rpt'!AN7+'PADD4 mthly rpt'!AN7+'PADD5 mthly rpt'!AN7</f>
        <v>217645.16129032255</v>
      </c>
      <c r="AO7" s="2">
        <f>'PADD1 mthly rpt'!AO7+'PADD2 mthly rpt'!AO7+'PADD3 mthly rpt'!AO7+'PADD4 mthly rpt'!AO7+'PADD5 mthly rpt'!AO7</f>
        <v>155366.66666666666</v>
      </c>
      <c r="AP7" s="2">
        <f>'PADD1 mthly rpt'!AP7+'PADD2 mthly rpt'!AP7+'PADD3 mthly rpt'!AP7+'PADD4 mthly rpt'!AP7+'PADD5 mthly rpt'!AP7</f>
        <v>163967.74193548388</v>
      </c>
      <c r="AQ7" s="2">
        <f>'PADD1 mthly rpt'!AQ7+'PADD2 mthly rpt'!AQ7+'PADD3 mthly rpt'!AQ7+'PADD4 mthly rpt'!AQ7+'PADD5 mthly rpt'!AQ7</f>
        <v>98833.333333333343</v>
      </c>
      <c r="AR7" s="2">
        <f>'PADD1 mthly rpt'!AR7+'PADD2 mthly rpt'!AR7+'PADD3 mthly rpt'!AR7+'PADD4 mthly rpt'!AR7+'PADD5 mthly rpt'!AR7</f>
        <v>130483.87096774194</v>
      </c>
      <c r="AS7" s="2">
        <f>'PADD1 mthly rpt'!AS7+'PADD2 mthly rpt'!AS7+'PADD3 mthly rpt'!AS7+'PADD4 mthly rpt'!AS7+'PADD5 mthly rpt'!AS7</f>
        <v>186032.25806451612</v>
      </c>
      <c r="AT7" s="2">
        <f>'PADD1 mthly rpt'!AT7+'PADD2 mthly rpt'!AT7+'PADD3 mthly rpt'!AT7+'PADD4 mthly rpt'!AT7+'PADD5 mthly rpt'!AT7</f>
        <v>186300</v>
      </c>
      <c r="AU7" s="2">
        <f>'PADD1 mthly rpt'!AU7+'PADD2 mthly rpt'!AU7+'PADD3 mthly rpt'!AU7+'PADD4 mthly rpt'!AU7+'PADD5 mthly rpt'!AU7</f>
        <v>178935.48387096779</v>
      </c>
      <c r="AV7" s="2">
        <f>'PADD1 mthly rpt'!AV7+'PADD2 mthly rpt'!AV7+'PADD3 mthly rpt'!AV7+'PADD4 mthly rpt'!AV7+'PADD5 mthly rpt'!AV7</f>
        <v>196233.33333333334</v>
      </c>
      <c r="AW7" s="2">
        <f>'PADD1 mthly rpt'!AW7+'PADD2 mthly rpt'!AW7+'PADD3 mthly rpt'!AW7+'PADD4 mthly rpt'!AW7+'PADD5 mthly rpt'!AW7</f>
        <v>228612.90322580643</v>
      </c>
      <c r="AX7" s="2">
        <f>'PADD1 mthly rpt'!AX7+'PADD2 mthly rpt'!AX7+'PADD3 mthly rpt'!AX7+'PADD4 mthly rpt'!AX7+'PADD5 mthly rpt'!AX7</f>
        <v>222741.93548387094</v>
      </c>
      <c r="AY7" s="2">
        <f>'PADD1 mthly rpt'!AY7+'PADD2 mthly rpt'!AY7+'PADD3 mthly rpt'!AY7+'PADD4 mthly rpt'!AY7+'PADD5 mthly rpt'!AY7</f>
        <v>206535.71428571429</v>
      </c>
      <c r="AZ7" s="2">
        <f>'PADD1 mthly rpt'!AZ7+'PADD2 mthly rpt'!AZ7+'PADD3 mthly rpt'!AZ7+'PADD4 mthly rpt'!AZ7+'PADD5 mthly rpt'!AZ7</f>
        <v>218322.5806451613</v>
      </c>
      <c r="BA7" s="2">
        <f>'PADD1 mthly rpt'!BA7+'PADD2 mthly rpt'!BA7+'PADD3 mthly rpt'!BA7+'PADD4 mthly rpt'!BA7+'PADD5 mthly rpt'!BA7</f>
        <v>124233.33333333331</v>
      </c>
      <c r="BB7" s="2">
        <f>'PADD1 mthly rpt'!BB7+'PADD2 mthly rpt'!BB7+'PADD3 mthly rpt'!BB7+'PADD4 mthly rpt'!BB7+'PADD5 mthly rpt'!BB7</f>
        <v>105096.77419354839</v>
      </c>
      <c r="BC7" s="2">
        <f>'PADD1 mthly rpt'!BC7+'PADD2 mthly rpt'!BC7+'PADD3 mthly rpt'!BC7+'PADD4 mthly rpt'!BC7+'PADD5 mthly rpt'!BC7</f>
        <v>69966.666666666672</v>
      </c>
      <c r="BD7" s="2">
        <f>'PADD1 mthly rpt'!BD7+'PADD2 mthly rpt'!BD7+'PADD3 mthly rpt'!BD7+'PADD4 mthly rpt'!BD7+'PADD5 mthly rpt'!BD7</f>
        <v>99903.225806451606</v>
      </c>
      <c r="BE7" s="2">
        <f>'PADD1 mthly rpt'!BE7+'PADD2 mthly rpt'!BE7+'PADD3 mthly rpt'!BE7+'PADD4 mthly rpt'!BE7+'PADD5 mthly rpt'!BE7</f>
        <v>62645.161290322583</v>
      </c>
      <c r="BF7" s="2">
        <f>'PADD1 mthly rpt'!BF7+'PADD2 mthly rpt'!BF7+'PADD3 mthly rpt'!BF7+'PADD4 mthly rpt'!BF7+'PADD5 mthly rpt'!BF7</f>
        <v>94800</v>
      </c>
      <c r="BG7" s="2">
        <f>'PADD1 mthly rpt'!BG7+'PADD2 mthly rpt'!BG7+'PADD3 mthly rpt'!BG7+'PADD4 mthly rpt'!BG7+'PADD5 mthly rpt'!BG7</f>
        <v>145000</v>
      </c>
      <c r="BH7" s="2">
        <f>'PADD1 mthly rpt'!BH7+'PADD2 mthly rpt'!BH7+'PADD3 mthly rpt'!BH7+'PADD4 mthly rpt'!BH7+'PADD5 mthly rpt'!BH7</f>
        <v>205966.66666666666</v>
      </c>
      <c r="BI7" s="2">
        <f>'PADD1 mthly rpt'!BI7+'PADD2 mthly rpt'!BI7+'PADD3 mthly rpt'!BI7+'PADD4 mthly rpt'!BI7+'PADD5 mthly rpt'!BI7</f>
        <v>211999.99999999997</v>
      </c>
      <c r="BJ7" s="2">
        <f>'PADD1 mthly rpt'!BJ7+'PADD2 mthly rpt'!BJ7+'PADD3 mthly rpt'!BJ7+'PADD4 mthly rpt'!BJ7+'PADD5 mthly rpt'!BJ7</f>
        <v>192000</v>
      </c>
      <c r="BK7" s="2">
        <f>'PADD1 mthly rpt'!BK7+'PADD2 mthly rpt'!BK7+'PADD3 mthly rpt'!BK7+'PADD4 mthly rpt'!BK7+'PADD5 mthly rpt'!BK7</f>
        <v>217178.57142857139</v>
      </c>
      <c r="BL7" s="2">
        <f>'PADD1 mthly rpt'!BL7+'PADD2 mthly rpt'!BL7+'PADD3 mthly rpt'!BL7+'PADD4 mthly rpt'!BL7+'PADD5 mthly rpt'!BL7</f>
        <v>136806.45161290324</v>
      </c>
      <c r="BM7" s="2">
        <f>'PADD1 mthly rpt'!BM7+'PADD2 mthly rpt'!BM7+'PADD3 mthly rpt'!BM7+'PADD4 mthly rpt'!BM7+'PADD5 mthly rpt'!BM7</f>
        <v>78500</v>
      </c>
      <c r="BN7" s="2">
        <f>'PADD1 mthly rpt'!BN7+'PADD2 mthly rpt'!BN7+'PADD3 mthly rpt'!BN7+'PADD4 mthly rpt'!BN7+'PADD5 mthly rpt'!BN7</f>
        <v>81935.483870967742</v>
      </c>
      <c r="BO7" s="2">
        <f>'PADD1 mthly rpt'!BO7+'PADD2 mthly rpt'!BO7+'PADD3 mthly rpt'!BO7+'PADD4 mthly rpt'!BO7+'PADD5 mthly rpt'!BO7</f>
        <v>72500</v>
      </c>
      <c r="BP7" s="2">
        <f>'PADD1 mthly rpt'!BP7+'PADD2 mthly rpt'!BP7+'PADD3 mthly rpt'!BP7+'PADD4 mthly rpt'!BP7+'PADD5 mthly rpt'!BP7</f>
        <v>55741.93548387097</v>
      </c>
      <c r="BQ7" s="2">
        <f>'PADD1 mthly rpt'!BQ7+'PADD2 mthly rpt'!BQ7+'PADD3 mthly rpt'!BQ7+'PADD4 mthly rpt'!BQ7+'PADD5 mthly rpt'!BQ7</f>
        <v>62387.096774193553</v>
      </c>
      <c r="BR7" s="2">
        <f>'PADD1 mthly rpt'!BR7+'PADD2 mthly rpt'!BR7+'PADD3 mthly rpt'!BR7+'PADD4 mthly rpt'!BR7+'PADD5 mthly rpt'!BR7</f>
        <v>84966.666666666657</v>
      </c>
      <c r="BS7" s="2">
        <f>'PADD1 mthly rpt'!BS7+'PADD2 mthly rpt'!BS7+'PADD3 mthly rpt'!BS7+'PADD4 mthly rpt'!BS7+'PADD5 mthly rpt'!BS7</f>
        <v>131129.03225806452</v>
      </c>
      <c r="BT7" s="2">
        <f>'PADD1 mthly rpt'!BT7+'PADD2 mthly rpt'!BT7+'PADD3 mthly rpt'!BT7+'PADD4 mthly rpt'!BT7+'PADD5 mthly rpt'!BT7</f>
        <v>132300</v>
      </c>
      <c r="BU7" s="2">
        <f>'PADD1 mthly rpt'!BU7+'PADD2 mthly rpt'!BU7+'PADD3 mthly rpt'!BU7+'PADD4 mthly rpt'!BU7+'PADD5 mthly rpt'!BU7</f>
        <v>214064.51612903224</v>
      </c>
      <c r="BV7" s="2">
        <f>'PADD1 mthly rpt'!BV7+'PADD2 mthly rpt'!BV7+'PADD3 mthly rpt'!BV7+'PADD4 mthly rpt'!BV7+'PADD5 mthly rpt'!BV7</f>
        <v>174903.22580645161</v>
      </c>
      <c r="BW7" s="2">
        <f>'PADD1 mthly rpt'!BW7+'PADD2 mthly rpt'!BW7+'PADD3 mthly rpt'!BW7+'PADD4 mthly rpt'!BW7+'PADD5 mthly rpt'!BW7</f>
        <v>174571.42857142858</v>
      </c>
      <c r="BX7" s="2">
        <f>'PADD1 mthly rpt'!BX7+'PADD2 mthly rpt'!BX7+'PADD3 mthly rpt'!BX7+'PADD4 mthly rpt'!BX7+'PADD5 mthly rpt'!BX7</f>
        <v>137161.29032258064</v>
      </c>
      <c r="BY7" s="2">
        <f>'PADD1 mthly rpt'!BY7+'PADD2 mthly rpt'!BY7+'PADD3 mthly rpt'!BY7+'PADD4 mthly rpt'!BY7+'PADD5 mthly rpt'!BY7</f>
        <v>96333.333333333328</v>
      </c>
      <c r="BZ7" s="2">
        <f>'PADD1 mthly rpt'!BZ7+'PADD2 mthly rpt'!BZ7+'PADD3 mthly rpt'!BZ7+'PADD4 mthly rpt'!BZ7+'PADD5 mthly rpt'!BZ7</f>
        <v>74032.258064516151</v>
      </c>
      <c r="CA7" s="2">
        <f>'PADD1 mthly rpt'!CA7+'PADD2 mthly rpt'!CA7+'PADD3 mthly rpt'!CA7+'PADD4 mthly rpt'!CA7+'PADD5 mthly rpt'!CA7</f>
        <v>62466.666666666664</v>
      </c>
      <c r="CB7" s="2">
        <f>'PADD1 mthly rpt'!CB7+'PADD2 mthly rpt'!CB7+'PADD3 mthly rpt'!CB7+'PADD4 mthly rpt'!CB7+'PADD5 mthly rpt'!CB7</f>
        <v>60548.38709677419</v>
      </c>
      <c r="CC7" s="2">
        <f>'PADD1 mthly rpt'!CC7+'PADD2 mthly rpt'!CC7+'PADD3 mthly rpt'!CC7+'PADD4 mthly rpt'!CC7+'PADD5 mthly rpt'!CC7</f>
        <v>73064.516129032258</v>
      </c>
      <c r="CD7" s="2">
        <f>'PADD1 mthly rpt'!CD7+'PADD2 mthly rpt'!CD7+'PADD3 mthly rpt'!CD7+'PADD4 mthly rpt'!CD7+'PADD5 mthly rpt'!CD7</f>
        <v>109200</v>
      </c>
      <c r="CE7" s="2">
        <f>'PADD1 mthly rpt'!CE7+'PADD2 mthly rpt'!CE7+'PADD3 mthly rpt'!CE7+'PADD4 mthly rpt'!CE7+'PADD5 mthly rpt'!CE7</f>
        <v>95258.06451612903</v>
      </c>
      <c r="CF7" s="2">
        <f>'PADD1 mthly rpt'!CF7+'PADD2 mthly rpt'!CF7+'PADD3 mthly rpt'!CF7+'PADD4 mthly rpt'!CF7+'PADD5 mthly rpt'!CF7</f>
        <v>109633.33333333333</v>
      </c>
      <c r="CG7" s="2">
        <f>'PADD1 mthly rpt'!CG7+'PADD2 mthly rpt'!CG7+'PADD3 mthly rpt'!CG7+'PADD4 mthly rpt'!CG7+'PADD5 mthly rpt'!CG7</f>
        <v>151806.45161290324</v>
      </c>
      <c r="CH7" s="2">
        <f>'PADD1 mthly rpt'!CH7+'PADD2 mthly rpt'!CH7+'PADD3 mthly rpt'!CH7+'PADD4 mthly rpt'!CH7+'PADD5 mthly rpt'!CH7</f>
        <v>145645.16129032261</v>
      </c>
      <c r="CI7" s="2">
        <f>'PADD1 mthly rpt'!CI7+'PADD2 mthly rpt'!CI7+'PADD3 mthly rpt'!CI7+'PADD4 mthly rpt'!CI7+'PADD5 mthly rpt'!CI7</f>
        <v>127048.02955665026</v>
      </c>
      <c r="CJ7" s="2">
        <f>'PADD1 mthly rpt'!CJ7+'PADD2 mthly rpt'!CJ7+'PADD3 mthly rpt'!CJ7+'PADD4 mthly rpt'!CJ7+'PADD5 mthly rpt'!CJ7</f>
        <v>108580.6451612903</v>
      </c>
      <c r="CK7" s="2">
        <f>'PADD1 mthly rpt'!CK7+'PADD2 mthly rpt'!CK7+'PADD3 mthly rpt'!CK7+'PADD4 mthly rpt'!CK7+'PADD5 mthly rpt'!CK7</f>
        <v>114600</v>
      </c>
      <c r="CL7" s="2">
        <f>'PADD1 mthly rpt'!CL7+'PADD2 mthly rpt'!CL7+'PADD3 mthly rpt'!CL7+'PADD4 mthly rpt'!CL7+'PADD5 mthly rpt'!CL7</f>
        <v>106290.32258064517</v>
      </c>
      <c r="CM7" s="2">
        <f>'PADD1 mthly rpt'!CM7+'PADD2 mthly rpt'!CM7+'PADD3 mthly rpt'!CM7+'PADD4 mthly rpt'!CM7+'PADD5 mthly rpt'!CM7</f>
        <v>102300</v>
      </c>
      <c r="CN7" s="2">
        <f>'PADD1 mthly rpt'!CN7+'PADD2 mthly rpt'!CN7+'PADD3 mthly rpt'!CN7+'PADD4 mthly rpt'!CN7+'PADD5 mthly rpt'!CN7</f>
        <v>114741.93548387097</v>
      </c>
      <c r="CO7" s="2">
        <f>'PADD1 mthly rpt'!CO7+'PADD2 mthly rpt'!CO7+'PADD3 mthly rpt'!CO7+'PADD4 mthly rpt'!CO7+'PADD5 mthly rpt'!CO7</f>
        <v>84677.419354838712</v>
      </c>
      <c r="CP7" s="2">
        <f>'PADD1 mthly rpt'!CP7+'PADD2 mthly rpt'!CP7+'PADD3 mthly rpt'!CP7+'PADD4 mthly rpt'!CP7+'PADD5 mthly rpt'!CP7</f>
        <v>100433.33333333334</v>
      </c>
      <c r="CQ7" s="2">
        <f>'PADD1 mthly rpt'!CQ7+'PADD2 mthly rpt'!CQ7+'PADD3 mthly rpt'!CQ7+'PADD4 mthly rpt'!CQ7+'PADD5 mthly rpt'!CQ7</f>
        <v>90741.935483870984</v>
      </c>
      <c r="CR7" s="2">
        <f>'PADD1 mthly rpt'!CR7+'PADD2 mthly rpt'!CR7+'PADD3 mthly rpt'!CR7+'PADD4 mthly rpt'!CR7+'PADD5 mthly rpt'!CR7</f>
        <v>137766.66666666666</v>
      </c>
      <c r="CS7" s="2">
        <f>'PADD1 mthly rpt'!CS7+'PADD2 mthly rpt'!CS7+'PADD3 mthly rpt'!CS7+'PADD4 mthly rpt'!CS7+'PADD5 mthly rpt'!CS7</f>
        <v>161419.35483870967</v>
      </c>
      <c r="CT7" s="2">
        <f>'PADD1 mthly rpt'!CT7+'PADD2 mthly rpt'!CT7+'PADD3 mthly rpt'!CT7+'PADD4 mthly rpt'!CT7+'PADD5 mthly rpt'!CT7</f>
        <v>183741.93548387097</v>
      </c>
      <c r="CU7" s="2">
        <f>'PADD1 mthly rpt'!CU7+'PADD2 mthly rpt'!CU7+'PADD3 mthly rpt'!CU7+'PADD4 mthly rpt'!CU7+'PADD5 mthly rpt'!CU7</f>
        <v>165714.28571428571</v>
      </c>
      <c r="CV7" s="2">
        <f>'PADD1 mthly rpt'!CV7+'PADD2 mthly rpt'!CV7+'PADD3 mthly rpt'!CV7+'PADD4 mthly rpt'!CV7+'PADD5 mthly rpt'!CV7</f>
        <v>140806.45161290324</v>
      </c>
      <c r="CW7" s="2">
        <f>'PADD1 mthly rpt'!CW7+'PADD2 mthly rpt'!CW7+'PADD3 mthly rpt'!CW7+'PADD4 mthly rpt'!CW7+'PADD5 mthly rpt'!CW7</f>
        <v>110766.66666666666</v>
      </c>
      <c r="CX7" s="2">
        <f>'PADD1 mthly rpt'!CX7+'PADD2 mthly rpt'!CX7+'PADD3 mthly rpt'!CX7+'PADD4 mthly rpt'!CX7+'PADD5 mthly rpt'!CX7</f>
        <v>80709.677419354848</v>
      </c>
      <c r="CY7" s="2">
        <f>'PADD1 mthly rpt'!CY7+'PADD2 mthly rpt'!CY7+'PADD3 mthly rpt'!CY7+'PADD4 mthly rpt'!CY7+'PADD5 mthly rpt'!CY7</f>
        <v>111099.99999999999</v>
      </c>
      <c r="CZ7" s="2">
        <f>'PADD1 mthly rpt'!CZ7+'PADD2 mthly rpt'!CZ7+'PADD3 mthly rpt'!CZ7+'PADD4 mthly rpt'!CZ7+'PADD5 mthly rpt'!CZ7</f>
        <v>87548.387096774197</v>
      </c>
      <c r="DA7" s="2">
        <f>'PADD1 mthly rpt'!DA7+'PADD2 mthly rpt'!DA7+'PADD3 mthly rpt'!DA7+'PADD4 mthly rpt'!DA7+'PADD5 mthly rpt'!DA7</f>
        <v>84354.838709677424</v>
      </c>
      <c r="DB7" s="2">
        <f>'PADD1 mthly rpt'!DB7+'PADD2 mthly rpt'!DB7+'PADD3 mthly rpt'!DB7+'PADD4 mthly rpt'!DB7+'PADD5 mthly rpt'!DB7</f>
        <v>86833.333333333343</v>
      </c>
      <c r="DC7" s="2">
        <f>'PADD1 mthly rpt'!DC7+'PADD2 mthly rpt'!DC7+'PADD3 mthly rpt'!DC7+'PADD4 mthly rpt'!DC7+'PADD5 mthly rpt'!DC7</f>
        <v>157612.90322580648</v>
      </c>
      <c r="DD7" s="2">
        <f>'PADD1 mthly rpt'!DD7+'PADD2 mthly rpt'!DD7+'PADD3 mthly rpt'!DD7+'PADD4 mthly rpt'!DD7+'PADD5 mthly rpt'!DD7</f>
        <v>168866.66666666663</v>
      </c>
      <c r="DE7" s="2">
        <f>'PADD1 mthly rpt'!DE7+'PADD2 mthly rpt'!DE7+'PADD3 mthly rpt'!DE7+'PADD4 mthly rpt'!DE7+'PADD5 mthly rpt'!DE7</f>
        <v>146419.3548387097</v>
      </c>
      <c r="DF7" s="2">
        <f>'PADD1 mthly rpt'!DF7+'PADD2 mthly rpt'!DF7+'PADD3 mthly rpt'!DF7+'PADD4 mthly rpt'!DF7+'PADD5 mthly rpt'!DF7</f>
        <v>187064.51612903227</v>
      </c>
      <c r="DG7" s="2">
        <f>'PADD1 mthly rpt'!DG7+'PADD2 mthly rpt'!DG7+'PADD3 mthly rpt'!DG7+'PADD4 mthly rpt'!DG7+'PADD5 mthly rpt'!DG7</f>
        <v>220750.00000000003</v>
      </c>
      <c r="DH7" s="2">
        <f>'PADD1 mthly rpt'!DH7+'PADD2 mthly rpt'!DH7+'PADD3 mthly rpt'!DH7+'PADD4 mthly rpt'!DH7+'PADD5 mthly rpt'!DH7</f>
        <v>122322.58064516129</v>
      </c>
      <c r="DI7" s="2">
        <f>'PADD1 mthly rpt'!DI7+'PADD2 mthly rpt'!DI7+'PADD3 mthly rpt'!DI7+'PADD4 mthly rpt'!DI7+'PADD5 mthly rpt'!DI7</f>
        <v>78700</v>
      </c>
      <c r="DJ7" s="2">
        <f>'PADD1 mthly rpt'!DJ7+'PADD2 mthly rpt'!DJ7+'PADD3 mthly rpt'!DJ7+'PADD4 mthly rpt'!DJ7+'PADD5 mthly rpt'!DJ7</f>
        <v>66258.06451612903</v>
      </c>
      <c r="DK7" s="2">
        <f>'PADD1 mthly rpt'!DK7+'PADD2 mthly rpt'!DK7+'PADD3 mthly rpt'!DK7+'PADD4 mthly rpt'!DK7+'PADD5 mthly rpt'!DK7</f>
        <v>91299.999999999985</v>
      </c>
      <c r="DL7" s="2">
        <f>'PADD1 mthly rpt'!DL7+'PADD2 mthly rpt'!DL7+'PADD3 mthly rpt'!DL7+'PADD4 mthly rpt'!DL7+'PADD5 mthly rpt'!DL7</f>
        <v>64032.258064516136</v>
      </c>
      <c r="DM7" s="2">
        <f>'PADD1 mthly rpt'!DM7+'PADD2 mthly rpt'!DM7+'PADD3 mthly rpt'!DM7+'PADD4 mthly rpt'!DM7+'PADD5 mthly rpt'!DM7</f>
        <v>76322.580645161273</v>
      </c>
      <c r="DN7" s="74">
        <f>'PADD1 mthly rpt'!DN7+'PADD2 mthly rpt'!DN7+'PADD3 mthly rpt'!DN7+'PADD4 mthly rpt'!DN7+'PADD5 mthly rpt'!DN7</f>
        <v>75333.333333333328</v>
      </c>
      <c r="DO7" s="74">
        <f>'PADD1 mthly rpt'!DO7+'PADD2 mthly rpt'!DO7+'PADD3 mthly rpt'!DO7+'PADD4 mthly rpt'!DO7+'PADD5 mthly rpt'!DO7</f>
        <v>98903.225806451606</v>
      </c>
      <c r="DP7" s="74">
        <f>'PADD1 mthly rpt'!DP7+'PADD2 mthly rpt'!DP7+'PADD3 mthly rpt'!DP7+'PADD4 mthly rpt'!DP7+'PADD5 mthly rpt'!DP7</f>
        <v>89666.666666666657</v>
      </c>
      <c r="DQ7" s="74">
        <f>'PADD1 mthly rpt'!DQ7+'PADD2 mthly rpt'!DQ7+'PADD3 mthly rpt'!DQ7+'PADD4 mthly rpt'!DQ7+'PADD5 mthly rpt'!DQ7</f>
        <v>128709.67741935483</v>
      </c>
      <c r="DR7" s="74">
        <f>'PADD1 mthly rpt'!DR7+'PADD2 mthly rpt'!DR7+'PADD3 mthly rpt'!DR7+'PADD4 mthly rpt'!DR7+'PADD5 mthly rpt'!DR7</f>
        <v>156225.80645161291</v>
      </c>
      <c r="DS7" s="74">
        <f>'PADD1 mthly rpt'!DS7+'PADD2 mthly rpt'!DS7+'PADD3 mthly rpt'!DS7+'PADD4 mthly rpt'!DS7+'PADD5 mthly rpt'!DS7</f>
        <v>163142.85714285716</v>
      </c>
      <c r="DT7" s="74">
        <f>'PADD1 mthly rpt'!DT7+'PADD2 mthly rpt'!DT7+'PADD3 mthly rpt'!DT7+'PADD4 mthly rpt'!DT7+'PADD5 mthly rpt'!DT7</f>
        <v>147451.61290322582</v>
      </c>
      <c r="DU7" s="74">
        <f>'PADD1 mthly rpt'!DU7+'PADD2 mthly rpt'!DU7+'PADD3 mthly rpt'!DU7+'PADD4 mthly rpt'!DU7+'PADD5 mthly rpt'!DU7</f>
        <v>127300</v>
      </c>
      <c r="DV7" s="74">
        <f>'PADD1 mthly rpt'!DV7+'PADD2 mthly rpt'!DV7+'PADD3 mthly rpt'!DV7+'PADD4 mthly rpt'!DV7+'PADD5 mthly rpt'!DV7</f>
        <v>91354.838709677424</v>
      </c>
      <c r="DW7" s="74">
        <f>'PADD1 mthly rpt'!DW7+'PADD2 mthly rpt'!DW7+'PADD3 mthly rpt'!DW7+'PADD4 mthly rpt'!DW7+'PADD5 mthly rpt'!DW7</f>
        <v>96400</v>
      </c>
      <c r="DX7" s="74">
        <f>'PADD1 mthly rpt'!DX7+'PADD2 mthly rpt'!DX7+'PADD3 mthly rpt'!DX7+'PADD4 mthly rpt'!DX7+'PADD5 mthly rpt'!DX7</f>
        <v>107483.87096774194</v>
      </c>
      <c r="DY7" s="116">
        <f>'PADD1 mthly rpt'!DY7+'PADD2 mthly rpt'!DY7+'PADD3 mthly rpt'!DY7+'PADD4 mthly rpt'!DY7+'PADD5 mthly rpt'!DY7</f>
        <v>111387.09677419355</v>
      </c>
      <c r="DZ7" s="116">
        <f>'PADD1 mthly rpt'!DZ7+'PADD2 mthly rpt'!DZ7+'PADD3 mthly rpt'!DZ7+'PADD4 mthly rpt'!DZ7+'PADD5 mthly rpt'!DZ7</f>
        <v>91833.333333333328</v>
      </c>
      <c r="EA7" s="116">
        <f>'PADD1 mthly rpt'!EA7+'PADD2 mthly rpt'!EA7+'PADD3 mthly rpt'!EA7+'PADD4 mthly rpt'!EA7+'PADD5 mthly rpt'!EA7</f>
        <v>119645.16129032259</v>
      </c>
      <c r="EB7" s="116">
        <f>'PADD1 mthly rpt'!EB7+'PADD2 mthly rpt'!EB7+'PADD3 mthly rpt'!EB7+'PADD4 mthly rpt'!EB7+'PADD5 mthly rpt'!EB7</f>
        <v>128633.33333333334</v>
      </c>
      <c r="EC7" s="116">
        <f>'PADD1 mthly rpt'!EC7+'PADD2 mthly rpt'!EC7+'PADD3 mthly rpt'!EC7+'PADD4 mthly rpt'!EC7+'PADD5 mthly rpt'!EC7</f>
        <v>145193.54838709676</v>
      </c>
      <c r="ED7" s="116">
        <f>'PADD1 mthly rpt'!ED7+'PADD2 mthly rpt'!ED7+'PADD3 mthly rpt'!ED7+'PADD4 mthly rpt'!ED7+'PADD5 mthly rpt'!ED7</f>
        <v>146903.22580645164</v>
      </c>
      <c r="EE7" s="116">
        <f>'PADD1 mthly rpt'!EE7+'PADD2 mthly rpt'!EE7+'PADD3 mthly rpt'!EE7+'PADD4 mthly rpt'!EE7+'PADD5 mthly rpt'!EE7</f>
        <v>196241.37931034484</v>
      </c>
      <c r="EF7" s="116">
        <f>'PADD1 mthly rpt'!EF7+'PADD2 mthly rpt'!EF7+'PADD3 mthly rpt'!EF7+'PADD4 mthly rpt'!EF7+'PADD5 mthly rpt'!EF7</f>
        <v>128387.09677419355</v>
      </c>
      <c r="EG7" s="116">
        <f>'PADD1 mthly rpt'!EG7+'PADD2 mthly rpt'!EG7+'PADD3 mthly rpt'!EG7+'PADD4 mthly rpt'!EG7+'PADD5 mthly rpt'!EG7</f>
        <v>109299.99999999999</v>
      </c>
      <c r="EH7" s="116">
        <f>'PADD1 mthly rpt'!EH7+'PADD2 mthly rpt'!EH7+'PADD3 mthly rpt'!EH7+'PADD4 mthly rpt'!EH7+'PADD5 mthly rpt'!EH7</f>
        <v>106645.16129032259</v>
      </c>
      <c r="EI7" s="116">
        <f>'PADD1 mthly rpt'!EI7+'PADD2 mthly rpt'!EI7+'PADD3 mthly rpt'!EI7+'PADD4 mthly rpt'!EI7+'PADD5 mthly rpt'!EI7</f>
        <v>101733.33333333334</v>
      </c>
      <c r="EJ7" s="116">
        <f>'PADD1 mthly rpt'!EJ7+'PADD2 mthly rpt'!EJ7+'PADD3 mthly rpt'!EJ7+'PADD4 mthly rpt'!EJ7+'PADD5 mthly rpt'!EJ7</f>
        <v>110225.80645161291</v>
      </c>
      <c r="EK7" s="126">
        <f>'PADD1 mthly rpt'!EK7+'PADD2 mthly rpt'!EK7+'PADD3 mthly rpt'!EK7+'PADD4 mthly rpt'!EK7+'PADD5 mthly rpt'!EK7</f>
        <v>123193.54838709679</v>
      </c>
      <c r="EL7" s="126">
        <f>'PADD1 mthly rpt'!EL7+'PADD2 mthly rpt'!EL7+'PADD3 mthly rpt'!EL7+'PADD4 mthly rpt'!EL7+'PADD5 mthly rpt'!EL7</f>
        <v>126840.10166315518</v>
      </c>
      <c r="EM7" s="126">
        <f>'PADD1 mthly rpt'!EM7+'PADD2 mthly rpt'!EM7+'PADD3 mthly rpt'!EM7+'PADD4 mthly rpt'!EM7+'PADD5 mthly rpt'!EM7</f>
        <v>142366.98338358529</v>
      </c>
      <c r="EN7" s="135">
        <f>'PADD1 mthly rpt'!EN7+'PADD2 mthly rpt'!EN7+'PADD3 mthly rpt'!EN7+'PADD4 mthly rpt'!EN7+'PADD5 mthly rpt'!EN7</f>
        <v>166541.10166315519</v>
      </c>
      <c r="EO7" s="135">
        <f>'PADD1 mthly rpt'!EO7+'PADD2 mthly rpt'!EO7+'PADD3 mthly rpt'!EO7+'PADD4 mthly rpt'!EO7+'PADD5 mthly rpt'!EO7</f>
        <v>178498.01564164978</v>
      </c>
      <c r="EP7" s="143">
        <f>'PADD1 mthly rpt'!EP7+'PADD2 mthly rpt'!EP7+'PADD3 mthly rpt'!EP7+'PADD4 mthly rpt'!EP7+'PADD5 mthly rpt'!EP7</f>
        <v>247918.3704803595</v>
      </c>
      <c r="EQ7" s="143">
        <f>'PADD1 mthly rpt'!EQ7+'PADD2 mthly rpt'!EQ7+'PADD3 mthly rpt'!EQ7+'PADD4 mthly rpt'!EQ7+'PADD5 mthly rpt'!EQ7</f>
        <v>218882.07881773397</v>
      </c>
      <c r="ER7" s="143">
        <f>'PADD1 mthly rpt'!ER7+'PADD2 mthly rpt'!ER7+'PADD3 mthly rpt'!ER7+'PADD4 mthly rpt'!ER7+'PADD5 mthly rpt'!ER7</f>
        <v>172371.98338358529</v>
      </c>
      <c r="ES7" s="143">
        <f>'PADD1 mthly rpt'!ES7+'PADD2 mthly rpt'!ES7+'PADD3 mthly rpt'!ES7+'PADD4 mthly rpt'!ES7+'PADD5 mthly rpt'!ES7</f>
        <v>117746.10166315519</v>
      </c>
      <c r="ET7" s="143">
        <f>'PADD1 mthly rpt'!ET7+'PADD2 mthly rpt'!ET7+'PADD3 mthly rpt'!ET7+'PADD4 mthly rpt'!ET7+'PADD5 mthly rpt'!ET7</f>
        <v>126341.72531906916</v>
      </c>
      <c r="EU7" s="143">
        <f>'PADD1 mthly rpt'!EU7+'PADD2 mthly rpt'!EU7+'PADD3 mthly rpt'!EU7+'PADD4 mthly rpt'!EU7+'PADD5 mthly rpt'!EU7</f>
        <v>116000</v>
      </c>
      <c r="EV7" s="143">
        <f>'PADD1 mthly rpt'!EV7+'PADD2 mthly rpt'!EV7+'PADD3 mthly rpt'!EV7+'PADD4 mthly rpt'!EV7+'PADD5 mthly rpt'!EV7</f>
        <v>114000</v>
      </c>
      <c r="EW7" s="151">
        <f>'PADD1 mthly rpt'!EW7+'PADD2 mthly rpt'!EW7+'PADD3 mthly rpt'!EW7+'PADD4 mthly rpt'!EW7+'PADD5 mthly rpt'!EW7</f>
        <v>102962.05709602033</v>
      </c>
      <c r="EX7" s="151">
        <f>'PADD1 mthly rpt'!EX7+'PADD2 mthly rpt'!EX7+'PADD3 mthly rpt'!EX7+'PADD4 mthly rpt'!EX7+'PADD5 mthly rpt'!EX7</f>
        <v>119812.0272279972</v>
      </c>
      <c r="EY7" s="158">
        <f>'PADD1 mthly rpt'!EY7+'PADD2 mthly rpt'!EY7+'PADD3 mthly rpt'!EY7+'PADD4 mthly rpt'!EY7+'PADD5 mthly rpt'!EY7</f>
        <v>166742.65142458669</v>
      </c>
      <c r="EZ7" s="2">
        <f>'PADD1 mthly rpt'!EZ7+'PADD2 mthly rpt'!EZ7+'PADD3 mthly rpt'!EZ7+'PADD4 mthly rpt'!EZ7+'PADD5 mthly rpt'!EZ7</f>
        <v>124231.82216495748</v>
      </c>
      <c r="FA7" s="2">
        <f>'PADD1 mthly rpt'!FA7+'PADD2 mthly rpt'!FA7+'PADD3 mthly rpt'!FA7+'PADD4 mthly rpt'!FA7+'PADD5 mthly rpt'!FA7</f>
        <v>150671.15734727238</v>
      </c>
      <c r="FB7" s="167">
        <f>'PADD1 mthly rpt'!FB7+'PADD2 mthly rpt'!FB7+'PADD3 mthly rpt'!FB7+'PADD4 mthly rpt'!FB7+'PADD5 mthly rpt'!FB7</f>
        <v>193859.06128777968</v>
      </c>
      <c r="FC7" s="167">
        <f>'PADD1 mthly rpt'!FC7+'PADD2 mthly rpt'!FC7+'PADD3 mthly rpt'!FC7+'PADD4 mthly rpt'!FC7+'PADD5 mthly rpt'!FC7</f>
        <v>195193.62498355887</v>
      </c>
      <c r="FD7" s="167">
        <f>'PADD1 mthly rpt'!FD7+'PADD2 mthly rpt'!FD7+'PADD3 mthly rpt'!FD7+'PADD4 mthly rpt'!FD7+'PADD5 mthly rpt'!FD7</f>
        <v>117377.66768477374</v>
      </c>
      <c r="FE7" s="167">
        <f>'PADD1 mthly rpt'!FE7+'PADD2 mthly rpt'!FE7+'PADD3 mthly rpt'!FE7+'PADD4 mthly rpt'!FE7+'PADD5 mthly rpt'!FE7</f>
        <v>86220.579058974778</v>
      </c>
      <c r="FF7" s="167">
        <f>'PADD1 mthly rpt'!FF7+'PADD2 mthly rpt'!FF7+'PADD3 mthly rpt'!FF7+'PADD4 mthly rpt'!FF7+'PADD5 mthly rpt'!FF7</f>
        <v>71701.891703057496</v>
      </c>
      <c r="FG7" s="167">
        <f>'PADD1 mthly rpt'!FG7+'PADD2 mthly rpt'!FG7+'PADD3 mthly rpt'!FG7+'PADD4 mthly rpt'!FG7+'PADD5 mthly rpt'!FG7</f>
        <v>66463.204680441151</v>
      </c>
      <c r="FH7" s="167">
        <f>'PADD1 mthly rpt'!FH7+'PADD2 mthly rpt'!FH7+'PADD3 mthly rpt'!FH7+'PADD4 mthly rpt'!FH7+'PADD5 mthly rpt'!FH7</f>
        <v>75266.703592869439</v>
      </c>
      <c r="FI7" s="167">
        <f>'PADD1 mthly rpt'!FI7+'PADD2 mthly rpt'!FI7+'PADD3 mthly rpt'!FI7+'PADD4 mthly rpt'!FI7+'PADD5 mthly rpt'!FI7</f>
        <v>69273.048690819254</v>
      </c>
      <c r="FJ7" s="167">
        <f>'PADD1 mthly rpt'!FJ7+'PADD2 mthly rpt'!FJ7+'PADD3 mthly rpt'!FJ7+'PADD4 mthly rpt'!FJ7+'PADD5 mthly rpt'!FJ7</f>
        <v>81949.765741639596</v>
      </c>
      <c r="FK7" s="2">
        <f>'PADD1 mthly rpt'!FK7+'PADD2 mthly rpt'!FK7+'PADD3 mthly rpt'!FK7+'PADD4 mthly rpt'!FK7+'PADD5 mthly rpt'!FK7</f>
        <v>111483.49723244741</v>
      </c>
      <c r="FL7" s="2">
        <f>'PADD1 mthly rpt'!FL7+'PADD2 mthly rpt'!FL7+'PADD3 mthly rpt'!FL7+'PADD4 mthly rpt'!FL7+'PADD5 mthly rpt'!FL7</f>
        <v>142810.94153041235</v>
      </c>
      <c r="FM7" s="2">
        <f>'PADD1 mthly rpt'!FM7+'PADD2 mthly rpt'!FM7+'PADD3 mthly rpt'!FM7+'PADD4 mthly rpt'!FM7+'PADD5 mthly rpt'!FM7</f>
        <v>155917.288178424</v>
      </c>
      <c r="FN7" s="2">
        <f>'PADD1 mthly rpt'!FN7+'PADD2 mthly rpt'!FN7+'PADD3 mthly rpt'!FN7+'PADD4 mthly rpt'!FN7+'PADD5 mthly rpt'!FN7</f>
        <v>212374.91203774512</v>
      </c>
      <c r="FO7" s="2">
        <f>'PADD1 mthly rpt'!FO7+'PADD2 mthly rpt'!FO7+'PADD3 mthly rpt'!FO7+'PADD4 mthly rpt'!FO7+'PADD5 mthly rpt'!FO7</f>
        <v>179271.82102879463</v>
      </c>
      <c r="FP7" s="2">
        <f>'PADD1 mthly rpt'!FP7+'PADD2 mthly rpt'!FP7+'PADD3 mthly rpt'!FP7+'PADD4 mthly rpt'!FP7+'PADD5 mthly rpt'!FP7</f>
        <v>144631.20553352538</v>
      </c>
      <c r="FQ7" s="2">
        <f>'PADD1 mthly rpt'!FQ7+'PADD2 mthly rpt'!FQ7+'PADD3 mthly rpt'!FQ7+'PADD4 mthly rpt'!FQ7+'PADD5 mthly rpt'!FQ7</f>
        <v>112833.95700791648</v>
      </c>
      <c r="FR7" s="2">
        <f>'PADD1 mthly rpt'!FR7+'PADD2 mthly rpt'!FR7+'PADD3 mthly rpt'!FR7+'PADD4 mthly rpt'!FR7+'PADD5 mthly rpt'!FR7</f>
        <v>82181.754589884193</v>
      </c>
      <c r="FS7" s="2">
        <f>'PADD1 mthly rpt'!FS7+'PADD2 mthly rpt'!FS7+'PADD3 mthly rpt'!FS7+'PADD4 mthly rpt'!FS7+'PADD5 mthly rpt'!FS7</f>
        <v>95679.875931805931</v>
      </c>
      <c r="FT7" s="2">
        <f>'PADD1 mthly rpt'!FT7+'PADD2 mthly rpt'!FT7+'PADD3 mthly rpt'!FT7+'PADD4 mthly rpt'!FT7+'PADD5 mthly rpt'!FT7</f>
        <v>99818.184746753745</v>
      </c>
      <c r="FU7" s="2">
        <f>'PADD1 mthly rpt'!FU7+'PADD2 mthly rpt'!FU7+'PADD3 mthly rpt'!FU7+'PADD4 mthly rpt'!FU7+'PADD5 mthly rpt'!FU7</f>
        <v>86032.955070811528</v>
      </c>
      <c r="FV7" s="2">
        <f>'PADD1 mthly rpt'!FV7+'PADD2 mthly rpt'!FV7+'PADD3 mthly rpt'!FV7+'PADD4 mthly rpt'!FV7+'PADD5 mthly rpt'!FV7</f>
        <v>98780.262476867763</v>
      </c>
      <c r="FW7" s="2">
        <f>'PADD1 mthly rpt'!FW7+'PADD2 mthly rpt'!FW7+'PADD3 mthly rpt'!FW7+'PADD4 mthly rpt'!FW7+'PADD5 mthly rpt'!FW7</f>
        <v>142261.64543619499</v>
      </c>
      <c r="FX7" s="2">
        <f>'PADD1 mthly rpt'!FX7+'PADD2 mthly rpt'!FX7+'PADD3 mthly rpt'!FX7+'PADD4 mthly rpt'!FX7+'PADD5 mthly rpt'!FX7</f>
        <v>157994.80969606809</v>
      </c>
      <c r="FY7" s="2">
        <f>'PADD1 mthly rpt'!FY7+'PADD2 mthly rpt'!FY7+'PADD3 mthly rpt'!FY7+'PADD4 mthly rpt'!FY7+'PADD5 mthly rpt'!FY7</f>
        <v>169287.30003392824</v>
      </c>
      <c r="FZ7" s="177">
        <f>'PADD1 mthly rpt'!FZ7+'PADD2 mthly rpt'!FZ7+'PADD3 mthly rpt'!FZ7+'PADD4 mthly rpt'!FZ7+'PADD5 mthly rpt'!FZ7</f>
        <v>203497.32897308384</v>
      </c>
      <c r="GA7" s="11">
        <f>'PADD1 mthly rpt'!GA7+'PADD2 mthly rpt'!GA7+'PADD3 mthly rpt'!GA7+'PADD4 mthly rpt'!GA7+'PADD5 mthly rpt'!GA7</f>
        <v>167355.26520518656</v>
      </c>
      <c r="GB7" s="11">
        <f>'PADD1 mthly rpt'!GB7+'PADD2 mthly rpt'!GB7+'PADD3 mthly rpt'!GB7+'PADD4 mthly rpt'!GB7+'PADD5 mthly rpt'!GB7</f>
        <v>136976.50654569888</v>
      </c>
      <c r="GC7" s="11">
        <f>'PADD1 mthly rpt'!GC7+'PADD2 mthly rpt'!GC7+'PADD3 mthly rpt'!GC7+'PADD4 mthly rpt'!GC7+'PADD5 mthly rpt'!GC7</f>
        <v>105762.38520912564</v>
      </c>
      <c r="GD7" s="11">
        <f>'PADD1 mthly rpt'!GD7+'PADD2 mthly rpt'!GD7+'PADD3 mthly rpt'!GD7+'PADD4 mthly rpt'!GD7+'PADD5 mthly rpt'!GD7</f>
        <v>80384.284580323292</v>
      </c>
      <c r="GE7" s="11">
        <f>'PADD1 mthly rpt'!GE7+'PADD2 mthly rpt'!GE7+'PADD3 mthly rpt'!GE7+'PADD4 mthly rpt'!GE7+'PADD5 mthly rpt'!GE7</f>
        <v>88950.482842401543</v>
      </c>
      <c r="GF7" s="11">
        <f>'PADD1 mthly rpt'!GF7+'PADD2 mthly rpt'!GF7+'PADD3 mthly rpt'!GF7+'PADD4 mthly rpt'!GF7+'PADD5 mthly rpt'!GF7</f>
        <v>93860.847832204483</v>
      </c>
      <c r="GG7" s="11">
        <f>'PADD1 mthly rpt'!GG7+'PADD2 mthly rpt'!GG7+'PADD3 mthly rpt'!GG7+'PADD4 mthly rpt'!GG7+'PADD5 mthly rpt'!GG7</f>
        <v>80256.816098036434</v>
      </c>
      <c r="GH7" s="11">
        <f>'PADD1 mthly rpt'!GH7+'PADD2 mthly rpt'!GH7+'PADD3 mthly rpt'!GH7+'PADD4 mthly rpt'!GH7+'PADD5 mthly rpt'!GH7</f>
        <v>94339.720544564872</v>
      </c>
      <c r="GI7" s="11">
        <f>'PADD1 mthly rpt'!GI7+'PADD2 mthly rpt'!GI7+'PADD3 mthly rpt'!GI7+'PADD4 mthly rpt'!GI7+'PADD5 mthly rpt'!GI7</f>
        <v>139793.00257326473</v>
      </c>
      <c r="GJ7" s="11">
        <f>'PADD1 mthly rpt'!GJ7+'PADD2 mthly rpt'!GJ7+'PADD3 mthly rpt'!GJ7+'PADD4 mthly rpt'!GJ7+'PADD5 mthly rpt'!GJ7</f>
        <v>153213.25904028874</v>
      </c>
      <c r="GK7" s="11">
        <f>'PADD1 mthly rpt'!GK7+'PADD2 mthly rpt'!GK7+'PADD3 mthly rpt'!GK7+'PADD4 mthly rpt'!GK7+'PADD5 mthly rpt'!GK7</f>
        <v>158551.39281839613</v>
      </c>
      <c r="GL7" s="11">
        <f>'PADD1 mthly rpt'!GL7+'PADD2 mthly rpt'!GL7+'PADD3 mthly rpt'!GL7+'PADD4 mthly rpt'!GL7+'PADD5 mthly rpt'!GL7</f>
        <v>163642.70718443906</v>
      </c>
      <c r="GM7" s="11">
        <f>'PADD1 mthly rpt'!GM7+'PADD2 mthly rpt'!GM7+'PADD3 mthly rpt'!GM7+'PADD4 mthly rpt'!GM7+'PADD5 mthly rpt'!GM7</f>
        <v>136494.32109013502</v>
      </c>
    </row>
    <row r="8" spans="1:195" x14ac:dyDescent="0.2">
      <c r="A8" s="9" t="s">
        <v>11</v>
      </c>
      <c r="B8" s="2">
        <f>'PADD1 mthly rpt'!B8+'PADD2 mthly rpt'!B8+'PADD3 mthly rpt'!B8+'PADD4 mthly rpt'!B8+'PADD5 mthly rpt'!B8</f>
        <v>0</v>
      </c>
      <c r="C8" s="2">
        <f>'PADD1 mthly rpt'!C8+'PADD2 mthly rpt'!C8+'PADD3 mthly rpt'!C8+'PADD4 mthly rpt'!C8+'PADD5 mthly rpt'!C8</f>
        <v>0</v>
      </c>
      <c r="D8" s="2">
        <f>'PADD1 mthly rpt'!D8+'PADD2 mthly rpt'!D8+'PADD3 mthly rpt'!D8+'PADD4 mthly rpt'!D8+'PADD5 mthly rpt'!D8</f>
        <v>0</v>
      </c>
      <c r="E8" s="2">
        <f>'PADD1 mthly rpt'!E8+'PADD2 mthly rpt'!E8+'PADD3 mthly rpt'!E8+'PADD4 mthly rpt'!E8+'PADD5 mthly rpt'!E8</f>
        <v>0</v>
      </c>
      <c r="F8" s="2">
        <f>'PADD1 mthly rpt'!F8+'PADD2 mthly rpt'!F8+'PADD3 mthly rpt'!F8+'PADD4 mthly rpt'!F8+'PADD5 mthly rpt'!F8</f>
        <v>0</v>
      </c>
      <c r="G8" s="2">
        <f>'PADD1 mthly rpt'!G8+'PADD2 mthly rpt'!G8+'PADD3 mthly rpt'!G8+'PADD4 mthly rpt'!G8+'PADD5 mthly rpt'!G8</f>
        <v>0</v>
      </c>
      <c r="H8" s="2">
        <f>'PADD1 mthly rpt'!H8+'PADD2 mthly rpt'!H8+'PADD3 mthly rpt'!H8+'PADD4 mthly rpt'!H8+'PADD5 mthly rpt'!H8</f>
        <v>0</v>
      </c>
      <c r="I8" s="2">
        <f>'PADD1 mthly rpt'!I8+'PADD2 mthly rpt'!I8+'PADD3 mthly rpt'!I8+'PADD4 mthly rpt'!I8+'PADD5 mthly rpt'!I8</f>
        <v>0</v>
      </c>
      <c r="J8" s="2">
        <f>'PADD1 mthly rpt'!J8+'PADD2 mthly rpt'!J8+'PADD3 mthly rpt'!J8+'PADD4 mthly rpt'!J8+'PADD5 mthly rpt'!J8</f>
        <v>0</v>
      </c>
      <c r="K8" s="2">
        <f>'PADD1 mthly rpt'!K8+'PADD2 mthly rpt'!K8+'PADD3 mthly rpt'!K8+'PADD4 mthly rpt'!K8+'PADD5 mthly rpt'!K8</f>
        <v>0</v>
      </c>
      <c r="L8" s="2">
        <f>'PADD1 mthly rpt'!L8+'PADD2 mthly rpt'!L8+'PADD3 mthly rpt'!L8+'PADD4 mthly rpt'!L8+'PADD5 mthly rpt'!L8</f>
        <v>0</v>
      </c>
      <c r="M8" s="2">
        <f>'PADD1 mthly rpt'!M8+'PADD2 mthly rpt'!M8+'PADD3 mthly rpt'!M8+'PADD4 mthly rpt'!M8+'PADD5 mthly rpt'!M8</f>
        <v>0</v>
      </c>
      <c r="N8" s="2">
        <f>'PADD1 mthly rpt'!N8+'PADD2 mthly rpt'!N8+'PADD3 mthly rpt'!N8+'PADD4 mthly rpt'!N8+'PADD5 mthly rpt'!N8</f>
        <v>0</v>
      </c>
      <c r="O8" s="2">
        <f>'PADD1 mthly rpt'!O8+'PADD2 mthly rpt'!O8+'PADD3 mthly rpt'!O8+'PADD4 mthly rpt'!O8+'PADD5 mthly rpt'!O8</f>
        <v>0</v>
      </c>
      <c r="P8" s="2">
        <f>'PADD1 mthly rpt'!P8+'PADD2 mthly rpt'!P8+'PADD3 mthly rpt'!P8+'PADD4 mthly rpt'!P8+'PADD5 mthly rpt'!P8</f>
        <v>0</v>
      </c>
      <c r="Q8" s="2">
        <f>'PADD1 mthly rpt'!Q8+'PADD2 mthly rpt'!Q8+'PADD3 mthly rpt'!Q8+'PADD4 mthly rpt'!Q8+'PADD5 mthly rpt'!Q8</f>
        <v>0</v>
      </c>
      <c r="R8" s="2">
        <f>'PADD1 mthly rpt'!R8+'PADD2 mthly rpt'!R8+'PADD3 mthly rpt'!R8+'PADD4 mthly rpt'!R8+'PADD5 mthly rpt'!R8</f>
        <v>0</v>
      </c>
      <c r="S8" s="2">
        <f>'PADD1 mthly rpt'!S8+'PADD2 mthly rpt'!S8+'PADD3 mthly rpt'!S8+'PADD4 mthly rpt'!S8+'PADD5 mthly rpt'!S8</f>
        <v>0</v>
      </c>
      <c r="T8" s="2">
        <f>'PADD1 mthly rpt'!T8+'PADD2 mthly rpt'!T8+'PADD3 mthly rpt'!T8+'PADD4 mthly rpt'!T8+'PADD5 mthly rpt'!T8</f>
        <v>0</v>
      </c>
      <c r="U8" s="2">
        <f>'PADD1 mthly rpt'!U8+'PADD2 mthly rpt'!U8+'PADD3 mthly rpt'!U8+'PADD4 mthly rpt'!U8+'PADD5 mthly rpt'!U8</f>
        <v>0</v>
      </c>
      <c r="V8" s="2">
        <f>'PADD1 mthly rpt'!V8+'PADD2 mthly rpt'!V8+'PADD3 mthly rpt'!V8+'PADD4 mthly rpt'!V8+'PADD5 mthly rpt'!V8</f>
        <v>0</v>
      </c>
      <c r="W8" s="2">
        <f>'PADD1 mthly rpt'!W8+'PADD2 mthly rpt'!W8+'PADD3 mthly rpt'!W8+'PADD4 mthly rpt'!W8+'PADD5 mthly rpt'!W8</f>
        <v>0</v>
      </c>
      <c r="X8" s="2">
        <f>'PADD1 mthly rpt'!X8+'PADD2 mthly rpt'!X8+'PADD3 mthly rpt'!X8+'PADD4 mthly rpt'!X8+'PADD5 mthly rpt'!X8</f>
        <v>0</v>
      </c>
      <c r="Y8" s="2">
        <f>'PADD1 mthly rpt'!Y8+'PADD2 mthly rpt'!Y8+'PADD3 mthly rpt'!Y8+'PADD4 mthly rpt'!Y8+'PADD5 mthly rpt'!Y8</f>
        <v>0</v>
      </c>
      <c r="Z8" s="2">
        <f>'PADD1 mthly rpt'!Z8+'PADD2 mthly rpt'!Z8+'PADD3 mthly rpt'!Z8+'PADD4 mthly rpt'!Z8+'PADD5 mthly rpt'!Z8</f>
        <v>0</v>
      </c>
      <c r="AA8" s="2">
        <f>'PADD1 mthly rpt'!AA8+'PADD2 mthly rpt'!AA8+'PADD3 mthly rpt'!AA8+'PADD4 mthly rpt'!AA8+'PADD5 mthly rpt'!AA8</f>
        <v>0</v>
      </c>
      <c r="AB8" s="2">
        <f>'PADD1 mthly rpt'!AB8+'PADD2 mthly rpt'!AB8+'PADD3 mthly rpt'!AB8+'PADD4 mthly rpt'!AB8+'PADD5 mthly rpt'!AB8</f>
        <v>0</v>
      </c>
      <c r="AC8" s="2">
        <f>'PADD1 mthly rpt'!AC8+'PADD2 mthly rpt'!AC8+'PADD3 mthly rpt'!AC8+'PADD4 mthly rpt'!AC8+'PADD5 mthly rpt'!AC8</f>
        <v>0</v>
      </c>
      <c r="AD8" s="2">
        <f>'PADD1 mthly rpt'!AD8+'PADD2 mthly rpt'!AD8+'PADD3 mthly rpt'!AD8+'PADD4 mthly rpt'!AD8+'PADD5 mthly rpt'!AD8</f>
        <v>0</v>
      </c>
      <c r="AE8" s="2">
        <f>'PADD1 mthly rpt'!AE8+'PADD2 mthly rpt'!AE8+'PADD3 mthly rpt'!AE8+'PADD4 mthly rpt'!AE8+'PADD5 mthly rpt'!AE8</f>
        <v>0</v>
      </c>
      <c r="AF8" s="2">
        <f>'PADD1 mthly rpt'!AF8+'PADD2 mthly rpt'!AF8+'PADD3 mthly rpt'!AF8+'PADD4 mthly rpt'!AF8+'PADD5 mthly rpt'!AF8</f>
        <v>0</v>
      </c>
      <c r="AG8" s="2">
        <f>'PADD1 mthly rpt'!AG8+'PADD2 mthly rpt'!AG8+'PADD3 mthly rpt'!AG8+'PADD4 mthly rpt'!AG8+'PADD5 mthly rpt'!AG8</f>
        <v>0</v>
      </c>
      <c r="AH8" s="2">
        <f>'PADD1 mthly rpt'!AH8+'PADD2 mthly rpt'!AH8+'PADD3 mthly rpt'!AH8+'PADD4 mthly rpt'!AH8+'PADD5 mthly rpt'!AH8</f>
        <v>0</v>
      </c>
      <c r="AI8" s="2">
        <f>'PADD1 mthly rpt'!AI8+'PADD2 mthly rpt'!AI8+'PADD3 mthly rpt'!AI8+'PADD4 mthly rpt'!AI8+'PADD5 mthly rpt'!AI8</f>
        <v>0</v>
      </c>
      <c r="AJ8" s="2">
        <f>'PADD1 mthly rpt'!AJ8+'PADD2 mthly rpt'!AJ8+'PADD3 mthly rpt'!AJ8+'PADD4 mthly rpt'!AJ8+'PADD5 mthly rpt'!AJ8</f>
        <v>0</v>
      </c>
      <c r="AK8" s="2">
        <f>'PADD1 mthly rpt'!AK8+'PADD2 mthly rpt'!AK8+'PADD3 mthly rpt'!AK8+'PADD4 mthly rpt'!AK8+'PADD5 mthly rpt'!AK8</f>
        <v>0</v>
      </c>
      <c r="AL8" s="2">
        <f>'PADD1 mthly rpt'!AL8+'PADD2 mthly rpt'!AL8+'PADD3 mthly rpt'!AL8+'PADD4 mthly rpt'!AL8+'PADD5 mthly rpt'!AL8</f>
        <v>0</v>
      </c>
      <c r="AM8" s="2">
        <f>'PADD1 mthly rpt'!AM8+'PADD2 mthly rpt'!AM8+'PADD3 mthly rpt'!AM8+'PADD4 mthly rpt'!AM8+'PADD5 mthly rpt'!AM8</f>
        <v>0</v>
      </c>
      <c r="AN8" s="2">
        <f>'PADD1 mthly rpt'!AN8+'PADD2 mthly rpt'!AN8+'PADD3 mthly rpt'!AN8+'PADD4 mthly rpt'!AN8+'PADD5 mthly rpt'!AN8</f>
        <v>0</v>
      </c>
      <c r="AO8" s="2">
        <f>'PADD1 mthly rpt'!AO8+'PADD2 mthly rpt'!AO8+'PADD3 mthly rpt'!AO8+'PADD4 mthly rpt'!AO8+'PADD5 mthly rpt'!AO8</f>
        <v>0</v>
      </c>
      <c r="AP8" s="2">
        <f>'PADD1 mthly rpt'!AP8+'PADD2 mthly rpt'!AP8+'PADD3 mthly rpt'!AP8+'PADD4 mthly rpt'!AP8+'PADD5 mthly rpt'!AP8</f>
        <v>0</v>
      </c>
      <c r="AQ8" s="2">
        <f>'PADD1 mthly rpt'!AQ8+'PADD2 mthly rpt'!AQ8+'PADD3 mthly rpt'!AQ8+'PADD4 mthly rpt'!AQ8+'PADD5 mthly rpt'!AQ8</f>
        <v>0</v>
      </c>
      <c r="AR8" s="2">
        <f>'PADD1 mthly rpt'!AR8+'PADD2 mthly rpt'!AR8+'PADD3 mthly rpt'!AR8+'PADD4 mthly rpt'!AR8+'PADD5 mthly rpt'!AR8</f>
        <v>0</v>
      </c>
      <c r="AS8" s="2">
        <f>'PADD1 mthly rpt'!AS8+'PADD2 mthly rpt'!AS8+'PADD3 mthly rpt'!AS8+'PADD4 mthly rpt'!AS8+'PADD5 mthly rpt'!AS8</f>
        <v>0</v>
      </c>
      <c r="AT8" s="2">
        <f>'PADD1 mthly rpt'!AT8+'PADD2 mthly rpt'!AT8+'PADD3 mthly rpt'!AT8+'PADD4 mthly rpt'!AT8+'PADD5 mthly rpt'!AT8</f>
        <v>0</v>
      </c>
      <c r="AU8" s="2">
        <f>'PADD1 mthly rpt'!AU8+'PADD2 mthly rpt'!AU8+'PADD3 mthly rpt'!AU8+'PADD4 mthly rpt'!AU8+'PADD5 mthly rpt'!AU8</f>
        <v>0</v>
      </c>
      <c r="AV8" s="2">
        <f>'PADD1 mthly rpt'!AV8+'PADD2 mthly rpt'!AV8+'PADD3 mthly rpt'!AV8+'PADD4 mthly rpt'!AV8+'PADD5 mthly rpt'!AV8</f>
        <v>0</v>
      </c>
      <c r="AW8" s="2">
        <f>'PADD1 mthly rpt'!AW8+'PADD2 mthly rpt'!AW8+'PADD3 mthly rpt'!AW8+'PADD4 mthly rpt'!AW8+'PADD5 mthly rpt'!AW8</f>
        <v>0</v>
      </c>
      <c r="AX8" s="2">
        <f>'PADD1 mthly rpt'!AX8+'PADD2 mthly rpt'!AX8+'PADD3 mthly rpt'!AX8+'PADD4 mthly rpt'!AX8+'PADD5 mthly rpt'!AX8</f>
        <v>0</v>
      </c>
      <c r="AY8" s="2">
        <f>'PADD1 mthly rpt'!AY8+'PADD2 mthly rpt'!AY8+'PADD3 mthly rpt'!AY8+'PADD4 mthly rpt'!AY8+'PADD5 mthly rpt'!AY8</f>
        <v>0</v>
      </c>
      <c r="AZ8" s="2">
        <f>'PADD1 mthly rpt'!AZ8+'PADD2 mthly rpt'!AZ8+'PADD3 mthly rpt'!AZ8+'PADD4 mthly rpt'!AZ8+'PADD5 mthly rpt'!AZ8</f>
        <v>0</v>
      </c>
      <c r="BA8" s="2">
        <f>'PADD1 mthly rpt'!BA8+'PADD2 mthly rpt'!BA8+'PADD3 mthly rpt'!BA8+'PADD4 mthly rpt'!BA8+'PADD5 mthly rpt'!BA8</f>
        <v>0</v>
      </c>
      <c r="BB8" s="2">
        <f>'PADD1 mthly rpt'!BB8+'PADD2 mthly rpt'!BB8+'PADD3 mthly rpt'!BB8+'PADD4 mthly rpt'!BB8+'PADD5 mthly rpt'!BB8</f>
        <v>0</v>
      </c>
      <c r="BC8" s="2">
        <f>'PADD1 mthly rpt'!BC8+'PADD2 mthly rpt'!BC8+'PADD3 mthly rpt'!BC8+'PADD4 mthly rpt'!BC8+'PADD5 mthly rpt'!BC8</f>
        <v>0</v>
      </c>
      <c r="BD8" s="2">
        <f>'PADD1 mthly rpt'!BD8+'PADD2 mthly rpt'!BD8+'PADD3 mthly rpt'!BD8+'PADD4 mthly rpt'!BD8+'PADD5 mthly rpt'!BD8</f>
        <v>0</v>
      </c>
      <c r="BE8" s="2">
        <f>'PADD1 mthly rpt'!BE8+'PADD2 mthly rpt'!BE8+'PADD3 mthly rpt'!BE8+'PADD4 mthly rpt'!BE8+'PADD5 mthly rpt'!BE8</f>
        <v>0</v>
      </c>
      <c r="BF8" s="2">
        <f>'PADD1 mthly rpt'!BF8+'PADD2 mthly rpt'!BF8+'PADD3 mthly rpt'!BF8+'PADD4 mthly rpt'!BF8+'PADD5 mthly rpt'!BF8</f>
        <v>0</v>
      </c>
      <c r="BG8" s="2">
        <f>'PADD1 mthly rpt'!BG8+'PADD2 mthly rpt'!BG8+'PADD3 mthly rpt'!BG8+'PADD4 mthly rpt'!BG8+'PADD5 mthly rpt'!BG8</f>
        <v>0</v>
      </c>
      <c r="BH8" s="2">
        <f>'PADD1 mthly rpt'!BH8+'PADD2 mthly rpt'!BH8+'PADD3 mthly rpt'!BH8+'PADD4 mthly rpt'!BH8+'PADD5 mthly rpt'!BH8</f>
        <v>0</v>
      </c>
      <c r="BI8" s="2">
        <f>'PADD1 mthly rpt'!BI8+'PADD2 mthly rpt'!BI8+'PADD3 mthly rpt'!BI8+'PADD4 mthly rpt'!BI8+'PADD5 mthly rpt'!BI8</f>
        <v>0</v>
      </c>
      <c r="BJ8" s="2">
        <f>'PADD1 mthly rpt'!BJ8+'PADD2 mthly rpt'!BJ8+'PADD3 mthly rpt'!BJ8+'PADD4 mthly rpt'!BJ8+'PADD5 mthly rpt'!BJ8</f>
        <v>0</v>
      </c>
      <c r="BK8" s="2">
        <f>'PADD1 mthly rpt'!BK8+'PADD2 mthly rpt'!BK8+'PADD3 mthly rpt'!BK8+'PADD4 mthly rpt'!BK8+'PADD5 mthly rpt'!BK8</f>
        <v>0</v>
      </c>
      <c r="BL8" s="2">
        <f>'PADD1 mthly rpt'!BL8+'PADD2 mthly rpt'!BL8+'PADD3 mthly rpt'!BL8+'PADD4 mthly rpt'!BL8+'PADD5 mthly rpt'!BL8</f>
        <v>0</v>
      </c>
      <c r="BM8" s="2">
        <f>'PADD1 mthly rpt'!BM8+'PADD2 mthly rpt'!BM8+'PADD3 mthly rpt'!BM8+'PADD4 mthly rpt'!BM8+'PADD5 mthly rpt'!BM8</f>
        <v>0</v>
      </c>
      <c r="BN8" s="2">
        <f>'PADD1 mthly rpt'!BN8+'PADD2 mthly rpt'!BN8+'PADD3 mthly rpt'!BN8+'PADD4 mthly rpt'!BN8+'PADD5 mthly rpt'!BN8</f>
        <v>0</v>
      </c>
      <c r="BO8" s="2">
        <f>'PADD1 mthly rpt'!BO8+'PADD2 mthly rpt'!BO8+'PADD3 mthly rpt'!BO8+'PADD4 mthly rpt'!BO8+'PADD5 mthly rpt'!BO8</f>
        <v>0</v>
      </c>
      <c r="BP8" s="2">
        <f>'PADD1 mthly rpt'!BP8+'PADD2 mthly rpt'!BP8+'PADD3 mthly rpt'!BP8+'PADD4 mthly rpt'!BP8+'PADD5 mthly rpt'!BP8</f>
        <v>0</v>
      </c>
      <c r="BQ8" s="2">
        <f>'PADD1 mthly rpt'!BQ8+'PADD2 mthly rpt'!BQ8+'PADD3 mthly rpt'!BQ8+'PADD4 mthly rpt'!BQ8+'PADD5 mthly rpt'!BQ8</f>
        <v>0</v>
      </c>
      <c r="BR8" s="2">
        <f>'PADD1 mthly rpt'!BR8+'PADD2 mthly rpt'!BR8+'PADD3 mthly rpt'!BR8+'PADD4 mthly rpt'!BR8+'PADD5 mthly rpt'!BR8</f>
        <v>0</v>
      </c>
      <c r="BS8" s="2">
        <f>'PADD1 mthly rpt'!BS8+'PADD2 mthly rpt'!BS8+'PADD3 mthly rpt'!BS8+'PADD4 mthly rpt'!BS8+'PADD5 mthly rpt'!BS8</f>
        <v>0</v>
      </c>
      <c r="BT8" s="2">
        <f>'PADD1 mthly rpt'!BT8+'PADD2 mthly rpt'!BT8+'PADD3 mthly rpt'!BT8+'PADD4 mthly rpt'!BT8+'PADD5 mthly rpt'!BT8</f>
        <v>0</v>
      </c>
      <c r="BU8" s="2">
        <f>'PADD1 mthly rpt'!BU8+'PADD2 mthly rpt'!BU8+'PADD3 mthly rpt'!BU8+'PADD4 mthly rpt'!BU8+'PADD5 mthly rpt'!BU8</f>
        <v>0</v>
      </c>
      <c r="BV8" s="2">
        <f>'PADD1 mthly rpt'!BV8+'PADD2 mthly rpt'!BV8+'PADD3 mthly rpt'!BV8+'PADD4 mthly rpt'!BV8+'PADD5 mthly rpt'!BV8</f>
        <v>0</v>
      </c>
      <c r="BW8" s="2">
        <f>'PADD1 mthly rpt'!BW8+'PADD2 mthly rpt'!BW8+'PADD3 mthly rpt'!BW8+'PADD4 mthly rpt'!BW8+'PADD5 mthly rpt'!BW8</f>
        <v>0</v>
      </c>
      <c r="BX8" s="2">
        <f>'PADD1 mthly rpt'!BX8+'PADD2 mthly rpt'!BX8+'PADD3 mthly rpt'!BX8+'PADD4 mthly rpt'!BX8+'PADD5 mthly rpt'!BX8</f>
        <v>0</v>
      </c>
      <c r="BY8" s="2">
        <f>'PADD1 mthly rpt'!BY8+'PADD2 mthly rpt'!BY8+'PADD3 mthly rpt'!BY8+'PADD4 mthly rpt'!BY8+'PADD5 mthly rpt'!BY8</f>
        <v>0</v>
      </c>
      <c r="BZ8" s="2">
        <f>'PADD1 mthly rpt'!BZ8+'PADD2 mthly rpt'!BZ8+'PADD3 mthly rpt'!BZ8+'PADD4 mthly rpt'!BZ8+'PADD5 mthly rpt'!BZ8</f>
        <v>0</v>
      </c>
      <c r="CA8" s="2">
        <f>'PADD1 mthly rpt'!CA8+'PADD2 mthly rpt'!CA8+'PADD3 mthly rpt'!CA8+'PADD4 mthly rpt'!CA8+'PADD5 mthly rpt'!CA8</f>
        <v>0</v>
      </c>
      <c r="CB8" s="2">
        <f>'PADD1 mthly rpt'!CB8+'PADD2 mthly rpt'!CB8+'PADD3 mthly rpt'!CB8+'PADD4 mthly rpt'!CB8+'PADD5 mthly rpt'!CB8</f>
        <v>0</v>
      </c>
      <c r="CC8" s="2">
        <f>'PADD1 mthly rpt'!CC8+'PADD2 mthly rpt'!CC8+'PADD3 mthly rpt'!CC8+'PADD4 mthly rpt'!CC8+'PADD5 mthly rpt'!CC8</f>
        <v>0</v>
      </c>
      <c r="CD8" s="2">
        <f>'PADD1 mthly rpt'!CD8+'PADD2 mthly rpt'!CD8+'PADD3 mthly rpt'!CD8+'PADD4 mthly rpt'!CD8+'PADD5 mthly rpt'!CD8</f>
        <v>0</v>
      </c>
      <c r="CE8" s="2">
        <f>'PADD1 mthly rpt'!CE8+'PADD2 mthly rpt'!CE8+'PADD3 mthly rpt'!CE8+'PADD4 mthly rpt'!CE8+'PADD5 mthly rpt'!CE8</f>
        <v>0</v>
      </c>
      <c r="CF8" s="2">
        <f>'PADD1 mthly rpt'!CF8+'PADD2 mthly rpt'!CF8+'PADD3 mthly rpt'!CF8+'PADD4 mthly rpt'!CF8+'PADD5 mthly rpt'!CF8</f>
        <v>0</v>
      </c>
      <c r="CG8" s="2">
        <f>'PADD1 mthly rpt'!CG8+'PADD2 mthly rpt'!CG8+'PADD3 mthly rpt'!CG8+'PADD4 mthly rpt'!CG8+'PADD5 mthly rpt'!CG8</f>
        <v>0</v>
      </c>
      <c r="CH8" s="2">
        <f>'PADD1 mthly rpt'!CH8+'PADD2 mthly rpt'!CH8+'PADD3 mthly rpt'!CH8+'PADD4 mthly rpt'!CH8+'PADD5 mthly rpt'!CH8</f>
        <v>0</v>
      </c>
      <c r="CI8" s="2">
        <f>'PADD1 mthly rpt'!CI8+'PADD2 mthly rpt'!CI8+'PADD3 mthly rpt'!CI8+'PADD4 mthly rpt'!CI8+'PADD5 mthly rpt'!CI8</f>
        <v>0</v>
      </c>
      <c r="CJ8" s="2">
        <f>'PADD1 mthly rpt'!CJ8+'PADD2 mthly rpt'!CJ8+'PADD3 mthly rpt'!CJ8+'PADD4 mthly rpt'!CJ8+'PADD5 mthly rpt'!CJ8</f>
        <v>0</v>
      </c>
      <c r="CK8" s="2">
        <f>'PADD1 mthly rpt'!CK8+'PADD2 mthly rpt'!CK8+'PADD3 mthly rpt'!CK8+'PADD4 mthly rpt'!CK8+'PADD5 mthly rpt'!CK8</f>
        <v>0</v>
      </c>
      <c r="CL8" s="2">
        <f>'PADD1 mthly rpt'!CL8+'PADD2 mthly rpt'!CL8+'PADD3 mthly rpt'!CL8+'PADD4 mthly rpt'!CL8+'PADD5 mthly rpt'!CL8</f>
        <v>0</v>
      </c>
      <c r="CM8" s="2">
        <f>'PADD1 mthly rpt'!CM8+'PADD2 mthly rpt'!CM8+'PADD3 mthly rpt'!CM8+'PADD4 mthly rpt'!CM8+'PADD5 mthly rpt'!CM8</f>
        <v>0</v>
      </c>
      <c r="CN8" s="2">
        <f>'PADD1 mthly rpt'!CN8+'PADD2 mthly rpt'!CN8+'PADD3 mthly rpt'!CN8+'PADD4 mthly rpt'!CN8+'PADD5 mthly rpt'!CN8</f>
        <v>0</v>
      </c>
      <c r="CO8" s="2">
        <f>'PADD1 mthly rpt'!CO8+'PADD2 mthly rpt'!CO8+'PADD3 mthly rpt'!CO8+'PADD4 mthly rpt'!CO8+'PADD5 mthly rpt'!CO8</f>
        <v>0</v>
      </c>
      <c r="CP8" s="2">
        <f>'PADD1 mthly rpt'!CP8+'PADD2 mthly rpt'!CP8+'PADD3 mthly rpt'!CP8+'PADD4 mthly rpt'!CP8+'PADD5 mthly rpt'!CP8</f>
        <v>0</v>
      </c>
      <c r="CQ8" s="2">
        <f>'PADD1 mthly rpt'!CQ8+'PADD2 mthly rpt'!CQ8+'PADD3 mthly rpt'!CQ8+'PADD4 mthly rpt'!CQ8+'PADD5 mthly rpt'!CQ8</f>
        <v>0</v>
      </c>
      <c r="CR8" s="2">
        <f>'PADD1 mthly rpt'!CR8+'PADD2 mthly rpt'!CR8+'PADD3 mthly rpt'!CR8+'PADD4 mthly rpt'!CR8+'PADD5 mthly rpt'!CR8</f>
        <v>0</v>
      </c>
      <c r="CS8" s="2">
        <f>'PADD1 mthly rpt'!CS8+'PADD2 mthly rpt'!CS8+'PADD3 mthly rpt'!CS8+'PADD4 mthly rpt'!CS8+'PADD5 mthly rpt'!CS8</f>
        <v>0</v>
      </c>
      <c r="CT8" s="2">
        <f>'PADD1 mthly rpt'!CT8+'PADD2 mthly rpt'!CT8+'PADD3 mthly rpt'!CT8+'PADD4 mthly rpt'!CT8+'PADD5 mthly rpt'!CT8</f>
        <v>-1.546140993013978E-11</v>
      </c>
      <c r="CU8" s="2">
        <f>'PADD1 mthly rpt'!CU8+'PADD2 mthly rpt'!CU8+'PADD3 mthly rpt'!CU8+'PADD4 mthly rpt'!CU8+'PADD5 mthly rpt'!CU8</f>
        <v>-1.546140993013978E-11</v>
      </c>
      <c r="CV8" s="2">
        <f>'PADD1 mthly rpt'!CV8+'PADD2 mthly rpt'!CV8+'PADD3 mthly rpt'!CV8+'PADD4 mthly rpt'!CV8+'PADD5 mthly rpt'!CV8</f>
        <v>-1.546140993013978E-11</v>
      </c>
      <c r="CW8" s="2">
        <f>'PADD1 mthly rpt'!CW8+'PADD2 mthly rpt'!CW8+'PADD3 mthly rpt'!CW8+'PADD4 mthly rpt'!CW8+'PADD5 mthly rpt'!CW8</f>
        <v>-1.546140993013978E-11</v>
      </c>
      <c r="CX8" s="2">
        <f>'PADD1 mthly rpt'!CX8+'PADD2 mthly rpt'!CX8+'PADD3 mthly rpt'!CX8+'PADD4 mthly rpt'!CX8+'PADD5 mthly rpt'!CX8</f>
        <v>-1.546140993013978E-11</v>
      </c>
      <c r="CY8" s="2">
        <f>'PADD1 mthly rpt'!CY8+'PADD2 mthly rpt'!CY8+'PADD3 mthly rpt'!CY8+'PADD4 mthly rpt'!CY8+'PADD5 mthly rpt'!CY8</f>
        <v>-1.546140993013978E-11</v>
      </c>
      <c r="CZ8" s="2">
        <f>'PADD1 mthly rpt'!CZ8+'PADD2 mthly rpt'!CZ8+'PADD3 mthly rpt'!CZ8+'PADD4 mthly rpt'!CZ8+'PADD5 mthly rpt'!CZ8</f>
        <v>-1.546140993013978E-11</v>
      </c>
      <c r="DA8" s="2">
        <f>'PADD1 mthly rpt'!DA8+'PADD2 mthly rpt'!DA8+'PADD3 mthly rpt'!DA8+'PADD4 mthly rpt'!DA8+'PADD5 mthly rpt'!DA8</f>
        <v>-1.546140993013978E-11</v>
      </c>
      <c r="DB8" s="2">
        <f>'PADD1 mthly rpt'!DB8+'PADD2 mthly rpt'!DB8+'PADD3 mthly rpt'!DB8+'PADD4 mthly rpt'!DB8+'PADD5 mthly rpt'!DB8</f>
        <v>-1.546140993013978E-11</v>
      </c>
      <c r="DC8" s="2">
        <f>'PADD1 mthly rpt'!DC8+'PADD2 mthly rpt'!DC8+'PADD3 mthly rpt'!DC8+'PADD4 mthly rpt'!DC8+'PADD5 mthly rpt'!DC8</f>
        <v>-1.546140993013978E-11</v>
      </c>
      <c r="DD8" s="2">
        <f>'PADD1 mthly rpt'!DD8+'PADD2 mthly rpt'!DD8+'PADD3 mthly rpt'!DD8+'PADD4 mthly rpt'!DD8+'PADD5 mthly rpt'!DD8</f>
        <v>-1.546140993013978E-11</v>
      </c>
      <c r="DE8" s="2">
        <f>'PADD1 mthly rpt'!DE8+'PADD2 mthly rpt'!DE8+'PADD3 mthly rpt'!DE8+'PADD4 mthly rpt'!DE8+'PADD5 mthly rpt'!DE8</f>
        <v>-1.546140993013978E-11</v>
      </c>
      <c r="DF8" s="2">
        <f>'PADD1 mthly rpt'!DF8+'PADD2 mthly rpt'!DF8+'PADD3 mthly rpt'!DF8+'PADD4 mthly rpt'!DF8+'PADD5 mthly rpt'!DF8</f>
        <v>0</v>
      </c>
      <c r="DG8" s="2">
        <f>'PADD1 mthly rpt'!DG8+'PADD2 mthly rpt'!DG8+'PADD3 mthly rpt'!DG8+'PADD4 mthly rpt'!DG8+'PADD5 mthly rpt'!DG8</f>
        <v>0</v>
      </c>
      <c r="DH8" s="2">
        <f>'PADD1 mthly rpt'!DH8+'PADD2 mthly rpt'!DH8+'PADD3 mthly rpt'!DH8+'PADD4 mthly rpt'!DH8+'PADD5 mthly rpt'!DH8</f>
        <v>0</v>
      </c>
      <c r="DI8" s="2">
        <f>'PADD1 mthly rpt'!DI8+'PADD2 mthly rpt'!DI8+'PADD3 mthly rpt'!DI8+'PADD4 mthly rpt'!DI8+'PADD5 mthly rpt'!DI8</f>
        <v>0</v>
      </c>
      <c r="DJ8" s="2">
        <f>'PADD1 mthly rpt'!DJ8+'PADD2 mthly rpt'!DJ8+'PADD3 mthly rpt'!DJ8+'PADD4 mthly rpt'!DJ8+'PADD5 mthly rpt'!DJ8</f>
        <v>0</v>
      </c>
      <c r="DK8" s="2">
        <f>'PADD1 mthly rpt'!DK8+'PADD2 mthly rpt'!DK8+'PADD3 mthly rpt'!DK8+'PADD4 mthly rpt'!DK8+'PADD5 mthly rpt'!DK8</f>
        <v>0</v>
      </c>
      <c r="DL8" s="2">
        <f>'PADD1 mthly rpt'!DL8+'PADD2 mthly rpt'!DL8+'PADD3 mthly rpt'!DL8+'PADD4 mthly rpt'!DL8+'PADD5 mthly rpt'!DL8</f>
        <v>0</v>
      </c>
      <c r="DM8" s="2">
        <f>'PADD1 mthly rpt'!DM8+'PADD2 mthly rpt'!DM8+'PADD3 mthly rpt'!DM8+'PADD4 mthly rpt'!DM8+'PADD5 mthly rpt'!DM8</f>
        <v>0</v>
      </c>
      <c r="DN8" s="74">
        <f>'PADD1 mthly rpt'!DN8+'PADD2 mthly rpt'!DN8+'PADD3 mthly rpt'!DN8+'PADD4 mthly rpt'!DN8+'PADD5 mthly rpt'!DN8</f>
        <v>0</v>
      </c>
      <c r="DO8" s="74">
        <f>'PADD1 mthly rpt'!DO8+'PADD2 mthly rpt'!DO8+'PADD3 mthly rpt'!DO8+'PADD4 mthly rpt'!DO8+'PADD5 mthly rpt'!DO8</f>
        <v>0</v>
      </c>
      <c r="DP8" s="74">
        <f>'PADD1 mthly rpt'!DP8+'PADD2 mthly rpt'!DP8+'PADD3 mthly rpt'!DP8+'PADD4 mthly rpt'!DP8+'PADD5 mthly rpt'!DP8</f>
        <v>0</v>
      </c>
      <c r="DQ8" s="74">
        <f>'PADD1 mthly rpt'!DQ8+'PADD2 mthly rpt'!DQ8+'PADD3 mthly rpt'!DQ8+'PADD4 mthly rpt'!DQ8+'PADD5 mthly rpt'!DQ8</f>
        <v>0</v>
      </c>
      <c r="DR8" s="74">
        <f>'PADD1 mthly rpt'!DR8+'PADD2 mthly rpt'!DR8+'PADD3 mthly rpt'!DR8+'PADD4 mthly rpt'!DR8+'PADD5 mthly rpt'!DR8</f>
        <v>0</v>
      </c>
      <c r="DS8" s="74">
        <f>'PADD1 mthly rpt'!DS8+'PADD2 mthly rpt'!DS8+'PADD3 mthly rpt'!DS8+'PADD4 mthly rpt'!DS8+'PADD5 mthly rpt'!DS8</f>
        <v>0</v>
      </c>
      <c r="DT8" s="74">
        <f>'PADD1 mthly rpt'!DT8+'PADD2 mthly rpt'!DT8+'PADD3 mthly rpt'!DT8+'PADD4 mthly rpt'!DT8+'PADD5 mthly rpt'!DT8</f>
        <v>0</v>
      </c>
      <c r="DU8" s="74">
        <f>'PADD1 mthly rpt'!DU8+'PADD2 mthly rpt'!DU8+'PADD3 mthly rpt'!DU8+'PADD4 mthly rpt'!DU8+'PADD5 mthly rpt'!DU8</f>
        <v>0</v>
      </c>
      <c r="DV8" s="74">
        <f>'PADD1 mthly rpt'!DV8+'PADD2 mthly rpt'!DV8+'PADD3 mthly rpt'!DV8+'PADD4 mthly rpt'!DV8+'PADD5 mthly rpt'!DV8</f>
        <v>0</v>
      </c>
      <c r="DW8" s="74">
        <f>'PADD1 mthly rpt'!DW8+'PADD2 mthly rpt'!DW8+'PADD3 mthly rpt'!DW8+'PADD4 mthly rpt'!DW8+'PADD5 mthly rpt'!DW8</f>
        <v>0</v>
      </c>
      <c r="DX8" s="74">
        <f>'PADD1 mthly rpt'!DX8+'PADD2 mthly rpt'!DX8+'PADD3 mthly rpt'!DX8+'PADD4 mthly rpt'!DX8+'PADD5 mthly rpt'!DX8</f>
        <v>0</v>
      </c>
      <c r="DY8" s="116">
        <f>'PADD1 mthly rpt'!DY8+'PADD2 mthly rpt'!DY8+'PADD3 mthly rpt'!DY8+'PADD4 mthly rpt'!DY8+'PADD5 mthly rpt'!DY8</f>
        <v>0</v>
      </c>
      <c r="DZ8" s="116">
        <f>'PADD1 mthly rpt'!DZ8+'PADD2 mthly rpt'!DZ8+'PADD3 mthly rpt'!DZ8+'PADD4 mthly rpt'!DZ8+'PADD5 mthly rpt'!DZ8</f>
        <v>0</v>
      </c>
      <c r="EA8" s="116">
        <f>'PADD1 mthly rpt'!EA8+'PADD2 mthly rpt'!EA8+'PADD3 mthly rpt'!EA8+'PADD4 mthly rpt'!EA8+'PADD5 mthly rpt'!EA8</f>
        <v>0</v>
      </c>
      <c r="EB8" s="116">
        <f>'PADD1 mthly rpt'!EB8+'PADD2 mthly rpt'!EB8+'PADD3 mthly rpt'!EB8+'PADD4 mthly rpt'!EB8+'PADD5 mthly rpt'!EB8</f>
        <v>0</v>
      </c>
      <c r="EC8" s="116">
        <f>'PADD1 mthly rpt'!EC8+'PADD2 mthly rpt'!EC8+'PADD3 mthly rpt'!EC8+'PADD4 mthly rpt'!EC8+'PADD5 mthly rpt'!EC8</f>
        <v>0</v>
      </c>
      <c r="ED8" s="116">
        <f>'PADD1 mthly rpt'!ED8+'PADD2 mthly rpt'!ED8+'PADD3 mthly rpt'!ED8+'PADD4 mthly rpt'!ED8+'PADD5 mthly rpt'!ED8</f>
        <v>1.4551915228366852E-11</v>
      </c>
      <c r="EE8" s="116">
        <f>'PADD1 mthly rpt'!EE8+'PADD2 mthly rpt'!EE8+'PADD3 mthly rpt'!EE8+'PADD4 mthly rpt'!EE8+'PADD5 mthly rpt'!EE8</f>
        <v>1.4551915228366852E-11</v>
      </c>
      <c r="EF8" s="116">
        <f>'PADD1 mthly rpt'!EF8+'PADD2 mthly rpt'!EF8+'PADD3 mthly rpt'!EF8+'PADD4 mthly rpt'!EF8+'PADD5 mthly rpt'!EF8</f>
        <v>1.4551915228366852E-11</v>
      </c>
      <c r="EG8" s="116">
        <f>'PADD1 mthly rpt'!EG8+'PADD2 mthly rpt'!EG8+'PADD3 mthly rpt'!EG8+'PADD4 mthly rpt'!EG8+'PADD5 mthly rpt'!EG8</f>
        <v>1.4551915228366852E-11</v>
      </c>
      <c r="EH8" s="116">
        <f>'PADD1 mthly rpt'!EH8+'PADD2 mthly rpt'!EH8+'PADD3 mthly rpt'!EH8+'PADD4 mthly rpt'!EH8+'PADD5 mthly rpt'!EH8</f>
        <v>1.4551915228366852E-11</v>
      </c>
      <c r="EI8" s="116">
        <f>'PADD1 mthly rpt'!EI8+'PADD2 mthly rpt'!EI8+'PADD3 mthly rpt'!EI8+'PADD4 mthly rpt'!EI8+'PADD5 mthly rpt'!EI8</f>
        <v>1.4551915228366852E-11</v>
      </c>
      <c r="EJ8" s="116">
        <f>'PADD1 mthly rpt'!EJ8+'PADD2 mthly rpt'!EJ8+'PADD3 mthly rpt'!EJ8+'PADD4 mthly rpt'!EJ8+'PADD5 mthly rpt'!EJ8</f>
        <v>1.4551915228366852E-11</v>
      </c>
      <c r="EK8" s="126">
        <f>'PADD1 mthly rpt'!EK8+'PADD2 mthly rpt'!EK8+'PADD3 mthly rpt'!EK8+'PADD4 mthly rpt'!EK8+'PADD5 mthly rpt'!EK8</f>
        <v>1.4551915228366852E-11</v>
      </c>
      <c r="EL8" s="126">
        <f>'PADD1 mthly rpt'!EL8+'PADD2 mthly rpt'!EL8+'PADD3 mthly rpt'!EL8+'PADD4 mthly rpt'!EL8+'PADD5 mthly rpt'!EL8</f>
        <v>1.4551915228366852E-11</v>
      </c>
      <c r="EM8" s="126">
        <f>'PADD1 mthly rpt'!EM8+'PADD2 mthly rpt'!EM8+'PADD3 mthly rpt'!EM8+'PADD4 mthly rpt'!EM8+'PADD5 mthly rpt'!EM8</f>
        <v>1.4551915228366852E-11</v>
      </c>
      <c r="EN8" s="135">
        <f>'PADD1 mthly rpt'!EN8+'PADD2 mthly rpt'!EN8+'PADD3 mthly rpt'!EN8+'PADD4 mthly rpt'!EN8+'PADD5 mthly rpt'!EN8</f>
        <v>1.4551915228366852E-11</v>
      </c>
      <c r="EO8" s="135">
        <f>'PADD1 mthly rpt'!EO8+'PADD2 mthly rpt'!EO8+'PADD3 mthly rpt'!EO8+'PADD4 mthly rpt'!EO8+'PADD5 mthly rpt'!EO8</f>
        <v>1.4551915228366852E-11</v>
      </c>
      <c r="EP8" s="143">
        <f>'PADD1 mthly rpt'!EP8+'PADD2 mthly rpt'!EP8+'PADD3 mthly rpt'!EP8+'PADD4 mthly rpt'!EP8+'PADD5 mthly rpt'!EP8</f>
        <v>3.2741809263825417E-11</v>
      </c>
      <c r="EQ8" s="143">
        <f>'PADD1 mthly rpt'!EQ8+'PADD2 mthly rpt'!EQ8+'PADD3 mthly rpt'!EQ8+'PADD4 mthly rpt'!EQ8+'PADD5 mthly rpt'!EQ8</f>
        <v>3.2741809263825417E-11</v>
      </c>
      <c r="ER8" s="143">
        <f>'PADD1 mthly rpt'!ER8+'PADD2 mthly rpt'!ER8+'PADD3 mthly rpt'!ER8+'PADD4 mthly rpt'!ER8+'PADD5 mthly rpt'!ER8</f>
        <v>3.2741809263825417E-11</v>
      </c>
      <c r="ES8" s="143">
        <f>'PADD1 mthly rpt'!ES8+'PADD2 mthly rpt'!ES8+'PADD3 mthly rpt'!ES8+'PADD4 mthly rpt'!ES8+'PADD5 mthly rpt'!ES8</f>
        <v>3.2741809263825417E-11</v>
      </c>
      <c r="ET8" s="143">
        <f>'PADD1 mthly rpt'!ET8+'PADD2 mthly rpt'!ET8+'PADD3 mthly rpt'!ET8+'PADD4 mthly rpt'!ET8+'PADD5 mthly rpt'!ET8</f>
        <v>3.2741809263825417E-11</v>
      </c>
      <c r="EU8" s="143">
        <f>'PADD1 mthly rpt'!EU8+'PADD2 mthly rpt'!EU8+'PADD3 mthly rpt'!EU8+'PADD4 mthly rpt'!EU8+'PADD5 mthly rpt'!EU8</f>
        <v>3.2741809263825417E-11</v>
      </c>
      <c r="EV8" s="143">
        <f>'PADD1 mthly rpt'!EV8+'PADD2 mthly rpt'!EV8+'PADD3 mthly rpt'!EV8+'PADD4 mthly rpt'!EV8+'PADD5 mthly rpt'!EV8</f>
        <v>3.2741809263825417E-11</v>
      </c>
      <c r="EW8" s="151">
        <f>'PADD1 mthly rpt'!EW8+'PADD2 mthly rpt'!EW8+'PADD3 mthly rpt'!EW8+'PADD4 mthly rpt'!EW8+'PADD5 mthly rpt'!EW8</f>
        <v>3.2741809263825417E-11</v>
      </c>
      <c r="EX8" s="151">
        <f>'PADD1 mthly rpt'!EX8+'PADD2 mthly rpt'!EX8+'PADD3 mthly rpt'!EX8+'PADD4 mthly rpt'!EX8+'PADD5 mthly rpt'!EX8</f>
        <v>3.2741809263825417E-11</v>
      </c>
      <c r="EY8" s="158">
        <f>'PADD1 mthly rpt'!EY8+'PADD2 mthly rpt'!EY8+'PADD3 mthly rpt'!EY8+'PADD4 mthly rpt'!EY8+'PADD5 mthly rpt'!EY8</f>
        <v>3.2741809263825417E-11</v>
      </c>
      <c r="EZ8" s="2">
        <f>'PADD1 mthly rpt'!EZ8+'PADD2 mthly rpt'!EZ8+'PADD3 mthly rpt'!EZ8+'PADD4 mthly rpt'!EZ8+'PADD5 mthly rpt'!EZ8</f>
        <v>3.2741809263825417E-11</v>
      </c>
      <c r="FA8" s="2">
        <f>'PADD1 mthly rpt'!FA8+'PADD2 mthly rpt'!FA8+'PADD3 mthly rpt'!FA8+'PADD4 mthly rpt'!FA8+'PADD5 mthly rpt'!FA8</f>
        <v>3.2741809263825417E-11</v>
      </c>
      <c r="FB8" s="167">
        <f>'PADD1 mthly rpt'!FB8+'PADD2 mthly rpt'!FB8+'PADD3 mthly rpt'!FB8+'PADD4 mthly rpt'!FB8+'PADD5 mthly rpt'!FB8</f>
        <v>69276.969451638171</v>
      </c>
      <c r="FC8" s="167">
        <f>'PADD1 mthly rpt'!FC8+'PADD2 mthly rpt'!FC8+'PADD3 mthly rpt'!FC8+'PADD4 mthly rpt'!FC8+'PADD5 mthly rpt'!FC8</f>
        <v>69276.969451638171</v>
      </c>
      <c r="FD8" s="167">
        <f>'PADD1 mthly rpt'!FD8+'PADD2 mthly rpt'!FD8+'PADD3 mthly rpt'!FD8+'PADD4 mthly rpt'!FD8+'PADD5 mthly rpt'!FD8</f>
        <v>69276.969451638171</v>
      </c>
      <c r="FE8" s="167">
        <f>'PADD1 mthly rpt'!FE8+'PADD2 mthly rpt'!FE8+'PADD3 mthly rpt'!FE8+'PADD4 mthly rpt'!FE8+'PADD5 mthly rpt'!FE8</f>
        <v>61276.969451638171</v>
      </c>
      <c r="FF8" s="167">
        <f>'PADD1 mthly rpt'!FF8+'PADD2 mthly rpt'!FF8+'PADD3 mthly rpt'!FF8+'PADD4 mthly rpt'!FF8+'PADD5 mthly rpt'!FF8</f>
        <v>63276.969451638171</v>
      </c>
      <c r="FG8" s="167">
        <f>'PADD1 mthly rpt'!FG8+'PADD2 mthly rpt'!FG8+'PADD3 mthly rpt'!FG8+'PADD4 mthly rpt'!FG8+'PADD5 mthly rpt'!FG8</f>
        <v>65276.969451638171</v>
      </c>
      <c r="FH8" s="167">
        <f>'PADD1 mthly rpt'!FH8+'PADD2 mthly rpt'!FH8+'PADD3 mthly rpt'!FH8+'PADD4 mthly rpt'!FH8+'PADD5 mthly rpt'!FH8</f>
        <v>67276.969451638171</v>
      </c>
      <c r="FI8" s="167">
        <f>'PADD1 mthly rpt'!FI8+'PADD2 mthly rpt'!FI8+'PADD3 mthly rpt'!FI8+'PADD4 mthly rpt'!FI8+'PADD5 mthly rpt'!FI8</f>
        <v>69276.969451638171</v>
      </c>
      <c r="FJ8" s="167">
        <f>'PADD1 mthly rpt'!FJ8+'PADD2 mthly rpt'!FJ8+'PADD3 mthly rpt'!FJ8+'PADD4 mthly rpt'!FJ8+'PADD5 mthly rpt'!FJ8</f>
        <v>89276.969451638171</v>
      </c>
      <c r="FK8" s="2">
        <f>'PADD1 mthly rpt'!FK8+'PADD2 mthly rpt'!FK8+'PADD3 mthly rpt'!FK8+'PADD4 mthly rpt'!FK8+'PADD5 mthly rpt'!FK8</f>
        <v>91276.969451638171</v>
      </c>
      <c r="FL8" s="2">
        <f>'PADD1 mthly rpt'!FL8+'PADD2 mthly rpt'!FL8+'PADD3 mthly rpt'!FL8+'PADD4 mthly rpt'!FL8+'PADD5 mthly rpt'!FL8</f>
        <v>93276.969451638171</v>
      </c>
      <c r="FM8" s="2">
        <f>'PADD1 mthly rpt'!FM8+'PADD2 mthly rpt'!FM8+'PADD3 mthly rpt'!FM8+'PADD4 mthly rpt'!FM8+'PADD5 mthly rpt'!FM8</f>
        <v>95276.969451638171</v>
      </c>
      <c r="FN8" s="2">
        <f>'PADD1 mthly rpt'!FN8+'PADD2 mthly rpt'!FN8+'PADD3 mthly rpt'!FN8+'PADD4 mthly rpt'!FN8+'PADD5 mthly rpt'!FN8</f>
        <v>39228.116991786403</v>
      </c>
      <c r="FO8" s="2">
        <f>'PADD1 mthly rpt'!FO8+'PADD2 mthly rpt'!FO8+'PADD3 mthly rpt'!FO8+'PADD4 mthly rpt'!FO8+'PADD5 mthly rpt'!FO8</f>
        <v>39228.116991786403</v>
      </c>
      <c r="FP8" s="2">
        <f>'PADD1 mthly rpt'!FP8+'PADD2 mthly rpt'!FP8+'PADD3 mthly rpt'!FP8+'PADD4 mthly rpt'!FP8+'PADD5 mthly rpt'!FP8</f>
        <v>2.9103830456733704E-11</v>
      </c>
      <c r="FQ8" s="2">
        <f>'PADD1 mthly rpt'!FQ8+'PADD2 mthly rpt'!FQ8+'PADD3 mthly rpt'!FQ8+'PADD4 mthly rpt'!FQ8+'PADD5 mthly rpt'!FQ8</f>
        <v>2.9103830456733704E-11</v>
      </c>
      <c r="FR8" s="2">
        <f>'PADD1 mthly rpt'!FR8+'PADD2 mthly rpt'!FR8+'PADD3 mthly rpt'!FR8+'PADD4 mthly rpt'!FR8+'PADD5 mthly rpt'!FR8</f>
        <v>2.9103830456733704E-11</v>
      </c>
      <c r="FS8" s="2">
        <f>'PADD1 mthly rpt'!FS8+'PADD2 mthly rpt'!FS8+'PADD3 mthly rpt'!FS8+'PADD4 mthly rpt'!FS8+'PADD5 mthly rpt'!FS8</f>
        <v>2.9103830456733704E-11</v>
      </c>
      <c r="FT8" s="2">
        <f>'PADD1 mthly rpt'!FT8+'PADD2 mthly rpt'!FT8+'PADD3 mthly rpt'!FT8+'PADD4 mthly rpt'!FT8+'PADD5 mthly rpt'!FT8</f>
        <v>2.9103830456733704E-11</v>
      </c>
      <c r="FU8" s="2">
        <f>'PADD1 mthly rpt'!FU8+'PADD2 mthly rpt'!FU8+'PADD3 mthly rpt'!FU8+'PADD4 mthly rpt'!FU8+'PADD5 mthly rpt'!FU8</f>
        <v>12000.000000000029</v>
      </c>
      <c r="FV8" s="2">
        <f>'PADD1 mthly rpt'!FV8+'PADD2 mthly rpt'!FV8+'PADD3 mthly rpt'!FV8+'PADD4 mthly rpt'!FV8+'PADD5 mthly rpt'!FV8</f>
        <v>39988.998306650436</v>
      </c>
      <c r="FW8" s="2">
        <f>'PADD1 mthly rpt'!FW8+'PADD2 mthly rpt'!FW8+'PADD3 mthly rpt'!FW8+'PADD4 mthly rpt'!FW8+'PADD5 mthly rpt'!FW8</f>
        <v>18852.423270540807</v>
      </c>
      <c r="FX8" s="2">
        <f>'PADD1 mthly rpt'!FX8+'PADD2 mthly rpt'!FX8+'PADD3 mthly rpt'!FX8+'PADD4 mthly rpt'!FX8+'PADD5 mthly rpt'!FX8</f>
        <v>-222248.34047202425</v>
      </c>
      <c r="FY8" s="2">
        <f>'PADD1 mthly rpt'!FY8+'PADD2 mthly rpt'!FY8+'PADD3 mthly rpt'!FY8+'PADD4 mthly rpt'!FY8+'PADD5 mthly rpt'!FY8</f>
        <v>-125288.05515044476</v>
      </c>
      <c r="FZ8" s="177">
        <f>'PADD1 mthly rpt'!FZ8+'PADD2 mthly rpt'!FZ8+'PADD3 mthly rpt'!FZ8+'PADD4 mthly rpt'!FZ8+'PADD5 mthly rpt'!FZ8</f>
        <v>177547.8562178454</v>
      </c>
      <c r="GA8" s="11">
        <f>'PADD1 mthly rpt'!GA8+'PADD2 mthly rpt'!GA8+'PADD3 mthly rpt'!GA8+'PADD4 mthly rpt'!GA8+'PADD5 mthly rpt'!GA8</f>
        <v>-244130.99342872394</v>
      </c>
      <c r="GB8" s="11">
        <f>'PADD1 mthly rpt'!GB8+'PADD2 mthly rpt'!GB8+'PADD3 mthly rpt'!GB8+'PADD4 mthly rpt'!GB8+'PADD5 mthly rpt'!GB8</f>
        <v>-222703.60289859836</v>
      </c>
      <c r="GC8" s="11">
        <f>'PADD1 mthly rpt'!GC8+'PADD2 mthly rpt'!GC8+'PADD3 mthly rpt'!GC8+'PADD4 mthly rpt'!GC8+'PADD5 mthly rpt'!GC8</f>
        <v>94500.000000000015</v>
      </c>
      <c r="GD8" s="11">
        <f>'PADD1 mthly rpt'!GD8+'PADD2 mthly rpt'!GD8+'PADD3 mthly rpt'!GD8+'PADD4 mthly rpt'!GD8+'PADD5 mthly rpt'!GD8</f>
        <v>94500.000000000015</v>
      </c>
      <c r="GE8" s="11">
        <f>'PADD1 mthly rpt'!GE8+'PADD2 mthly rpt'!GE8+'PADD3 mthly rpt'!GE8+'PADD4 mthly rpt'!GE8+'PADD5 mthly rpt'!GE8</f>
        <v>94500.000000000015</v>
      </c>
      <c r="GF8" s="11">
        <f>'PADD1 mthly rpt'!GF8+'PADD2 mthly rpt'!GF8+'PADD3 mthly rpt'!GF8+'PADD4 mthly rpt'!GF8+'PADD5 mthly rpt'!GF8</f>
        <v>104500.00000000001</v>
      </c>
      <c r="GG8" s="11">
        <f>'PADD1 mthly rpt'!GG8+'PADD2 mthly rpt'!GG8+'PADD3 mthly rpt'!GG8+'PADD4 mthly rpt'!GG8+'PADD5 mthly rpt'!GG8</f>
        <v>104500.00000000001</v>
      </c>
      <c r="GH8" s="11">
        <f>'PADD1 mthly rpt'!GH8+'PADD2 mthly rpt'!GH8+'PADD3 mthly rpt'!GH8+'PADD4 mthly rpt'!GH8+'PADD5 mthly rpt'!GH8</f>
        <v>104500.00000000001</v>
      </c>
      <c r="GI8" s="11">
        <f>'PADD1 mthly rpt'!GI8+'PADD2 mthly rpt'!GI8+'PADD3 mthly rpt'!GI8+'PADD4 mthly rpt'!GI8+'PADD5 mthly rpt'!GI8</f>
        <v>104500.00000000001</v>
      </c>
      <c r="GJ8" s="11">
        <f>'PADD1 mthly rpt'!GJ8+'PADD2 mthly rpt'!GJ8+'PADD3 mthly rpt'!GJ8+'PADD4 mthly rpt'!GJ8+'PADD5 mthly rpt'!GJ8</f>
        <v>84500.000000000015</v>
      </c>
      <c r="GK8" s="11">
        <f>'PADD1 mthly rpt'!GK8+'PADD2 mthly rpt'!GK8+'PADD3 mthly rpt'!GK8+'PADD4 mthly rpt'!GK8+'PADD5 mthly rpt'!GK8</f>
        <v>84500.000000000015</v>
      </c>
      <c r="GL8" s="11">
        <f>'PADD1 mthly rpt'!GL8+'PADD2 mthly rpt'!GL8+'PADD3 mthly rpt'!GL8+'PADD4 mthly rpt'!GL8+'PADD5 mthly rpt'!GL8</f>
        <v>110000</v>
      </c>
      <c r="GM8" s="11">
        <f>'PADD1 mthly rpt'!GM8+'PADD2 mthly rpt'!GM8+'PADD3 mthly rpt'!GM8+'PADD4 mthly rpt'!GM8+'PADD5 mthly rpt'!GM8</f>
        <v>110000</v>
      </c>
    </row>
    <row r="9" spans="1:195" ht="15" x14ac:dyDescent="0.35">
      <c r="A9" s="9" t="s">
        <v>16</v>
      </c>
      <c r="B9" s="31">
        <f>'PADD1 mthly rpt'!B9+'PADD2 mthly rpt'!B9+'PADD3 mthly rpt'!B9+'PADD4 mthly rpt'!B9+'PADD5 mthly rpt'!B9</f>
        <v>266080.49428183655</v>
      </c>
      <c r="C9" s="31">
        <f>'PADD1 mthly rpt'!C9+'PADD2 mthly rpt'!C9+'PADD3 mthly rpt'!C9+'PADD4 mthly rpt'!C9+'PADD5 mthly rpt'!C9</f>
        <v>161433.41471608987</v>
      </c>
      <c r="D9" s="31">
        <f>'PADD1 mthly rpt'!D9+'PADD2 mthly rpt'!D9+'PADD3 mthly rpt'!D9+'PADD4 mthly rpt'!D9+'PADD5 mthly rpt'!D9</f>
        <v>116459.81533760007</v>
      </c>
      <c r="E9" s="31">
        <f>'PADD1 mthly rpt'!E9+'PADD2 mthly rpt'!E9+'PADD3 mthly rpt'!E9+'PADD4 mthly rpt'!E9+'PADD5 mthly rpt'!E9</f>
        <v>-206144.14236079756</v>
      </c>
      <c r="F9" s="31">
        <f>'PADD1 mthly rpt'!F9+'PADD2 mthly rpt'!F9+'PADD3 mthly rpt'!F9+'PADD4 mthly rpt'!F9+'PADD5 mthly rpt'!F9</f>
        <v>-154207.53804186784</v>
      </c>
      <c r="G9" s="31">
        <f>'PADD1 mthly rpt'!G9+'PADD2 mthly rpt'!G9+'PADD3 mthly rpt'!G9+'PADD4 mthly rpt'!G9+'PADD5 mthly rpt'!G9</f>
        <v>-221229.17292883084</v>
      </c>
      <c r="H9" s="31">
        <f>'PADD1 mthly rpt'!H9+'PADD2 mthly rpt'!H9+'PADD3 mthly rpt'!H9+'PADD4 mthly rpt'!H9+'PADD5 mthly rpt'!H9</f>
        <v>-250496.49408051497</v>
      </c>
      <c r="I9" s="31">
        <f>'PADD1 mthly rpt'!I9+'PADD2 mthly rpt'!I9+'PADD3 mthly rpt'!I9+'PADD4 mthly rpt'!I9+'PADD5 mthly rpt'!I9</f>
        <v>-84605.391034070301</v>
      </c>
      <c r="J9" s="31">
        <f>'PADD1 mthly rpt'!J9+'PADD2 mthly rpt'!J9+'PADD3 mthly rpt'!J9+'PADD4 mthly rpt'!J9+'PADD5 mthly rpt'!J9</f>
        <v>5497.0396763995323</v>
      </c>
      <c r="K9" s="31">
        <f>'PADD1 mthly rpt'!K9+'PADD2 mthly rpt'!K9+'PADD3 mthly rpt'!K9+'PADD4 mthly rpt'!K9+'PADD5 mthly rpt'!K9</f>
        <v>-124675.65044408856</v>
      </c>
      <c r="L9" s="31">
        <f>'PADD1 mthly rpt'!L9+'PADD2 mthly rpt'!L9+'PADD3 mthly rpt'!L9+'PADD4 mthly rpt'!L9+'PADD5 mthly rpt'!L9</f>
        <v>23038.757321177218</v>
      </c>
      <c r="M9" s="31">
        <f>'PADD1 mthly rpt'!M9+'PADD2 mthly rpt'!M9+'PADD3 mthly rpt'!M9+'PADD4 mthly rpt'!M9+'PADD5 mthly rpt'!M9</f>
        <v>350397.82130075281</v>
      </c>
      <c r="N9" s="31">
        <f>'PADD1 mthly rpt'!N9+'PADD2 mthly rpt'!N9+'PADD3 mthly rpt'!N9+'PADD4 mthly rpt'!N9+'PADD5 mthly rpt'!N9</f>
        <v>158385.85536039207</v>
      </c>
      <c r="O9" s="31">
        <f>'PADD1 mthly rpt'!O9+'PADD2 mthly rpt'!O9+'PADD3 mthly rpt'!O9+'PADD4 mthly rpt'!O9+'PADD5 mthly rpt'!O9</f>
        <v>323397.15456591127</v>
      </c>
      <c r="P9" s="31">
        <f>'PADD1 mthly rpt'!P9+'PADD2 mthly rpt'!P9+'PADD3 mthly rpt'!P9+'PADD4 mthly rpt'!P9+'PADD5 mthly rpt'!P9</f>
        <v>216054.51046406015</v>
      </c>
      <c r="Q9" s="31">
        <f>'PADD1 mthly rpt'!Q9+'PADD2 mthly rpt'!Q9+'PADD3 mthly rpt'!Q9+'PADD4 mthly rpt'!Q9+'PADD5 mthly rpt'!Q9</f>
        <v>-127907.71326168957</v>
      </c>
      <c r="R9" s="31">
        <f>'PADD1 mthly rpt'!R9+'PADD2 mthly rpt'!R9+'PADD3 mthly rpt'!R9+'PADD4 mthly rpt'!R9+'PADD5 mthly rpt'!R9</f>
        <v>-78365.531567152895</v>
      </c>
      <c r="S9" s="31">
        <f>'PADD1 mthly rpt'!S9+'PADD2 mthly rpt'!S9+'PADD3 mthly rpt'!S9+'PADD4 mthly rpt'!S9+'PADD5 mthly rpt'!S9</f>
        <v>-175168.68412969616</v>
      </c>
      <c r="T9" s="31">
        <f>'PADD1 mthly rpt'!T9+'PADD2 mthly rpt'!T9+'PADD3 mthly rpt'!T9+'PADD4 mthly rpt'!T9+'PADD5 mthly rpt'!T9</f>
        <v>-206448.24052199145</v>
      </c>
      <c r="U9" s="31">
        <f>'PADD1 mthly rpt'!U9+'PADD2 mthly rpt'!U9+'PADD3 mthly rpt'!U9+'PADD4 mthly rpt'!U9+'PADD5 mthly rpt'!U9</f>
        <v>-215774.8162944701</v>
      </c>
      <c r="V9" s="31">
        <f>'PADD1 mthly rpt'!V9+'PADD2 mthly rpt'!V9+'PADD3 mthly rpt'!V9+'PADD4 mthly rpt'!V9+'PADD5 mthly rpt'!V9</f>
        <v>-169524.2786200617</v>
      </c>
      <c r="W9" s="31">
        <f>'PADD1 mthly rpt'!W9+'PADD2 mthly rpt'!W9+'PADD3 mthly rpt'!W9+'PADD4 mthly rpt'!W9+'PADD5 mthly rpt'!W9</f>
        <v>-15023.710479456649</v>
      </c>
      <c r="X9" s="31">
        <f>'PADD1 mthly rpt'!X9+'PADD2 mthly rpt'!X9+'PADD3 mthly rpt'!X9+'PADD4 mthly rpt'!X9+'PADD5 mthly rpt'!X9</f>
        <v>53513.823694258164</v>
      </c>
      <c r="Y9" s="31">
        <f>'PADD1 mthly rpt'!Y9+'PADD2 mthly rpt'!Y9+'PADD3 mthly rpt'!Y9+'PADD4 mthly rpt'!Y9+'PADD5 mthly rpt'!Y9</f>
        <v>139805.46666135386</v>
      </c>
      <c r="Z9" s="31">
        <f>'PADD1 mthly rpt'!Z9+'PADD2 mthly rpt'!Z9+'PADD3 mthly rpt'!Z9+'PADD4 mthly rpt'!Z9+'PADD5 mthly rpt'!Z9</f>
        <v>408320.78245714423</v>
      </c>
      <c r="AA9" s="31">
        <f>'PADD1 mthly rpt'!AA9+'PADD2 mthly rpt'!AA9+'PADD3 mthly rpt'!AA9+'PADD4 mthly rpt'!AA9+'PADD5 mthly rpt'!AA9</f>
        <v>475059.54587914358</v>
      </c>
      <c r="AB9" s="31">
        <f>'PADD1 mthly rpt'!AB9+'PADD2 mthly rpt'!AB9+'PADD3 mthly rpt'!AB9+'PADD4 mthly rpt'!AB9+'PADD5 mthly rpt'!AB9</f>
        <v>76379.036276142389</v>
      </c>
      <c r="AC9" s="31">
        <f>'PADD1 mthly rpt'!AC9+'PADD2 mthly rpt'!AC9+'PADD3 mthly rpt'!AC9+'PADD4 mthly rpt'!AC9+'PADD5 mthly rpt'!AC9</f>
        <v>-6076.5109011915756</v>
      </c>
      <c r="AD9" s="31">
        <f>'PADD1 mthly rpt'!AD9+'PADD2 mthly rpt'!AD9+'PADD3 mthly rpt'!AD9+'PADD4 mthly rpt'!AD9+'PADD5 mthly rpt'!AD9</f>
        <v>-111031.52528814382</v>
      </c>
      <c r="AE9" s="31">
        <f>'PADD1 mthly rpt'!AE9+'PADD2 mthly rpt'!AE9+'PADD3 mthly rpt'!AE9+'PADD4 mthly rpt'!AE9+'PADD5 mthly rpt'!AE9</f>
        <v>-113035.43404888813</v>
      </c>
      <c r="AF9" s="31">
        <f>'PADD1 mthly rpt'!AF9+'PADD2 mthly rpt'!AF9+'PADD3 mthly rpt'!AF9+'PADD4 mthly rpt'!AF9+'PADD5 mthly rpt'!AF9</f>
        <v>-24760.105241762583</v>
      </c>
      <c r="AG9" s="31">
        <f>'PADD1 mthly rpt'!AG9+'PADD2 mthly rpt'!AG9+'PADD3 mthly rpt'!AG9+'PADD4 mthly rpt'!AG9+'PADD5 mthly rpt'!AG9</f>
        <v>19648.894673672432</v>
      </c>
      <c r="AH9" s="31">
        <f>'PADD1 mthly rpt'!AH9+'PADD2 mthly rpt'!AH9+'PADD3 mthly rpt'!AH9+'PADD4 mthly rpt'!AH9+'PADD5 mthly rpt'!AH9</f>
        <v>-15497.328124272073</v>
      </c>
      <c r="AI9" s="31">
        <f>'PADD1 mthly rpt'!AI9+'PADD2 mthly rpt'!AI9+'PADD3 mthly rpt'!AI9+'PADD4 mthly rpt'!AI9+'PADD5 mthly rpt'!AI9</f>
        <v>35110.151455531151</v>
      </c>
      <c r="AJ9" s="31">
        <f>'PADD1 mthly rpt'!AJ9+'PADD2 mthly rpt'!AJ9+'PADD3 mthly rpt'!AJ9+'PADD4 mthly rpt'!AJ9+'PADD5 mthly rpt'!AJ9</f>
        <v>183491.02262319095</v>
      </c>
      <c r="AK9" s="31">
        <f>'PADD1 mthly rpt'!AK9+'PADD2 mthly rpt'!AK9+'PADD3 mthly rpt'!AK9+'PADD4 mthly rpt'!AK9+'PADD5 mthly rpt'!AK9</f>
        <v>216375.65628121907</v>
      </c>
      <c r="AL9" s="31">
        <f>'PADD1 mthly rpt'!AL9+'PADD2 mthly rpt'!AL9+'PADD3 mthly rpt'!AL9+'PADD4 mthly rpt'!AL9+'PADD5 mthly rpt'!AL9</f>
        <v>263584.18717085791</v>
      </c>
      <c r="AM9" s="31">
        <f>'PADD1 mthly rpt'!AM9+'PADD2 mthly rpt'!AM9+'PADD3 mthly rpt'!AM9+'PADD4 mthly rpt'!AM9+'PADD5 mthly rpt'!AM9</f>
        <v>248612.20311594789</v>
      </c>
      <c r="AN9" s="31">
        <f>'PADD1 mthly rpt'!AN9+'PADD2 mthly rpt'!AN9+'PADD3 mthly rpt'!AN9+'PADD4 mthly rpt'!AN9+'PADD5 mthly rpt'!AN9</f>
        <v>54002.031104174181</v>
      </c>
      <c r="AO9" s="31">
        <f>'PADD1 mthly rpt'!AO9+'PADD2 mthly rpt'!AO9+'PADD3 mthly rpt'!AO9+'PADD4 mthly rpt'!AO9+'PADD5 mthly rpt'!AO9</f>
        <v>-25248.756264041789</v>
      </c>
      <c r="AP9" s="31">
        <f>'PADD1 mthly rpt'!AP9+'PADD2 mthly rpt'!AP9+'PADD3 mthly rpt'!AP9+'PADD4 mthly rpt'!AP9+'PADD5 mthly rpt'!AP9</f>
        <v>-154720.13825394065</v>
      </c>
      <c r="AQ9" s="31">
        <f>'PADD1 mthly rpt'!AQ9+'PADD2 mthly rpt'!AQ9+'PADD3 mthly rpt'!AQ9+'PADD4 mthly rpt'!AQ9+'PADD5 mthly rpt'!AQ9</f>
        <v>-51997.272581177967</v>
      </c>
      <c r="AR9" s="31">
        <f>'PADD1 mthly rpt'!AR9+'PADD2 mthly rpt'!AR9+'PADD3 mthly rpt'!AR9+'PADD4 mthly rpt'!AR9+'PADD5 mthly rpt'!AR9</f>
        <v>-98005.907629717403</v>
      </c>
      <c r="AS9" s="31">
        <f>'PADD1 mthly rpt'!AS9+'PADD2 mthly rpt'!AS9+'PADD3 mthly rpt'!AS9+'PADD4 mthly rpt'!AS9+'PADD5 mthly rpt'!AS9</f>
        <v>-142973.07312557063</v>
      </c>
      <c r="AT9" s="31">
        <f>'PADD1 mthly rpt'!AT9+'PADD2 mthly rpt'!AT9+'PADD3 mthly rpt'!AT9+'PADD4 mthly rpt'!AT9+'PADD5 mthly rpt'!AT9</f>
        <v>-128020.28029997124</v>
      </c>
      <c r="AU9" s="31">
        <f>'PADD1 mthly rpt'!AU9+'PADD2 mthly rpt'!AU9+'PADD3 mthly rpt'!AU9+'PADD4 mthly rpt'!AU9+'PADD5 mthly rpt'!AU9</f>
        <v>-2799.4971261921755</v>
      </c>
      <c r="AV9" s="31">
        <f>'PADD1 mthly rpt'!AV9+'PADD2 mthly rpt'!AV9+'PADD3 mthly rpt'!AV9+'PADD4 mthly rpt'!AV9+'PADD5 mthly rpt'!AV9</f>
        <v>-79616.954693787513</v>
      </c>
      <c r="AW9" s="31">
        <f>'PADD1 mthly rpt'!AW9+'PADD2 mthly rpt'!AW9+'PADD3 mthly rpt'!AW9+'PADD4 mthly rpt'!AW9+'PADD5 mthly rpt'!AW9</f>
        <v>-39134.226368819742</v>
      </c>
      <c r="AX9" s="31">
        <f>'PADD1 mthly rpt'!AX9+'PADD2 mthly rpt'!AX9+'PADD3 mthly rpt'!AX9+'PADD4 mthly rpt'!AX9+'PADD5 mthly rpt'!AX9</f>
        <v>154390.24893991894</v>
      </c>
      <c r="AY9" s="31">
        <f>'PADD1 mthly rpt'!AY9+'PADD2 mthly rpt'!AY9+'PADD3 mthly rpt'!AY9+'PADD4 mthly rpt'!AY9+'PADD5 mthly rpt'!AY9</f>
        <v>56403.152767108739</v>
      </c>
      <c r="AZ9" s="31">
        <f>'PADD1 mthly rpt'!AZ9+'PADD2 mthly rpt'!AZ9+'PADD3 mthly rpt'!AZ9+'PADD4 mthly rpt'!AZ9+'PADD5 mthly rpt'!AZ9</f>
        <v>-55844.450040147305</v>
      </c>
      <c r="BA9" s="31">
        <f>'PADD1 mthly rpt'!BA9+'PADD2 mthly rpt'!BA9+'PADD3 mthly rpt'!BA9+'PADD4 mthly rpt'!BA9+'PADD5 mthly rpt'!BA9</f>
        <v>-136773.51426511884</v>
      </c>
      <c r="BB9" s="31">
        <f>'PADD1 mthly rpt'!BB9+'PADD2 mthly rpt'!BB9+'PADD3 mthly rpt'!BB9+'PADD4 mthly rpt'!BB9+'PADD5 mthly rpt'!BB9</f>
        <v>-228713.23567400122</v>
      </c>
      <c r="BC9" s="31">
        <f>'PADD1 mthly rpt'!BC9+'PADD2 mthly rpt'!BC9+'PADD3 mthly rpt'!BC9+'PADD4 mthly rpt'!BC9+'PADD5 mthly rpt'!BC9</f>
        <v>-133356.89021238266</v>
      </c>
      <c r="BD9" s="31">
        <f>'PADD1 mthly rpt'!BD9+'PADD2 mthly rpt'!BD9+'PADD3 mthly rpt'!BD9+'PADD4 mthly rpt'!BD9+'PADD5 mthly rpt'!BD9</f>
        <v>-129380.4590178903</v>
      </c>
      <c r="BE9" s="31">
        <f>'PADD1 mthly rpt'!BE9+'PADD2 mthly rpt'!BE9+'PADD3 mthly rpt'!BE9+'PADD4 mthly rpt'!BE9+'PADD5 mthly rpt'!BE9</f>
        <v>53724.308181245964</v>
      </c>
      <c r="BF9" s="31">
        <f>'PADD1 mthly rpt'!BF9+'PADD2 mthly rpt'!BF9+'PADD3 mthly rpt'!BF9+'PADD4 mthly rpt'!BF9+'PADD5 mthly rpt'!BF9</f>
        <v>-31434.350283824737</v>
      </c>
      <c r="BG9" s="31">
        <f>'PADD1 mthly rpt'!BG9+'PADD2 mthly rpt'!BG9+'PADD3 mthly rpt'!BG9+'PADD4 mthly rpt'!BG9+'PADD5 mthly rpt'!BG9</f>
        <v>118738.12910941083</v>
      </c>
      <c r="BH9" s="31">
        <f>'PADD1 mthly rpt'!BH9+'PADD2 mthly rpt'!BH9+'PADD3 mthly rpt'!BH9+'PADD4 mthly rpt'!BH9+'PADD5 mthly rpt'!BH9</f>
        <v>173574.34983315784</v>
      </c>
      <c r="BI9" s="31">
        <f>'PADD1 mthly rpt'!BI9+'PADD2 mthly rpt'!BI9+'PADD3 mthly rpt'!BI9+'PADD4 mthly rpt'!BI9+'PADD5 mthly rpt'!BI9</f>
        <v>242674.81962593476</v>
      </c>
      <c r="BJ9" s="31">
        <f>'PADD1 mthly rpt'!BJ9+'PADD2 mthly rpt'!BJ9+'PADD3 mthly rpt'!BJ9+'PADD4 mthly rpt'!BJ9+'PADD5 mthly rpt'!BJ9</f>
        <v>313062.57668276824</v>
      </c>
      <c r="BK9" s="31">
        <f>'PADD1 mthly rpt'!BK9+'PADD2 mthly rpt'!BK9+'PADD3 mthly rpt'!BK9+'PADD4 mthly rpt'!BK9+'PADD5 mthly rpt'!BK9</f>
        <v>158625.42952317322</v>
      </c>
      <c r="BL9" s="31">
        <f>'PADD1 mthly rpt'!BL9+'PADD2 mthly rpt'!BL9+'PADD3 mthly rpt'!BL9+'PADD4 mthly rpt'!BL9+'PADD5 mthly rpt'!BL9</f>
        <v>-37077.075689466794</v>
      </c>
      <c r="BM9" s="31">
        <f>'PADD1 mthly rpt'!BM9+'PADD2 mthly rpt'!BM9+'PADD3 mthly rpt'!BM9+'PADD4 mthly rpt'!BM9+'PADD5 mthly rpt'!BM9</f>
        <v>-148162.35035108295</v>
      </c>
      <c r="BN9" s="31">
        <f>'PADD1 mthly rpt'!BN9+'PADD2 mthly rpt'!BN9+'PADD3 mthly rpt'!BN9+'PADD4 mthly rpt'!BN9+'PADD5 mthly rpt'!BN9</f>
        <v>-149040.65938427468</v>
      </c>
      <c r="BO9" s="31">
        <f>'PADD1 mthly rpt'!BO9+'PADD2 mthly rpt'!BO9+'PADD3 mthly rpt'!BO9+'PADD4 mthly rpt'!BO9+'PADD5 mthly rpt'!BO9</f>
        <v>-108181.44614106392</v>
      </c>
      <c r="BP9" s="31">
        <f>'PADD1 mthly rpt'!BP9+'PADD2 mthly rpt'!BP9+'PADD3 mthly rpt'!BP9+'PADD4 mthly rpt'!BP9+'PADD5 mthly rpt'!BP9</f>
        <v>-61729.31138365357</v>
      </c>
      <c r="BQ9" s="31">
        <f>'PADD1 mthly rpt'!BQ9+'PADD2 mthly rpt'!BQ9+'PADD3 mthly rpt'!BQ9+'PADD4 mthly rpt'!BQ9+'PADD5 mthly rpt'!BQ9</f>
        <v>-49690.087303564651</v>
      </c>
      <c r="BR9" s="31">
        <f>'PADD1 mthly rpt'!BR9+'PADD2 mthly rpt'!BR9+'PADD3 mthly rpt'!BR9+'PADD4 mthly rpt'!BR9+'PADD5 mthly rpt'!BR9</f>
        <v>12159.279037799772</v>
      </c>
      <c r="BS9" s="31">
        <f>'PADD1 mthly rpt'!BS9+'PADD2 mthly rpt'!BS9+'PADD3 mthly rpt'!BS9+'PADD4 mthly rpt'!BS9+'PADD5 mthly rpt'!BS9</f>
        <v>-10469.6298695</v>
      </c>
      <c r="BT9" s="31">
        <f>'PADD1 mthly rpt'!BT9+'PADD2 mthly rpt'!BT9+'PADD3 mthly rpt'!BT9+'PADD4 mthly rpt'!BT9+'PADD5 mthly rpt'!BT9</f>
        <v>26758.759802327637</v>
      </c>
      <c r="BU9" s="31">
        <f>'PADD1 mthly rpt'!BU9+'PADD2 mthly rpt'!BU9+'PADD3 mthly rpt'!BU9+'PADD4 mthly rpt'!BU9+'PADD5 mthly rpt'!BU9</f>
        <v>292083.63444023329</v>
      </c>
      <c r="BV9" s="31">
        <f>'PADD1 mthly rpt'!BV9+'PADD2 mthly rpt'!BV9+'PADD3 mthly rpt'!BV9+'PADD4 mthly rpt'!BV9+'PADD5 mthly rpt'!BV9</f>
        <v>317452.04180682707</v>
      </c>
      <c r="BW9" s="31">
        <f>'PADD1 mthly rpt'!BW9+'PADD2 mthly rpt'!BW9+'PADD3 mthly rpt'!BW9+'PADD4 mthly rpt'!BW9+'PADD5 mthly rpt'!BW9</f>
        <v>322533.49063696101</v>
      </c>
      <c r="BX9" s="31">
        <f>'PADD1 mthly rpt'!BX9+'PADD2 mthly rpt'!BX9+'PADD3 mthly rpt'!BX9+'PADD4 mthly rpt'!BX9+'PADD5 mthly rpt'!BX9</f>
        <v>159038.36716775014</v>
      </c>
      <c r="BY9" s="31">
        <f>'PADD1 mthly rpt'!BY9+'PADD2 mthly rpt'!BY9+'PADD3 mthly rpt'!BY9+'PADD4 mthly rpt'!BY9+'PADD5 mthly rpt'!BY9</f>
        <v>9307.8542008395689</v>
      </c>
      <c r="BZ9" s="31">
        <f>'PADD1 mthly rpt'!BZ9+'PADD2 mthly rpt'!BZ9+'PADD3 mthly rpt'!BZ9+'PADD4 mthly rpt'!BZ9+'PADD5 mthly rpt'!BZ9</f>
        <v>-73077.569936510234</v>
      </c>
      <c r="CA9" s="31">
        <f>'PADD1 mthly rpt'!CA9+'PADD2 mthly rpt'!CA9+'PADD3 mthly rpt'!CA9+'PADD4 mthly rpt'!CA9+'PADD5 mthly rpt'!CA9</f>
        <v>-73618.177286765364</v>
      </c>
      <c r="CB9" s="31">
        <f>'PADD1 mthly rpt'!CB9+'PADD2 mthly rpt'!CB9+'PADD3 mthly rpt'!CB9+'PADD4 mthly rpt'!CB9+'PADD5 mthly rpt'!CB9</f>
        <v>-162441.74852817325</v>
      </c>
      <c r="CC9" s="31">
        <f>'PADD1 mthly rpt'!CC9+'PADD2 mthly rpt'!CC9+'PADD3 mthly rpt'!CC9+'PADD4 mthly rpt'!CC9+'PADD5 mthly rpt'!CC9</f>
        <v>-124890.65476504725</v>
      </c>
      <c r="CD9" s="31">
        <f>'PADD1 mthly rpt'!CD9+'PADD2 mthly rpt'!CD9+'PADD3 mthly rpt'!CD9+'PADD4 mthly rpt'!CD9+'PADD5 mthly rpt'!CD9</f>
        <v>-70039.396818461857</v>
      </c>
      <c r="CE9" s="31">
        <f>'PADD1 mthly rpt'!CE9+'PADD2 mthly rpt'!CE9+'PADD3 mthly rpt'!CE9+'PADD4 mthly rpt'!CE9+'PADD5 mthly rpt'!CE9</f>
        <v>-105388.38103940579</v>
      </c>
      <c r="CF9" s="31">
        <f>'PADD1 mthly rpt'!CF9+'PADD2 mthly rpt'!CF9+'PADD3 mthly rpt'!CF9+'PADD4 mthly rpt'!CF9+'PADD5 mthly rpt'!CF9</f>
        <v>22170.232950138441</v>
      </c>
      <c r="CG9" s="31">
        <f>'PADD1 mthly rpt'!CG9+'PADD2 mthly rpt'!CG9+'PADD3 mthly rpt'!CG9+'PADD4 mthly rpt'!CG9+'PADD5 mthly rpt'!CG9</f>
        <v>69053.045969618164</v>
      </c>
      <c r="CH9" s="31">
        <f>'PADD1 mthly rpt'!CH9+'PADD2 mthly rpt'!CH9+'PADD3 mthly rpt'!CH9+'PADD4 mthly rpt'!CH9+'PADD5 mthly rpt'!CH9</f>
        <v>121454.04146861433</v>
      </c>
      <c r="CI9" s="31">
        <f>'PADD1 mthly rpt'!CI9+'PADD2 mthly rpt'!CI9+'PADD3 mthly rpt'!CI9+'PADD4 mthly rpt'!CI9+'PADD5 mthly rpt'!CI9</f>
        <v>76802.992382703858</v>
      </c>
      <c r="CJ9" s="31">
        <f>'PADD1 mthly rpt'!CJ9+'PADD2 mthly rpt'!CJ9+'PADD3 mthly rpt'!CJ9+'PADD4 mthly rpt'!CJ9+'PADD5 mthly rpt'!CJ9</f>
        <v>-83533.032950402092</v>
      </c>
      <c r="CK9" s="31">
        <f>'PADD1 mthly rpt'!CK9+'PADD2 mthly rpt'!CK9+'PADD3 mthly rpt'!CK9+'PADD4 mthly rpt'!CK9+'PADD5 mthly rpt'!CK9</f>
        <v>-167285.45810192154</v>
      </c>
      <c r="CL9" s="31">
        <f>'PADD1 mthly rpt'!CL9+'PADD2 mthly rpt'!CL9+'PADD3 mthly rpt'!CL9+'PADD4 mthly rpt'!CL9+'PADD5 mthly rpt'!CL9</f>
        <v>-231541.64343592257</v>
      </c>
      <c r="CM9" s="31">
        <f>'PADD1 mthly rpt'!CM9+'PADD2 mthly rpt'!CM9+'PADD3 mthly rpt'!CM9+'PADD4 mthly rpt'!CM9+'PADD5 mthly rpt'!CM9</f>
        <v>-187497.30456489223</v>
      </c>
      <c r="CN9" s="31">
        <f>'PADD1 mthly rpt'!CN9+'PADD2 mthly rpt'!CN9+'PADD3 mthly rpt'!CN9+'PADD4 mthly rpt'!CN9+'PADD5 mthly rpt'!CN9</f>
        <v>-163911.71698431324</v>
      </c>
      <c r="CO9" s="31">
        <f>'PADD1 mthly rpt'!CO9+'PADD2 mthly rpt'!CO9+'PADD3 mthly rpt'!CO9+'PADD4 mthly rpt'!CO9+'PADD5 mthly rpt'!CO9</f>
        <v>-100192.43053820354</v>
      </c>
      <c r="CP9" s="31">
        <f>'PADD1 mthly rpt'!CP9+'PADD2 mthly rpt'!CP9+'PADD3 mthly rpt'!CP9+'PADD4 mthly rpt'!CP9+'PADD5 mthly rpt'!CP9</f>
        <v>-113712.42381583901</v>
      </c>
      <c r="CQ9" s="31">
        <f>'PADD1 mthly rpt'!CQ9+'PADD2 mthly rpt'!CQ9+'PADD3 mthly rpt'!CQ9+'PADD4 mthly rpt'!CQ9+'PADD5 mthly rpt'!CQ9</f>
        <v>-51936.545302720093</v>
      </c>
      <c r="CR9" s="31">
        <f>'PADD1 mthly rpt'!CR9+'PADD2 mthly rpt'!CR9+'PADD3 mthly rpt'!CR9+'PADD4 mthly rpt'!CR9+'PADD5 mthly rpt'!CR9</f>
        <v>11091.037175671168</v>
      </c>
      <c r="CS9" s="31">
        <f>'PADD1 mthly rpt'!CS9+'PADD2 mthly rpt'!CS9+'PADD3 mthly rpt'!CS9+'PADD4 mthly rpt'!CS9+'PADD5 mthly rpt'!CS9</f>
        <v>109238.08509424256</v>
      </c>
      <c r="CT9" s="31">
        <f>'PADD1 mthly rpt'!CT9+'PADD2 mthly rpt'!CT9+'PADD3 mthly rpt'!CT9+'PADD4 mthly rpt'!CT9+'PADD5 mthly rpt'!CT9</f>
        <v>262311.02516920678</v>
      </c>
      <c r="CU9" s="31">
        <f>'PADD1 mthly rpt'!CU9+'PADD2 mthly rpt'!CU9+'PADD3 mthly rpt'!CU9+'PADD4 mthly rpt'!CU9+'PADD5 mthly rpt'!CU9</f>
        <v>155600.55610047103</v>
      </c>
      <c r="CV9" s="31">
        <f>'PADD1 mthly rpt'!CV9+'PADD2 mthly rpt'!CV9+'PADD3 mthly rpt'!CV9+'PADD4 mthly rpt'!CV9+'PADD5 mthly rpt'!CV9</f>
        <v>98057.466424538463</v>
      </c>
      <c r="CW9" s="31">
        <f>'PADD1 mthly rpt'!CW9+'PADD2 mthly rpt'!CW9+'PADD3 mthly rpt'!CW9+'PADD4 mthly rpt'!CW9+'PADD5 mthly rpt'!CW9</f>
        <v>-102647.32186554665</v>
      </c>
      <c r="CX9" s="31">
        <f>'PADD1 mthly rpt'!CX9+'PADD2 mthly rpt'!CX9+'PADD3 mthly rpt'!CX9+'PADD4 mthly rpt'!CX9+'PADD5 mthly rpt'!CX9</f>
        <v>-143788.51648936968</v>
      </c>
      <c r="CY9" s="31">
        <f>'PADD1 mthly rpt'!CY9+'PADD2 mthly rpt'!CY9+'PADD3 mthly rpt'!CY9+'PADD4 mthly rpt'!CY9+'PADD5 mthly rpt'!CY9</f>
        <v>-179283.16426009446</v>
      </c>
      <c r="CZ9" s="31">
        <f>'PADD1 mthly rpt'!CZ9+'PADD2 mthly rpt'!CZ9+'PADD3 mthly rpt'!CZ9+'PADD4 mthly rpt'!CZ9+'PADD5 mthly rpt'!CZ9</f>
        <v>-98602.05875586874</v>
      </c>
      <c r="DA9" s="31">
        <f>'PADD1 mthly rpt'!DA9+'PADD2 mthly rpt'!DA9+'PADD3 mthly rpt'!DA9+'PADD4 mthly rpt'!DA9+'PADD5 mthly rpt'!DA9</f>
        <v>-135778.24801404806</v>
      </c>
      <c r="DB9" s="31">
        <f>'PADD1 mthly rpt'!DB9+'PADD2 mthly rpt'!DB9+'PADD3 mthly rpt'!DB9+'PADD4 mthly rpt'!DB9+'PADD5 mthly rpt'!DB9</f>
        <v>-66991.710273137651</v>
      </c>
      <c r="DC9" s="31">
        <f>'PADD1 mthly rpt'!DC9+'PADD2 mthly rpt'!DC9+'PADD3 mthly rpt'!DC9+'PADD4 mthly rpt'!DC9+'PADD5 mthly rpt'!DC9</f>
        <v>129866.96800218559</v>
      </c>
      <c r="DD9" s="31">
        <f>'PADD1 mthly rpt'!DD9+'PADD2 mthly rpt'!DD9+'PADD3 mthly rpt'!DD9+'PADD4 mthly rpt'!DD9+'PADD5 mthly rpt'!DD9</f>
        <v>191454.14389063948</v>
      </c>
      <c r="DE9" s="31">
        <f>'PADD1 mthly rpt'!DE9+'PADD2 mthly rpt'!DE9+'PADD3 mthly rpt'!DE9+'PADD4 mthly rpt'!DE9+'PADD5 mthly rpt'!DE9</f>
        <v>254748.38195491215</v>
      </c>
      <c r="DF9" s="31">
        <f>'PADD1 mthly rpt'!DF9+'PADD2 mthly rpt'!DF9+'PADD3 mthly rpt'!DF9+'PADD4 mthly rpt'!DF9+'PADD5 mthly rpt'!DF9</f>
        <v>218457.16524809902</v>
      </c>
      <c r="DG9" s="31">
        <f>'PADD1 mthly rpt'!DG9+'PADD2 mthly rpt'!DG9+'PADD3 mthly rpt'!DG9+'PADD4 mthly rpt'!DG9+'PADD5 mthly rpt'!DG9</f>
        <v>81549.494913467017</v>
      </c>
      <c r="DH9" s="31">
        <f>'PADD1 mthly rpt'!DH9+'PADD2 mthly rpt'!DH9+'PADD3 mthly rpt'!DH9+'PADD4 mthly rpt'!DH9+'PADD5 mthly rpt'!DH9</f>
        <v>-58912.648916107602</v>
      </c>
      <c r="DI9" s="31">
        <f>'PADD1 mthly rpt'!DI9+'PADD2 mthly rpt'!DI9+'PADD3 mthly rpt'!DI9+'PADD4 mthly rpt'!DI9+'PADD5 mthly rpt'!DI9</f>
        <v>-163741.13541170442</v>
      </c>
      <c r="DJ9" s="31">
        <f>'PADD1 mthly rpt'!DJ9+'PADD2 mthly rpt'!DJ9+'PADD3 mthly rpt'!DJ9+'PADD4 mthly rpt'!DJ9+'PADD5 mthly rpt'!DJ9</f>
        <v>-183317.14740185684</v>
      </c>
      <c r="DK9" s="31">
        <f>'PADD1 mthly rpt'!DK9+'PADD2 mthly rpt'!DK9+'PADD3 mthly rpt'!DK9+'PADD4 mthly rpt'!DK9+'PADD5 mthly rpt'!DK9</f>
        <v>-283617.52706894028</v>
      </c>
      <c r="DL9" s="31">
        <f>'PADD1 mthly rpt'!DL9+'PADD2 mthly rpt'!DL9+'PADD3 mthly rpt'!DL9+'PADD4 mthly rpt'!DL9+'PADD5 mthly rpt'!DL9</f>
        <v>-218862.69798012121</v>
      </c>
      <c r="DM9" s="31">
        <f>'PADD1 mthly rpt'!DM9+'PADD2 mthly rpt'!DM9+'PADD3 mthly rpt'!DM9+'PADD4 mthly rpt'!DM9+'PADD5 mthly rpt'!DM9</f>
        <v>-282811.51663838344</v>
      </c>
      <c r="DN9" s="55">
        <f>'PADD1 mthly rpt'!DN9+'PADD2 mthly rpt'!DN9+'PADD3 mthly rpt'!DN9+'PADD4 mthly rpt'!DN9+'PADD5 mthly rpt'!DN9</f>
        <v>-141890.74378023116</v>
      </c>
      <c r="DO9" s="55">
        <f>'PADD1 mthly rpt'!DO9+'PADD2 mthly rpt'!DO9+'PADD3 mthly rpt'!DO9+'PADD4 mthly rpt'!DO9+'PADD5 mthly rpt'!DO9</f>
        <v>38444.872334664091</v>
      </c>
      <c r="DP9" s="55">
        <f>'PADD1 mthly rpt'!DP9+'PADD2 mthly rpt'!DP9+'PADD3 mthly rpt'!DP9+'PADD4 mthly rpt'!DP9+'PADD5 mthly rpt'!DP9</f>
        <v>-40533.018369946258</v>
      </c>
      <c r="DQ9" s="55">
        <f>'PADD1 mthly rpt'!DQ9+'PADD2 mthly rpt'!DQ9+'PADD3 mthly rpt'!DQ9+'PADD4 mthly rpt'!DQ9+'PADD5 mthly rpt'!DQ9</f>
        <v>123821.36379594571</v>
      </c>
      <c r="DR9" s="55">
        <f>'PADD1 mthly rpt'!DR9+'PADD2 mthly rpt'!DR9+'PADD3 mthly rpt'!DR9+'PADD4 mthly rpt'!DR9+'PADD5 mthly rpt'!DR9</f>
        <v>204661.37245897297</v>
      </c>
      <c r="DS9" s="55">
        <f>'PADD1 mthly rpt'!DS9+'PADD2 mthly rpt'!DS9+'PADD3 mthly rpt'!DS9+'PADD4 mthly rpt'!DS9+'PADD5 mthly rpt'!DS9</f>
        <v>281201.88644200307</v>
      </c>
      <c r="DT9" s="55">
        <f>'PADD1 mthly rpt'!DT9+'PADD2 mthly rpt'!DT9+'PADD3 mthly rpt'!DT9+'PADD4 mthly rpt'!DT9+'PADD5 mthly rpt'!DT9</f>
        <v>-102788.24999052277</v>
      </c>
      <c r="DU9" s="55">
        <f>'PADD1 mthly rpt'!DU9+'PADD2 mthly rpt'!DU9+'PADD3 mthly rpt'!DU9+'PADD4 mthly rpt'!DU9+'PADD5 mthly rpt'!DU9</f>
        <v>-140352.80921566489</v>
      </c>
      <c r="DV9" s="55">
        <f>'PADD1 mthly rpt'!DV9+'PADD2 mthly rpt'!DV9+'PADD3 mthly rpt'!DV9+'PADD4 mthly rpt'!DV9+'PADD5 mthly rpt'!DV9</f>
        <v>-170704.64052479094</v>
      </c>
      <c r="DW9" s="55">
        <f>'PADD1 mthly rpt'!DW9+'PADD2 mthly rpt'!DW9+'PADD3 mthly rpt'!DW9+'PADD4 mthly rpt'!DW9+'PADD5 mthly rpt'!DW9</f>
        <v>-177689.0581086842</v>
      </c>
      <c r="DX9" s="55">
        <f>'PADD1 mthly rpt'!DX9+'PADD2 mthly rpt'!DX9+'PADD3 mthly rpt'!DX9+'PADD4 mthly rpt'!DX9+'PADD5 mthly rpt'!DX9</f>
        <v>-252485.58837749623</v>
      </c>
      <c r="DY9" s="55">
        <f>'PADD1 mthly rpt'!DY9+'PADD2 mthly rpt'!DY9+'PADD3 mthly rpt'!DY9+'PADD4 mthly rpt'!DY9+'PADD5 mthly rpt'!DY9</f>
        <v>-232166.67407394765</v>
      </c>
      <c r="DZ9" s="55">
        <f>'PADD1 mthly rpt'!DZ9+'PADD2 mthly rpt'!DZ9+'PADD3 mthly rpt'!DZ9+'PADD4 mthly rpt'!DZ9+'PADD5 mthly rpt'!DZ9</f>
        <v>-16077.308560589643</v>
      </c>
      <c r="EA9" s="55">
        <f>'PADD1 mthly rpt'!EA9+'PADD2 mthly rpt'!EA9+'PADD3 mthly rpt'!EA9+'PADD4 mthly rpt'!EA9+'PADD5 mthly rpt'!EA9</f>
        <v>-125142.74758013996</v>
      </c>
      <c r="EB9" s="55">
        <f>'PADD1 mthly rpt'!EB9+'PADD2 mthly rpt'!EB9+'PADD3 mthly rpt'!EB9+'PADD4 mthly rpt'!EB9+'PADD5 mthly rpt'!EB9</f>
        <v>24429.849730169604</v>
      </c>
      <c r="EC9" s="55">
        <f>'PADD1 mthly rpt'!EC9+'PADD2 mthly rpt'!EC9+'PADD3 mthly rpt'!EC9+'PADD4 mthly rpt'!EC9+'PADD5 mthly rpt'!EC9</f>
        <v>233155.94648774329</v>
      </c>
      <c r="ED9" s="55">
        <f>'PADD1 mthly rpt'!ED9+'PADD2 mthly rpt'!ED9+'PADD3 mthly rpt'!ED9+'PADD4 mthly rpt'!ED9+'PADD5 mthly rpt'!ED9</f>
        <v>433807.11591024877</v>
      </c>
      <c r="EE9" s="55">
        <f>'PADD1 mthly rpt'!EE9+'PADD2 mthly rpt'!EE9+'PADD3 mthly rpt'!EE9+'PADD4 mthly rpt'!EE9+'PADD5 mthly rpt'!EE9</f>
        <v>344954.67014187772</v>
      </c>
      <c r="EF9" s="55">
        <f>'PADD1 mthly rpt'!EF9+'PADD2 mthly rpt'!EF9+'PADD3 mthly rpt'!EF9+'PADD4 mthly rpt'!EF9+'PADD5 mthly rpt'!EF9</f>
        <v>-86050.25047672748</v>
      </c>
      <c r="EG9" s="55">
        <f>'PADD1 mthly rpt'!EG9+'PADD2 mthly rpt'!EG9+'PADD3 mthly rpt'!EG9+'PADD4 mthly rpt'!EG9+'PADD5 mthly rpt'!EG9</f>
        <v>-198952.21113418261</v>
      </c>
      <c r="EH9" s="55">
        <f>'PADD1 mthly rpt'!EH9+'PADD2 mthly rpt'!EH9+'PADD3 mthly rpt'!EH9+'PADD4 mthly rpt'!EH9+'PADD5 mthly rpt'!EH9</f>
        <v>-93436.076168039843</v>
      </c>
      <c r="EI9" s="55">
        <f>'PADD1 mthly rpt'!EI9+'PADD2 mthly rpt'!EI9+'PADD3 mthly rpt'!EI9+'PADD4 mthly rpt'!EI9+'PADD5 mthly rpt'!EI9</f>
        <v>-202097.17917137663</v>
      </c>
      <c r="EJ9" s="55">
        <f>'PADD1 mthly rpt'!EJ9+'PADD2 mthly rpt'!EJ9+'PADD3 mthly rpt'!EJ9+'PADD4 mthly rpt'!EJ9+'PADD5 mthly rpt'!EJ9</f>
        <v>-128000.65299593114</v>
      </c>
      <c r="EK9" s="55">
        <f>'PADD1 mthly rpt'!EK9+'PADD2 mthly rpt'!EK9+'PADD3 mthly rpt'!EK9+'PADD4 mthly rpt'!EK9+'PADD5 mthly rpt'!EK9</f>
        <v>-71346.678991313122</v>
      </c>
      <c r="EL9" s="55">
        <f>'PADD1 mthly rpt'!EL9+'PADD2 mthly rpt'!EL9+'PADD3 mthly rpt'!EL9+'PADD4 mthly rpt'!EL9+'PADD5 mthly rpt'!EL9</f>
        <v>-140225.54326780839</v>
      </c>
      <c r="EM9" s="55">
        <f>'PADD1 mthly rpt'!EM9+'PADD2 mthly rpt'!EM9+'PADD3 mthly rpt'!EM9+'PADD4 mthly rpt'!EM9+'PADD5 mthly rpt'!EM9</f>
        <v>215469.31030070269</v>
      </c>
      <c r="EN9" s="55">
        <f>'PADD1 mthly rpt'!EN9+'PADD2 mthly rpt'!EN9+'PADD3 mthly rpt'!EN9+'PADD4 mthly rpt'!EN9+'PADD5 mthly rpt'!EN9</f>
        <v>187649.83138033171</v>
      </c>
      <c r="EO9" s="55">
        <f>'PADD1 mthly rpt'!EO9+'PADD2 mthly rpt'!EO9+'PADD3 mthly rpt'!EO9+'PADD4 mthly rpt'!EO9+'PADD5 mthly rpt'!EO9</f>
        <v>581602.20640680939</v>
      </c>
      <c r="EP9" s="55">
        <f>'PADD1 mthly rpt'!EP9+'PADD2 mthly rpt'!EP9+'PADD3 mthly rpt'!EP9+'PADD4 mthly rpt'!EP9+'PADD5 mthly rpt'!EP9</f>
        <v>573193.79913099494</v>
      </c>
      <c r="EQ9" s="55">
        <f>'PADD1 mthly rpt'!EQ9+'PADD2 mthly rpt'!EQ9+'PADD3 mthly rpt'!EQ9+'PADD4 mthly rpt'!EQ9+'PADD5 mthly rpt'!EQ9</f>
        <v>373222.10420575016</v>
      </c>
      <c r="ER9" s="55">
        <f>'PADD1 mthly rpt'!ER9+'PADD2 mthly rpt'!ER9+'PADD3 mthly rpt'!ER9+'PADD4 mthly rpt'!ER9+'PADD5 mthly rpt'!ER9</f>
        <v>334968.79328839021</v>
      </c>
      <c r="ES9" s="55">
        <f>'PADD1 mthly rpt'!ES9+'PADD2 mthly rpt'!ES9+'PADD3 mthly rpt'!ES9+'PADD4 mthly rpt'!ES9+'PADD5 mthly rpt'!ES9</f>
        <v>95813.260546141508</v>
      </c>
      <c r="ET9" s="55">
        <f>'PADD1 mthly rpt'!ET9+'PADD2 mthly rpt'!ET9+'PADD3 mthly rpt'!ET9+'PADD4 mthly rpt'!ET9+'PADD5 mthly rpt'!ET9</f>
        <v>-77208.866543594035</v>
      </c>
      <c r="EU9" s="55">
        <f>'PADD1 mthly rpt'!EU9+'PADD2 mthly rpt'!EU9+'PADD3 mthly rpt'!EU9+'PADD4 mthly rpt'!EU9+'PADD5 mthly rpt'!EU9</f>
        <v>-197463.17535696953</v>
      </c>
      <c r="EV9" s="55">
        <f>'PADD1 mthly rpt'!EV9+'PADD2 mthly rpt'!EV9+'PADD3 mthly rpt'!EV9+'PADD4 mthly rpt'!EV9+'PADD5 mthly rpt'!EV9</f>
        <v>-166694.7288810387</v>
      </c>
      <c r="EW9" s="55">
        <f>'PADD1 mthly rpt'!EW9+'PADD2 mthly rpt'!EW9+'PADD3 mthly rpt'!EW9+'PADD4 mthly rpt'!EW9+'PADD5 mthly rpt'!EW9</f>
        <v>-183314.16602541509</v>
      </c>
      <c r="EX9" s="55">
        <f>'PADD1 mthly rpt'!EX9+'PADD2 mthly rpt'!EX9+'PADD3 mthly rpt'!EX9+'PADD4 mthly rpt'!EX9+'PADD5 mthly rpt'!EX9</f>
        <v>66547.320638578516</v>
      </c>
      <c r="EY9" s="55">
        <f>'PADD1 mthly rpt'!EY9+'PADD2 mthly rpt'!EY9+'PADD3 mthly rpt'!EY9+'PADD4 mthly rpt'!EY9+'PADD5 mthly rpt'!EY9</f>
        <v>181194.28921956487</v>
      </c>
      <c r="EZ9" s="31">
        <f>'PADD1 mthly rpt'!EZ9+'PADD2 mthly rpt'!EZ9+'PADD3 mthly rpt'!EZ9+'PADD4 mthly rpt'!EZ9+'PADD5 mthly rpt'!EZ9</f>
        <v>152314.3620363349</v>
      </c>
      <c r="FA9" s="31">
        <f>'PADD1 mthly rpt'!FA9+'PADD2 mthly rpt'!FA9+'PADD3 mthly rpt'!FA9+'PADD4 mthly rpt'!FA9+'PADD5 mthly rpt'!FA9</f>
        <v>274333.40042764239</v>
      </c>
      <c r="FB9" s="55">
        <f>'PADD1 mthly rpt'!FB9+'PADD2 mthly rpt'!FB9+'PADD3 mthly rpt'!FB9+'PADD4 mthly rpt'!FB9+'PADD5 mthly rpt'!FB9</f>
        <v>269685.87325244246</v>
      </c>
      <c r="FC9" s="55">
        <f>'PADD1 mthly rpt'!FC9+'PADD2 mthly rpt'!FC9+'PADD3 mthly rpt'!FC9+'PADD4 mthly rpt'!FC9+'PADD5 mthly rpt'!FC9</f>
        <v>50566.99065160552</v>
      </c>
      <c r="FD9" s="55">
        <f>'PADD1 mthly rpt'!FD9+'PADD2 mthly rpt'!FD9+'PADD3 mthly rpt'!FD9+'PADD4 mthly rpt'!FD9+'PADD5 mthly rpt'!FD9</f>
        <v>-785.53717849489476</v>
      </c>
      <c r="FE9" s="55">
        <f>'PADD1 mthly rpt'!FE9+'PADD2 mthly rpt'!FE9+'PADD3 mthly rpt'!FE9+'PADD4 mthly rpt'!FE9+'PADD5 mthly rpt'!FE9</f>
        <v>-95494.342081918876</v>
      </c>
      <c r="FF9" s="55">
        <f>'PADD1 mthly rpt'!FF9+'PADD2 mthly rpt'!FF9+'PADD3 mthly rpt'!FF9+'PADD4 mthly rpt'!FF9+'PADD5 mthly rpt'!FF9</f>
        <v>-150776.66338610055</v>
      </c>
      <c r="FG9" s="55">
        <f>'PADD1 mthly rpt'!FG9+'PADD2 mthly rpt'!FG9+'PADD3 mthly rpt'!FG9+'PADD4 mthly rpt'!FG9+'PADD5 mthly rpt'!FG9</f>
        <v>-216923.70680559421</v>
      </c>
      <c r="FH9" s="55">
        <f>'PADD1 mthly rpt'!FH9+'PADD2 mthly rpt'!FH9+'PADD3 mthly rpt'!FH9+'PADD4 mthly rpt'!FH9+'PADD5 mthly rpt'!FH9</f>
        <v>-98203.495403838766</v>
      </c>
      <c r="FI9" s="55">
        <f>'PADD1 mthly rpt'!FI9+'PADD2 mthly rpt'!FI9+'PADD3 mthly rpt'!FI9+'PADD4 mthly rpt'!FI9+'PADD5 mthly rpt'!FI9</f>
        <v>-128011.94871818177</v>
      </c>
      <c r="FJ9" s="55">
        <f>'PADD1 mthly rpt'!FJ9+'PADD2 mthly rpt'!FJ9+'PADD3 mthly rpt'!FJ9+'PADD4 mthly rpt'!FJ9+'PADD5 mthly rpt'!FJ9</f>
        <v>-331577.10385115864</v>
      </c>
      <c r="FK9" s="31">
        <f>'PADD1 mthly rpt'!FK9+'PADD2 mthly rpt'!FK9+'PADD3 mthly rpt'!FK9+'PADD4 mthly rpt'!FK9+'PADD5 mthly rpt'!FK9</f>
        <v>-89294.28143477843</v>
      </c>
      <c r="FL9" s="31">
        <f>'PADD1 mthly rpt'!FL9+'PADD2 mthly rpt'!FL9+'PADD3 mthly rpt'!FL9+'PADD4 mthly rpt'!FL9+'PADD5 mthly rpt'!FL9</f>
        <v>14628.571369385609</v>
      </c>
      <c r="FM9" s="31">
        <f>'PADD1 mthly rpt'!FM9+'PADD2 mthly rpt'!FM9+'PADD3 mthly rpt'!FM9+'PADD4 mthly rpt'!FM9+'PADD5 mthly rpt'!FM9</f>
        <v>192842.59288125735</v>
      </c>
      <c r="FN9" s="31">
        <f>'PADD1 mthly rpt'!FN9+'PADD2 mthly rpt'!FN9+'PADD3 mthly rpt'!FN9+'PADD4 mthly rpt'!FN9+'PADD5 mthly rpt'!FN9</f>
        <v>90212.204419934584</v>
      </c>
      <c r="FO9" s="31">
        <f>'PADD1 mthly rpt'!FO9+'PADD2 mthly rpt'!FO9+'PADD3 mthly rpt'!FO9+'PADD4 mthly rpt'!FO9+'PADD5 mthly rpt'!FO9</f>
        <v>61385.775613887083</v>
      </c>
      <c r="FP9" s="31">
        <f>'PADD1 mthly rpt'!FP9+'PADD2 mthly rpt'!FP9+'PADD3 mthly rpt'!FP9+'PADD4 mthly rpt'!FP9+'PADD5 mthly rpt'!FP9</f>
        <v>-123552.44086095794</v>
      </c>
      <c r="FQ9" s="31">
        <f>'PADD1 mthly rpt'!FQ9+'PADD2 mthly rpt'!FQ9+'PADD3 mthly rpt'!FQ9+'PADD4 mthly rpt'!FQ9+'PADD5 mthly rpt'!FQ9</f>
        <v>-146438.15943589923</v>
      </c>
      <c r="FR9" s="31">
        <f>'PADD1 mthly rpt'!FR9+'PADD2 mthly rpt'!FR9+'PADD3 mthly rpt'!FR9+'PADD4 mthly rpt'!FR9+'PADD5 mthly rpt'!FR9</f>
        <v>-213424.8872490965</v>
      </c>
      <c r="FS9" s="31">
        <f>'PADD1 mthly rpt'!FS9+'PADD2 mthly rpt'!FS9+'PADD3 mthly rpt'!FS9+'PADD4 mthly rpt'!FS9+'PADD5 mthly rpt'!FS9</f>
        <v>-141166.44467701649</v>
      </c>
      <c r="FT9" s="31">
        <f>'PADD1 mthly rpt'!FT9+'PADD2 mthly rpt'!FT9+'PADD3 mthly rpt'!FT9+'PADD4 mthly rpt'!FT9+'PADD5 mthly rpt'!FT9</f>
        <v>-170969.04752235534</v>
      </c>
      <c r="FU9" s="31">
        <f>'PADD1 mthly rpt'!FU9+'PADD2 mthly rpt'!FU9+'PADD3 mthly rpt'!FU9+'PADD4 mthly rpt'!FU9+'PADD5 mthly rpt'!FU9</f>
        <v>-256309.07740235786</v>
      </c>
      <c r="FV9" s="31">
        <f>'PADD1 mthly rpt'!FV9+'PADD2 mthly rpt'!FV9+'PADD3 mthly rpt'!FV9+'PADD4 mthly rpt'!FV9+'PADD5 mthly rpt'!FV9</f>
        <v>-241659.32399406921</v>
      </c>
      <c r="FW9" s="31">
        <f>'PADD1 mthly rpt'!FW9+'PADD2 mthly rpt'!FW9+'PADD3 mthly rpt'!FW9+'PADD4 mthly rpt'!FW9+'PADD5 mthly rpt'!FW9</f>
        <v>-59254.990847802932</v>
      </c>
      <c r="FX9" s="31">
        <f>'PADD1 mthly rpt'!FX9+'PADD2 mthly rpt'!FX9+'PADD3 mthly rpt'!FX9+'PADD4 mthly rpt'!FX9+'PADD5 mthly rpt'!FX9</f>
        <v>187165.33715043293</v>
      </c>
      <c r="FY9" s="31">
        <f>'PADD1 mthly rpt'!FY9+'PADD2 mthly rpt'!FY9+'PADD3 mthly rpt'!FY9+'PADD4 mthly rpt'!FY9+'PADD5 mthly rpt'!FY9</f>
        <v>189958.07949499143</v>
      </c>
      <c r="FZ9" s="181">
        <f>'PADD1 mthly rpt'!FZ9+'PADD2 mthly rpt'!FZ9+'PADD3 mthly rpt'!FZ9+'PADD4 mthly rpt'!FZ9+'PADD5 mthly rpt'!FZ9</f>
        <v>-12650.720355177698</v>
      </c>
      <c r="GA9" s="32">
        <f>'PADD1 mthly rpt'!GA9+'PADD2 mthly rpt'!GA9+'PADD3 mthly rpt'!GA9+'PADD4 mthly rpt'!GA9+'PADD5 mthly rpt'!GA9</f>
        <v>439585.21093693469</v>
      </c>
      <c r="GB9" s="32">
        <f>'PADD1 mthly rpt'!GB9+'PADD2 mthly rpt'!GB9+'PADD3 mthly rpt'!GB9+'PADD4 mthly rpt'!GB9+'PADD5 mthly rpt'!GB9</f>
        <v>148596.65809566574</v>
      </c>
      <c r="GC9" s="32">
        <f>'PADD1 mthly rpt'!GC9+'PADD2 mthly rpt'!GC9+'PADD3 mthly rpt'!GC9+'PADD4 mthly rpt'!GC9+'PADD5 mthly rpt'!GC9</f>
        <v>-147012.39563501943</v>
      </c>
      <c r="GD9" s="32">
        <f>'PADD1 mthly rpt'!GD9+'PADD2 mthly rpt'!GD9+'PADD3 mthly rpt'!GD9+'PADD4 mthly rpt'!GD9+'PADD5 mthly rpt'!GD9</f>
        <v>-218754.76896862016</v>
      </c>
      <c r="GE9" s="32">
        <f>'PADD1 mthly rpt'!GE9+'PADD2 mthly rpt'!GE9+'PADD3 mthly rpt'!GE9+'PADD4 mthly rpt'!GE9+'PADD5 mthly rpt'!GE9</f>
        <v>-222713.72038125081</v>
      </c>
      <c r="GF9" s="32">
        <f>'PADD1 mthly rpt'!GF9+'PADD2 mthly rpt'!GF9+'PADD3 mthly rpt'!GF9+'PADD4 mthly rpt'!GF9+'PADD5 mthly rpt'!GF9</f>
        <v>-181756.63621740812</v>
      </c>
      <c r="GG9" s="32">
        <f>'PADD1 mthly rpt'!GG9+'PADD2 mthly rpt'!GG9+'PADD3 mthly rpt'!GG9+'PADD4 mthly rpt'!GG9+'PADD5 mthly rpt'!GG9</f>
        <v>-165853.18194496585</v>
      </c>
      <c r="GH9" s="32">
        <f>'PADD1 mthly rpt'!GH9+'PADD2 mthly rpt'!GH9+'PADD3 mthly rpt'!GH9+'PADD4 mthly rpt'!GH9+'PADD5 mthly rpt'!GH9</f>
        <v>-115232.99428316399</v>
      </c>
      <c r="GI9" s="32">
        <f>'PADD1 mthly rpt'!GI9+'PADD2 mthly rpt'!GI9+'PADD3 mthly rpt'!GI9+'PADD4 mthly rpt'!GI9+'PADD5 mthly rpt'!GI9</f>
        <v>-8824.1897049253275</v>
      </c>
      <c r="GJ9" s="32">
        <f>'PADD1 mthly rpt'!GJ9+'PADD2 mthly rpt'!GJ9+'PADD3 mthly rpt'!GJ9+'PADD4 mthly rpt'!GJ9+'PADD5 mthly rpt'!GJ9</f>
        <v>92692.029233581663</v>
      </c>
      <c r="GK9" s="32">
        <f>'PADD1 mthly rpt'!GK9+'PADD2 mthly rpt'!GK9+'PADD3 mthly rpt'!GK9+'PADD4 mthly rpt'!GK9+'PADD5 mthly rpt'!GK9</f>
        <v>169001.52017919545</v>
      </c>
      <c r="GL9" s="32">
        <f>'PADD1 mthly rpt'!GL9+'PADD2 mthly rpt'!GL9+'PADD3 mthly rpt'!GL9+'PADD4 mthly rpt'!GL9+'PADD5 mthly rpt'!GL9</f>
        <v>579953.0525511473</v>
      </c>
      <c r="GM9" s="32">
        <f>'PADD1 mthly rpt'!GM9+'PADD2 mthly rpt'!GM9+'PADD3 mthly rpt'!GM9+'PADD4 mthly rpt'!GM9+'PADD5 mthly rpt'!GM9</f>
        <v>500362.48318350408</v>
      </c>
    </row>
    <row r="10" spans="1:195" s="5" customFormat="1" x14ac:dyDescent="0.2">
      <c r="A10" s="25" t="s">
        <v>14</v>
      </c>
      <c r="B10" s="12">
        <f>SUM(B5:B9)</f>
        <v>1626693.3975076431</v>
      </c>
      <c r="C10" s="12">
        <f t="shared" ref="C10:BN10" si="0">SUM(C5:C9)</f>
        <v>1524183.4147160898</v>
      </c>
      <c r="D10" s="12">
        <f t="shared" si="0"/>
        <v>1369040.4604988904</v>
      </c>
      <c r="E10" s="12">
        <f t="shared" si="0"/>
        <v>1089322.5243058689</v>
      </c>
      <c r="F10" s="12">
        <f t="shared" si="0"/>
        <v>1138244.0748613579</v>
      </c>
      <c r="G10" s="12">
        <f t="shared" si="0"/>
        <v>1023104.1604045024</v>
      </c>
      <c r="H10" s="12">
        <f t="shared" si="0"/>
        <v>1026761.5704356142</v>
      </c>
      <c r="I10" s="12">
        <f t="shared" si="0"/>
        <v>1131007.5121917361</v>
      </c>
      <c r="J10" s="12">
        <f t="shared" si="0"/>
        <v>1164730.3730097327</v>
      </c>
      <c r="K10" s="12">
        <f t="shared" si="0"/>
        <v>1140969.5108462339</v>
      </c>
      <c r="L10" s="12">
        <f t="shared" si="0"/>
        <v>1298705.423987844</v>
      </c>
      <c r="M10" s="12">
        <f t="shared" si="0"/>
        <v>1628236.5309781721</v>
      </c>
      <c r="N10" s="12">
        <f t="shared" si="0"/>
        <v>1382353.5972958759</v>
      </c>
      <c r="O10" s="12">
        <f t="shared" si="0"/>
        <v>1537111.440280197</v>
      </c>
      <c r="P10" s="12">
        <f t="shared" si="0"/>
        <v>1381344.8330447054</v>
      </c>
      <c r="Q10" s="12">
        <f t="shared" si="0"/>
        <v>1154125.620071644</v>
      </c>
      <c r="R10" s="12">
        <f t="shared" si="0"/>
        <v>1166795.7587554278</v>
      </c>
      <c r="S10" s="12">
        <f t="shared" si="0"/>
        <v>1110364.6492036371</v>
      </c>
      <c r="T10" s="12">
        <f t="shared" si="0"/>
        <v>1073454.98528446</v>
      </c>
      <c r="U10" s="12">
        <f t="shared" si="0"/>
        <v>1122031.6353184332</v>
      </c>
      <c r="V10" s="12">
        <f t="shared" si="0"/>
        <v>1176309.0547132718</v>
      </c>
      <c r="W10" s="12">
        <f t="shared" si="0"/>
        <v>1284944.0314560269</v>
      </c>
      <c r="X10" s="12">
        <f t="shared" si="0"/>
        <v>1331280.4903609247</v>
      </c>
      <c r="Y10" s="12">
        <f t="shared" si="0"/>
        <v>1444611.9182742571</v>
      </c>
      <c r="Z10" s="12">
        <f t="shared" si="0"/>
        <v>1708707.8792313377</v>
      </c>
      <c r="AA10" s="12">
        <f t="shared" si="0"/>
        <v>1719738.1173077149</v>
      </c>
      <c r="AB10" s="12">
        <f t="shared" si="0"/>
        <v>1332895.1653084005</v>
      </c>
      <c r="AC10" s="12">
        <f t="shared" si="0"/>
        <v>1179223.4890988087</v>
      </c>
      <c r="AD10" s="12">
        <f t="shared" si="0"/>
        <v>1122032.9908408883</v>
      </c>
      <c r="AE10" s="12">
        <f t="shared" si="0"/>
        <v>1108431.2326177787</v>
      </c>
      <c r="AF10" s="12">
        <f t="shared" si="0"/>
        <v>1177014.0883066247</v>
      </c>
      <c r="AG10" s="12">
        <f t="shared" si="0"/>
        <v>1225745.6688672209</v>
      </c>
      <c r="AH10" s="12">
        <f t="shared" si="0"/>
        <v>1285302.6718757278</v>
      </c>
      <c r="AI10" s="12">
        <f t="shared" si="0"/>
        <v>1298271.4417781117</v>
      </c>
      <c r="AJ10" s="12">
        <f t="shared" si="0"/>
        <v>1480957.6892898576</v>
      </c>
      <c r="AK10" s="12">
        <f t="shared" si="0"/>
        <v>1517730.4949908967</v>
      </c>
      <c r="AL10" s="12">
        <f t="shared" si="0"/>
        <v>1606035.8000740837</v>
      </c>
      <c r="AM10" s="12">
        <f t="shared" si="0"/>
        <v>1522750.1341504306</v>
      </c>
      <c r="AN10" s="12">
        <f t="shared" si="0"/>
        <v>1331518.1601364322</v>
      </c>
      <c r="AO10" s="12">
        <f t="shared" si="0"/>
        <v>1183851.2437359584</v>
      </c>
      <c r="AP10" s="12">
        <f t="shared" si="0"/>
        <v>1089731.4746492852</v>
      </c>
      <c r="AQ10" s="12">
        <f t="shared" si="0"/>
        <v>1113169.3940854887</v>
      </c>
      <c r="AR10" s="12">
        <f t="shared" si="0"/>
        <v>1098574.7375315733</v>
      </c>
      <c r="AS10" s="12">
        <f t="shared" si="0"/>
        <v>1088123.7010679778</v>
      </c>
      <c r="AT10" s="12">
        <f t="shared" si="0"/>
        <v>912079.71970002877</v>
      </c>
      <c r="AU10" s="12">
        <f t="shared" si="0"/>
        <v>1178974.6964221951</v>
      </c>
      <c r="AV10" s="12">
        <f t="shared" si="0"/>
        <v>1143416.3786395458</v>
      </c>
      <c r="AW10" s="12">
        <f t="shared" si="0"/>
        <v>1165446.4187924704</v>
      </c>
      <c r="AX10" s="12">
        <f t="shared" si="0"/>
        <v>1376325.7328108866</v>
      </c>
      <c r="AY10" s="12">
        <f t="shared" si="0"/>
        <v>1284617.4384813944</v>
      </c>
      <c r="AZ10" s="12">
        <f t="shared" si="0"/>
        <v>1223736.1951211428</v>
      </c>
      <c r="BA10" s="12">
        <f t="shared" si="0"/>
        <v>1075159.8190682144</v>
      </c>
      <c r="BB10" s="12">
        <f t="shared" si="0"/>
        <v>979544.82884212793</v>
      </c>
      <c r="BC10" s="12">
        <f t="shared" si="0"/>
        <v>1048243.1097876176</v>
      </c>
      <c r="BD10" s="12">
        <f t="shared" si="0"/>
        <v>1063813.0893692065</v>
      </c>
      <c r="BE10" s="12">
        <f t="shared" si="0"/>
        <v>1219692.0501167299</v>
      </c>
      <c r="BF10" s="12">
        <f t="shared" si="0"/>
        <v>1178832.3163828417</v>
      </c>
      <c r="BG10" s="12">
        <f t="shared" si="0"/>
        <v>1350641.3549158622</v>
      </c>
      <c r="BH10" s="12">
        <f t="shared" si="0"/>
        <v>1488007.6831664911</v>
      </c>
      <c r="BI10" s="12">
        <f t="shared" si="0"/>
        <v>1559287.7228517414</v>
      </c>
      <c r="BJ10" s="12">
        <f t="shared" si="0"/>
        <v>1600804.5121666393</v>
      </c>
      <c r="BK10" s="12">
        <f t="shared" si="0"/>
        <v>1509625.4295231733</v>
      </c>
      <c r="BL10" s="12">
        <f t="shared" si="0"/>
        <v>1256793.8920524686</v>
      </c>
      <c r="BM10" s="12">
        <f t="shared" si="0"/>
        <v>1098870.9829822504</v>
      </c>
      <c r="BN10" s="12">
        <f t="shared" si="0"/>
        <v>1093830.3083576609</v>
      </c>
      <c r="BO10" s="12">
        <f t="shared" ref="BO10:DZ10" si="1">SUM(BO5:BO9)</f>
        <v>1114351.8871922696</v>
      </c>
      <c r="BP10" s="12">
        <f t="shared" si="1"/>
        <v>1136915.8499066692</v>
      </c>
      <c r="BQ10" s="12">
        <f t="shared" si="1"/>
        <v>1155019.59011579</v>
      </c>
      <c r="BR10" s="12">
        <f t="shared" si="1"/>
        <v>1241759.2790377999</v>
      </c>
      <c r="BS10" s="12">
        <f t="shared" si="1"/>
        <v>1246530.3701305001</v>
      </c>
      <c r="BT10" s="12">
        <f t="shared" si="1"/>
        <v>1307025.4264689945</v>
      </c>
      <c r="BU10" s="12">
        <f t="shared" si="1"/>
        <v>1678825.5699241043</v>
      </c>
      <c r="BV10" s="12">
        <f t="shared" si="1"/>
        <v>1656452.0418068271</v>
      </c>
      <c r="BW10" s="12">
        <f t="shared" si="1"/>
        <v>1581033.4906369611</v>
      </c>
      <c r="BX10" s="12">
        <f t="shared" si="1"/>
        <v>1446199.6574903307</v>
      </c>
      <c r="BY10" s="12">
        <f t="shared" si="1"/>
        <v>1264141.1875341728</v>
      </c>
      <c r="BZ10" s="12">
        <f t="shared" si="1"/>
        <v>1193890.1719989737</v>
      </c>
      <c r="CA10" s="12">
        <f t="shared" si="1"/>
        <v>1175348.4893799014</v>
      </c>
      <c r="CB10" s="12">
        <f t="shared" si="1"/>
        <v>1085074.380504085</v>
      </c>
      <c r="CC10" s="12">
        <f t="shared" si="1"/>
        <v>1138367.4097510818</v>
      </c>
      <c r="CD10" s="12">
        <f t="shared" si="1"/>
        <v>1232027.2698482047</v>
      </c>
      <c r="CE10" s="12">
        <f t="shared" si="1"/>
        <v>1190095.4899283361</v>
      </c>
      <c r="CF10" s="12">
        <f t="shared" si="1"/>
        <v>1370736.8996168049</v>
      </c>
      <c r="CG10" s="12">
        <f t="shared" si="1"/>
        <v>1461117.5620986507</v>
      </c>
      <c r="CH10" s="12">
        <f t="shared" si="1"/>
        <v>1480389.5253395822</v>
      </c>
      <c r="CI10" s="12">
        <f t="shared" si="1"/>
        <v>1469539.4455846744</v>
      </c>
      <c r="CJ10" s="12">
        <f t="shared" si="1"/>
        <v>1255918.5799528237</v>
      </c>
      <c r="CK10" s="12">
        <f t="shared" si="1"/>
        <v>1193747.8752314118</v>
      </c>
      <c r="CL10" s="12">
        <f t="shared" si="1"/>
        <v>1145619.6468866579</v>
      </c>
      <c r="CM10" s="12">
        <f t="shared" si="1"/>
        <v>1192802.6954351077</v>
      </c>
      <c r="CN10" s="12">
        <f t="shared" si="1"/>
        <v>1217088.2830156868</v>
      </c>
      <c r="CO10" s="12">
        <f t="shared" si="1"/>
        <v>1238162.408171474</v>
      </c>
      <c r="CP10" s="12">
        <f t="shared" si="1"/>
        <v>1234487.5761841608</v>
      </c>
      <c r="CQ10" s="12">
        <f t="shared" si="1"/>
        <v>1325063.45469728</v>
      </c>
      <c r="CR10" s="12">
        <f t="shared" si="1"/>
        <v>1464557.7038423379</v>
      </c>
      <c r="CS10" s="12">
        <f t="shared" si="1"/>
        <v>1606012.2786426297</v>
      </c>
      <c r="CT10" s="12">
        <f t="shared" si="1"/>
        <v>1734859.4122659811</v>
      </c>
      <c r="CU10" s="12">
        <f t="shared" si="1"/>
        <v>1631814.8418147566</v>
      </c>
      <c r="CV10" s="12">
        <f t="shared" si="1"/>
        <v>1569089.7244890549</v>
      </c>
      <c r="CW10" s="12">
        <f t="shared" si="1"/>
        <v>1367186.0114677867</v>
      </c>
      <c r="CX10" s="12">
        <f t="shared" si="1"/>
        <v>1325501.8060912755</v>
      </c>
      <c r="CY10" s="12">
        <f t="shared" si="1"/>
        <v>1317116.8357399055</v>
      </c>
      <c r="CZ10" s="12">
        <f t="shared" si="1"/>
        <v>1399204.3928570345</v>
      </c>
      <c r="DA10" s="12">
        <f t="shared" si="1"/>
        <v>1385673.364889178</v>
      </c>
      <c r="DB10" s="12">
        <f t="shared" si="1"/>
        <v>1469541.6230601957</v>
      </c>
      <c r="DC10" s="12">
        <f t="shared" si="1"/>
        <v>1702705.6776796051</v>
      </c>
      <c r="DD10" s="12">
        <f t="shared" si="1"/>
        <v>1787387.4772239726</v>
      </c>
      <c r="DE10" s="12">
        <f t="shared" si="1"/>
        <v>1842522.575503299</v>
      </c>
      <c r="DF10" s="12">
        <f t="shared" si="1"/>
        <v>1840553.9394416476</v>
      </c>
      <c r="DG10" s="12">
        <f t="shared" si="1"/>
        <v>1749370.9234848956</v>
      </c>
      <c r="DH10" s="12">
        <f t="shared" si="1"/>
        <v>1532119.6091484085</v>
      </c>
      <c r="DI10" s="12">
        <f t="shared" si="1"/>
        <v>1451925.5312549623</v>
      </c>
      <c r="DJ10" s="12">
        <f t="shared" si="1"/>
        <v>1437424.7880820138</v>
      </c>
      <c r="DK10" s="12">
        <f t="shared" si="1"/>
        <v>1397482.4729310598</v>
      </c>
      <c r="DL10" s="12">
        <f t="shared" si="1"/>
        <v>1474105.0439553626</v>
      </c>
      <c r="DM10" s="12">
        <f t="shared" si="1"/>
        <v>1433317.515619681</v>
      </c>
      <c r="DN10" s="56">
        <f t="shared" si="1"/>
        <v>1535109.2562197689</v>
      </c>
      <c r="DO10" s="56">
        <f t="shared" si="1"/>
        <v>1725154.5497540189</v>
      </c>
      <c r="DP10" s="56">
        <f t="shared" si="1"/>
        <v>1701566.9816300541</v>
      </c>
      <c r="DQ10" s="56">
        <f t="shared" si="1"/>
        <v>1965627.8154088489</v>
      </c>
      <c r="DR10" s="56">
        <f t="shared" si="1"/>
        <v>1984790.4047170375</v>
      </c>
      <c r="DS10" s="56">
        <f t="shared" si="1"/>
        <v>2070701.8864420031</v>
      </c>
      <c r="DT10" s="56">
        <f t="shared" si="1"/>
        <v>1702824.6532352837</v>
      </c>
      <c r="DU10" s="56">
        <f t="shared" si="1"/>
        <v>1730247.1907843351</v>
      </c>
      <c r="DV10" s="56">
        <f t="shared" si="1"/>
        <v>1649585.6820558545</v>
      </c>
      <c r="DW10" s="56">
        <f t="shared" si="1"/>
        <v>1628644.2752246493</v>
      </c>
      <c r="DX10" s="56">
        <f t="shared" si="1"/>
        <v>1586353.1212999229</v>
      </c>
      <c r="DY10" s="56">
        <f t="shared" si="1"/>
        <v>1618059.1323776655</v>
      </c>
      <c r="DZ10" s="56">
        <f t="shared" si="1"/>
        <v>1780422.6914394107</v>
      </c>
      <c r="EA10" s="56">
        <f t="shared" ref="EA10:FF10" si="2">SUM(EA5:EA9)</f>
        <v>1704212.0911295377</v>
      </c>
      <c r="EB10" s="56">
        <f t="shared" si="2"/>
        <v>1886463.1830635029</v>
      </c>
      <c r="EC10" s="56">
        <f t="shared" si="2"/>
        <v>2104349.4948748401</v>
      </c>
      <c r="ED10" s="56">
        <f t="shared" si="2"/>
        <v>2288032.9223618614</v>
      </c>
      <c r="EE10" s="56">
        <f t="shared" si="2"/>
        <v>2255437.4287625672</v>
      </c>
      <c r="EF10" s="56">
        <f t="shared" si="2"/>
        <v>1804175.5559748851</v>
      </c>
      <c r="EG10" s="56">
        <f t="shared" si="2"/>
        <v>1674647.7888658177</v>
      </c>
      <c r="EH10" s="56">
        <f t="shared" si="2"/>
        <v>1789112.3109287347</v>
      </c>
      <c r="EI10" s="56">
        <f t="shared" si="2"/>
        <v>1646502.8208286236</v>
      </c>
      <c r="EJ10" s="56">
        <f t="shared" si="2"/>
        <v>1734902.5728105202</v>
      </c>
      <c r="EK10" s="56">
        <f t="shared" si="2"/>
        <v>1799040.4177828804</v>
      </c>
      <c r="EL10" s="56">
        <f t="shared" si="2"/>
        <v>1724481.2250620136</v>
      </c>
      <c r="EM10" s="56">
        <f t="shared" si="2"/>
        <v>2073868.551748804</v>
      </c>
      <c r="EN10" s="56">
        <f t="shared" si="2"/>
        <v>2119424.2663768204</v>
      </c>
      <c r="EO10" s="56">
        <f t="shared" si="2"/>
        <v>2474326.0285000722</v>
      </c>
      <c r="EP10" s="56">
        <f t="shared" si="2"/>
        <v>2513854.1050952254</v>
      </c>
      <c r="EQ10" s="56">
        <f t="shared" si="2"/>
        <v>2277033.9859791491</v>
      </c>
      <c r="ER10" s="56">
        <f t="shared" si="2"/>
        <v>2280244.0024784273</v>
      </c>
      <c r="ES10" s="56">
        <f t="shared" si="2"/>
        <v>2009692.69554263</v>
      </c>
      <c r="ET10" s="56">
        <f t="shared" si="2"/>
        <v>1882100.6007109587</v>
      </c>
      <c r="EU10" s="56">
        <f t="shared" si="2"/>
        <v>1764636.8246430303</v>
      </c>
      <c r="EV10" s="56">
        <f t="shared" si="2"/>
        <v>1805273.0130544452</v>
      </c>
      <c r="EW10" s="56">
        <f t="shared" si="2"/>
        <v>1750196.2781673796</v>
      </c>
      <c r="EX10" s="56">
        <f t="shared" si="2"/>
        <v>1947759.3478665759</v>
      </c>
      <c r="EY10" s="56">
        <f t="shared" si="2"/>
        <v>2225807.908386087</v>
      </c>
      <c r="EZ10" s="12">
        <f t="shared" si="2"/>
        <v>2206712.8508679592</v>
      </c>
      <c r="FA10" s="12">
        <f t="shared" si="2"/>
        <v>2359004.5577749149</v>
      </c>
      <c r="FB10" s="56">
        <f t="shared" si="2"/>
        <v>2382209.0007660538</v>
      </c>
      <c r="FC10" s="56">
        <f t="shared" si="2"/>
        <v>2193287.585086803</v>
      </c>
      <c r="FD10" s="56">
        <f t="shared" si="2"/>
        <v>2106417.4870546907</v>
      </c>
      <c r="FE10" s="56">
        <f t="shared" si="2"/>
        <v>2005103.2064286941</v>
      </c>
      <c r="FF10" s="56">
        <f t="shared" si="2"/>
        <v>1958589.294542789</v>
      </c>
      <c r="FG10" s="56">
        <f t="shared" ref="FG10:FH10" si="3">SUM(FG5:FG9)</f>
        <v>1907316.4673264846</v>
      </c>
      <c r="FH10" s="56">
        <f t="shared" si="3"/>
        <v>2065436.9518342172</v>
      </c>
      <c r="FI10" s="56">
        <f t="shared" ref="FI10:FJ10" si="4">SUM(FI5:FI9)</f>
        <v>2074989.6823275015</v>
      </c>
      <c r="FJ10" s="56">
        <f t="shared" si="4"/>
        <v>1901849.6313421191</v>
      </c>
      <c r="FK10" s="12">
        <f t="shared" ref="FK10" si="5">SUM(FK5:FK9)</f>
        <v>2155950.0562170488</v>
      </c>
      <c r="FL10" s="12">
        <f t="shared" ref="FL10:FM10" si="6">SUM(FL5:FL9)</f>
        <v>2333416.4823514367</v>
      </c>
      <c r="FM10" s="12">
        <f t="shared" si="6"/>
        <v>2536133.6247048671</v>
      </c>
      <c r="FN10" s="12">
        <f t="shared" ref="FN10:FP10" si="7">SUM(FN5:FN9)</f>
        <v>2412912.0076430147</v>
      </c>
      <c r="FO10" s="12">
        <f t="shared" si="7"/>
        <v>2325349.9993487541</v>
      </c>
      <c r="FP10" s="12">
        <f t="shared" si="7"/>
        <v>2093207.7969306321</v>
      </c>
      <c r="FQ10" s="12">
        <f t="shared" ref="FQ10:FR10" si="8">SUM(FQ5:FQ9)</f>
        <v>2085195.7975720174</v>
      </c>
      <c r="FR10" s="12">
        <f t="shared" si="8"/>
        <v>2007756.8673407875</v>
      </c>
      <c r="FS10" s="12">
        <f t="shared" ref="FS10" si="9">SUM(FS5:FS9)</f>
        <v>2100413.4312547892</v>
      </c>
      <c r="FT10" s="12">
        <f t="shared" ref="FT10:FU10" si="10">SUM(FT5:FT9)</f>
        <v>2077687.8469018177</v>
      </c>
      <c r="FU10" s="12">
        <f t="shared" si="10"/>
        <v>2014820.651862002</v>
      </c>
      <c r="FV10" s="12">
        <f t="shared" ref="FV10" si="11">SUM(FV5:FV9)</f>
        <v>2111676.6034561163</v>
      </c>
      <c r="FW10" s="12">
        <f t="shared" ref="FW10:FX10" si="12">SUM(FW5:FW9)</f>
        <v>2300601.0133428038</v>
      </c>
      <c r="FX10" s="12">
        <f t="shared" si="12"/>
        <v>2377078.4730411437</v>
      </c>
      <c r="FY10" s="12">
        <f t="shared" ref="FY10:FZ10" si="13">SUM(FY5:FY9)</f>
        <v>2506957.3243784751</v>
      </c>
      <c r="FZ10" s="179">
        <f t="shared" si="13"/>
        <v>2581022.3701194422</v>
      </c>
      <c r="GA10" s="13">
        <f t="shared" ref="GA10:GB10" si="14">SUM(GA5:GA9)</f>
        <v>2548741.2522337353</v>
      </c>
      <c r="GB10" s="13">
        <f t="shared" si="14"/>
        <v>2252414.8937252448</v>
      </c>
      <c r="GC10" s="13">
        <f t="shared" ref="GC10:GD10" si="15">SUM(GC5:GC9)</f>
        <v>2194207.2422585962</v>
      </c>
      <c r="GD10" s="13">
        <f t="shared" si="15"/>
        <v>2050419.3117062009</v>
      </c>
      <c r="GE10" s="13">
        <f t="shared" ref="GE10:GF10" si="16">SUM(GE5:GE9)</f>
        <v>2074240.5004135224</v>
      </c>
      <c r="GF10" s="13">
        <f t="shared" si="16"/>
        <v>2129447.7091811933</v>
      </c>
      <c r="GG10" s="13">
        <f t="shared" ref="GG10:GH10" si="17">SUM(GG5:GG9)</f>
        <v>2148265.0829328042</v>
      </c>
      <c r="GH10" s="13">
        <f t="shared" si="17"/>
        <v>2234888.5563963656</v>
      </c>
      <c r="GI10" s="13">
        <f t="shared" ref="GI10:GJ10" si="18">SUM(GI5:GI9)</f>
        <v>2369703.4013285344</v>
      </c>
      <c r="GJ10" s="13">
        <f t="shared" si="18"/>
        <v>2476263.3228274719</v>
      </c>
      <c r="GK10" s="13">
        <f t="shared" ref="GK10:GL10" si="19">SUM(GK5:GK9)</f>
        <v>2546531.0681925905</v>
      </c>
      <c r="GL10" s="13">
        <f t="shared" si="19"/>
        <v>2903830.4011042519</v>
      </c>
      <c r="GM10" s="13">
        <f t="shared" ref="GM10" si="20">SUM(GM5:GM9)</f>
        <v>2758425.094400648</v>
      </c>
    </row>
    <row r="11" spans="1:195" x14ac:dyDescent="0.2">
      <c r="A11" s="29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x14ac:dyDescent="0.2">
      <c r="A12" s="9" t="s">
        <v>3</v>
      </c>
      <c r="B12" s="2">
        <f>'PADD1 mthly rpt'!B12+'PADD2 mthly rpt'!B12+'PADD3 mthly rpt'!B12+'PADD4 mthly rpt'!B12+'PADD5 mthly rpt'!B12</f>
        <v>815628.25039788918</v>
      </c>
      <c r="C12" s="2">
        <f>'PADD1 mthly rpt'!C12+'PADD2 mthly rpt'!C12+'PADD3 mthly rpt'!C12+'PADD4 mthly rpt'!C12+'PADD5 mthly rpt'!C12</f>
        <v>734884.27293011849</v>
      </c>
      <c r="D12" s="2">
        <f>'PADD1 mthly rpt'!D12+'PADD2 mthly rpt'!D12+'PADD3 mthly rpt'!D12+'PADD4 mthly rpt'!D12+'PADD5 mthly rpt'!D12</f>
        <v>620200.65172080277</v>
      </c>
      <c r="E12" s="2">
        <f>'PADD1 mthly rpt'!E12+'PADD2 mthly rpt'!E12+'PADD3 mthly rpt'!E12+'PADD4 mthly rpt'!E12+'PADD5 mthly rpt'!E12</f>
        <v>362426.48615994729</v>
      </c>
      <c r="F12" s="2">
        <f>'PADD1 mthly rpt'!F12+'PADD2 mthly rpt'!F12+'PADD3 mthly rpt'!F12+'PADD4 mthly rpt'!F12+'PADD5 mthly rpt'!F12</f>
        <v>363365.75533994997</v>
      </c>
      <c r="G12" s="2">
        <f>'PADD1 mthly rpt'!G12+'PADD2 mthly rpt'!G12+'PADD3 mthly rpt'!G12+'PADD4 mthly rpt'!G12+'PADD5 mthly rpt'!G12</f>
        <v>325937.26562930312</v>
      </c>
      <c r="H12" s="2">
        <f>'PADD1 mthly rpt'!H12+'PADD2 mthly rpt'!H12+'PADD3 mthly rpt'!H12+'PADD4 mthly rpt'!H12+'PADD5 mthly rpt'!H12</f>
        <v>311614.89293238072</v>
      </c>
      <c r="I12" s="2">
        <f>'PADD1 mthly rpt'!I12+'PADD2 mthly rpt'!I12+'PADD3 mthly rpt'!I12+'PADD4 mthly rpt'!I12+'PADD5 mthly rpt'!I12</f>
        <v>365404.50910246203</v>
      </c>
      <c r="J12" s="2">
        <f>'PADD1 mthly rpt'!J12+'PADD2 mthly rpt'!J12+'PADD3 mthly rpt'!J12+'PADD4 mthly rpt'!J12+'PADD5 mthly rpt'!J12</f>
        <v>419034.26509810984</v>
      </c>
      <c r="K12" s="2">
        <f>'PADD1 mthly rpt'!K12+'PADD2 mthly rpt'!K12+'PADD3 mthly rpt'!K12+'PADD4 mthly rpt'!K12+'PADD5 mthly rpt'!K12</f>
        <v>336794.73236763908</v>
      </c>
      <c r="L12" s="2">
        <f>'PADD1 mthly rpt'!L12+'PADD2 mthly rpt'!L12+'PADD3 mthly rpt'!L12+'PADD4 mthly rpt'!L12+'PADD5 mthly rpt'!L12</f>
        <v>423749.4624010144</v>
      </c>
      <c r="M12" s="2">
        <f>'PADD1 mthly rpt'!M12+'PADD2 mthly rpt'!M12+'PADD3 mthly rpt'!M12+'PADD4 mthly rpt'!M12+'PADD5 mthly rpt'!M12</f>
        <v>765643.84465147823</v>
      </c>
      <c r="N12" s="2">
        <f>'PADD1 mthly rpt'!N12+'PADD2 mthly rpt'!N12+'PADD3 mthly rpt'!N12+'PADD4 mthly rpt'!N12+'PADD5 mthly rpt'!N12</f>
        <v>578398.42011979665</v>
      </c>
      <c r="O12" s="2">
        <f>'PADD1 mthly rpt'!O12+'PADD2 mthly rpt'!O12+'PADD3 mthly rpt'!O12+'PADD4 mthly rpt'!O12+'PADD5 mthly rpt'!O12</f>
        <v>659758.48260305205</v>
      </c>
      <c r="P12" s="2">
        <f>'PADD1 mthly rpt'!P12+'PADD2 mthly rpt'!P12+'PADD3 mthly rpt'!P12+'PADD4 mthly rpt'!P12+'PADD5 mthly rpt'!P12</f>
        <v>557162.86178948253</v>
      </c>
      <c r="Q12" s="2">
        <f>'PADD1 mthly rpt'!Q12+'PADD2 mthly rpt'!Q12+'PADD3 mthly rpt'!Q12+'PADD4 mthly rpt'!Q12+'PADD5 mthly rpt'!Q12</f>
        <v>356288.83008005953</v>
      </c>
      <c r="R12" s="2">
        <f>'PADD1 mthly rpt'!R12+'PADD2 mthly rpt'!R12+'PADD3 mthly rpt'!R12+'PADD4 mthly rpt'!R12+'PADD5 mthly rpt'!R12</f>
        <v>337702.53798891912</v>
      </c>
      <c r="S12" s="2">
        <f>'PADD1 mthly rpt'!S12+'PADD2 mthly rpt'!S12+'PADD3 mthly rpt'!S12+'PADD4 mthly rpt'!S12+'PADD5 mthly rpt'!S12</f>
        <v>332274.08710270521</v>
      </c>
      <c r="T12" s="2">
        <f>'PADD1 mthly rpt'!T12+'PADD2 mthly rpt'!T12+'PADD3 mthly rpt'!T12+'PADD4 mthly rpt'!T12+'PADD5 mthly rpt'!T12</f>
        <v>337711.50495700946</v>
      </c>
      <c r="U12" s="2">
        <f>'PADD1 mthly rpt'!U12+'PADD2 mthly rpt'!U12+'PADD3 mthly rpt'!U12+'PADD4 mthly rpt'!U12+'PADD5 mthly rpt'!U12</f>
        <v>328483.00198762736</v>
      </c>
      <c r="V12" s="2">
        <f>'PADD1 mthly rpt'!V12+'PADD2 mthly rpt'!V12+'PADD3 mthly rpt'!V12+'PADD4 mthly rpt'!V12+'PADD5 mthly rpt'!V12</f>
        <v>397434.27261350898</v>
      </c>
      <c r="W12" s="2">
        <f>'PADD1 mthly rpt'!W12+'PADD2 mthly rpt'!W12+'PADD3 mthly rpt'!W12+'PADD4 mthly rpt'!W12+'PADD5 mthly rpt'!W12</f>
        <v>437098.29636661708</v>
      </c>
      <c r="X12" s="2">
        <f>'PADD1 mthly rpt'!X12+'PADD2 mthly rpt'!X12+'PADD3 mthly rpt'!X12+'PADD4 mthly rpt'!X12+'PADD5 mthly rpt'!X12</f>
        <v>474185.49264420313</v>
      </c>
      <c r="Y12" s="2">
        <f>'PADD1 mthly rpt'!Y12+'PADD2 mthly rpt'!Y12+'PADD3 mthly rpt'!Y12+'PADD4 mthly rpt'!Y12+'PADD5 mthly rpt'!Y12</f>
        <v>590952.42343666393</v>
      </c>
      <c r="Z12" s="2">
        <f>'PADD1 mthly rpt'!Z12+'PADD2 mthly rpt'!Z12+'PADD3 mthly rpt'!Z12+'PADD4 mthly rpt'!Z12+'PADD5 mthly rpt'!Z12</f>
        <v>787885.08413816476</v>
      </c>
      <c r="AA12" s="2">
        <f>'PADD1 mthly rpt'!AA12+'PADD2 mthly rpt'!AA12+'PADD3 mthly rpt'!AA12+'PADD4 mthly rpt'!AA12+'PADD5 mthly rpt'!AA12</f>
        <v>932384.59450162516</v>
      </c>
      <c r="AB12" s="2">
        <f>'PADD1 mthly rpt'!AB12+'PADD2 mthly rpt'!AB12+'PADD3 mthly rpt'!AB12+'PADD4 mthly rpt'!AB12+'PADD5 mthly rpt'!AB12</f>
        <v>564775.34622626007</v>
      </c>
      <c r="AC12" s="2">
        <f>'PADD1 mthly rpt'!AC12+'PADD2 mthly rpt'!AC12+'PADD3 mthly rpt'!AC12+'PADD4 mthly rpt'!AC12+'PADD5 mthly rpt'!AC12</f>
        <v>420213.84210711636</v>
      </c>
      <c r="AD12" s="2">
        <f>'PADD1 mthly rpt'!AD12+'PADD2 mthly rpt'!AD12+'PADD3 mthly rpt'!AD12+'PADD4 mthly rpt'!AD12+'PADD5 mthly rpt'!AD12</f>
        <v>339831.31122498226</v>
      </c>
      <c r="AE12" s="2">
        <f>'PADD1 mthly rpt'!AE12+'PADD2 mthly rpt'!AE12+'PADD3 mthly rpt'!AE12+'PADD4 mthly rpt'!AE12+'PADD5 mthly rpt'!AE12</f>
        <v>320085.59365804342</v>
      </c>
      <c r="AF12" s="2">
        <f>'PADD1 mthly rpt'!AF12+'PADD2 mthly rpt'!AF12+'PADD3 mthly rpt'!AF12+'PADD4 mthly rpt'!AF12+'PADD5 mthly rpt'!AF12</f>
        <v>350611.57786828151</v>
      </c>
      <c r="AG12" s="2">
        <f>'PADD1 mthly rpt'!AG12+'PADD2 mthly rpt'!AG12+'PADD3 mthly rpt'!AG12+'PADD4 mthly rpt'!AG12+'PADD5 mthly rpt'!AG12</f>
        <v>373471.32657894253</v>
      </c>
      <c r="AH12" s="2">
        <f>'PADD1 mthly rpt'!AH12+'PADD2 mthly rpt'!AH12+'PADD3 mthly rpt'!AH12+'PADD4 mthly rpt'!AH12+'PADD5 mthly rpt'!AH12</f>
        <v>385641.27133072098</v>
      </c>
      <c r="AI12" s="2">
        <f>'PADD1 mthly rpt'!AI12+'PADD2 mthly rpt'!AI12+'PADD3 mthly rpt'!AI12+'PADD4 mthly rpt'!AI12+'PADD5 mthly rpt'!AI12</f>
        <v>408406.28851742425</v>
      </c>
      <c r="AJ12" s="2">
        <f>'PADD1 mthly rpt'!AJ12+'PADD2 mthly rpt'!AJ12+'PADD3 mthly rpt'!AJ12+'PADD4 mthly rpt'!AJ12+'PADD5 mthly rpt'!AJ12</f>
        <v>484879.81958946434</v>
      </c>
      <c r="AK12" s="2">
        <f>'PADD1 mthly rpt'!AK12+'PADD2 mthly rpt'!AK12+'PADD3 mthly rpt'!AK12+'PADD4 mthly rpt'!AK12+'PADD5 mthly rpt'!AK12</f>
        <v>603749.8743879979</v>
      </c>
      <c r="AL12" s="2">
        <f>'PADD1 mthly rpt'!AL12+'PADD2 mthly rpt'!AL12+'PADD3 mthly rpt'!AL12+'PADD4 mthly rpt'!AL12+'PADD5 mthly rpt'!AL12</f>
        <v>779578.71133248543</v>
      </c>
      <c r="AM12" s="2">
        <f>'PADD1 mthly rpt'!AM12+'PADD2 mthly rpt'!AM12+'PADD3 mthly rpt'!AM12+'PADD4 mthly rpt'!AM12+'PADD5 mthly rpt'!AM12</f>
        <v>727022.17644574563</v>
      </c>
      <c r="AN12" s="2">
        <f>'PADD1 mthly rpt'!AN12+'PADD2 mthly rpt'!AN12+'PADD3 mthly rpt'!AN12+'PADD4 mthly rpt'!AN12+'PADD5 mthly rpt'!AN12</f>
        <v>558333.41350061004</v>
      </c>
      <c r="AO12" s="2">
        <f>'PADD1 mthly rpt'!AO12+'PADD2 mthly rpt'!AO12+'PADD3 mthly rpt'!AO12+'PADD4 mthly rpt'!AO12+'PADD5 mthly rpt'!AO12</f>
        <v>406387.47473681415</v>
      </c>
      <c r="AP12" s="2">
        <f>'PADD1 mthly rpt'!AP12+'PADD2 mthly rpt'!AP12+'PADD3 mthly rpt'!AP12+'PADD4 mthly rpt'!AP12+'PADD5 mthly rpt'!AP12</f>
        <v>359188.79277377267</v>
      </c>
      <c r="AQ12" s="2">
        <f>'PADD1 mthly rpt'!AQ12+'PADD2 mthly rpt'!AQ12+'PADD3 mthly rpt'!AQ12+'PADD4 mthly rpt'!AQ12+'PADD5 mthly rpt'!AQ12</f>
        <v>333932.1231256756</v>
      </c>
      <c r="AR12" s="2">
        <f>'PADD1 mthly rpt'!AR12+'PADD2 mthly rpt'!AR12+'PADD3 mthly rpt'!AR12+'PADD4 mthly rpt'!AR12+'PADD5 mthly rpt'!AR12</f>
        <v>352118.05057985982</v>
      </c>
      <c r="AS12" s="2">
        <f>'PADD1 mthly rpt'!AS12+'PADD2 mthly rpt'!AS12+'PADD3 mthly rpt'!AS12+'PADD4 mthly rpt'!AS12+'PADD5 mthly rpt'!AS12</f>
        <v>337577.96650651249</v>
      </c>
      <c r="AT12" s="2">
        <f>'PADD1 mthly rpt'!AT12+'PADD2 mthly rpt'!AT12+'PADD3 mthly rpt'!AT12+'PADD4 mthly rpt'!AT12+'PADD5 mthly rpt'!AT12</f>
        <v>325110.36302282964</v>
      </c>
      <c r="AU12" s="2">
        <f>'PADD1 mthly rpt'!AU12+'PADD2 mthly rpt'!AU12+'PADD3 mthly rpt'!AU12+'PADD4 mthly rpt'!AU12+'PADD5 mthly rpt'!AU12</f>
        <v>449119.03646894789</v>
      </c>
      <c r="AV12" s="2">
        <f>'PADD1 mthly rpt'!AV12+'PADD2 mthly rpt'!AV12+'PADD3 mthly rpt'!AV12+'PADD4 mthly rpt'!AV12+'PADD5 mthly rpt'!AV12</f>
        <v>494078.95684341673</v>
      </c>
      <c r="AW12" s="2">
        <f>'PADD1 mthly rpt'!AW12+'PADD2 mthly rpt'!AW12+'PADD3 mthly rpt'!AW12+'PADD4 mthly rpt'!AW12+'PADD5 mthly rpt'!AW12</f>
        <v>597169.78829894064</v>
      </c>
      <c r="AX12" s="2">
        <f>'PADD1 mthly rpt'!AX12+'PADD2 mthly rpt'!AX12+'PADD3 mthly rpt'!AX12+'PADD4 mthly rpt'!AX12+'PADD5 mthly rpt'!AX12</f>
        <v>726275.79256896721</v>
      </c>
      <c r="AY12" s="2">
        <f>'PADD1 mthly rpt'!AY12+'PADD2 mthly rpt'!AY12+'PADD3 mthly rpt'!AY12+'PADD4 mthly rpt'!AY12+'PADD5 mthly rpt'!AY12</f>
        <v>557683.42683947238</v>
      </c>
      <c r="AZ12" s="2">
        <f>'PADD1 mthly rpt'!AZ12+'PADD2 mthly rpt'!AZ12+'PADD3 mthly rpt'!AZ12+'PADD4 mthly rpt'!AZ12+'PADD5 mthly rpt'!AZ12</f>
        <v>530538.8014740221</v>
      </c>
      <c r="BA12" s="2">
        <f>'PADD1 mthly rpt'!BA12+'PADD2 mthly rpt'!BA12+'PADD3 mthly rpt'!BA12+'PADD4 mthly rpt'!BA12+'PADD5 mthly rpt'!BA12</f>
        <v>391564.99428182578</v>
      </c>
      <c r="BB12" s="2">
        <f>'PADD1 mthly rpt'!BB12+'PADD2 mthly rpt'!BB12+'PADD3 mthly rpt'!BB12+'PADD4 mthly rpt'!BB12+'PADD5 mthly rpt'!BB12</f>
        <v>307219.18614775181</v>
      </c>
      <c r="BC12" s="2">
        <f>'PADD1 mthly rpt'!BC12+'PADD2 mthly rpt'!BC12+'PADD3 mthly rpt'!BC12+'PADD4 mthly rpt'!BC12+'PADD5 mthly rpt'!BC12</f>
        <v>305943.89198050404</v>
      </c>
      <c r="BD12" s="2">
        <f>'PADD1 mthly rpt'!BD12+'PADD2 mthly rpt'!BD12+'PADD3 mthly rpt'!BD12+'PADD4 mthly rpt'!BD12+'PADD5 mthly rpt'!BD12</f>
        <v>290242.2303281604</v>
      </c>
      <c r="BE12" s="2">
        <f>'PADD1 mthly rpt'!BE12+'PADD2 mthly rpt'!BE12+'PADD3 mthly rpt'!BE12+'PADD4 mthly rpt'!BE12+'PADD5 mthly rpt'!BE12</f>
        <v>332171.80979618325</v>
      </c>
      <c r="BF12" s="2">
        <f>'PADD1 mthly rpt'!BF12+'PADD2 mthly rpt'!BF12+'PADD3 mthly rpt'!BF12+'PADD4 mthly rpt'!BF12+'PADD5 mthly rpt'!BF12</f>
        <v>337462.75576923607</v>
      </c>
      <c r="BG12" s="2">
        <f>'PADD1 mthly rpt'!BG12+'PADD2 mthly rpt'!BG12+'PADD3 mthly rpt'!BG12+'PADD4 mthly rpt'!BG12+'PADD5 mthly rpt'!BG12</f>
        <v>454088.67781299917</v>
      </c>
      <c r="BH12" s="2">
        <f>'PADD1 mthly rpt'!BH12+'PADD2 mthly rpt'!BH12+'PADD3 mthly rpt'!BH12+'PADD4 mthly rpt'!BH12+'PADD5 mthly rpt'!BH12</f>
        <v>582315.59025996574</v>
      </c>
      <c r="BI12" s="2">
        <f>'PADD1 mthly rpt'!BI12+'PADD2 mthly rpt'!BI12+'PADD3 mthly rpt'!BI12+'PADD4 mthly rpt'!BI12+'PADD5 mthly rpt'!BI12</f>
        <v>701156.2194152032</v>
      </c>
      <c r="BJ12" s="2">
        <f>'PADD1 mthly rpt'!BJ12+'PADD2 mthly rpt'!BJ12+'PADD3 mthly rpt'!BJ12+'PADD4 mthly rpt'!BJ12+'PADD5 mthly rpt'!BJ12</f>
        <v>740857.25279065629</v>
      </c>
      <c r="BK12" s="2">
        <f>'PADD1 mthly rpt'!BK12+'PADD2 mthly rpt'!BK12+'PADD3 mthly rpt'!BK12+'PADD4 mthly rpt'!BK12+'PADD5 mthly rpt'!BK12</f>
        <v>697178.30505377566</v>
      </c>
      <c r="BL12" s="2">
        <f>'PADD1 mthly rpt'!BL12+'PADD2 mthly rpt'!BL12+'PADD3 mthly rpt'!BL12+'PADD4 mthly rpt'!BL12+'PADD5 mthly rpt'!BL12</f>
        <v>509691.66370483005</v>
      </c>
      <c r="BM12" s="2">
        <f>'PADD1 mthly rpt'!BM12+'PADD2 mthly rpt'!BM12+'PADD3 mthly rpt'!BM12+'PADD4 mthly rpt'!BM12+'PADD5 mthly rpt'!BM12</f>
        <v>330226.40230664401</v>
      </c>
      <c r="BN12" s="2">
        <f>'PADD1 mthly rpt'!BN12+'PADD2 mthly rpt'!BN12+'PADD3 mthly rpt'!BN12+'PADD4 mthly rpt'!BN12+'PADD5 mthly rpt'!BN12</f>
        <v>304521.30251104874</v>
      </c>
      <c r="BO12" s="2">
        <f>'PADD1 mthly rpt'!BO12+'PADD2 mthly rpt'!BO12+'PADD3 mthly rpt'!BO12+'PADD4 mthly rpt'!BO12+'PADD5 mthly rpt'!BO12</f>
        <v>322342.4311662523</v>
      </c>
      <c r="BP12" s="2">
        <f>'PADD1 mthly rpt'!BP12+'PADD2 mthly rpt'!BP12+'PADD3 mthly rpt'!BP12+'PADD4 mthly rpt'!BP12+'PADD5 mthly rpt'!BP12</f>
        <v>326624.86287371331</v>
      </c>
      <c r="BQ12" s="2">
        <f>'PADD1 mthly rpt'!BQ12+'PADD2 mthly rpt'!BQ12+'PADD3 mthly rpt'!BQ12+'PADD4 mthly rpt'!BQ12+'PADD5 mthly rpt'!BQ12</f>
        <v>319487.12357991218</v>
      </c>
      <c r="BR12" s="2">
        <f>'PADD1 mthly rpt'!BR12+'PADD2 mthly rpt'!BR12+'PADD3 mthly rpt'!BR12+'PADD4 mthly rpt'!BR12+'PADD5 mthly rpt'!BR12</f>
        <v>322055.34149960044</v>
      </c>
      <c r="BS12" s="2">
        <f>'PADD1 mthly rpt'!BS12+'PADD2 mthly rpt'!BS12+'PADD3 mthly rpt'!BS12+'PADD4 mthly rpt'!BS12+'PADD5 mthly rpt'!BS12</f>
        <v>359127.51810789283</v>
      </c>
      <c r="BT12" s="2">
        <f>'PADD1 mthly rpt'!BT12+'PADD2 mthly rpt'!BT12+'PADD3 mthly rpt'!BT12+'PADD4 mthly rpt'!BT12+'PADD5 mthly rpt'!BT12</f>
        <v>402931.90627068846</v>
      </c>
      <c r="BU12" s="2">
        <f>'PADD1 mthly rpt'!BU12+'PADD2 mthly rpt'!BU12+'PADD3 mthly rpt'!BU12+'PADD4 mthly rpt'!BU12+'PADD5 mthly rpt'!BU12</f>
        <v>767917.88848733983</v>
      </c>
      <c r="BV12" s="2">
        <f>'PADD1 mthly rpt'!BV12+'PADD2 mthly rpt'!BV12+'PADD3 mthly rpt'!BV12+'PADD4 mthly rpt'!BV12+'PADD5 mthly rpt'!BV12</f>
        <v>726025.3414557681</v>
      </c>
      <c r="BW12" s="2">
        <f>'PADD1 mthly rpt'!BW12+'PADD2 mthly rpt'!BW12+'PADD3 mthly rpt'!BW12+'PADD4 mthly rpt'!BW12+'PADD5 mthly rpt'!BW12</f>
        <v>710264.32574478816</v>
      </c>
      <c r="BX12" s="2">
        <f>'PADD1 mthly rpt'!BX12+'PADD2 mthly rpt'!BX12+'PADD3 mthly rpt'!BX12+'PADD4 mthly rpt'!BX12+'PADD5 mthly rpt'!BX12</f>
        <v>526303.76792565349</v>
      </c>
      <c r="BY12" s="2">
        <f>'PADD1 mthly rpt'!BY12+'PADD2 mthly rpt'!BY12+'PADD3 mthly rpt'!BY12+'PADD4 mthly rpt'!BY12+'PADD5 mthly rpt'!BY12</f>
        <v>364309.48059347679</v>
      </c>
      <c r="BZ12" s="2">
        <f>'PADD1 mthly rpt'!BZ12+'PADD2 mthly rpt'!BZ12+'PADD3 mthly rpt'!BZ12+'PADD4 mthly rpt'!BZ12+'PADD5 mthly rpt'!BZ12</f>
        <v>305818.28765688988</v>
      </c>
      <c r="CA12" s="2">
        <f>'PADD1 mthly rpt'!CA12+'PADD2 mthly rpt'!CA12+'PADD3 mthly rpt'!CA12+'PADD4 mthly rpt'!CA12+'PADD5 mthly rpt'!CA12</f>
        <v>280906.88278010406</v>
      </c>
      <c r="CB12" s="2">
        <f>'PADD1 mthly rpt'!CB12+'PADD2 mthly rpt'!CB12+'PADD3 mthly rpt'!CB12+'PADD4 mthly rpt'!CB12+'PADD5 mthly rpt'!CB12</f>
        <v>272892.29197077471</v>
      </c>
      <c r="CC12" s="2">
        <f>'PADD1 mthly rpt'!CC12+'PADD2 mthly rpt'!CC12+'PADD3 mthly rpt'!CC12+'PADD4 mthly rpt'!CC12+'PADD5 mthly rpt'!CC12</f>
        <v>299110.86491864186</v>
      </c>
      <c r="CD12" s="2">
        <f>'PADD1 mthly rpt'!CD12+'PADD2 mthly rpt'!CD12+'PADD3 mthly rpt'!CD12+'PADD4 mthly rpt'!CD12+'PADD5 mthly rpt'!CD12</f>
        <v>328089.88895557635</v>
      </c>
      <c r="CE12" s="2">
        <f>'PADD1 mthly rpt'!CE12+'PADD2 mthly rpt'!CE12+'PADD3 mthly rpt'!CE12+'PADD4 mthly rpt'!CE12+'PADD5 mthly rpt'!CE12</f>
        <v>321758.83171957405</v>
      </c>
      <c r="CF12" s="2">
        <f>'PADD1 mthly rpt'!CF12+'PADD2 mthly rpt'!CF12+'PADD3 mthly rpt'!CF12+'PADD4 mthly rpt'!CF12+'PADD5 mthly rpt'!CF12</f>
        <v>436893.02645582356</v>
      </c>
      <c r="CG12" s="2">
        <f>'PADD1 mthly rpt'!CG12+'PADD2 mthly rpt'!CG12+'PADD3 mthly rpt'!CG12+'PADD4 mthly rpt'!CG12+'PADD5 mthly rpt'!CG12</f>
        <v>551898.66638150171</v>
      </c>
      <c r="CH12" s="2">
        <f>'PADD1 mthly rpt'!CH12+'PADD2 mthly rpt'!CH12+'PADD3 mthly rpt'!CH12+'PADD4 mthly rpt'!CH12+'PADD5 mthly rpt'!CH12</f>
        <v>539971.93929942953</v>
      </c>
      <c r="CI12" s="2">
        <f>'PADD1 mthly rpt'!CI12+'PADD2 mthly rpt'!CI12+'PADD3 mthly rpt'!CI12+'PADD4 mthly rpt'!CI12+'PADD5 mthly rpt'!CI12</f>
        <v>547001.68598429335</v>
      </c>
      <c r="CJ12" s="2">
        <f>'PADD1 mthly rpt'!CJ12+'PADD2 mthly rpt'!CJ12+'PADD3 mthly rpt'!CJ12+'PADD4 mthly rpt'!CJ12+'PADD5 mthly rpt'!CJ12</f>
        <v>342891.25834024261</v>
      </c>
      <c r="CK12" s="2">
        <f>'PADD1 mthly rpt'!CK12+'PADD2 mthly rpt'!CK12+'PADD3 mthly rpt'!CK12+'PADD4 mthly rpt'!CK12+'PADD5 mthly rpt'!CK12</f>
        <v>266414.18034686527</v>
      </c>
      <c r="CL12" s="2">
        <f>'PADD1 mthly rpt'!CL12+'PADD2 mthly rpt'!CL12+'PADD3 mthly rpt'!CL12+'PADD4 mthly rpt'!CL12+'PADD5 mthly rpt'!CL12</f>
        <v>270303.30458626227</v>
      </c>
      <c r="CM12" s="2">
        <f>'PADD1 mthly rpt'!CM12+'PADD2 mthly rpt'!CM12+'PADD3 mthly rpt'!CM12+'PADD4 mthly rpt'!CM12+'PADD5 mthly rpt'!CM12</f>
        <v>262929.80264973745</v>
      </c>
      <c r="CN12" s="2">
        <f>'PADD1 mthly rpt'!CN12+'PADD2 mthly rpt'!CN12+'PADD3 mthly rpt'!CN12+'PADD4 mthly rpt'!CN12+'PADD5 mthly rpt'!CN12</f>
        <v>253223.62724757753</v>
      </c>
      <c r="CO12" s="2">
        <f>'PADD1 mthly rpt'!CO12+'PADD2 mthly rpt'!CO12+'PADD3 mthly rpt'!CO12+'PADD4 mthly rpt'!CO12+'PADD5 mthly rpt'!CO12</f>
        <v>296809.08383635688</v>
      </c>
      <c r="CP12" s="2">
        <f>'PADD1 mthly rpt'!CP12+'PADD2 mthly rpt'!CP12+'PADD3 mthly rpt'!CP12+'PADD4 mthly rpt'!CP12+'PADD5 mthly rpt'!CP12</f>
        <v>251767.60268494004</v>
      </c>
      <c r="CQ12" s="2">
        <f>'PADD1 mthly rpt'!CQ12+'PADD2 mthly rpt'!CQ12+'PADD3 mthly rpt'!CQ12+'PADD4 mthly rpt'!CQ12+'PADD5 mthly rpt'!CQ12</f>
        <v>288396.70967798016</v>
      </c>
      <c r="CR12" s="2">
        <f>'PADD1 mthly rpt'!CR12+'PADD2 mthly rpt'!CR12+'PADD3 mthly rpt'!CR12+'PADD4 mthly rpt'!CR12+'PADD5 mthly rpt'!CR12</f>
        <v>398411.48406553158</v>
      </c>
      <c r="CS12" s="2">
        <f>'PADD1 mthly rpt'!CS12+'PADD2 mthly rpt'!CS12+'PADD3 mthly rpt'!CS12+'PADD4 mthly rpt'!CS12+'PADD5 mthly rpt'!CS12</f>
        <v>515603.04654919589</v>
      </c>
      <c r="CT12" s="2">
        <f>'PADD1 mthly rpt'!CT12+'PADD2 mthly rpt'!CT12+'PADD3 mthly rpt'!CT12+'PADD4 mthly rpt'!CT12+'PADD5 mthly rpt'!CT12</f>
        <v>724338.9204592763</v>
      </c>
      <c r="CU12" s="2">
        <f>'PADD1 mthly rpt'!CU12+'PADD2 mthly rpt'!CU12+'PADD3 mthly rpt'!CU12+'PADD4 mthly rpt'!CU12+'PADD5 mthly rpt'!CU12</f>
        <v>624717.36773576448</v>
      </c>
      <c r="CV12" s="2">
        <f>'PADD1 mthly rpt'!CV12+'PADD2 mthly rpt'!CV12+'PADD3 mthly rpt'!CV12+'PADD4 mthly rpt'!CV12+'PADD5 mthly rpt'!CV12</f>
        <v>496388.10969272454</v>
      </c>
      <c r="CW12" s="2">
        <f>'PADD1 mthly rpt'!CW12+'PADD2 mthly rpt'!CW12+'PADD3 mthly rpt'!CW12+'PADD4 mthly rpt'!CW12+'PADD5 mthly rpt'!CW12</f>
        <v>321097.04962201294</v>
      </c>
      <c r="CX12" s="2">
        <f>'PADD1 mthly rpt'!CX12+'PADD2 mthly rpt'!CX12+'PADD3 mthly rpt'!CX12+'PADD4 mthly rpt'!CX12+'PADD5 mthly rpt'!CX12</f>
        <v>263613.73361636099</v>
      </c>
      <c r="CY12" s="2">
        <f>'PADD1 mthly rpt'!CY12+'PADD2 mthly rpt'!CY12+'PADD3 mthly rpt'!CY12+'PADD4 mthly rpt'!CY12+'PADD5 mthly rpt'!CY12</f>
        <v>287705.13206661789</v>
      </c>
      <c r="CZ12" s="2">
        <f>'PADD1 mthly rpt'!CZ12+'PADD2 mthly rpt'!CZ12+'PADD3 mthly rpt'!CZ12+'PADD4 mthly rpt'!CZ12+'PADD5 mthly rpt'!CZ12</f>
        <v>344841.09918760747</v>
      </c>
      <c r="DA12" s="2">
        <f>'PADD1 mthly rpt'!DA12+'PADD2 mthly rpt'!DA12+'PADD3 mthly rpt'!DA12+'PADD4 mthly rpt'!DA12+'PADD5 mthly rpt'!DA12</f>
        <v>290859.94106443546</v>
      </c>
      <c r="DB12" s="2">
        <f>'PADD1 mthly rpt'!DB12+'PADD2 mthly rpt'!DB12+'PADD3 mthly rpt'!DB12+'PADD4 mthly rpt'!DB12+'PADD5 mthly rpt'!DB12</f>
        <v>276213.39473600104</v>
      </c>
      <c r="DC12" s="2">
        <f>'PADD1 mthly rpt'!DC12+'PADD2 mthly rpt'!DC12+'PADD3 mthly rpt'!DC12+'PADD4 mthly rpt'!DC12+'PADD5 mthly rpt'!DC12</f>
        <v>370274.79573647853</v>
      </c>
      <c r="DD12" s="2">
        <f>'PADD1 mthly rpt'!DD12+'PADD2 mthly rpt'!DD12+'PADD3 mthly rpt'!DD12+'PADD4 mthly rpt'!DD12+'PADD5 mthly rpt'!DD12</f>
        <v>474099.84966023231</v>
      </c>
      <c r="DE12" s="2">
        <f>'PADD1 mthly rpt'!DE12+'PADD2 mthly rpt'!DE12+'PADD3 mthly rpt'!DE12+'PADD4 mthly rpt'!DE12+'PADD5 mthly rpt'!DE12</f>
        <v>633700.55830291414</v>
      </c>
      <c r="DF12" s="2">
        <f>'PADD1 mthly rpt'!DF12+'PADD2 mthly rpt'!DF12+'PADD3 mthly rpt'!DF12+'PADD4 mthly rpt'!DF12+'PADD5 mthly rpt'!DF12</f>
        <v>691712.52437562949</v>
      </c>
      <c r="DG12" s="2">
        <f>'PADD1 mthly rpt'!DG12+'PADD2 mthly rpt'!DG12+'PADD3 mthly rpt'!DG12+'PADD4 mthly rpt'!DG12+'PADD5 mthly rpt'!DG12</f>
        <v>661378.77915082616</v>
      </c>
      <c r="DH12" s="2">
        <f>'PADD1 mthly rpt'!DH12+'PADD2 mthly rpt'!DH12+'PADD3 mthly rpt'!DH12+'PADD4 mthly rpt'!DH12+'PADD5 mthly rpt'!DH12</f>
        <v>489959.21601827221</v>
      </c>
      <c r="DI12" s="2">
        <f>'PADD1 mthly rpt'!DI12+'PADD2 mthly rpt'!DI12+'PADD3 mthly rpt'!DI12+'PADD4 mthly rpt'!DI12+'PADD5 mthly rpt'!DI12</f>
        <v>354676.87053963181</v>
      </c>
      <c r="DJ12" s="2">
        <f>'PADD1 mthly rpt'!DJ12+'PADD2 mthly rpt'!DJ12+'PADD3 mthly rpt'!DJ12+'PADD4 mthly rpt'!DJ12+'PADD5 mthly rpt'!DJ12</f>
        <v>310589.62072755251</v>
      </c>
      <c r="DK12" s="2">
        <f>'PADD1 mthly rpt'!DK12+'PADD2 mthly rpt'!DK12+'PADD3 mthly rpt'!DK12+'PADD4 mthly rpt'!DK12+'PADD5 mthly rpt'!DK12</f>
        <v>305109.95489117387</v>
      </c>
      <c r="DL12" s="2">
        <f>'PADD1 mthly rpt'!DL12+'PADD2 mthly rpt'!DL12+'PADD3 mthly rpt'!DL12+'PADD4 mthly rpt'!DL12+'PADD5 mthly rpt'!DL12</f>
        <v>315112.16418579262</v>
      </c>
      <c r="DM12" s="2">
        <f>'PADD1 mthly rpt'!DM12+'PADD2 mthly rpt'!DM12+'PADD3 mthly rpt'!DM12+'PADD4 mthly rpt'!DM12+'PADD5 mthly rpt'!DM12</f>
        <v>323712.68814526807</v>
      </c>
      <c r="DN12" s="74">
        <f>'PADD1 mthly rpt'!DN12+'PADD2 mthly rpt'!DN12+'PADD3 mthly rpt'!DN12+'PADD4 mthly rpt'!DN12+'PADD5 mthly rpt'!DN12</f>
        <v>319368.12202110194</v>
      </c>
      <c r="DO12" s="74">
        <f>'PADD1 mthly rpt'!DO12+'PADD2 mthly rpt'!DO12+'PADD3 mthly rpt'!DO12+'PADD4 mthly rpt'!DO12+'PADD5 mthly rpt'!DO12</f>
        <v>391975.66243792285</v>
      </c>
      <c r="DP12" s="74">
        <f>'PADD1 mthly rpt'!DP12+'PADD2 mthly rpt'!DP12+'PADD3 mthly rpt'!DP12+'PADD4 mthly rpt'!DP12+'PADD5 mthly rpt'!DP12</f>
        <v>457932.64854738291</v>
      </c>
      <c r="DQ12" s="74">
        <f>'PADD1 mthly rpt'!DQ12+'PADD2 mthly rpt'!DQ12+'PADD3 mthly rpt'!DQ12+'PADD4 mthly rpt'!DQ12+'PADD5 mthly rpt'!DQ12</f>
        <v>607596.23094102496</v>
      </c>
      <c r="DR12" s="74">
        <f>'PADD1 mthly rpt'!DR12+'PADD2 mthly rpt'!DR12+'PADD3 mthly rpt'!DR12+'PADD4 mthly rpt'!DR12+'PADD5 mthly rpt'!DR12</f>
        <v>667531.49739810475</v>
      </c>
      <c r="DS12" s="74">
        <f>'PADD1 mthly rpt'!DS12+'PADD2 mthly rpt'!DS12+'PADD3 mthly rpt'!DS12+'PADD4 mthly rpt'!DS12+'PADD5 mthly rpt'!DS12</f>
        <v>636512.92661380814</v>
      </c>
      <c r="DT12" s="74">
        <f>'PADD1 mthly rpt'!DT12+'PADD2 mthly rpt'!DT12+'PADD3 mthly rpt'!DT12+'PADD4 mthly rpt'!DT12+'PADD5 mthly rpt'!DT12</f>
        <v>465697.88213782245</v>
      </c>
      <c r="DU12" s="74">
        <f>'PADD1 mthly rpt'!DU12+'PADD2 mthly rpt'!DU12+'PADD3 mthly rpt'!DU12+'PADD4 mthly rpt'!DU12+'PADD5 mthly rpt'!DU12</f>
        <v>329833.60027885908</v>
      </c>
      <c r="DV12" s="74">
        <f>'PADD1 mthly rpt'!DV12+'PADD2 mthly rpt'!DV12+'PADD3 mthly rpt'!DV12+'PADD4 mthly rpt'!DV12+'PADD5 mthly rpt'!DV12</f>
        <v>285660.8735605749</v>
      </c>
      <c r="DW12" s="74">
        <f>'PADD1 mthly rpt'!DW12+'PADD2 mthly rpt'!DW12+'PADD3 mthly rpt'!DW12+'PADD4 mthly rpt'!DW12+'PADD5 mthly rpt'!DW12</f>
        <v>280402.50075867568</v>
      </c>
      <c r="DX12" s="74">
        <f>'PADD1 mthly rpt'!DX12+'PADD2 mthly rpt'!DX12+'PADD3 mthly rpt'!DX12+'PADD4 mthly rpt'!DX12+'PADD5 mthly rpt'!DX12</f>
        <v>290492.56873975776</v>
      </c>
      <c r="DY12" s="116">
        <f>'PADD1 mthly rpt'!DY12+'PADD2 mthly rpt'!DY12+'PADD3 mthly rpt'!DY12+'PADD4 mthly rpt'!DY12+'PADD5 mthly rpt'!DY12</f>
        <v>298967.70448753546</v>
      </c>
      <c r="DZ12" s="116">
        <f>'PADD1 mthly rpt'!DZ12+'PADD2 mthly rpt'!DZ12+'PADD3 mthly rpt'!DZ12+'PADD4 mthly rpt'!DZ12+'PADD5 mthly rpt'!DZ12</f>
        <v>294900.27406023123</v>
      </c>
      <c r="EA12" s="116">
        <f>'PADD1 mthly rpt'!EA12+'PADD2 mthly rpt'!EA12+'PADD3 mthly rpt'!EA12+'PADD4 mthly rpt'!EA12+'PADD5 mthly rpt'!EA12</f>
        <v>349383.37459060858</v>
      </c>
      <c r="EB12" s="116">
        <f>'PADD1 mthly rpt'!EB12+'PADD2 mthly rpt'!EB12+'PADD3 mthly rpt'!EB12+'PADD4 mthly rpt'!EB12+'PADD5 mthly rpt'!EB12</f>
        <v>434411.74098580796</v>
      </c>
      <c r="EC12" s="116">
        <f>'PADD1 mthly rpt'!EC12+'PADD2 mthly rpt'!EC12+'PADD3 mthly rpt'!EC12+'PADD4 mthly rpt'!EC12+'PADD5 mthly rpt'!EC12</f>
        <v>583590.04823099717</v>
      </c>
      <c r="ED12" s="116">
        <f>'PADD1 mthly rpt'!ED12+'PADD2 mthly rpt'!ED12+'PADD3 mthly rpt'!ED12+'PADD4 mthly rpt'!ED12+'PADD5 mthly rpt'!ED12</f>
        <v>662006.32658520434</v>
      </c>
      <c r="EE12" s="116">
        <f>'PADD1 mthly rpt'!EE12+'PADD2 mthly rpt'!EE12+'PADD3 mthly rpt'!EE12+'PADD4 mthly rpt'!EE12+'PADD5 mthly rpt'!EE12</f>
        <v>630953.88490262022</v>
      </c>
      <c r="EF12" s="116">
        <f>'PADD1 mthly rpt'!EF12+'PADD2 mthly rpt'!EF12+'PADD3 mthly rpt'!EF12+'PADD4 mthly rpt'!EF12+'PADD5 mthly rpt'!EF12</f>
        <v>461227.8873573392</v>
      </c>
      <c r="EG12" s="116">
        <f>'PADD1 mthly rpt'!EG12+'PADD2 mthly rpt'!EG12+'PADD3 mthly rpt'!EG12+'PADD4 mthly rpt'!EG12+'PADD5 mthly rpt'!EG12</f>
        <v>325985.15201618295</v>
      </c>
      <c r="EH12" s="116">
        <f>'PADD1 mthly rpt'!EH12+'PADD2 mthly rpt'!EH12+'PADD3 mthly rpt'!EH12+'PADD4 mthly rpt'!EH12+'PADD5 mthly rpt'!EH12</f>
        <v>282014.51341577235</v>
      </c>
      <c r="EI12" s="116">
        <f>'PADD1 mthly rpt'!EI12+'PADD2 mthly rpt'!EI12+'PADD3 mthly rpt'!EI12+'PADD4 mthly rpt'!EI12+'PADD5 mthly rpt'!EI12</f>
        <v>276886.35912116541</v>
      </c>
      <c r="EJ12" s="116">
        <f>'PADD1 mthly rpt'!EJ12+'PADD2 mthly rpt'!EJ12+'PADD3 mthly rpt'!EJ12+'PADD4 mthly rpt'!EJ12+'PADD5 mthly rpt'!EJ12</f>
        <v>286997.13080881361</v>
      </c>
      <c r="EK12" s="126">
        <f>'PADD1 mthly rpt'!EK12+'PADD2 mthly rpt'!EK12+'PADD3 mthly rpt'!EK12+'PADD4 mthly rpt'!EK12+'PADD5 mthly rpt'!EK12</f>
        <v>295743.10334986873</v>
      </c>
      <c r="EL12" s="126">
        <f>'PADD1 mthly rpt'!EL12+'PADD2 mthly rpt'!EL12+'PADD3 mthly rpt'!EL12+'PADD4 mthly rpt'!EL12+'PADD5 mthly rpt'!EL12</f>
        <v>291828.09809951362</v>
      </c>
      <c r="EM12" s="126">
        <f>'PADD1 mthly rpt'!EM12+'PADD2 mthly rpt'!EM12+'PADD3 mthly rpt'!EM12+'PADD4 mthly rpt'!EM12+'PADD5 mthly rpt'!EM12</f>
        <v>346372.77970250131</v>
      </c>
      <c r="EN12" s="135">
        <f>'PADD1 mthly rpt'!EN12+'PADD2 mthly rpt'!EN12+'PADD3 mthly rpt'!EN12+'PADD4 mthly rpt'!EN12+'PADD5 mthly rpt'!EN12</f>
        <v>430722.63383595628</v>
      </c>
      <c r="EO12" s="135">
        <f>'PADD1 mthly rpt'!EO12+'PADD2 mthly rpt'!EO12+'PADD3 mthly rpt'!EO12+'PADD4 mthly rpt'!EO12+'PADD5 mthly rpt'!EO12</f>
        <v>578823.61212399579</v>
      </c>
      <c r="EP12" s="143">
        <f>'PADD1 mthly rpt'!EP12+'PADD2 mthly rpt'!EP12+'PADD3 mthly rpt'!EP12+'PADD4 mthly rpt'!EP12+'PADD5 mthly rpt'!EP12</f>
        <v>664000.29485604225</v>
      </c>
      <c r="EQ12" s="143">
        <f>'PADD1 mthly rpt'!EQ12+'PADD2 mthly rpt'!EQ12+'PADD3 mthly rpt'!EQ12+'PADD4 mthly rpt'!EQ12+'PADD5 mthly rpt'!EQ12</f>
        <v>625345.50912108726</v>
      </c>
      <c r="ER12" s="143">
        <f>'PADD1 mthly rpt'!ER12+'PADD2 mthly rpt'!ER12+'PADD3 mthly rpt'!ER12+'PADD4 mthly rpt'!ER12+'PADD5 mthly rpt'!ER12</f>
        <v>464094.75143603137</v>
      </c>
      <c r="ES12" s="143">
        <f>'PADD1 mthly rpt'!ES12+'PADD2 mthly rpt'!ES12+'PADD3 mthly rpt'!ES12+'PADD4 mthly rpt'!ES12+'PADD5 mthly rpt'!ES12</f>
        <v>340017.72142472689</v>
      </c>
      <c r="ET12" s="143">
        <f>'PADD1 mthly rpt'!ET12+'PADD2 mthly rpt'!ET12+'PADD3 mthly rpt'!ET12+'PADD4 mthly rpt'!ET12+'PADD5 mthly rpt'!ET12</f>
        <v>282270.72002398793</v>
      </c>
      <c r="EU12" s="143">
        <f>'PADD1 mthly rpt'!EU12+'PADD2 mthly rpt'!EU12+'PADD3 mthly rpt'!EU12+'PADD4 mthly rpt'!EU12+'PADD5 mthly rpt'!EU12</f>
        <v>273564.17923756223</v>
      </c>
      <c r="EV12" s="143">
        <f>'PADD1 mthly rpt'!EV12+'PADD2 mthly rpt'!EV12+'PADD3 mthly rpt'!EV12+'PADD4 mthly rpt'!EV12+'PADD5 mthly rpt'!EV12</f>
        <v>272620.3521625151</v>
      </c>
      <c r="EW12" s="151">
        <f>'PADD1 mthly rpt'!EW12+'PADD2 mthly rpt'!EW12+'PADD3 mthly rpt'!EW12+'PADD4 mthly rpt'!EW12+'PADD5 mthly rpt'!EW12</f>
        <v>275833.73933987692</v>
      </c>
      <c r="EX12" s="151">
        <f>'PADD1 mthly rpt'!EX12+'PADD2 mthly rpt'!EX12+'PADD3 mthly rpt'!EX12+'PADD4 mthly rpt'!EX12+'PADD5 mthly rpt'!EX12</f>
        <v>272756.95037052105</v>
      </c>
      <c r="EY12" s="158">
        <f>'PADD1 mthly rpt'!EY12+'PADD2 mthly rpt'!EY12+'PADD3 mthly rpt'!EY12+'PADD4 mthly rpt'!EY12+'PADD5 mthly rpt'!EY12</f>
        <v>350564.80914119713</v>
      </c>
      <c r="EZ12" s="2">
        <f>'PADD1 mthly rpt'!EZ12+'PADD2 mthly rpt'!EZ12+'PADD3 mthly rpt'!EZ12+'PADD4 mthly rpt'!EZ12+'PADD5 mthly rpt'!EZ12</f>
        <v>430045.78132735245</v>
      </c>
      <c r="FA12" s="2">
        <f>'PADD1 mthly rpt'!FA12+'PADD2 mthly rpt'!FA12+'PADD3 mthly rpt'!FA12+'PADD4 mthly rpt'!FA12+'PADD5 mthly rpt'!FA12</f>
        <v>553552.61487051088</v>
      </c>
      <c r="FB12" s="167">
        <f>'PADD1 mthly rpt'!FB12+'PADD2 mthly rpt'!FB12+'PADD3 mthly rpt'!FB12+'PADD4 mthly rpt'!FB12+'PADD5 mthly rpt'!FB12</f>
        <v>761822.70913529256</v>
      </c>
      <c r="FC12" s="167">
        <f>'PADD1 mthly rpt'!FC12+'PADD2 mthly rpt'!FC12+'PADD3 mthly rpt'!FC12+'PADD4 mthly rpt'!FC12+'PADD5 mthly rpt'!FC12</f>
        <v>621569.51764654019</v>
      </c>
      <c r="FD12" s="167">
        <f>'PADD1 mthly rpt'!FD12+'PADD2 mthly rpt'!FD12+'PADD3 mthly rpt'!FD12+'PADD4 mthly rpt'!FD12+'PADD5 mthly rpt'!FD12</f>
        <v>479544.53210397612</v>
      </c>
      <c r="FE12" s="167">
        <f>'PADD1 mthly rpt'!FE12+'PADD2 mthly rpt'!FE12+'PADD3 mthly rpt'!FE12+'PADD4 mthly rpt'!FE12+'PADD5 mthly rpt'!FE12</f>
        <v>411449.93950115261</v>
      </c>
      <c r="FF12" s="167">
        <f>'PADD1 mthly rpt'!FF12+'PADD2 mthly rpt'!FF12+'PADD3 mthly rpt'!FF12+'PADD4 mthly rpt'!FF12+'PADD5 mthly rpt'!FF12</f>
        <v>290179.28308218264</v>
      </c>
      <c r="FG12" s="167">
        <f>'PADD1 mthly rpt'!FG12+'PADD2 mthly rpt'!FG12+'PADD3 mthly rpt'!FG12+'PADD4 mthly rpt'!FG12+'PADD5 mthly rpt'!FG12</f>
        <v>338383.09959635377</v>
      </c>
      <c r="FH12" s="167">
        <f>'PADD1 mthly rpt'!FH12+'PADD2 mthly rpt'!FH12+'PADD3 mthly rpt'!FH12+'PADD4 mthly rpt'!FH12+'PADD5 mthly rpt'!FH12</f>
        <v>286842.46010438434</v>
      </c>
      <c r="FI12" s="167">
        <f>'PADD1 mthly rpt'!FI12+'PADD2 mthly rpt'!FI12+'PADD3 mthly rpt'!FI12+'PADD4 mthly rpt'!FI12+'PADD5 mthly rpt'!FI12</f>
        <v>300265.2924553316</v>
      </c>
      <c r="FJ12" s="167">
        <f>'PADD1 mthly rpt'!FJ12+'PADD2 mthly rpt'!FJ12+'PADD3 mthly rpt'!FJ12+'PADD4 mthly rpt'!FJ12+'PADD5 mthly rpt'!FJ12</f>
        <v>301296.81657900312</v>
      </c>
      <c r="FK12" s="2">
        <f>'PADD1 mthly rpt'!FK12+'PADD2 mthly rpt'!FK12+'PADD3 mthly rpt'!FK12+'PADD4 mthly rpt'!FK12+'PADD5 mthly rpt'!FK12</f>
        <v>378794.91639849031</v>
      </c>
      <c r="FL12" s="2">
        <f>'PADD1 mthly rpt'!FL12+'PADD2 mthly rpt'!FL12+'PADD3 mthly rpt'!FL12+'PADD4 mthly rpt'!FL12+'PADD5 mthly rpt'!FL12</f>
        <v>480859.1352388279</v>
      </c>
      <c r="FM12" s="2">
        <f>'PADD1 mthly rpt'!FM12+'PADD2 mthly rpt'!FM12+'PADD3 mthly rpt'!FM12+'PADD4 mthly rpt'!FM12+'PADD5 mthly rpt'!FM12</f>
        <v>579778.66406538349</v>
      </c>
      <c r="FN12" s="2">
        <f>'PADD1 mthly rpt'!FN12+'PADD2 mthly rpt'!FN12+'PADD3 mthly rpt'!FN12+'PADD4 mthly rpt'!FN12+'PADD5 mthly rpt'!FN12</f>
        <v>725199.59242106543</v>
      </c>
      <c r="FO12" s="2">
        <f>'PADD1 mthly rpt'!FO12+'PADD2 mthly rpt'!FO12+'PADD3 mthly rpt'!FO12+'PADD4 mthly rpt'!FO12+'PADD5 mthly rpt'!FO12</f>
        <v>711505.56594911357</v>
      </c>
      <c r="FP12" s="2">
        <f>'PADD1 mthly rpt'!FP12+'PADD2 mthly rpt'!FP12+'PADD3 mthly rpt'!FP12+'PADD4 mthly rpt'!FP12+'PADD5 mthly rpt'!FP12</f>
        <v>513725.12816637399</v>
      </c>
      <c r="FQ12" s="2">
        <f>'PADD1 mthly rpt'!FQ12+'PADD2 mthly rpt'!FQ12+'PADD3 mthly rpt'!FQ12+'PADD4 mthly rpt'!FQ12+'PADD5 mthly rpt'!FQ12</f>
        <v>312715.31559614214</v>
      </c>
      <c r="FR12" s="2">
        <f>'PADD1 mthly rpt'!FR12+'PADD2 mthly rpt'!FR12+'PADD3 mthly rpt'!FR12+'PADD4 mthly rpt'!FR12+'PADD5 mthly rpt'!FR12</f>
        <v>281566.67075361306</v>
      </c>
      <c r="FS12" s="2">
        <f>'PADD1 mthly rpt'!FS12+'PADD2 mthly rpt'!FS12+'PADD3 mthly rpt'!FS12+'PADD4 mthly rpt'!FS12+'PADD5 mthly rpt'!FS12</f>
        <v>266511.07688474696</v>
      </c>
      <c r="FT12" s="2">
        <f>'PADD1 mthly rpt'!FT12+'PADD2 mthly rpt'!FT12+'PADD3 mthly rpt'!FT12+'PADD4 mthly rpt'!FT12+'PADD5 mthly rpt'!FT12</f>
        <v>270347.97468722123</v>
      </c>
      <c r="FU12" s="2">
        <f>'PADD1 mthly rpt'!FU12+'PADD2 mthly rpt'!FU12+'PADD3 mthly rpt'!FU12+'PADD4 mthly rpt'!FU12+'PADD5 mthly rpt'!FU12</f>
        <v>302043.67627947172</v>
      </c>
      <c r="FV12" s="2">
        <f>'PADD1 mthly rpt'!FV12+'PADD2 mthly rpt'!FV12+'PADD3 mthly rpt'!FV12+'PADD4 mthly rpt'!FV12+'PADD5 mthly rpt'!FV12</f>
        <v>267972.41794823908</v>
      </c>
      <c r="FW12" s="2">
        <f>'PADD1 mthly rpt'!FW12+'PADD2 mthly rpt'!FW12+'PADD3 mthly rpt'!FW12+'PADD4 mthly rpt'!FW12+'PADD5 mthly rpt'!FW12</f>
        <v>326276.91399033042</v>
      </c>
      <c r="FX12" s="2">
        <f>'PADD1 mthly rpt'!FX12+'PADD2 mthly rpt'!FX12+'PADD3 mthly rpt'!FX12+'PADD4 mthly rpt'!FX12+'PADD5 mthly rpt'!FX12</f>
        <v>391783.74687996751</v>
      </c>
      <c r="FY12" s="2">
        <f>'PADD1 mthly rpt'!FY12+'PADD2 mthly rpt'!FY12+'PADD3 mthly rpt'!FY12+'PADD4 mthly rpt'!FY12+'PADD5 mthly rpt'!FY12</f>
        <v>522781.06254042976</v>
      </c>
      <c r="FZ12" s="177">
        <f>'PADD1 mthly rpt'!FZ12+'PADD2 mthly rpt'!FZ12+'PADD3 mthly rpt'!FZ12+'PADD4 mthly rpt'!FZ12+'PADD5 mthly rpt'!FZ12</f>
        <v>578396.71393683797</v>
      </c>
      <c r="GA12" s="11">
        <f>'PADD1 mthly rpt'!GA12+'PADD2 mthly rpt'!GA12+'PADD3 mthly rpt'!GA12+'PADD4 mthly rpt'!GA12+'PADD5 mthly rpt'!GA12</f>
        <v>552197.70599460776</v>
      </c>
      <c r="GB12" s="11">
        <f>'PADD1 mthly rpt'!GB12+'PADD2 mthly rpt'!GB12+'PADD3 mthly rpt'!GB12+'PADD4 mthly rpt'!GB12+'PADD5 mthly rpt'!GB12</f>
        <v>414650.70591514738</v>
      </c>
      <c r="GC12" s="11">
        <f>'PADD1 mthly rpt'!GC12+'PADD2 mthly rpt'!GC12+'PADD3 mthly rpt'!GC12+'PADD4 mthly rpt'!GC12+'PADD5 mthly rpt'!GC12</f>
        <v>297719.94060157432</v>
      </c>
      <c r="GD12" s="11">
        <f>'PADD1 mthly rpt'!GD12+'PADD2 mthly rpt'!GD12+'PADD3 mthly rpt'!GD12+'PADD4 mthly rpt'!GD12+'PADD5 mthly rpt'!GD12</f>
        <v>255981.96314885654</v>
      </c>
      <c r="GE12" s="11">
        <f>'PADD1 mthly rpt'!GE12+'PADD2 mthly rpt'!GE12+'PADD3 mthly rpt'!GE12+'PADD4 mthly rpt'!GE12+'PADD5 mthly rpt'!GE12</f>
        <v>256765.22699489744</v>
      </c>
      <c r="GF12" s="11">
        <f>'PADD1 mthly rpt'!GF12+'PADD2 mthly rpt'!GF12+'PADD3 mthly rpt'!GF12+'PADD4 mthly rpt'!GF12+'PADD5 mthly rpt'!GF12</f>
        <v>264825.6376342806</v>
      </c>
      <c r="GG12" s="11">
        <f>'PADD1 mthly rpt'!GG12+'PADD2 mthly rpt'!GG12+'PADD3 mthly rpt'!GG12+'PADD4 mthly rpt'!GG12+'PADD5 mthly rpt'!GG12</f>
        <v>269692.70391119487</v>
      </c>
      <c r="GH12" s="11">
        <f>'PADD1 mthly rpt'!GH12+'PADD2 mthly rpt'!GH12+'PADD3 mthly rpt'!GH12+'PADD4 mthly rpt'!GH12+'PADD5 mthly rpt'!GH12</f>
        <v>260932.52284928336</v>
      </c>
      <c r="GI12" s="11">
        <f>'PADD1 mthly rpt'!GI12+'PADD2 mthly rpt'!GI12+'PADD3 mthly rpt'!GI12+'PADD4 mthly rpt'!GI12+'PADD5 mthly rpt'!GI12</f>
        <v>313766.15336355293</v>
      </c>
      <c r="GJ12" s="11">
        <f>'PADD1 mthly rpt'!GJ12+'PADD2 mthly rpt'!GJ12+'PADD3 mthly rpt'!GJ12+'PADD4 mthly rpt'!GJ12+'PADD5 mthly rpt'!GJ12</f>
        <v>388240.40702259465</v>
      </c>
      <c r="GK12" s="11">
        <f>'PADD1 mthly rpt'!GK12+'PADD2 mthly rpt'!GK12+'PADD3 mthly rpt'!GK12+'PADD4 mthly rpt'!GK12+'PADD5 mthly rpt'!GK12</f>
        <v>481654.462672667</v>
      </c>
      <c r="GL12" s="11">
        <f>'PADD1 mthly rpt'!GL12+'PADD2 mthly rpt'!GL12+'PADD3 mthly rpt'!GL12+'PADD4 mthly rpt'!GL12+'PADD5 mthly rpt'!GL12</f>
        <v>621840.10520660528</v>
      </c>
      <c r="GM12" s="11">
        <f>'PADD1 mthly rpt'!GM12+'PADD2 mthly rpt'!GM12+'PADD3 mthly rpt'!GM12+'PADD4 mthly rpt'!GM12+'PADD5 mthly rpt'!GM12</f>
        <v>569075.8953788972</v>
      </c>
    </row>
    <row r="13" spans="1:195" x14ac:dyDescent="0.2">
      <c r="A13" s="26" t="s">
        <v>4</v>
      </c>
      <c r="B13" s="2">
        <f>'PADD1 mthly rpt'!B13+'PADD2 mthly rpt'!B13+'PADD3 mthly rpt'!B13+'PADD4 mthly rpt'!B13+'PADD5 mthly rpt'!B13</f>
        <v>616502.37028042774</v>
      </c>
      <c r="C13" s="2">
        <f>'PADD1 mthly rpt'!C13+'PADD2 mthly rpt'!C13+'PADD3 mthly rpt'!C13+'PADD4 mthly rpt'!C13+'PADD5 mthly rpt'!C13</f>
        <v>605919.35938843142</v>
      </c>
      <c r="D13" s="2">
        <f>'PADD1 mthly rpt'!D13+'PADD2 mthly rpt'!D13+'PADD3 mthly rpt'!D13+'PADD4 mthly rpt'!D13+'PADD5 mthly rpt'!D13</f>
        <v>584753.33760443889</v>
      </c>
      <c r="E13" s="2">
        <f>'PADD1 mthly rpt'!E13+'PADD2 mthly rpt'!E13+'PADD3 mthly rpt'!E13+'PADD4 mthly rpt'!E13+'PADD5 mthly rpt'!E13</f>
        <v>562262.62964496086</v>
      </c>
      <c r="F13" s="2">
        <f>'PADD1 mthly rpt'!F13+'PADD2 mthly rpt'!F13+'PADD3 mthly rpt'!F13+'PADD4 mthly rpt'!F13+'PADD5 mthly rpt'!F13</f>
        <v>612917.66281052853</v>
      </c>
      <c r="G13" s="2">
        <f>'PADD1 mthly rpt'!G13+'PADD2 mthly rpt'!G13+'PADD3 mthly rpt'!G13+'PADD4 mthly rpt'!G13+'PADD5 mthly rpt'!G13</f>
        <v>532882.7104089316</v>
      </c>
      <c r="H13" s="2">
        <f>'PADD1 mthly rpt'!H13+'PADD2 mthly rpt'!H13+'PADD3 mthly rpt'!H13+'PADD4 mthly rpt'!H13+'PADD5 mthly rpt'!H13</f>
        <v>554215.43080792238</v>
      </c>
      <c r="I13" s="2">
        <f>'PADD1 mthly rpt'!I13+'PADD2 mthly rpt'!I13+'PADD3 mthly rpt'!I13+'PADD4 mthly rpt'!I13+'PADD5 mthly rpt'!I13</f>
        <v>573913.21444268746</v>
      </c>
      <c r="J13" s="2">
        <f>'PADD1 mthly rpt'!J13+'PADD2 mthly rpt'!J13+'PADD3 mthly rpt'!J13+'PADD4 mthly rpt'!J13+'PADD5 mthly rpt'!J13</f>
        <v>523105.50433960237</v>
      </c>
      <c r="K13" s="2">
        <f>'PADD1 mthly rpt'!K13+'PADD2 mthly rpt'!K13+'PADD3 mthly rpt'!K13+'PADD4 mthly rpt'!K13+'PADD5 mthly rpt'!K13</f>
        <v>517464.71150899323</v>
      </c>
      <c r="L13" s="2">
        <f>'PADD1 mthly rpt'!L13+'PADD2 mthly rpt'!L13+'PADD3 mthly rpt'!L13+'PADD4 mthly rpt'!L13+'PADD5 mthly rpt'!L13</f>
        <v>611767.24842421804</v>
      </c>
      <c r="M13" s="2">
        <f>'PADD1 mthly rpt'!M13+'PADD2 mthly rpt'!M13+'PADD3 mthly rpt'!M13+'PADD4 mthly rpt'!M13+'PADD5 mthly rpt'!M13</f>
        <v>623774.77754762501</v>
      </c>
      <c r="N13" s="2">
        <f>'PADD1 mthly rpt'!N13+'PADD2 mthly rpt'!N13+'PADD3 mthly rpt'!N13+'PADD4 mthly rpt'!N13+'PADD5 mthly rpt'!N13</f>
        <v>587708.68307099515</v>
      </c>
      <c r="O13" s="2">
        <f>'PADD1 mthly rpt'!O13+'PADD2 mthly rpt'!O13+'PADD3 mthly rpt'!O13+'PADD4 mthly rpt'!O13+'PADD5 mthly rpt'!O13</f>
        <v>627908.51014044171</v>
      </c>
      <c r="P13" s="2">
        <f>'PADD1 mthly rpt'!P13+'PADD2 mthly rpt'!P13+'PADD3 mthly rpt'!P13+'PADD4 mthly rpt'!P13+'PADD5 mthly rpt'!P13</f>
        <v>632601.10241894808</v>
      </c>
      <c r="Q13" s="2">
        <f>'PADD1 mthly rpt'!Q13+'PADD2 mthly rpt'!Q13+'PADD3 mthly rpt'!Q13+'PADD4 mthly rpt'!Q13+'PADD5 mthly rpt'!Q13</f>
        <v>620255.8011006309</v>
      </c>
      <c r="R13" s="2">
        <f>'PADD1 mthly rpt'!R13+'PADD2 mthly rpt'!R13+'PADD3 mthly rpt'!R13+'PADD4 mthly rpt'!R13+'PADD5 mthly rpt'!R13</f>
        <v>683210.79041639192</v>
      </c>
      <c r="S13" s="2">
        <f>'PADD1 mthly rpt'!S13+'PADD2 mthly rpt'!S13+'PADD3 mthly rpt'!S13+'PADD4 mthly rpt'!S13+'PADD5 mthly rpt'!S13</f>
        <v>639869.86420147668</v>
      </c>
      <c r="T13" s="2">
        <f>'PADD1 mthly rpt'!T13+'PADD2 mthly rpt'!T13+'PADD3 mthly rpt'!T13+'PADD4 mthly rpt'!T13+'PADD5 mthly rpt'!T13</f>
        <v>598991.93670991214</v>
      </c>
      <c r="U13" s="2">
        <f>'PADD1 mthly rpt'!U13+'PADD2 mthly rpt'!U13+'PADD3 mthly rpt'!U13+'PADD4 mthly rpt'!U13+'PADD5 mthly rpt'!U13</f>
        <v>623210.40484865045</v>
      </c>
      <c r="V13" s="2">
        <f>'PADD1 mthly rpt'!V13+'PADD2 mthly rpt'!V13+'PADD3 mthly rpt'!V13+'PADD4 mthly rpt'!V13+'PADD5 mthly rpt'!V13</f>
        <v>575048.47432413523</v>
      </c>
      <c r="W13" s="2">
        <f>'PADD1 mthly rpt'!W13+'PADD2 mthly rpt'!W13+'PADD3 mthly rpt'!W13+'PADD4 mthly rpt'!W13+'PADD5 mthly rpt'!W13</f>
        <v>575697.55965353013</v>
      </c>
      <c r="X13" s="2">
        <f>'PADD1 mthly rpt'!X13+'PADD2 mthly rpt'!X13+'PADD3 mthly rpt'!X13+'PADD4 mthly rpt'!X13+'PADD5 mthly rpt'!X13</f>
        <v>594149.65250922274</v>
      </c>
      <c r="Y13" s="2">
        <f>'PADD1 mthly rpt'!Y13+'PADD2 mthly rpt'!Y13+'PADD3 mthly rpt'!Y13+'PADD4 mthly rpt'!Y13+'PADD5 mthly rpt'!Y13</f>
        <v>615899.89416065416</v>
      </c>
      <c r="Z13" s="2">
        <f>'PADD1 mthly rpt'!Z13+'PADD2 mthly rpt'!Z13+'PADD3 mthly rpt'!Z13+'PADD4 mthly rpt'!Z13+'PADD5 mthly rpt'!Z13</f>
        <v>667486.47352024016</v>
      </c>
      <c r="AA13" s="2">
        <f>'PADD1 mthly rpt'!AA13+'PADD2 mthly rpt'!AA13+'PADD3 mthly rpt'!AA13+'PADD4 mthly rpt'!AA13+'PADD5 mthly rpt'!AA13</f>
        <v>578883.89567694243</v>
      </c>
      <c r="AB13" s="2">
        <f>'PADD1 mthly rpt'!AB13+'PADD2 mthly rpt'!AB13+'PADD3 mthly rpt'!AB13+'PADD4 mthly rpt'!AB13+'PADD5 mthly rpt'!AB13</f>
        <v>584368.56897122611</v>
      </c>
      <c r="AC13" s="2">
        <f>'PADD1 mthly rpt'!AC13+'PADD2 mthly rpt'!AC13+'PADD3 mthly rpt'!AC13+'PADD4 mthly rpt'!AC13+'PADD5 mthly rpt'!AC13</f>
        <v>607092.04791584064</v>
      </c>
      <c r="AD13" s="2">
        <f>'PADD1 mthly rpt'!AD13+'PADD2 mthly rpt'!AD13+'PADD3 mthly rpt'!AD13+'PADD4 mthly rpt'!AD13+'PADD5 mthly rpt'!AD13</f>
        <v>634184.14332537283</v>
      </c>
      <c r="AE13" s="2">
        <f>'PADD1 mthly rpt'!AE13+'PADD2 mthly rpt'!AE13+'PADD3 mthly rpt'!AE13+'PADD4 mthly rpt'!AE13+'PADD5 mthly rpt'!AE13</f>
        <v>645344.00081609283</v>
      </c>
      <c r="AF13" s="2">
        <f>'PADD1 mthly rpt'!AF13+'PADD2 mthly rpt'!AF13+'PADD3 mthly rpt'!AF13+'PADD4 mthly rpt'!AF13+'PADD5 mthly rpt'!AF13</f>
        <v>672227.63362061849</v>
      </c>
      <c r="AG13" s="2">
        <f>'PADD1 mthly rpt'!AG13+'PADD2 mthly rpt'!AG13+'PADD3 mthly rpt'!AG13+'PADD4 mthly rpt'!AG13+'PADD5 mthly rpt'!AG13</f>
        <v>679366.1623130152</v>
      </c>
      <c r="AH13" s="2">
        <f>'PADD1 mthly rpt'!AH13+'PADD2 mthly rpt'!AH13+'PADD3 mthly rpt'!AH13+'PADD4 mthly rpt'!AH13+'PADD5 mthly rpt'!AH13</f>
        <v>689457.49674493773</v>
      </c>
      <c r="AI13" s="2">
        <f>'PADD1 mthly rpt'!AI13+'PADD2 mthly rpt'!AI13+'PADD3 mthly rpt'!AI13+'PADD4 mthly rpt'!AI13+'PADD5 mthly rpt'!AI13</f>
        <v>627006.01853036368</v>
      </c>
      <c r="AJ13" s="2">
        <f>'PADD1 mthly rpt'!AJ13+'PADD2 mthly rpt'!AJ13+'PADD3 mthly rpt'!AJ13+'PADD4 mthly rpt'!AJ13+'PADD5 mthly rpt'!AJ13</f>
        <v>666919.04482960631</v>
      </c>
      <c r="AK13" s="2">
        <f>'PADD1 mthly rpt'!AK13+'PADD2 mthly rpt'!AK13+'PADD3 mthly rpt'!AK13+'PADD4 mthly rpt'!AK13+'PADD5 mthly rpt'!AK13</f>
        <v>666639.04373004008</v>
      </c>
      <c r="AL13" s="2">
        <f>'PADD1 mthly rpt'!AL13+'PADD2 mthly rpt'!AL13+'PADD3 mthly rpt'!AL13+'PADD4 mthly rpt'!AL13+'PADD5 mthly rpt'!AL13</f>
        <v>535113.28504143341</v>
      </c>
      <c r="AM13" s="2">
        <f>'PADD1 mthly rpt'!AM13+'PADD2 mthly rpt'!AM13+'PADD3 mthly rpt'!AM13+'PADD4 mthly rpt'!AM13+'PADD5 mthly rpt'!AM13</f>
        <v>532753.6258971988</v>
      </c>
      <c r="AN13" s="2">
        <f>'PADD1 mthly rpt'!AN13+'PADD2 mthly rpt'!AN13+'PADD3 mthly rpt'!AN13+'PADD4 mthly rpt'!AN13+'PADD5 mthly rpt'!AN13</f>
        <v>559296.7002482682</v>
      </c>
      <c r="AO13" s="2">
        <f>'PADD1 mthly rpt'!AO13+'PADD2 mthly rpt'!AO13+'PADD3 mthly rpt'!AO13+'PADD4 mthly rpt'!AO13+'PADD5 mthly rpt'!AO13</f>
        <v>607012.92484588583</v>
      </c>
      <c r="AP13" s="2">
        <f>'PADD1 mthly rpt'!AP13+'PADD2 mthly rpt'!AP13+'PADD3 mthly rpt'!AP13+'PADD4 mthly rpt'!AP13+'PADD5 mthly rpt'!AP13</f>
        <v>546303.09116926452</v>
      </c>
      <c r="AQ13" s="2">
        <f>'PADD1 mthly rpt'!AQ13+'PADD2 mthly rpt'!AQ13+'PADD3 mthly rpt'!AQ13+'PADD4 mthly rpt'!AQ13+'PADD5 mthly rpt'!AQ13</f>
        <v>645963.3022883829</v>
      </c>
      <c r="AR13" s="2">
        <f>'PADD1 mthly rpt'!AR13+'PADD2 mthly rpt'!AR13+'PADD3 mthly rpt'!AR13+'PADD4 mthly rpt'!AR13+'PADD5 mthly rpt'!AR13</f>
        <v>617973.85801366356</v>
      </c>
      <c r="AS13" s="2">
        <f>'PADD1 mthly rpt'!AS13+'PADD2 mthly rpt'!AS13+'PADD3 mthly rpt'!AS13+'PADD4 mthly rpt'!AS13+'PADD5 mthly rpt'!AS13</f>
        <v>587015.34515266086</v>
      </c>
      <c r="AT13" s="2">
        <f>'PADD1 mthly rpt'!AT13+'PADD2 mthly rpt'!AT13+'PADD3 mthly rpt'!AT13+'PADD4 mthly rpt'!AT13+'PADD5 mthly rpt'!AT13</f>
        <v>378336.69001511665</v>
      </c>
      <c r="AU13" s="2">
        <f>'PADD1 mthly rpt'!AU13+'PADD2 mthly rpt'!AU13+'PADD3 mthly rpt'!AU13+'PADD4 mthly rpt'!AU13+'PADD5 mthly rpt'!AU13</f>
        <v>427771.88901174418</v>
      </c>
      <c r="AV13" s="2">
        <f>'PADD1 mthly rpt'!AV13+'PADD2 mthly rpt'!AV13+'PADD3 mthly rpt'!AV13+'PADD4 mthly rpt'!AV13+'PADD5 mthly rpt'!AV13</f>
        <v>395554.5294791729</v>
      </c>
      <c r="AW13" s="2">
        <f>'PADD1 mthly rpt'!AW13+'PADD2 mthly rpt'!AW13+'PADD3 mthly rpt'!AW13+'PADD4 mthly rpt'!AW13+'PADD5 mthly rpt'!AW13</f>
        <v>336968.92270471505</v>
      </c>
      <c r="AX13" s="2">
        <f>'PADD1 mthly rpt'!AX13+'PADD2 mthly rpt'!AX13+'PADD3 mthly rpt'!AX13+'PADD4 mthly rpt'!AX13+'PADD5 mthly rpt'!AX13</f>
        <v>411815.9212871865</v>
      </c>
      <c r="AY13" s="2">
        <f>'PADD1 mthly rpt'!AY13+'PADD2 mthly rpt'!AY13+'PADD3 mthly rpt'!AY13+'PADD4 mthly rpt'!AY13+'PADD5 mthly rpt'!AY13</f>
        <v>468105.53072803788</v>
      </c>
      <c r="AZ13" s="2">
        <f>'PADD1 mthly rpt'!AZ13+'PADD2 mthly rpt'!AZ13+'PADD3 mthly rpt'!AZ13+'PADD4 mthly rpt'!AZ13+'PADD5 mthly rpt'!AZ13</f>
        <v>493022.353734662</v>
      </c>
      <c r="BA13" s="2">
        <f>'PADD1 mthly rpt'!BA13+'PADD2 mthly rpt'!BA13+'PADD3 mthly rpt'!BA13+'PADD4 mthly rpt'!BA13+'PADD5 mthly rpt'!BA13</f>
        <v>500859.06029926747</v>
      </c>
      <c r="BB13" s="2">
        <f>'PADD1 mthly rpt'!BB13+'PADD2 mthly rpt'!BB13+'PADD3 mthly rpt'!BB13+'PADD4 mthly rpt'!BB13+'PADD5 mthly rpt'!BB13</f>
        <v>528146.18140926468</v>
      </c>
      <c r="BC13" s="2">
        <f>'PADD1 mthly rpt'!BC13+'PADD2 mthly rpt'!BC13+'PADD3 mthly rpt'!BC13+'PADD4 mthly rpt'!BC13+'PADD5 mthly rpt'!BC13</f>
        <v>594346.75260856794</v>
      </c>
      <c r="BD13" s="2">
        <f>'PADD1 mthly rpt'!BD13+'PADD2 mthly rpt'!BD13+'PADD3 mthly rpt'!BD13+'PADD4 mthly rpt'!BD13+'PADD5 mthly rpt'!BD13</f>
        <v>618083.04431871674</v>
      </c>
      <c r="BE13" s="2">
        <f>'PADD1 mthly rpt'!BE13+'PADD2 mthly rpt'!BE13+'PADD3 mthly rpt'!BE13+'PADD4 mthly rpt'!BE13+'PADD5 mthly rpt'!BE13</f>
        <v>638238.91866856685</v>
      </c>
      <c r="BF13" s="2">
        <f>'PADD1 mthly rpt'!BF13+'PADD2 mthly rpt'!BF13+'PADD3 mthly rpt'!BF13+'PADD4 mthly rpt'!BF13+'PADD5 mthly rpt'!BF13</f>
        <v>578012.38835602859</v>
      </c>
      <c r="BG13" s="2">
        <f>'PADD1 mthly rpt'!BG13+'PADD2 mthly rpt'!BG13+'PADD3 mthly rpt'!BG13+'PADD4 mthly rpt'!BG13+'PADD5 mthly rpt'!BG13</f>
        <v>537312.78418427962</v>
      </c>
      <c r="BH13" s="2">
        <f>'PADD1 mthly rpt'!BH13+'PADD2 mthly rpt'!BH13+'PADD3 mthly rpt'!BH13+'PADD4 mthly rpt'!BH13+'PADD5 mthly rpt'!BH13</f>
        <v>537312.7841842795</v>
      </c>
      <c r="BI13" s="2">
        <f>'PADD1 mthly rpt'!BI13+'PADD2 mthly rpt'!BI13+'PADD3 mthly rpt'!BI13+'PADD4 mthly rpt'!BI13+'PADD5 mthly rpt'!BI13</f>
        <v>541665.35691898665</v>
      </c>
      <c r="BJ13" s="2">
        <f>'PADD1 mthly rpt'!BJ13+'PADD2 mthly rpt'!BJ13+'PADD3 mthly rpt'!BJ13+'PADD4 mthly rpt'!BJ13+'PADD5 mthly rpt'!BJ13</f>
        <v>575191.92944237671</v>
      </c>
      <c r="BK13" s="2">
        <f>'PADD1 mthly rpt'!BK13+'PADD2 mthly rpt'!BK13+'PADD3 mthly rpt'!BK13+'PADD4 mthly rpt'!BK13+'PADD5 mthly rpt'!BK13</f>
        <v>589600.88805235282</v>
      </c>
      <c r="BL13" s="2">
        <f>'PADD1 mthly rpt'!BL13+'PADD2 mthly rpt'!BL13+'PADD3 mthly rpt'!BL13+'PADD4 mthly rpt'!BL13+'PADD5 mthly rpt'!BL13</f>
        <v>544073.60261154955</v>
      </c>
      <c r="BM13" s="2">
        <f>'PADD1 mthly rpt'!BM13+'PADD2 mthly rpt'!BM13+'PADD3 mthly rpt'!BM13+'PADD4 mthly rpt'!BM13+'PADD5 mthly rpt'!BM13</f>
        <v>572642.86246420827</v>
      </c>
      <c r="BN13" s="2">
        <f>'PADD1 mthly rpt'!BN13+'PADD2 mthly rpt'!BN13+'PADD3 mthly rpt'!BN13+'PADD4 mthly rpt'!BN13+'PADD5 mthly rpt'!BN13</f>
        <v>572167.72707931336</v>
      </c>
      <c r="BO13" s="2">
        <f>'PADD1 mthly rpt'!BO13+'PADD2 mthly rpt'!BO13+'PADD3 mthly rpt'!BO13+'PADD4 mthly rpt'!BO13+'PADD5 mthly rpt'!BO13</f>
        <v>605813.41311968269</v>
      </c>
      <c r="BP13" s="2">
        <f>'PADD1 mthly rpt'!BP13+'PADD2 mthly rpt'!BP13+'PADD3 mthly rpt'!BP13+'PADD4 mthly rpt'!BP13+'PADD5 mthly rpt'!BP13</f>
        <v>610570.47498078283</v>
      </c>
      <c r="BQ13" s="2">
        <f>'PADD1 mthly rpt'!BQ13+'PADD2 mthly rpt'!BQ13+'PADD3 mthly rpt'!BQ13+'PADD4 mthly rpt'!BQ13+'PADD5 mthly rpt'!BQ13</f>
        <v>618509.78436014208</v>
      </c>
      <c r="BR13" s="2">
        <f>'PADD1 mthly rpt'!BR13+'PADD2 mthly rpt'!BR13+'PADD3 mthly rpt'!BR13+'PADD4 mthly rpt'!BR13+'PADD5 mthly rpt'!BR13</f>
        <v>631126.84664254088</v>
      </c>
      <c r="BS13" s="2">
        <f>'PADD1 mthly rpt'!BS13+'PADD2 mthly rpt'!BS13+'PADD3 mthly rpt'!BS13+'PADD4 mthly rpt'!BS13+'PADD5 mthly rpt'!BS13</f>
        <v>584173.65142732824</v>
      </c>
      <c r="BT13" s="2">
        <f>'PADD1 mthly rpt'!BT13+'PADD2 mthly rpt'!BT13+'PADD3 mthly rpt'!BT13+'PADD4 mthly rpt'!BT13+'PADD5 mthly rpt'!BT13</f>
        <v>581234.03094856208</v>
      </c>
      <c r="BU13" s="2">
        <f>'PADD1 mthly rpt'!BU13+'PADD2 mthly rpt'!BU13+'PADD3 mthly rpt'!BU13+'PADD4 mthly rpt'!BU13+'PADD5 mthly rpt'!BU13</f>
        <v>602791.29589993658</v>
      </c>
      <c r="BV13" s="2">
        <f>'PADD1 mthly rpt'!BV13+'PADD2 mthly rpt'!BV13+'PADD3 mthly rpt'!BV13+'PADD4 mthly rpt'!BV13+'PADD5 mthly rpt'!BV13</f>
        <v>646284.00175631139</v>
      </c>
      <c r="BW13" s="2">
        <f>'PADD1 mthly rpt'!BW13+'PADD2 mthly rpt'!BW13+'PADD3 mthly rpt'!BW13+'PADD4 mthly rpt'!BW13+'PADD5 mthly rpt'!BW13</f>
        <v>627707.90805559419</v>
      </c>
      <c r="BX13" s="2">
        <f>'PADD1 mthly rpt'!BX13+'PADD2 mthly rpt'!BX13+'PADD3 mthly rpt'!BX13+'PADD4 mthly rpt'!BX13+'PADD5 mthly rpt'!BX13</f>
        <v>646602.57463826984</v>
      </c>
      <c r="BY13" s="2">
        <f>'PADD1 mthly rpt'!BY13+'PADD2 mthly rpt'!BY13+'PADD3 mthly rpt'!BY13+'PADD4 mthly rpt'!BY13+'PADD5 mthly rpt'!BY13</f>
        <v>614264.37469635846</v>
      </c>
      <c r="BZ13" s="2">
        <f>'PADD1 mthly rpt'!BZ13+'PADD2 mthly rpt'!BZ13+'PADD3 mthly rpt'!BZ13+'PADD4 mthly rpt'!BZ13+'PADD5 mthly rpt'!BZ13</f>
        <v>636845.79058226943</v>
      </c>
      <c r="CA13" s="2">
        <f>'PADD1 mthly rpt'!CA13+'PADD2 mthly rpt'!CA13+'PADD3 mthly rpt'!CA13+'PADD4 mthly rpt'!CA13+'PADD5 mthly rpt'!CA13</f>
        <v>668602.5739640703</v>
      </c>
      <c r="CB13" s="2">
        <f>'PADD1 mthly rpt'!CB13+'PADD2 mthly rpt'!CB13+'PADD3 mthly rpt'!CB13+'PADD4 mthly rpt'!CB13+'PADD5 mthly rpt'!CB13</f>
        <v>609257.08055722166</v>
      </c>
      <c r="CC13" s="2">
        <f>'PADD1 mthly rpt'!CC13+'PADD2 mthly rpt'!CC13+'PADD3 mthly rpt'!CC13+'PADD4 mthly rpt'!CC13+'PADD5 mthly rpt'!CC13</f>
        <v>597526.10767890036</v>
      </c>
      <c r="CD13" s="2">
        <f>'PADD1 mthly rpt'!CD13+'PADD2 mthly rpt'!CD13+'PADD3 mthly rpt'!CD13+'PADD4 mthly rpt'!CD13+'PADD5 mthly rpt'!CD13</f>
        <v>608910.50898749509</v>
      </c>
      <c r="CE13" s="2">
        <f>'PADD1 mthly rpt'!CE13+'PADD2 mthly rpt'!CE13+'PADD3 mthly rpt'!CE13+'PADD4 mthly rpt'!CE13+'PADD5 mthly rpt'!CE13</f>
        <v>604945.52556672215</v>
      </c>
      <c r="CF13" s="2">
        <f>'PADD1 mthly rpt'!CF13+'PADD2 mthly rpt'!CF13+'PADD3 mthly rpt'!CF13+'PADD4 mthly rpt'!CF13+'PADD5 mthly rpt'!CF13</f>
        <v>614345.06890098832</v>
      </c>
      <c r="CG13" s="2">
        <f>'PADD1 mthly rpt'!CG13+'PADD2 mthly rpt'!CG13+'PADD3 mthly rpt'!CG13+'PADD4 mthly rpt'!CG13+'PADD5 mthly rpt'!CG13</f>
        <v>609109.21557600319</v>
      </c>
      <c r="CH13" s="2">
        <f>'PADD1 mthly rpt'!CH13+'PADD2 mthly rpt'!CH13+'PADD3 mthly rpt'!CH13+'PADD4 mthly rpt'!CH13+'PADD5 mthly rpt'!CH13</f>
        <v>629024.19494487264</v>
      </c>
      <c r="CI13" s="2">
        <f>'PADD1 mthly rpt'!CI13+'PADD2 mthly rpt'!CI13+'PADD3 mthly rpt'!CI13+'PADD4 mthly rpt'!CI13+'PADD5 mthly rpt'!CI13</f>
        <v>645911.2764747059</v>
      </c>
      <c r="CJ13" s="2">
        <f>'PADD1 mthly rpt'!CJ13+'PADD2 mthly rpt'!CJ13+'PADD3 mthly rpt'!CJ13+'PADD4 mthly rpt'!CJ13+'PADD5 mthly rpt'!CJ13</f>
        <v>649641.89071240509</v>
      </c>
      <c r="CK13" s="2">
        <f>'PADD1 mthly rpt'!CK13+'PADD2 mthly rpt'!CK13+'PADD3 mthly rpt'!CK13+'PADD4 mthly rpt'!CK13+'PADD5 mthly rpt'!CK13</f>
        <v>633776.67449545721</v>
      </c>
      <c r="CL13" s="2">
        <f>'PADD1 mthly rpt'!CL13+'PADD2 mthly rpt'!CL13+'PADD3 mthly rpt'!CL13+'PADD4 mthly rpt'!CL13+'PADD5 mthly rpt'!CL13</f>
        <v>629709.79562470049</v>
      </c>
      <c r="CM13" s="2">
        <f>'PADD1 mthly rpt'!CM13+'PADD2 mthly rpt'!CM13+'PADD3 mthly rpt'!CM13+'PADD4 mthly rpt'!CM13+'PADD5 mthly rpt'!CM13</f>
        <v>670356.84630365204</v>
      </c>
      <c r="CN13" s="2">
        <f>'PADD1 mthly rpt'!CN13+'PADD2 mthly rpt'!CN13+'PADD3 mthly rpt'!CN13+'PADD4 mthly rpt'!CN13+'PADD5 mthly rpt'!CN13</f>
        <v>697510.78499671305</v>
      </c>
      <c r="CO13" s="2">
        <f>'PADD1 mthly rpt'!CO13+'PADD2 mthly rpt'!CO13+'PADD3 mthly rpt'!CO13+'PADD4 mthly rpt'!CO13+'PADD5 mthly rpt'!CO13</f>
        <v>660840.14465325791</v>
      </c>
      <c r="CP13" s="2">
        <f>'PADD1 mthly rpt'!CP13+'PADD2 mthly rpt'!CP13+'PADD3 mthly rpt'!CP13+'PADD4 mthly rpt'!CP13+'PADD5 mthly rpt'!CP13</f>
        <v>675362.09199442505</v>
      </c>
      <c r="CQ13" s="2">
        <f>'PADD1 mthly rpt'!CQ13+'PADD2 mthly rpt'!CQ13+'PADD3 mthly rpt'!CQ13+'PADD4 mthly rpt'!CQ13+'PADD5 mthly rpt'!CQ13</f>
        <v>644711.86881260865</v>
      </c>
      <c r="CR13" s="2">
        <f>'PADD1 mthly rpt'!CR13+'PADD2 mthly rpt'!CR13+'PADD3 mthly rpt'!CR13+'PADD4 mthly rpt'!CR13+'PADD5 mthly rpt'!CR13</f>
        <v>639048.60177480872</v>
      </c>
      <c r="CS13" s="2">
        <f>'PADD1 mthly rpt'!CS13+'PADD2 mthly rpt'!CS13+'PADD3 mthly rpt'!CS13+'PADD4 mthly rpt'!CS13+'PADD5 mthly rpt'!CS13</f>
        <v>717168.35709137702</v>
      </c>
      <c r="CT13" s="2">
        <f>'PADD1 mthly rpt'!CT13+'PADD2 mthly rpt'!CT13+'PADD3 mthly rpt'!CT13+'PADD4 mthly rpt'!CT13+'PADD5 mthly rpt'!CT13</f>
        <v>690529.22832873312</v>
      </c>
      <c r="CU13" s="2">
        <f>'PADD1 mthly rpt'!CU13+'PADD2 mthly rpt'!CU13+'PADD3 mthly rpt'!CU13+'PADD4 mthly rpt'!CU13+'PADD5 mthly rpt'!CU13</f>
        <v>680953.41392154631</v>
      </c>
      <c r="CV13" s="2">
        <f>'PADD1 mthly rpt'!CV13+'PADD2 mthly rpt'!CV13+'PADD3 mthly rpt'!CV13+'PADD4 mthly rpt'!CV13+'PADD5 mthly rpt'!CV13</f>
        <v>671120.1585190664</v>
      </c>
      <c r="CW13" s="2">
        <f>'PADD1 mthly rpt'!CW13+'PADD2 mthly rpt'!CW13+'PADD3 mthly rpt'!CW13+'PADD4 mthly rpt'!CW13+'PADD5 mthly rpt'!CW13</f>
        <v>651112.39352341206</v>
      </c>
      <c r="CX13" s="2">
        <f>'PADD1 mthly rpt'!CX13+'PADD2 mthly rpt'!CX13+'PADD3 mthly rpt'!CX13+'PADD4 mthly rpt'!CX13+'PADD5 mthly rpt'!CX13</f>
        <v>647718.46320413926</v>
      </c>
      <c r="CY13" s="2">
        <f>'PADD1 mthly rpt'!CY13+'PADD2 mthly rpt'!CY13+'PADD3 mthly rpt'!CY13+'PADD4 mthly rpt'!CY13+'PADD5 mthly rpt'!CY13</f>
        <v>656187.91651506408</v>
      </c>
      <c r="CZ13" s="2">
        <f>'PADD1 mthly rpt'!CZ13+'PADD2 mthly rpt'!CZ13+'PADD3 mthly rpt'!CZ13+'PADD4 mthly rpt'!CZ13+'PADD5 mthly rpt'!CZ13</f>
        <v>674904.22085706901</v>
      </c>
      <c r="DA13" s="2">
        <f>'PADD1 mthly rpt'!DA13+'PADD2 mthly rpt'!DA13+'PADD3 mthly rpt'!DA13+'PADD4 mthly rpt'!DA13+'PADD5 mthly rpt'!DA13</f>
        <v>664257.30531417334</v>
      </c>
      <c r="DB13" s="2">
        <f>'PADD1 mthly rpt'!DB13+'PADD2 mthly rpt'!DB13+'PADD3 mthly rpt'!DB13+'PADD4 mthly rpt'!DB13+'PADD5 mthly rpt'!DB13</f>
        <v>682590.31570335524</v>
      </c>
      <c r="DC13" s="2">
        <f>'PADD1 mthly rpt'!DC13+'PADD2 mthly rpt'!DC13+'PADD3 mthly rpt'!DC13+'PADD4 mthly rpt'!DC13+'PADD5 mthly rpt'!DC13</f>
        <v>692922.51406875986</v>
      </c>
      <c r="DD13" s="2">
        <f>'PADD1 mthly rpt'!DD13+'PADD2 mthly rpt'!DD13+'PADD3 mthly rpt'!DD13+'PADD4 mthly rpt'!DD13+'PADD5 mthly rpt'!DD13</f>
        <v>657212.73554908077</v>
      </c>
      <c r="DE13" s="2">
        <f>'PADD1 mthly rpt'!DE13+'PADD2 mthly rpt'!DE13+'PADD3 mthly rpt'!DE13+'PADD4 mthly rpt'!DE13+'PADD5 mthly rpt'!DE13</f>
        <v>622954.40232948971</v>
      </c>
      <c r="DF13" s="2">
        <f>'PADD1 mthly rpt'!DF13+'PADD2 mthly rpt'!DF13+'PADD3 mthly rpt'!DF13+'PADD4 mthly rpt'!DF13+'PADD5 mthly rpt'!DF13</f>
        <v>627501.33610893728</v>
      </c>
      <c r="DG13" s="2">
        <f>'PADD1 mthly rpt'!DG13+'PADD2 mthly rpt'!DG13+'PADD3 mthly rpt'!DG13+'PADD4 mthly rpt'!DG13+'PADD5 mthly rpt'!DG13</f>
        <v>598926.84909073624</v>
      </c>
      <c r="DH13" s="2">
        <f>'PADD1 mthly rpt'!DH13+'PADD2 mthly rpt'!DH13+'PADD3 mthly rpt'!DH13+'PADD4 mthly rpt'!DH13+'PADD5 mthly rpt'!DH13</f>
        <v>573940.87118605571</v>
      </c>
      <c r="DI13" s="2">
        <f>'PADD1 mthly rpt'!DI13+'PADD2 mthly rpt'!DI13+'PADD3 mthly rpt'!DI13+'PADD4 mthly rpt'!DI13+'PADD5 mthly rpt'!DI13</f>
        <v>555991.64801145834</v>
      </c>
      <c r="DJ13" s="2">
        <f>'PADD1 mthly rpt'!DJ13+'PADD2 mthly rpt'!DJ13+'PADD3 mthly rpt'!DJ13+'PADD4 mthly rpt'!DJ13+'PADD5 mthly rpt'!DJ13</f>
        <v>556850.77776088542</v>
      </c>
      <c r="DK13" s="2">
        <f>'PADD1 mthly rpt'!DK13+'PADD2 mthly rpt'!DK13+'PADD3 mthly rpt'!DK13+'PADD4 mthly rpt'!DK13+'PADD5 mthly rpt'!DK13</f>
        <v>590631.67592735135</v>
      </c>
      <c r="DL13" s="2">
        <f>'PADD1 mthly rpt'!DL13+'PADD2 mthly rpt'!DL13+'PADD3 mthly rpt'!DL13+'PADD4 mthly rpt'!DL13+'PADD5 mthly rpt'!DL13</f>
        <v>573489.15549151122</v>
      </c>
      <c r="DM13" s="2">
        <f>'PADD1 mthly rpt'!DM13+'PADD2 mthly rpt'!DM13+'PADD3 mthly rpt'!DM13+'PADD4 mthly rpt'!DM13+'PADD5 mthly rpt'!DM13</f>
        <v>572447.73477369198</v>
      </c>
      <c r="DN13" s="74">
        <f>'PADD1 mthly rpt'!DN13+'PADD2 mthly rpt'!DN13+'PADD3 mthly rpt'!DN13+'PADD4 mthly rpt'!DN13+'PADD5 mthly rpt'!DN13</f>
        <v>570407.70463635819</v>
      </c>
      <c r="DO13" s="74">
        <f>'PADD1 mthly rpt'!DO13+'PADD2 mthly rpt'!DO13+'PADD3 mthly rpt'!DO13+'PADD4 mthly rpt'!DO13+'PADD5 mthly rpt'!DO13</f>
        <v>556826.59988842509</v>
      </c>
      <c r="DP13" s="74">
        <f>'PADD1 mthly rpt'!DP13+'PADD2 mthly rpt'!DP13+'PADD3 mthly rpt'!DP13+'PADD4 mthly rpt'!DP13+'PADD5 mthly rpt'!DP13</f>
        <v>588690.10104321793</v>
      </c>
      <c r="DQ13" s="74">
        <f>'PADD1 mthly rpt'!DQ13+'PADD2 mthly rpt'!DQ13+'PADD3 mthly rpt'!DQ13+'PADD4 mthly rpt'!DQ13+'PADD5 mthly rpt'!DQ13</f>
        <v>647889.94582981046</v>
      </c>
      <c r="DR13" s="74">
        <f>'PADD1 mthly rpt'!DR13+'PADD2 mthly rpt'!DR13+'PADD3 mthly rpt'!DR13+'PADD4 mthly rpt'!DR13+'PADD5 mthly rpt'!DR13</f>
        <v>647749.33705982205</v>
      </c>
      <c r="DS13" s="74">
        <f>'PADD1 mthly rpt'!DS13+'PADD2 mthly rpt'!DS13+'PADD3 mthly rpt'!DS13+'PADD4 mthly rpt'!DS13+'PADD5 mthly rpt'!DS13</f>
        <v>633070.34106694604</v>
      </c>
      <c r="DT13" s="74">
        <f>'PADD1 mthly rpt'!DT13+'PADD2 mthly rpt'!DT13+'PADD3 mthly rpt'!DT13+'PADD4 mthly rpt'!DT13+'PADD5 mthly rpt'!DT13</f>
        <v>647619.12005958671</v>
      </c>
      <c r="DU13" s="74">
        <f>'PADD1 mthly rpt'!DU13+'PADD2 mthly rpt'!DU13+'PADD3 mthly rpt'!DU13+'PADD4 mthly rpt'!DU13+'PADD5 mthly rpt'!DU13</f>
        <v>659802.10335064959</v>
      </c>
      <c r="DV13" s="74">
        <f>'PADD1 mthly rpt'!DV13+'PADD2 mthly rpt'!DV13+'PADD3 mthly rpt'!DV13+'PADD4 mthly rpt'!DV13+'PADD5 mthly rpt'!DV13</f>
        <v>676910.2576412264</v>
      </c>
      <c r="DW13" s="74">
        <f>'PADD1 mthly rpt'!DW13+'PADD2 mthly rpt'!DW13+'PADD3 mthly rpt'!DW13+'PADD4 mthly rpt'!DW13+'PADD5 mthly rpt'!DW13</f>
        <v>706747.78422285372</v>
      </c>
      <c r="DX13" s="74">
        <f>'PADD1 mthly rpt'!DX13+'PADD2 mthly rpt'!DX13+'PADD3 mthly rpt'!DX13+'PADD4 mthly rpt'!DX13+'PADD5 mthly rpt'!DX13</f>
        <v>586764.54609022324</v>
      </c>
      <c r="DY13" s="116">
        <f>'PADD1 mthly rpt'!DY13+'PADD2 mthly rpt'!DY13+'PADD3 mthly rpt'!DY13+'PADD4 mthly rpt'!DY13+'PADD5 mthly rpt'!DY13</f>
        <v>593100.86366763688</v>
      </c>
      <c r="DZ13" s="116">
        <f>'PADD1 mthly rpt'!DZ13+'PADD2 mthly rpt'!DZ13+'PADD3 mthly rpt'!DZ13+'PADD4 mthly rpt'!DZ13+'PADD5 mthly rpt'!DZ13</f>
        <v>582480.601775783</v>
      </c>
      <c r="EA13" s="116">
        <f>'PADD1 mthly rpt'!EA13+'PADD2 mthly rpt'!EA13+'PADD3 mthly rpt'!EA13+'PADD4 mthly rpt'!EA13+'PADD5 mthly rpt'!EA13</f>
        <v>542854.33967033948</v>
      </c>
      <c r="EB13" s="116">
        <f>'PADD1 mthly rpt'!EB13+'PADD2 mthly rpt'!EB13+'PADD3 mthly rpt'!EB13+'PADD4 mthly rpt'!EB13+'PADD5 mthly rpt'!EB13</f>
        <v>554293.12759163708</v>
      </c>
      <c r="EC13" s="116">
        <f>'PADD1 mthly rpt'!EC13+'PADD2 mthly rpt'!EC13+'PADD3 mthly rpt'!EC13+'PADD4 mthly rpt'!EC13+'PADD5 mthly rpt'!EC13</f>
        <v>590694.89543519355</v>
      </c>
      <c r="ED13" s="116">
        <f>'PADD1 mthly rpt'!ED13+'PADD2 mthly rpt'!ED13+'PADD3 mthly rpt'!ED13+'PADD4 mthly rpt'!ED13+'PADD5 mthly rpt'!ED13</f>
        <v>593248.0120996678</v>
      </c>
      <c r="EE13" s="116">
        <f>'PADD1 mthly rpt'!EE13+'PADD2 mthly rpt'!EE13+'PADD3 mthly rpt'!EE13+'PADD4 mthly rpt'!EE13+'PADD5 mthly rpt'!EE13</f>
        <v>595327.0320652487</v>
      </c>
      <c r="EF13" s="116">
        <f>'PADD1 mthly rpt'!EF13+'PADD2 mthly rpt'!EF13+'PADD3 mthly rpt'!EF13+'PADD4 mthly rpt'!EF13+'PADD5 mthly rpt'!EF13</f>
        <v>546921.98069609806</v>
      </c>
      <c r="EG13" s="116">
        <f>'PADD1 mthly rpt'!EG13+'PADD2 mthly rpt'!EG13+'PADD3 mthly rpt'!EG13+'PADD4 mthly rpt'!EG13+'PADD5 mthly rpt'!EG13</f>
        <v>531839.78115723969</v>
      </c>
      <c r="EH13" s="116">
        <f>'PADD1 mthly rpt'!EH13+'PADD2 mthly rpt'!EH13+'PADD3 mthly rpt'!EH13+'PADD4 mthly rpt'!EH13+'PADD5 mthly rpt'!EH13</f>
        <v>503550.79335453041</v>
      </c>
      <c r="EI13" s="116">
        <f>'PADD1 mthly rpt'!EI13+'PADD2 mthly rpt'!EI13+'PADD3 mthly rpt'!EI13+'PADD4 mthly rpt'!EI13+'PADD5 mthly rpt'!EI13</f>
        <v>518011.67752896209</v>
      </c>
      <c r="EJ13" s="116">
        <f>'PADD1 mthly rpt'!EJ13+'PADD2 mthly rpt'!EJ13+'PADD3 mthly rpt'!EJ13+'PADD4 mthly rpt'!EJ13+'PADD5 mthly rpt'!EJ13</f>
        <v>584690.00972411805</v>
      </c>
      <c r="EK13" s="126">
        <f>'PADD1 mthly rpt'!EK13+'PADD2 mthly rpt'!EK13+'PADD3 mthly rpt'!EK13+'PADD4 mthly rpt'!EK13+'PADD5 mthly rpt'!EK13</f>
        <v>684196.96823871415</v>
      </c>
      <c r="EL13" s="126">
        <f>'PADD1 mthly rpt'!EL13+'PADD2 mthly rpt'!EL13+'PADD3 mthly rpt'!EL13+'PADD4 mthly rpt'!EL13+'PADD5 mthly rpt'!EL13</f>
        <v>647858.52425272367</v>
      </c>
      <c r="EM13" s="126">
        <f>'PADD1 mthly rpt'!EM13+'PADD2 mthly rpt'!EM13+'PADD3 mthly rpt'!EM13+'PADD4 mthly rpt'!EM13+'PADD5 mthly rpt'!EM13</f>
        <v>615698.99829736631</v>
      </c>
      <c r="EN13" s="135">
        <f>'PADD1 mthly rpt'!EN13+'PADD2 mthly rpt'!EN13+'PADD3 mthly rpt'!EN13+'PADD4 mthly rpt'!EN13+'PADD5 mthly rpt'!EN13</f>
        <v>605893.24140405876</v>
      </c>
      <c r="EO13" s="135">
        <f>'PADD1 mthly rpt'!EO13+'PADD2 mthly rpt'!EO13+'PADD3 mthly rpt'!EO13+'PADD4 mthly rpt'!EO13+'PADD5 mthly rpt'!EO13</f>
        <v>641664.77030853007</v>
      </c>
      <c r="EP13" s="143">
        <f>'PADD1 mthly rpt'!EP13+'PADD2 mthly rpt'!EP13+'PADD3 mthly rpt'!EP13+'PADD4 mthly rpt'!EP13+'PADD5 mthly rpt'!EP13</f>
        <v>641299.52508171415</v>
      </c>
      <c r="EQ13" s="143">
        <f>'PADD1 mthly rpt'!EQ13+'PADD2 mthly rpt'!EQ13+'PADD3 mthly rpt'!EQ13+'PADD4 mthly rpt'!EQ13+'PADD5 mthly rpt'!EQ13</f>
        <v>607066.58908056212</v>
      </c>
      <c r="ER13" s="143">
        <f>'PADD1 mthly rpt'!ER13+'PADD2 mthly rpt'!ER13+'PADD3 mthly rpt'!ER13+'PADD4 mthly rpt'!ER13+'PADD5 mthly rpt'!ER13</f>
        <v>681368.29627576668</v>
      </c>
      <c r="ES13" s="143">
        <f>'PADD1 mthly rpt'!ES13+'PADD2 mthly rpt'!ES13+'PADD3 mthly rpt'!ES13+'PADD4 mthly rpt'!ES13+'PADD5 mthly rpt'!ES13</f>
        <v>657295.17071897839</v>
      </c>
      <c r="ET13" s="143">
        <f>'PADD1 mthly rpt'!ET13+'PADD2 mthly rpt'!ET13+'PADD3 mthly rpt'!ET13+'PADD4 mthly rpt'!ET13+'PADD5 mthly rpt'!ET13</f>
        <v>632360.70311535208</v>
      </c>
      <c r="EU13" s="143">
        <f>'PADD1 mthly rpt'!EU13+'PADD2 mthly rpt'!EU13+'PADD3 mthly rpt'!EU13+'PADD4 mthly rpt'!EU13+'PADD5 mthly rpt'!EU13</f>
        <v>626145.90697309596</v>
      </c>
      <c r="EV13" s="143">
        <f>'PADD1 mthly rpt'!EV13+'PADD2 mthly rpt'!EV13+'PADD3 mthly rpt'!EV13+'PADD4 mthly rpt'!EV13+'PADD5 mthly rpt'!EV13</f>
        <v>630059.65035528911</v>
      </c>
      <c r="EW13" s="151">
        <f>'PADD1 mthly rpt'!EW13+'PADD2 mthly rpt'!EW13+'PADD3 mthly rpt'!EW13+'PADD4 mthly rpt'!EW13+'PADD5 mthly rpt'!EW13</f>
        <v>611308.90274153394</v>
      </c>
      <c r="EX13" s="151">
        <f>'PADD1 mthly rpt'!EX13+'PADD2 mthly rpt'!EX13+'PADD3 mthly rpt'!EX13+'PADD4 mthly rpt'!EX13+'PADD5 mthly rpt'!EX13</f>
        <v>552265.06073677656</v>
      </c>
      <c r="EY13" s="158">
        <f>'PADD1 mthly rpt'!EY13+'PADD2 mthly rpt'!EY13+'PADD3 mthly rpt'!EY13+'PADD4 mthly rpt'!EY13+'PADD5 mthly rpt'!EY13</f>
        <v>563854.66774531745</v>
      </c>
      <c r="EZ13" s="2">
        <f>'PADD1 mthly rpt'!EZ13+'PADD2 mthly rpt'!EZ13+'PADD3 mthly rpt'!EZ13+'PADD4 mthly rpt'!EZ13+'PADD5 mthly rpt'!EZ13</f>
        <v>588015.86879056087</v>
      </c>
      <c r="FA13" s="2">
        <f>'PADD1 mthly rpt'!FA13+'PADD2 mthly rpt'!FA13+'PADD3 mthly rpt'!FA13+'PADD4 mthly rpt'!FA13+'PADD5 mthly rpt'!FA13</f>
        <v>593434.72588750289</v>
      </c>
      <c r="FB13" s="167">
        <f>'PADD1 mthly rpt'!FB13+'PADD2 mthly rpt'!FB13+'PADD3 mthly rpt'!FB13+'PADD4 mthly rpt'!FB13+'PADD5 mthly rpt'!FB13</f>
        <v>594558.21769592573</v>
      </c>
      <c r="FC13" s="167">
        <f>'PADD1 mthly rpt'!FC13+'PADD2 mthly rpt'!FC13+'PADD3 mthly rpt'!FC13+'PADD4 mthly rpt'!FC13+'PADD5 mthly rpt'!FC13</f>
        <v>602362.63938350836</v>
      </c>
      <c r="FD13" s="167">
        <f>'PADD1 mthly rpt'!FD13+'PADD2 mthly rpt'!FD13+'PADD3 mthly rpt'!FD13+'PADD4 mthly rpt'!FD13+'PADD5 mthly rpt'!FD13</f>
        <v>612822.44137608795</v>
      </c>
      <c r="FE13" s="167">
        <f>'PADD1 mthly rpt'!FE13+'PADD2 mthly rpt'!FE13+'PADD3 mthly rpt'!FE13+'PADD4 mthly rpt'!FE13+'PADD5 mthly rpt'!FE13</f>
        <v>598722.85184950358</v>
      </c>
      <c r="FF13" s="167">
        <f>'PADD1 mthly rpt'!FF13+'PADD2 mthly rpt'!FF13+'PADD3 mthly rpt'!FF13+'PADD4 mthly rpt'!FF13+'PADD5 mthly rpt'!FF13</f>
        <v>554684.85052244726</v>
      </c>
      <c r="FG13" s="167">
        <f>'PADD1 mthly rpt'!FG13+'PADD2 mthly rpt'!FG13+'PADD3 mthly rpt'!FG13+'PADD4 mthly rpt'!FG13+'PADD5 mthly rpt'!FG13</f>
        <v>581658.67491680814</v>
      </c>
      <c r="FH13" s="167">
        <f>'PADD1 mthly rpt'!FH13+'PADD2 mthly rpt'!FH13+'PADD3 mthly rpt'!FH13+'PADD4 mthly rpt'!FH13+'PADD5 mthly rpt'!FH13</f>
        <v>594500.96251579945</v>
      </c>
      <c r="FI13" s="167">
        <f>'PADD1 mthly rpt'!FI13+'PADD2 mthly rpt'!FI13+'PADD3 mthly rpt'!FI13+'PADD4 mthly rpt'!FI13+'PADD5 mthly rpt'!FI13</f>
        <v>592677.09071842709</v>
      </c>
      <c r="FJ13" s="167">
        <f>'PADD1 mthly rpt'!FJ13+'PADD2 mthly rpt'!FJ13+'PADD3 mthly rpt'!FJ13+'PADD4 mthly rpt'!FJ13+'PADD5 mthly rpt'!FJ13</f>
        <v>585749.04543166177</v>
      </c>
      <c r="FK13" s="2">
        <f>'PADD1 mthly rpt'!FK13+'PADD2 mthly rpt'!FK13+'PADD3 mthly rpt'!FK13+'PADD4 mthly rpt'!FK13+'PADD5 mthly rpt'!FK13</f>
        <v>579760.22558304749</v>
      </c>
      <c r="FL13" s="2">
        <f>'PADD1 mthly rpt'!FL13+'PADD2 mthly rpt'!FL13+'PADD3 mthly rpt'!FL13+'PADD4 mthly rpt'!FL13+'PADD5 mthly rpt'!FL13</f>
        <v>579760.22558304749</v>
      </c>
      <c r="FM13" s="2">
        <f>'PADD1 mthly rpt'!FM13+'PADD2 mthly rpt'!FM13+'PADD3 mthly rpt'!FM13+'PADD4 mthly rpt'!FM13+'PADD5 mthly rpt'!FM13</f>
        <v>579760.22558304749</v>
      </c>
      <c r="FN13" s="2">
        <f>'PADD1 mthly rpt'!FN13+'PADD2 mthly rpt'!FN13+'PADD3 mthly rpt'!FN13+'PADD4 mthly rpt'!FN13+'PADD5 mthly rpt'!FN13</f>
        <v>572496.34705571237</v>
      </c>
      <c r="FO13" s="2">
        <f>'PADD1 mthly rpt'!FO13+'PADD2 mthly rpt'!FO13+'PADD3 mthly rpt'!FO13+'PADD4 mthly rpt'!FO13+'PADD5 mthly rpt'!FO13</f>
        <v>572496.34705571237</v>
      </c>
      <c r="FP13" s="2">
        <f>'PADD1 mthly rpt'!FP13+'PADD2 mthly rpt'!FP13+'PADD3 mthly rpt'!FP13+'PADD4 mthly rpt'!FP13+'PADD5 mthly rpt'!FP13</f>
        <v>572496.34705571237</v>
      </c>
      <c r="FQ13" s="2">
        <f>'PADD1 mthly rpt'!FQ13+'PADD2 mthly rpt'!FQ13+'PADD3 mthly rpt'!FQ13+'PADD4 mthly rpt'!FQ13+'PADD5 mthly rpt'!FQ13</f>
        <v>572496.34705571237</v>
      </c>
      <c r="FR13" s="2">
        <f>'PADD1 mthly rpt'!FR13+'PADD2 mthly rpt'!FR13+'PADD3 mthly rpt'!FR13+'PADD4 mthly rpt'!FR13+'PADD5 mthly rpt'!FR13</f>
        <v>572496.34705571237</v>
      </c>
      <c r="FS13" s="2">
        <f>'PADD1 mthly rpt'!FS13+'PADD2 mthly rpt'!FS13+'PADD3 mthly rpt'!FS13+'PADD4 mthly rpt'!FS13+'PADD5 mthly rpt'!FS13</f>
        <v>572496.34705571237</v>
      </c>
      <c r="FT13" s="2">
        <f>'PADD1 mthly rpt'!FT13+'PADD2 mthly rpt'!FT13+'PADD3 mthly rpt'!FT13+'PADD4 mthly rpt'!FT13+'PADD5 mthly rpt'!FT13</f>
        <v>572496.34705571237</v>
      </c>
      <c r="FU13" s="2">
        <f>'PADD1 mthly rpt'!FU13+'PADD2 mthly rpt'!FU13+'PADD3 mthly rpt'!FU13+'PADD4 mthly rpt'!FU13+'PADD5 mthly rpt'!FU13</f>
        <v>572496.34705571237</v>
      </c>
      <c r="FV13" s="2">
        <f>'PADD1 mthly rpt'!FV13+'PADD2 mthly rpt'!FV13+'PADD3 mthly rpt'!FV13+'PADD4 mthly rpt'!FV13+'PADD5 mthly rpt'!FV13</f>
        <v>572496.34705571237</v>
      </c>
      <c r="FW13" s="2">
        <f>'PADD1 mthly rpt'!FW13+'PADD2 mthly rpt'!FW13+'PADD3 mthly rpt'!FW13+'PADD4 mthly rpt'!FW13+'PADD5 mthly rpt'!FW13</f>
        <v>572496.34705571237</v>
      </c>
      <c r="FX13" s="2">
        <f>'PADD1 mthly rpt'!FX13+'PADD2 mthly rpt'!FX13+'PADD3 mthly rpt'!FX13+'PADD4 mthly rpt'!FX13+'PADD5 mthly rpt'!FX13</f>
        <v>572496.34705571237</v>
      </c>
      <c r="FY13" s="2">
        <f>'PADD1 mthly rpt'!FY13+'PADD2 mthly rpt'!FY13+'PADD3 mthly rpt'!FY13+'PADD4 mthly rpt'!FY13+'PADD5 mthly rpt'!FY13</f>
        <v>572496.34705571237</v>
      </c>
      <c r="FZ13" s="177">
        <f>'PADD1 mthly rpt'!FZ13+'PADD2 mthly rpt'!FZ13+'PADD3 mthly rpt'!FZ13+'PADD4 mthly rpt'!FZ13+'PADD5 mthly rpt'!FZ13</f>
        <v>572571.81818867405</v>
      </c>
      <c r="GA13" s="11">
        <f>'PADD1 mthly rpt'!GA13+'PADD2 mthly rpt'!GA13+'PADD3 mthly rpt'!GA13+'PADD4 mthly rpt'!GA13+'PADD5 mthly rpt'!GA13</f>
        <v>572571.81818867405</v>
      </c>
      <c r="GB13" s="11">
        <f>'PADD1 mthly rpt'!GB13+'PADD2 mthly rpt'!GB13+'PADD3 mthly rpt'!GB13+'PADD4 mthly rpt'!GB13+'PADD5 mthly rpt'!GB13</f>
        <v>572571.81818867405</v>
      </c>
      <c r="GC13" s="11">
        <f>'PADD1 mthly rpt'!GC13+'PADD2 mthly rpt'!GC13+'PADD3 mthly rpt'!GC13+'PADD4 mthly rpt'!GC13+'PADD5 mthly rpt'!GC13</f>
        <v>572571.81818867405</v>
      </c>
      <c r="GD13" s="11">
        <f>'PADD1 mthly rpt'!GD13+'PADD2 mthly rpt'!GD13+'PADD3 mthly rpt'!GD13+'PADD4 mthly rpt'!GD13+'PADD5 mthly rpt'!GD13</f>
        <v>572571.81818867405</v>
      </c>
      <c r="GE13" s="11">
        <f>'PADD1 mthly rpt'!GE13+'PADD2 mthly rpt'!GE13+'PADD3 mthly rpt'!GE13+'PADD4 mthly rpt'!GE13+'PADD5 mthly rpt'!GE13</f>
        <v>572571.81818867405</v>
      </c>
      <c r="GF13" s="11">
        <f>'PADD1 mthly rpt'!GF13+'PADD2 mthly rpt'!GF13+'PADD3 mthly rpt'!GF13+'PADD4 mthly rpt'!GF13+'PADD5 mthly rpt'!GF13</f>
        <v>572571.81818867405</v>
      </c>
      <c r="GG13" s="11">
        <f>'PADD1 mthly rpt'!GG13+'PADD2 mthly rpt'!GG13+'PADD3 mthly rpt'!GG13+'PADD4 mthly rpt'!GG13+'PADD5 mthly rpt'!GG13</f>
        <v>572571.81818867405</v>
      </c>
      <c r="GH13" s="11">
        <f>'PADD1 mthly rpt'!GH13+'PADD2 mthly rpt'!GH13+'PADD3 mthly rpt'!GH13+'PADD4 mthly rpt'!GH13+'PADD5 mthly rpt'!GH13</f>
        <v>572571.81818867405</v>
      </c>
      <c r="GI13" s="11">
        <f>'PADD1 mthly rpt'!GI13+'PADD2 mthly rpt'!GI13+'PADD3 mthly rpt'!GI13+'PADD4 mthly rpt'!GI13+'PADD5 mthly rpt'!GI13</f>
        <v>572571.81818867405</v>
      </c>
      <c r="GJ13" s="11">
        <f>'PADD1 mthly rpt'!GJ13+'PADD2 mthly rpt'!GJ13+'PADD3 mthly rpt'!GJ13+'PADD4 mthly rpt'!GJ13+'PADD5 mthly rpt'!GJ13</f>
        <v>572571.81818867405</v>
      </c>
      <c r="GK13" s="11">
        <f>'PADD1 mthly rpt'!GK13+'PADD2 mthly rpt'!GK13+'PADD3 mthly rpt'!GK13+'PADD4 mthly rpt'!GK13+'PADD5 mthly rpt'!GK13</f>
        <v>572571.81818867405</v>
      </c>
      <c r="GL13" s="11">
        <f>'PADD1 mthly rpt'!GL13+'PADD2 mthly rpt'!GL13+'PADD3 mthly rpt'!GL13+'PADD4 mthly rpt'!GL13+'PADD5 mthly rpt'!GL13</f>
        <v>574823.64350250363</v>
      </c>
      <c r="GM13" s="11">
        <f>'PADD1 mthly rpt'!GM13+'PADD2 mthly rpt'!GM13+'PADD3 mthly rpt'!GM13+'PADD4 mthly rpt'!GM13+'PADD5 mthly rpt'!GM13</f>
        <v>574823.64350250363</v>
      </c>
    </row>
    <row r="14" spans="1:195" x14ac:dyDescent="0.2">
      <c r="A14" s="26" t="s">
        <v>18</v>
      </c>
      <c r="B14" s="2">
        <f>'PADD1 mthly rpt'!B14+'PADD2 mthly rpt'!B14+'PADD3 mthly rpt'!B14+'PADD4 mthly rpt'!B14+'PADD5 mthly rpt'!B14</f>
        <v>57265.943171720544</v>
      </c>
      <c r="C14" s="2">
        <f>'PADD1 mthly rpt'!C14+'PADD2 mthly rpt'!C14+'PADD3 mthly rpt'!C14+'PADD4 mthly rpt'!C14+'PADD5 mthly rpt'!C14</f>
        <v>43889.823651914368</v>
      </c>
      <c r="D14" s="2">
        <f>'PADD1 mthly rpt'!D14+'PADD2 mthly rpt'!D14+'PADD3 mthly rpt'!D14+'PADD4 mthly rpt'!D14+'PADD5 mthly rpt'!D14</f>
        <v>29992.556618349503</v>
      </c>
      <c r="E14" s="2">
        <f>'PADD1 mthly rpt'!E14+'PADD2 mthly rpt'!E14+'PADD3 mthly rpt'!E14+'PADD4 mthly rpt'!E14+'PADD5 mthly rpt'!E14</f>
        <v>30803.23052864079</v>
      </c>
      <c r="F14" s="2">
        <f>'PADD1 mthly rpt'!F14+'PADD2 mthly rpt'!F14+'PADD3 mthly rpt'!F14+'PADD4 mthly rpt'!F14+'PADD5 mthly rpt'!F14</f>
        <v>29992.556618349503</v>
      </c>
      <c r="G14" s="2">
        <f>'PADD1 mthly rpt'!G14+'PADD2 mthly rpt'!G14+'PADD3 mthly rpt'!G14+'PADD4 mthly rpt'!G14+'PADD5 mthly rpt'!G14</f>
        <v>30803.23052864079</v>
      </c>
      <c r="H14" s="2">
        <f>'PADD1 mthly rpt'!H14+'PADD2 mthly rpt'!H14+'PADD3 mthly rpt'!H14+'PADD4 mthly rpt'!H14+'PADD5 mthly rpt'!H14</f>
        <v>29992.556618349503</v>
      </c>
      <c r="I14" s="2">
        <f>'PADD1 mthly rpt'!I14+'PADD2 mthly rpt'!I14+'PADD3 mthly rpt'!I14+'PADD4 mthly rpt'!I14+'PADD5 mthly rpt'!I14</f>
        <v>57265.943171720544</v>
      </c>
      <c r="J14" s="2">
        <f>'PADD1 mthly rpt'!J14+'PADD2 mthly rpt'!J14+'PADD3 mthly rpt'!J14+'PADD4 mthly rpt'!J14+'PADD5 mthly rpt'!J14</f>
        <v>94209.511369280459</v>
      </c>
      <c r="K14" s="2">
        <f>'PADD1 mthly rpt'!K14+'PADD2 mthly rpt'!K14+'PADD3 mthly rpt'!K14+'PADD4 mthly rpt'!K14+'PADD5 mthly rpt'!K14</f>
        <v>145918.92579000306</v>
      </c>
      <c r="L14" s="2">
        <f>'PADD1 mthly rpt'!L14+'PADD2 mthly rpt'!L14+'PADD3 mthly rpt'!L14+'PADD4 mthly rpt'!L14+'PADD5 mthly rpt'!L14</f>
        <v>129415.92118764477</v>
      </c>
      <c r="M14" s="2">
        <f>'PADD1 mthly rpt'!M14+'PADD2 mthly rpt'!M14+'PADD3 mthly rpt'!M14+'PADD4 mthly rpt'!M14+'PADD5 mthly rpt'!M14</f>
        <v>87955.741204176273</v>
      </c>
      <c r="N14" s="2">
        <f>'PADD1 mthly rpt'!N14+'PADD2 mthly rpt'!N14+'PADD3 mthly rpt'!N14+'PADD4 mthly rpt'!N14+'PADD5 mthly rpt'!N14</f>
        <v>55399.007744954491</v>
      </c>
      <c r="O14" s="2">
        <f>'PADD1 mthly rpt'!O14+'PADD2 mthly rpt'!O14+'PADD3 mthly rpt'!O14+'PADD4 mthly rpt'!O14+'PADD5 mthly rpt'!O14</f>
        <v>42812.315030180907</v>
      </c>
      <c r="P14" s="2">
        <f>'PADD1 mthly rpt'!P14+'PADD2 mthly rpt'!P14+'PADD3 mthly rpt'!P14+'PADD4 mthly rpt'!P14+'PADD5 mthly rpt'!P14</f>
        <v>29735.231690156379</v>
      </c>
      <c r="Q14" s="2">
        <f>'PADD1 mthly rpt'!Q14+'PADD2 mthly rpt'!Q14+'PADD3 mthly rpt'!Q14+'PADD4 mthly rpt'!Q14+'PADD5 mthly rpt'!Q14</f>
        <v>30498.061551657811</v>
      </c>
      <c r="R14" s="2">
        <f>'PADD1 mthly rpt'!R14+'PADD2 mthly rpt'!R14+'PADD3 mthly rpt'!R14+'PADD4 mthly rpt'!R14+'PADD5 mthly rpt'!R14</f>
        <v>29735.231690156379</v>
      </c>
      <c r="S14" s="2">
        <f>'PADD1 mthly rpt'!S14+'PADD2 mthly rpt'!S14+'PADD3 mthly rpt'!S14+'PADD4 mthly rpt'!S14+'PADD5 mthly rpt'!S14</f>
        <v>30498.061551657811</v>
      </c>
      <c r="T14" s="2">
        <f>'PADD1 mthly rpt'!T14+'PADD2 mthly rpt'!T14+'PADD3 mthly rpt'!T14+'PADD4 mthly rpt'!T14+'PADD5 mthly rpt'!T14</f>
        <v>29735.231690156379</v>
      </c>
      <c r="U14" s="2">
        <f>'PADD1 mthly rpt'!U14+'PADD2 mthly rpt'!U14+'PADD3 mthly rpt'!U14+'PADD4 mthly rpt'!U14+'PADD5 mthly rpt'!U14</f>
        <v>55399.007744954491</v>
      </c>
      <c r="V14" s="2">
        <f>'PADD1 mthly rpt'!V14+'PADD2 mthly rpt'!V14+'PADD3 mthly rpt'!V14+'PADD4 mthly rpt'!V14+'PADD5 mthly rpt'!V14</f>
        <v>90162.254290519661</v>
      </c>
      <c r="W14" s="2">
        <f>'PADD1 mthly rpt'!W14+'PADD2 mthly rpt'!W14+'PADD3 mthly rpt'!W14+'PADD4 mthly rpt'!W14+'PADD5 mthly rpt'!W14</f>
        <v>138819.90188486091</v>
      </c>
      <c r="X14" s="2">
        <f>'PADD1 mthly rpt'!X14+'PADD2 mthly rpt'!X14+'PADD3 mthly rpt'!X14+'PADD4 mthly rpt'!X14+'PADD5 mthly rpt'!X14</f>
        <v>123290.86541858179</v>
      </c>
      <c r="Y14" s="2">
        <f>'PADD1 mthly rpt'!Y14+'PADD2 mthly rpt'!Y14+'PADD3 mthly rpt'!Y14+'PADD4 mthly rpt'!Y14+'PADD5 mthly rpt'!Y14</f>
        <v>84277.566787508636</v>
      </c>
      <c r="Z14" s="2">
        <f>'PADD1 mthly rpt'!Z14+'PADD2 mthly rpt'!Z14+'PADD3 mthly rpt'!Z14+'PADD4 mthly rpt'!Z14+'PADD5 mthly rpt'!Z14</f>
        <v>58892.588834432572</v>
      </c>
      <c r="AA14" s="2">
        <f>'PADD1 mthly rpt'!AA14+'PADD2 mthly rpt'!AA14+'PADD3 mthly rpt'!AA14+'PADD4 mthly rpt'!AA14+'PADD5 mthly rpt'!AA14</f>
        <v>45522.606382864142</v>
      </c>
      <c r="AB14" s="2">
        <f>'PADD1 mthly rpt'!AB14+'PADD2 mthly rpt'!AB14+'PADD3 mthly rpt'!AB14+'PADD4 mthly rpt'!AB14+'PADD5 mthly rpt'!AB14</f>
        <v>31631.715524091727</v>
      </c>
      <c r="AC14" s="2">
        <f>'PADD1 mthly rpt'!AC14+'PADD2 mthly rpt'!AC14+'PADD3 mthly rpt'!AC14+'PADD4 mthly rpt'!AC14+'PADD5 mthly rpt'!AC14</f>
        <v>32442.017490853454</v>
      </c>
      <c r="AD14" s="2">
        <f>'PADD1 mthly rpt'!AD14+'PADD2 mthly rpt'!AD14+'PADD3 mthly rpt'!AD14+'PADD4 mthly rpt'!AD14+'PADD5 mthly rpt'!AD14</f>
        <v>31631.715524091727</v>
      </c>
      <c r="AE14" s="2">
        <f>'PADD1 mthly rpt'!AE14+'PADD2 mthly rpt'!AE14+'PADD3 mthly rpt'!AE14+'PADD4 mthly rpt'!AE14+'PADD5 mthly rpt'!AE14</f>
        <v>32442.017490853454</v>
      </c>
      <c r="AF14" s="2">
        <f>'PADD1 mthly rpt'!AF14+'PADD2 mthly rpt'!AF14+'PADD3 mthly rpt'!AF14+'PADD4 mthly rpt'!AF14+'PADD5 mthly rpt'!AF14</f>
        <v>31631.715524091727</v>
      </c>
      <c r="AG14" s="2">
        <f>'PADD1 mthly rpt'!AG14+'PADD2 mthly rpt'!AG14+'PADD3 mthly rpt'!AG14+'PADD4 mthly rpt'!AG14+'PADD5 mthly rpt'!AG14</f>
        <v>58892.588834432572</v>
      </c>
      <c r="AH14" s="2">
        <f>'PADD1 mthly rpt'!AH14+'PADD2 mthly rpt'!AH14+'PADD3 mthly rpt'!AH14+'PADD4 mthly rpt'!AH14+'PADD5 mthly rpt'!AH14</f>
        <v>95819.207034002553</v>
      </c>
      <c r="AI14" s="2">
        <f>'PADD1 mthly rpt'!AI14+'PADD2 mthly rpt'!AI14+'PADD3 mthly rpt'!AI14+'PADD4 mthly rpt'!AI14+'PADD5 mthly rpt'!AI14</f>
        <v>147504.89677101822</v>
      </c>
      <c r="AJ14" s="2">
        <f>'PADD1 mthly rpt'!AJ14+'PADD2 mthly rpt'!AJ14+'PADD3 mthly rpt'!AJ14+'PADD4 mthly rpt'!AJ14+'PADD5 mthly rpt'!AJ14</f>
        <v>131009.463876226</v>
      </c>
      <c r="AK14" s="2">
        <f>'PADD1 mthly rpt'!AK14+'PADD2 mthly rpt'!AK14+'PADD3 mthly rpt'!AK14+'PADD4 mthly rpt'!AK14+'PADD5 mthly rpt'!AK14</f>
        <v>89568.306147554977</v>
      </c>
      <c r="AL14" s="2">
        <f>'PADD1 mthly rpt'!AL14+'PADD2 mthly rpt'!AL14+'PADD3 mthly rpt'!AL14+'PADD4 mthly rpt'!AL14+'PADD5 mthly rpt'!AL14</f>
        <v>62403.517609457362</v>
      </c>
      <c r="AM14" s="2">
        <f>'PADD1 mthly rpt'!AM14+'PADD2 mthly rpt'!AM14+'PADD3 mthly rpt'!AM14+'PADD4 mthly rpt'!AM14+'PADD5 mthly rpt'!AM14</f>
        <v>46579.436767323721</v>
      </c>
      <c r="AN14" s="2">
        <f>'PADD1 mthly rpt'!AN14+'PADD2 mthly rpt'!AN14+'PADD3 mthly rpt'!AN14+'PADD4 mthly rpt'!AN14+'PADD5 mthly rpt'!AN14</f>
        <v>32998.139036673587</v>
      </c>
      <c r="AO14" s="2">
        <f>'PADD1 mthly rpt'!AO14+'PADD2 mthly rpt'!AO14+'PADD3 mthly rpt'!AO14+'PADD4 mthly rpt'!AO14+'PADD5 mthly rpt'!AO14</f>
        <v>33870.332468917171</v>
      </c>
      <c r="AP14" s="2">
        <f>'PADD1 mthly rpt'!AP14+'PADD2 mthly rpt'!AP14+'PADD3 mthly rpt'!AP14+'PADD4 mthly rpt'!AP14+'PADD5 mthly rpt'!AP14</f>
        <v>32998.139036673587</v>
      </c>
      <c r="AQ14" s="2">
        <f>'PADD1 mthly rpt'!AQ14+'PADD2 mthly rpt'!AQ14+'PADD3 mthly rpt'!AQ14+'PADD4 mthly rpt'!AQ14+'PADD5 mthly rpt'!AQ14</f>
        <v>33870.332468917171</v>
      </c>
      <c r="AR14" s="2">
        <f>'PADD1 mthly rpt'!AR14+'PADD2 mthly rpt'!AR14+'PADD3 mthly rpt'!AR14+'PADD4 mthly rpt'!AR14+'PADD5 mthly rpt'!AR14</f>
        <v>32998.139036673587</v>
      </c>
      <c r="AS14" s="2">
        <f>'PADD1 mthly rpt'!AS14+'PADD2 mthly rpt'!AS14+'PADD3 mthly rpt'!AS14+'PADD4 mthly rpt'!AS14+'PADD5 mthly rpt'!AS14</f>
        <v>62403.517609457362</v>
      </c>
      <c r="AT14" s="2">
        <f>'PADD1 mthly rpt'!AT14+'PADD2 mthly rpt'!AT14+'PADD3 mthly rpt'!AT14+'PADD4 mthly rpt'!AT14+'PADD5 mthly rpt'!AT14</f>
        <v>102275.21736916417</v>
      </c>
      <c r="AU14" s="2">
        <f>'PADD1 mthly rpt'!AU14+'PADD2 mthly rpt'!AU14+'PADD3 mthly rpt'!AU14+'PADD4 mthly rpt'!AU14+'PADD5 mthly rpt'!AU14</f>
        <v>158033.29750187916</v>
      </c>
      <c r="AV14" s="2">
        <f>'PADD1 mthly rpt'!AV14+'PADD2 mthly rpt'!AV14+'PADD3 mthly rpt'!AV14+'PADD4 mthly rpt'!AV14+'PADD5 mthly rpt'!AV14</f>
        <v>140277.93120263473</v>
      </c>
      <c r="AW14" s="2">
        <f>'PADD1 mthly rpt'!AW14+'PADD2 mthly rpt'!AW14+'PADD3 mthly rpt'!AW14+'PADD4 mthly rpt'!AW14+'PADD5 mthly rpt'!AW14</f>
        <v>95546.868034713654</v>
      </c>
      <c r="AX14" s="2">
        <f>'PADD1 mthly rpt'!AX14+'PADD2 mthly rpt'!AX14+'PADD3 mthly rpt'!AX14+'PADD4 mthly rpt'!AX14+'PADD5 mthly rpt'!AX14</f>
        <v>67714.862322460467</v>
      </c>
      <c r="AY14" s="2">
        <f>'PADD1 mthly rpt'!AY14+'PADD2 mthly rpt'!AY14+'PADD3 mthly rpt'!AY14+'PADD4 mthly rpt'!AY14+'PADD5 mthly rpt'!AY14</f>
        <v>51393.720286815129</v>
      </c>
      <c r="AZ14" s="2">
        <f>'PADD1 mthly rpt'!AZ14+'PADD2 mthly rpt'!AZ14+'PADD3 mthly rpt'!AZ14+'PADD4 mthly rpt'!AZ14+'PADD5 mthly rpt'!AZ14</f>
        <v>34489.68032132533</v>
      </c>
      <c r="BA14" s="2">
        <f>'PADD1 mthly rpt'!BA14+'PADD2 mthly rpt'!BA14+'PADD3 mthly rpt'!BA14+'PADD4 mthly rpt'!BA14+'PADD5 mthly rpt'!BA14</f>
        <v>35436.889457322599</v>
      </c>
      <c r="BB14" s="2">
        <f>'PADD1 mthly rpt'!BB14+'PADD2 mthly rpt'!BB14+'PADD3 mthly rpt'!BB14+'PADD4 mthly rpt'!BB14+'PADD5 mthly rpt'!BB14</f>
        <v>34489.68032132533</v>
      </c>
      <c r="BC14" s="2">
        <f>'PADD1 mthly rpt'!BC14+'PADD2 mthly rpt'!BC14+'PADD3 mthly rpt'!BC14+'PADD4 mthly rpt'!BC14+'PADD5 mthly rpt'!BC14</f>
        <v>35436.889457322599</v>
      </c>
      <c r="BD14" s="2">
        <f>'PADD1 mthly rpt'!BD14+'PADD2 mthly rpt'!BD14+'PADD3 mthly rpt'!BD14+'PADD4 mthly rpt'!BD14+'PADD5 mthly rpt'!BD14</f>
        <v>34489.68032132533</v>
      </c>
      <c r="BE14" s="2">
        <f>'PADD1 mthly rpt'!BE14+'PADD2 mthly rpt'!BE14+'PADD3 mthly rpt'!BE14+'PADD4 mthly rpt'!BE14+'PADD5 mthly rpt'!BE14</f>
        <v>71795.147831371796</v>
      </c>
      <c r="BF14" s="2">
        <f>'PADD1 mthly rpt'!BF14+'PADD2 mthly rpt'!BF14+'PADD3 mthly rpt'!BF14+'PADD4 mthly rpt'!BF14+'PADD5 mthly rpt'!BF14</f>
        <v>112670.86516171566</v>
      </c>
      <c r="BG14" s="2">
        <f>'PADD1 mthly rpt'!BG14+'PADD2 mthly rpt'!BG14+'PADD3 mthly rpt'!BG14+'PADD4 mthly rpt'!BG14+'PADD5 mthly rpt'!BG14</f>
        <v>167536.13280832698</v>
      </c>
      <c r="BH14" s="2">
        <f>'PADD1 mthly rpt'!BH14+'PADD2 mthly rpt'!BH14+'PADD3 mthly rpt'!BH14+'PADD4 mthly rpt'!BH14+'PADD5 mthly rpt'!BH14</f>
        <v>188156.14707657532</v>
      </c>
      <c r="BI14" s="2">
        <f>'PADD1 mthly rpt'!BI14+'PADD2 mthly rpt'!BI14+'PADD3 mthly rpt'!BI14+'PADD4 mthly rpt'!BI14+'PADD5 mthly rpt'!BI14</f>
        <v>105093.19207373749</v>
      </c>
      <c r="BJ14" s="2">
        <f>'PADD1 mthly rpt'!BJ14+'PADD2 mthly rpt'!BJ14+'PADD3 mthly rpt'!BJ14+'PADD4 mthly rpt'!BJ14+'PADD5 mthly rpt'!BJ14</f>
        <v>56693.585156192195</v>
      </c>
      <c r="BK14" s="2">
        <f>'PADD1 mthly rpt'!BK14+'PADD2 mthly rpt'!BK14+'PADD3 mthly rpt'!BK14+'PADD4 mthly rpt'!BK14+'PADD5 mthly rpt'!BK14</f>
        <v>38378.640647487577</v>
      </c>
      <c r="BL14" s="2">
        <f>'PADD1 mthly rpt'!BL14+'PADD2 mthly rpt'!BL14+'PADD3 mthly rpt'!BL14+'PADD4 mthly rpt'!BL14+'PADD5 mthly rpt'!BL14</f>
        <v>26289.739597832689</v>
      </c>
      <c r="BM14" s="2">
        <f>'PADD1 mthly rpt'!BM14+'PADD2 mthly rpt'!BM14+'PADD3 mthly rpt'!BM14+'PADD4 mthly rpt'!BM14+'PADD5 mthly rpt'!BM14</f>
        <v>27016.111334721823</v>
      </c>
      <c r="BN14" s="2">
        <f>'PADD1 mthly rpt'!BN14+'PADD2 mthly rpt'!BN14+'PADD3 mthly rpt'!BN14+'PADD4 mthly rpt'!BN14+'PADD5 mthly rpt'!BN14</f>
        <v>26289.739597832689</v>
      </c>
      <c r="BO14" s="2">
        <f>'PADD1 mthly rpt'!BO14+'PADD2 mthly rpt'!BO14+'PADD3 mthly rpt'!BO14+'PADD4 mthly rpt'!BO14+'PADD5 mthly rpt'!BO14</f>
        <v>27016.111334721823</v>
      </c>
      <c r="BP14" s="2">
        <f>'PADD1 mthly rpt'!BP14+'PADD2 mthly rpt'!BP14+'PADD3 mthly rpt'!BP14+'PADD4 mthly rpt'!BP14+'PADD5 mthly rpt'!BP14</f>
        <v>26289.739597832689</v>
      </c>
      <c r="BQ14" s="2">
        <f>'PADD1 mthly rpt'!BQ14+'PADD2 mthly rpt'!BQ14+'PADD3 mthly rpt'!BQ14+'PADD4 mthly rpt'!BQ14+'PADD5 mthly rpt'!BQ14</f>
        <v>50000.588437713741</v>
      </c>
      <c r="BR14" s="2">
        <f>'PADD1 mthly rpt'!BR14+'PADD2 mthly rpt'!BR14+'PADD3 mthly rpt'!BR14+'PADD4 mthly rpt'!BR14+'PADD5 mthly rpt'!BR14</f>
        <v>108473.5132572891</v>
      </c>
      <c r="BS14" s="2">
        <f>'PADD1 mthly rpt'!BS14+'PADD2 mthly rpt'!BS14+'PADD3 mthly rpt'!BS14+'PADD4 mthly rpt'!BS14+'PADD5 mthly rpt'!BS14</f>
        <v>105619.91000522462</v>
      </c>
      <c r="BT14" s="2">
        <f>'PADD1 mthly rpt'!BT14+'PADD2 mthly rpt'!BT14+'PADD3 mthly rpt'!BT14+'PADD4 mthly rpt'!BT14+'PADD5 mthly rpt'!BT14</f>
        <v>120821.83278440438</v>
      </c>
      <c r="BU14" s="2">
        <f>'PADD1 mthly rpt'!BU14+'PADD2 mthly rpt'!BU14+'PADD3 mthly rpt'!BU14+'PADD4 mthly rpt'!BU14+'PADD5 mthly rpt'!BU14</f>
        <v>76616.924225151321</v>
      </c>
      <c r="BV14" s="2">
        <f>'PADD1 mthly rpt'!BV14+'PADD2 mthly rpt'!BV14+'PADD3 mthly rpt'!BV14+'PADD4 mthly rpt'!BV14+'PADD5 mthly rpt'!BV14</f>
        <v>46960.654468362685</v>
      </c>
      <c r="BW14" s="2">
        <f>'PADD1 mthly rpt'!BW14+'PADD2 mthly rpt'!BW14+'PADD3 mthly rpt'!BW14+'PADD4 mthly rpt'!BW14+'PADD5 mthly rpt'!BW14</f>
        <v>36267.283235485971</v>
      </c>
      <c r="BX14" s="2">
        <f>'PADD1 mthly rpt'!BX14+'PADD2 mthly rpt'!BX14+'PADD3 mthly rpt'!BX14+'PADD4 mthly rpt'!BX14+'PADD5 mthly rpt'!BX14</f>
        <v>25157.287149380296</v>
      </c>
      <c r="BY14" s="2">
        <f>'PADD1 mthly rpt'!BY14+'PADD2 mthly rpt'!BY14+'PADD3 mthly rpt'!BY14+'PADD4 mthly rpt'!BY14+'PADD5 mthly rpt'!BY14</f>
        <v>25805.370254403129</v>
      </c>
      <c r="BZ14" s="2">
        <f>'PADD1 mthly rpt'!BZ14+'PADD2 mthly rpt'!BZ14+'PADD3 mthly rpt'!BZ14+'PADD4 mthly rpt'!BZ14+'PADD5 mthly rpt'!BZ14</f>
        <v>25157.287149380296</v>
      </c>
      <c r="CA14" s="2">
        <f>'PADD1 mthly rpt'!CA14+'PADD2 mthly rpt'!CA14+'PADD3 mthly rpt'!CA14+'PADD4 mthly rpt'!CA14+'PADD5 mthly rpt'!CA14</f>
        <v>25805.370254403129</v>
      </c>
      <c r="CB14" s="2">
        <f>'PADD1 mthly rpt'!CB14+'PADD2 mthly rpt'!CB14+'PADD3 mthly rpt'!CB14+'PADD4 mthly rpt'!CB14+'PADD5 mthly rpt'!CB14</f>
        <v>25157.287149380296</v>
      </c>
      <c r="CC14" s="2">
        <f>'PADD1 mthly rpt'!CC14+'PADD2 mthly rpt'!CC14+'PADD3 mthly rpt'!CC14+'PADD4 mthly rpt'!CC14+'PADD5 mthly rpt'!CC14</f>
        <v>46960.654468362685</v>
      </c>
      <c r="CD14" s="2">
        <f>'PADD1 mthly rpt'!CD14+'PADD2 mthly rpt'!CD14+'PADD3 mthly rpt'!CD14+'PADD4 mthly rpt'!CD14+'PADD5 mthly rpt'!CD14</f>
        <v>76494.727397260256</v>
      </c>
      <c r="CE14" s="2">
        <f>'PADD1 mthly rpt'!CE14+'PADD2 mthly rpt'!CE14+'PADD3 mthly rpt'!CE14+'PADD4 mthly rpt'!CE14+'PADD5 mthly rpt'!CE14</f>
        <v>117833.17116764514</v>
      </c>
      <c r="CF14" s="2">
        <f>'PADD1 mthly rpt'!CF14+'PADD2 mthly rpt'!CF14+'PADD3 mthly rpt'!CF14+'PADD4 mthly rpt'!CF14+'PADD5 mthly rpt'!CF14</f>
        <v>104640.05081539466</v>
      </c>
      <c r="CG14" s="2">
        <f>'PADD1 mthly rpt'!CG14+'PADD2 mthly rpt'!CG14+'PADD3 mthly rpt'!CG14+'PADD4 mthly rpt'!CG14+'PADD5 mthly rpt'!CG14</f>
        <v>71495.229158512724</v>
      </c>
      <c r="CH14" s="2">
        <f>'PADD1 mthly rpt'!CH14+'PADD2 mthly rpt'!CH14+'PADD3 mthly rpt'!CH14+'PADD4 mthly rpt'!CH14+'PADD5 mthly rpt'!CH14</f>
        <v>48158.51720556074</v>
      </c>
      <c r="CI14" s="2">
        <f>'PADD1 mthly rpt'!CI14+'PADD2 mthly rpt'!CI14+'PADD3 mthly rpt'!CI14+'PADD4 mthly rpt'!CI14+'PADD5 mthly rpt'!CI14</f>
        <v>36019.768290700362</v>
      </c>
      <c r="CJ14" s="2">
        <f>'PADD1 mthly rpt'!CJ14+'PADD2 mthly rpt'!CJ14+'PADD3 mthly rpt'!CJ14+'PADD4 mthly rpt'!CJ14+'PADD5 mthly rpt'!CJ14</f>
        <v>25601.47197794617</v>
      </c>
      <c r="CK14" s="2">
        <f>'PADD1 mthly rpt'!CK14+'PADD2 mthly rpt'!CK14+'PADD3 mthly rpt'!CK14+'PADD4 mthly rpt'!CK14+'PADD5 mthly rpt'!CK14</f>
        <v>26270.536878765248</v>
      </c>
      <c r="CL14" s="2">
        <f>'PADD1 mthly rpt'!CL14+'PADD2 mthly rpt'!CL14+'PADD3 mthly rpt'!CL14+'PADD4 mthly rpt'!CL14+'PADD5 mthly rpt'!CL14</f>
        <v>25601.47197794617</v>
      </c>
      <c r="CM14" s="2">
        <f>'PADD1 mthly rpt'!CM14+'PADD2 mthly rpt'!CM14+'PADD3 mthly rpt'!CM14+'PADD4 mthly rpt'!CM14+'PADD5 mthly rpt'!CM14</f>
        <v>26270.536878765248</v>
      </c>
      <c r="CN14" s="2">
        <f>'PADD1 mthly rpt'!CN14+'PADD2 mthly rpt'!CN14+'PADD3 mthly rpt'!CN14+'PADD4 mthly rpt'!CN14+'PADD5 mthly rpt'!CN14</f>
        <v>25601.47197794617</v>
      </c>
      <c r="CO14" s="2">
        <f>'PADD1 mthly rpt'!CO14+'PADD2 mthly rpt'!CO14+'PADD3 mthly rpt'!CO14+'PADD4 mthly rpt'!CO14+'PADD5 mthly rpt'!CO14</f>
        <v>48158.51720556074</v>
      </c>
      <c r="CP14" s="2">
        <f>'PADD1 mthly rpt'!CP14+'PADD2 mthly rpt'!CP14+'PADD3 mthly rpt'!CP14+'PADD4 mthly rpt'!CP14+'PADD5 mthly rpt'!CP14</f>
        <v>78744.341243004223</v>
      </c>
      <c r="CQ14" s="2">
        <f>'PADD1 mthly rpt'!CQ14+'PADD2 mthly rpt'!CQ14+'PADD3 mthly rpt'!CQ14+'PADD4 mthly rpt'!CQ14+'PADD5 mthly rpt'!CQ14</f>
        <v>121516.70454536658</v>
      </c>
      <c r="CR14" s="2">
        <f>'PADD1 mthly rpt'!CR14+'PADD2 mthly rpt'!CR14+'PADD3 mthly rpt'!CR14+'PADD4 mthly rpt'!CR14+'PADD5 mthly rpt'!CR14</f>
        <v>107896.45477869251</v>
      </c>
      <c r="CS14" s="2">
        <f>'PADD1 mthly rpt'!CS14+'PADD2 mthly rpt'!CS14+'PADD3 mthly rpt'!CS14+'PADD4 mthly rpt'!CS14+'PADD5 mthly rpt'!CS14</f>
        <v>73582.983436685638</v>
      </c>
      <c r="CT14" s="2">
        <f>'PADD1 mthly rpt'!CT14+'PADD2 mthly rpt'!CT14+'PADD3 mthly rpt'!CT14+'PADD4 mthly rpt'!CT14+'PADD5 mthly rpt'!CT14</f>
        <v>59966.076190476197</v>
      </c>
      <c r="CU14" s="2">
        <f>'PADD1 mthly rpt'!CU14+'PADD2 mthly rpt'!CU14+'PADD3 mthly rpt'!CU14+'PADD4 mthly rpt'!CU14+'PADD5 mthly rpt'!CU14</f>
        <v>46162.783496412274</v>
      </c>
      <c r="CV14" s="2">
        <f>'PADD1 mthly rpt'!CV14+'PADD2 mthly rpt'!CV14+'PADD3 mthly rpt'!CV14+'PADD4 mthly rpt'!CV14+'PADD5 mthly rpt'!CV14</f>
        <v>31802.407240704502</v>
      </c>
      <c r="CW14" s="2">
        <f>'PADD1 mthly rpt'!CW14+'PADD2 mthly rpt'!CW14+'PADD3 mthly rpt'!CW14+'PADD4 mthly rpt'!CW14+'PADD5 mthly rpt'!CW14</f>
        <v>32668.981669928246</v>
      </c>
      <c r="CX14" s="2">
        <f>'PADD1 mthly rpt'!CX14+'PADD2 mthly rpt'!CX14+'PADD3 mthly rpt'!CX14+'PADD4 mthly rpt'!CX14+'PADD5 mthly rpt'!CX14</f>
        <v>31802.407240704502</v>
      </c>
      <c r="CY14" s="2">
        <f>'PADD1 mthly rpt'!CY14+'PADD2 mthly rpt'!CY14+'PADD3 mthly rpt'!CY14+'PADD4 mthly rpt'!CY14+'PADD5 mthly rpt'!CY14</f>
        <v>32668.981669928246</v>
      </c>
      <c r="CZ14" s="2">
        <f>'PADD1 mthly rpt'!CZ14+'PADD2 mthly rpt'!CZ14+'PADD3 mthly rpt'!CZ14+'PADD4 mthly rpt'!CZ14+'PADD5 mthly rpt'!CZ14</f>
        <v>31802.407240704502</v>
      </c>
      <c r="DA14" s="2">
        <f>'PADD1 mthly rpt'!DA14+'PADD2 mthly rpt'!DA14+'PADD3 mthly rpt'!DA14+'PADD4 mthly rpt'!DA14+'PADD5 mthly rpt'!DA14</f>
        <v>59966.076190476197</v>
      </c>
      <c r="DB14" s="2">
        <f>'PADD1 mthly rpt'!DB14+'PADD2 mthly rpt'!DB14+'PADD3 mthly rpt'!DB14+'PADD4 mthly rpt'!DB14+'PADD5 mthly rpt'!DB14</f>
        <v>98033.452902804958</v>
      </c>
      <c r="DC14" s="2">
        <f>'PADD1 mthly rpt'!DC14+'PADD2 mthly rpt'!DC14+'PADD3 mthly rpt'!DC14+'PADD4 mthly rpt'!DC14+'PADD5 mthly rpt'!DC14</f>
        <v>151327.78030006521</v>
      </c>
      <c r="DD14" s="2">
        <f>'PADD1 mthly rpt'!DD14+'PADD2 mthly rpt'!DD14+'PADD3 mthly rpt'!DD14+'PADD4 mthly rpt'!DD14+'PADD5 mthly rpt'!DD14</f>
        <v>161045.79354207433</v>
      </c>
      <c r="DE14" s="2">
        <f>'PADD1 mthly rpt'!DE14+'PADD2 mthly rpt'!DE14+'PADD3 mthly rpt'!DE14+'PADD4 mthly rpt'!DE14+'PADD5 mthly rpt'!DE14</f>
        <v>91596.042857142864</v>
      </c>
      <c r="DF14" s="2">
        <f>'PADD1 mthly rpt'!DF14+'PADD2 mthly rpt'!DF14+'PADD3 mthly rpt'!DF14+'PADD4 mthly rpt'!DF14+'PADD5 mthly rpt'!DF14</f>
        <v>63845.553194335807</v>
      </c>
      <c r="DG14" s="2">
        <f>'PADD1 mthly rpt'!DG14+'PADD2 mthly rpt'!DG14+'PADD3 mthly rpt'!DG14+'PADD4 mthly rpt'!DG14+'PADD5 mthly rpt'!DG14</f>
        <v>49053.092276732779</v>
      </c>
      <c r="DH14" s="2">
        <f>'PADD1 mthly rpt'!DH14+'PADD2 mthly rpt'!DH14+'PADD3 mthly rpt'!DH14+'PADD4 mthly rpt'!DH14+'PADD5 mthly rpt'!DH14</f>
        <v>33746.110979387027</v>
      </c>
      <c r="DI14" s="2">
        <f>'PADD1 mthly rpt'!DI14+'PADD2 mthly rpt'!DI14+'PADD3 mthly rpt'!DI14+'PADD4 mthly rpt'!DI14+'PADD5 mthly rpt'!DI14</f>
        <v>34646.52164393678</v>
      </c>
      <c r="DJ14" s="2">
        <f>'PADD1 mthly rpt'!DJ14+'PADD2 mthly rpt'!DJ14+'PADD3 mthly rpt'!DJ14+'PADD4 mthly rpt'!DJ14+'PADD5 mthly rpt'!DJ14</f>
        <v>33746.110979387027</v>
      </c>
      <c r="DK14" s="2">
        <f>'PADD1 mthly rpt'!DK14+'PADD2 mthly rpt'!DK14+'PADD3 mthly rpt'!DK14+'PADD4 mthly rpt'!DK14+'PADD5 mthly rpt'!DK14</f>
        <v>34646.52164393678</v>
      </c>
      <c r="DL14" s="2">
        <f>'PADD1 mthly rpt'!DL14+'PADD2 mthly rpt'!DL14+'PADD3 mthly rpt'!DL14+'PADD4 mthly rpt'!DL14+'PADD5 mthly rpt'!DL14</f>
        <v>33746.110979387027</v>
      </c>
      <c r="DM14" s="2">
        <f>'PADD1 mthly rpt'!DM14+'PADD2 mthly rpt'!DM14+'PADD3 mthly rpt'!DM14+'PADD4 mthly rpt'!DM14+'PADD5 mthly rpt'!DM14</f>
        <v>63845.553194335807</v>
      </c>
      <c r="DN14" s="74">
        <f>'PADD1 mthly rpt'!DN14+'PADD2 mthly rpt'!DN14+'PADD3 mthly rpt'!DN14+'PADD4 mthly rpt'!DN14+'PADD5 mthly rpt'!DN14</f>
        <v>110088.07232371223</v>
      </c>
      <c r="DO14" s="74">
        <f>'PADD1 mthly rpt'!DO14+'PADD2 mthly rpt'!DO14+'PADD3 mthly rpt'!DO14+'PADD4 mthly rpt'!DO14+'PADD5 mthly rpt'!DO14</f>
        <v>153243.46917463237</v>
      </c>
      <c r="DP14" s="74">
        <f>'PADD1 mthly rpt'!DP14+'PADD2 mthly rpt'!DP14+'PADD3 mthly rpt'!DP14+'PADD4 mthly rpt'!DP14+'PADD5 mthly rpt'!DP14</f>
        <v>151185.38765566153</v>
      </c>
      <c r="DQ14" s="74">
        <f>'PADD1 mthly rpt'!DQ14+'PADD2 mthly rpt'!DQ14+'PADD3 mthly rpt'!DQ14+'PADD4 mthly rpt'!DQ14+'PADD5 mthly rpt'!DQ14</f>
        <v>97739.583209887103</v>
      </c>
      <c r="DR14" s="74">
        <f>'PADD1 mthly rpt'!DR14+'PADD2 mthly rpt'!DR14+'PADD3 mthly rpt'!DR14+'PADD4 mthly rpt'!DR14+'PADD5 mthly rpt'!DR14</f>
        <v>48877.471578677396</v>
      </c>
      <c r="DS14" s="74">
        <f>'PADD1 mthly rpt'!DS14+'PADD2 mthly rpt'!DS14+'PADD3 mthly rpt'!DS14+'PADD4 mthly rpt'!DS14+'PADD5 mthly rpt'!DS14</f>
        <v>37908.93222653235</v>
      </c>
      <c r="DT14" s="74">
        <f>'PADD1 mthly rpt'!DT14+'PADD2 mthly rpt'!DT14+'PADD3 mthly rpt'!DT14+'PADD4 mthly rpt'!DT14+'PADD5 mthly rpt'!DT14</f>
        <v>26513.047185342704</v>
      </c>
      <c r="DU14" s="74">
        <f>'PADD1 mthly rpt'!DU14+'PADD2 mthly rpt'!DU14+'PADD3 mthly rpt'!DU14+'PADD4 mthly rpt'!DU14+'PADD5 mthly rpt'!DU14</f>
        <v>27177.807146078769</v>
      </c>
      <c r="DV14" s="74">
        <f>'PADD1 mthly rpt'!DV14+'PADD2 mthly rpt'!DV14+'PADD3 mthly rpt'!DV14+'PADD4 mthly rpt'!DV14+'PADD5 mthly rpt'!DV14</f>
        <v>26513.047185342704</v>
      </c>
      <c r="DW14" s="74">
        <f>'PADD1 mthly rpt'!DW14+'PADD2 mthly rpt'!DW14+'PADD3 mthly rpt'!DW14+'PADD4 mthly rpt'!DW14+'PADD5 mthly rpt'!DW14</f>
        <v>27177.807146078769</v>
      </c>
      <c r="DX14" s="74">
        <f>'PADD1 mthly rpt'!DX14+'PADD2 mthly rpt'!DX14+'PADD3 mthly rpt'!DX14+'PADD4 mthly rpt'!DX14+'PADD5 mthly rpt'!DX14</f>
        <v>26513.047185342704</v>
      </c>
      <c r="DY14" s="116">
        <f>'PADD1 mthly rpt'!DY14+'PADD2 mthly rpt'!DY14+'PADD3 mthly rpt'!DY14+'PADD4 mthly rpt'!DY14+'PADD5 mthly rpt'!DY14</f>
        <v>48877.471578677396</v>
      </c>
      <c r="DZ14" s="116">
        <f>'PADD1 mthly rpt'!DZ14+'PADD2 mthly rpt'!DZ14+'PADD3 mthly rpt'!DZ14+'PADD4 mthly rpt'!DZ14+'PADD5 mthly rpt'!DZ14</f>
        <v>79171.53264650653</v>
      </c>
      <c r="EA14" s="116">
        <f>'PADD1 mthly rpt'!EA14+'PADD2 mthly rpt'!EA14+'PADD3 mthly rpt'!EA14+'PADD4 mthly rpt'!EA14+'PADD5 mthly rpt'!EA14</f>
        <v>120573.72157059969</v>
      </c>
      <c r="EB14" s="116">
        <f>'PADD1 mthly rpt'!EB14+'PADD2 mthly rpt'!EB14+'PADD3 mthly rpt'!EB14+'PADD4 mthly rpt'!EB14+'PADD5 mthly rpt'!EB14</f>
        <v>107541.10808418697</v>
      </c>
      <c r="EC14" s="116">
        <f>'PADD1 mthly rpt'!EC14+'PADD2 mthly rpt'!EC14+'PADD3 mthly rpt'!EC14+'PADD4 mthly rpt'!EC14+'PADD5 mthly rpt'!EC14</f>
        <v>74043.38437797119</v>
      </c>
      <c r="ED14" s="116">
        <f>'PADD1 mthly rpt'!ED14+'PADD2 mthly rpt'!ED14+'PADD3 mthly rpt'!ED14+'PADD4 mthly rpt'!ED14+'PADD5 mthly rpt'!ED14</f>
        <v>62966.874455520505</v>
      </c>
      <c r="EE14" s="116">
        <f>'PADD1 mthly rpt'!EE14+'PADD2 mthly rpt'!EE14+'PADD3 mthly rpt'!EE14+'PADD4 mthly rpt'!EE14+'PADD5 mthly rpt'!EE14</f>
        <v>48312.432425515042</v>
      </c>
      <c r="EF14" s="116">
        <f>'PADD1 mthly rpt'!EF14+'PADD2 mthly rpt'!EF14+'PADD3 mthly rpt'!EF14+'PADD4 mthly rpt'!EF14+'PADD5 mthly rpt'!EF14</f>
        <v>33778.107612291016</v>
      </c>
      <c r="EG14" s="116">
        <f>'PADD1 mthly rpt'!EG14+'PADD2 mthly rpt'!EG14+'PADD3 mthly rpt'!EG14+'PADD4 mthly rpt'!EG14+'PADD5 mthly rpt'!EG14</f>
        <v>33975.186110444753</v>
      </c>
      <c r="EH14" s="116">
        <f>'PADD1 mthly rpt'!EH14+'PADD2 mthly rpt'!EH14+'PADD3 mthly rpt'!EH14+'PADD4 mthly rpt'!EH14+'PADD5 mthly rpt'!EH14</f>
        <v>33778.107612291016</v>
      </c>
      <c r="EI14" s="116">
        <f>'PADD1 mthly rpt'!EI14+'PADD2 mthly rpt'!EI14+'PADD3 mthly rpt'!EI14+'PADD4 mthly rpt'!EI14+'PADD5 mthly rpt'!EI14</f>
        <v>34689.738558408819</v>
      </c>
      <c r="EJ14" s="116">
        <f>'PADD1 mthly rpt'!EJ14+'PADD2 mthly rpt'!EJ14+'PADD3 mthly rpt'!EJ14+'PADD4 mthly rpt'!EJ14+'PADD5 mthly rpt'!EJ14</f>
        <v>33680.642262546768</v>
      </c>
      <c r="EK14" s="126">
        <f>'PADD1 mthly rpt'!EK14+'PADD2 mthly rpt'!EK14+'PADD3 mthly rpt'!EK14+'PADD4 mthly rpt'!EK14+'PADD5 mthly rpt'!EK14</f>
        <v>64903.866258580667</v>
      </c>
      <c r="EL14" s="126">
        <f>'PADD1 mthly rpt'!EL14+'PADD2 mthly rpt'!EL14+'PADD3 mthly rpt'!EL14+'PADD4 mthly rpt'!EL14+'PADD5 mthly rpt'!EL14</f>
        <v>107197.74504726352</v>
      </c>
      <c r="EM14" s="126">
        <f>'PADD1 mthly rpt'!EM14+'PADD2 mthly rpt'!EM14+'PADD3 mthly rpt'!EM14+'PADD4 mthly rpt'!EM14+'PADD5 mthly rpt'!EM14</f>
        <v>166395.91708220681</v>
      </c>
      <c r="EN14" s="135">
        <f>'PADD1 mthly rpt'!EN14+'PADD2 mthly rpt'!EN14+'PADD3 mthly rpt'!EN14+'PADD4 mthly rpt'!EN14+'PADD5 mthly rpt'!EN14</f>
        <v>144502.88345403341</v>
      </c>
      <c r="EO14" s="135">
        <f>'PADD1 mthly rpt'!EO14+'PADD2 mthly rpt'!EO14+'PADD3 mthly rpt'!EO14+'PADD4 mthly rpt'!EO14+'PADD5 mthly rpt'!EO14</f>
        <v>100038.27967237678</v>
      </c>
      <c r="EP14" s="143">
        <f>'PADD1 mthly rpt'!EP14+'PADD2 mthly rpt'!EP14+'PADD3 mthly rpt'!EP14+'PADD4 mthly rpt'!EP14+'PADD5 mthly rpt'!EP14</f>
        <v>61903.866258580667</v>
      </c>
      <c r="EQ14" s="143">
        <f>'PADD1 mthly rpt'!EQ14+'PADD2 mthly rpt'!EQ14+'PADD3 mthly rpt'!EQ14+'PADD4 mthly rpt'!EQ14+'PADD5 mthly rpt'!EQ14</f>
        <v>49790.132207408431</v>
      </c>
      <c r="ER14" s="143">
        <f>'PADD1 mthly rpt'!ER14+'PADD2 mthly rpt'!ER14+'PADD3 mthly rpt'!ER14+'PADD4 mthly rpt'!ER14+'PADD5 mthly rpt'!ER14</f>
        <v>33819.700123487135</v>
      </c>
      <c r="ES14" s="143">
        <f>'PADD1 mthly rpt'!ES14+'PADD2 mthly rpt'!ES14+'PADD3 mthly rpt'!ES14+'PADD4 mthly rpt'!ES14+'PADD5 mthly rpt'!ES14</f>
        <v>34752.504235499197</v>
      </c>
      <c r="ET14" s="143">
        <f>'PADD1 mthly rpt'!ET14+'PADD2 mthly rpt'!ET14+'PADD3 mthly rpt'!ET14+'PADD4 mthly rpt'!ET14+'PADD5 mthly rpt'!ET14</f>
        <v>33819.700123487135</v>
      </c>
      <c r="EU14" s="143">
        <f>'PADD1 mthly rpt'!EU14+'PADD2 mthly rpt'!EU14+'PADD3 mthly rpt'!EU14+'PADD4 mthly rpt'!EU14+'PADD5 mthly rpt'!EU14</f>
        <v>31866.181696458785</v>
      </c>
      <c r="EV14" s="143">
        <f>'PADD1 mthly rpt'!EV14+'PADD2 mthly rpt'!EV14+'PADD3 mthly rpt'!EV14+'PADD4 mthly rpt'!EV14+'PADD5 mthly rpt'!EV14</f>
        <v>30818.936288593944</v>
      </c>
      <c r="EW14" s="151">
        <f>'PADD1 mthly rpt'!EW14+'PADD2 mthly rpt'!EW14+'PADD3 mthly rpt'!EW14+'PADD4 mthly rpt'!EW14+'PADD5 mthly rpt'!EW14</f>
        <v>66051.263938904027</v>
      </c>
      <c r="EX14" s="151">
        <f>'PADD1 mthly rpt'!EX14+'PADD2 mthly rpt'!EX14+'PADD3 mthly rpt'!EX14+'PADD4 mthly rpt'!EX14+'PADD5 mthly rpt'!EX14</f>
        <v>113775.73324017327</v>
      </c>
      <c r="EY14" s="158">
        <f>'PADD1 mthly rpt'!EY14+'PADD2 mthly rpt'!EY14+'PADD3 mthly rpt'!EY14+'PADD4 mthly rpt'!EY14+'PADD5 mthly rpt'!EY14</f>
        <v>180575.02961326644</v>
      </c>
      <c r="EZ14" s="2">
        <f>'PADD1 mthly rpt'!EZ14+'PADD2 mthly rpt'!EZ14+'PADD3 mthly rpt'!EZ14+'PADD4 mthly rpt'!EZ14+'PADD5 mthly rpt'!EZ14</f>
        <v>159256.10523887502</v>
      </c>
      <c r="FA14" s="2">
        <f>'PADD1 mthly rpt'!FA14+'PADD2 mthly rpt'!FA14+'PADD3 mthly rpt'!FA14+'PADD4 mthly rpt'!FA14+'PADD5 mthly rpt'!FA14</f>
        <v>105696.98295093022</v>
      </c>
      <c r="FB14" s="167">
        <f>'PADD1 mthly rpt'!FB14+'PADD2 mthly rpt'!FB14+'PADD3 mthly rpt'!FB14+'PADD4 mthly rpt'!FB14+'PADD5 mthly rpt'!FB14</f>
        <v>66687.362390605471</v>
      </c>
      <c r="FC14" s="167">
        <f>'PADD1 mthly rpt'!FC14+'PADD2 mthly rpt'!FC14+'PADD3 mthly rpt'!FC14+'PADD4 mthly rpt'!FC14+'PADD5 mthly rpt'!FC14</f>
        <v>49241.404619110726</v>
      </c>
      <c r="FD14" s="167">
        <f>'PADD1 mthly rpt'!FD14+'PADD2 mthly rpt'!FD14+'PADD3 mthly rpt'!FD14+'PADD4 mthly rpt'!FD14+'PADD5 mthly rpt'!FD14</f>
        <v>31115.73420716812</v>
      </c>
      <c r="FE14" s="167">
        <f>'PADD1 mthly rpt'!FE14+'PADD2 mthly rpt'!FE14+'PADD3 mthly rpt'!FE14+'PADD4 mthly rpt'!FE14+'PADD5 mthly rpt'!FE14</f>
        <v>32173.064981198106</v>
      </c>
      <c r="FF14" s="167">
        <f>'PADD1 mthly rpt'!FF14+'PADD2 mthly rpt'!FF14+'PADD3 mthly rpt'!FF14+'PADD4 mthly rpt'!FF14+'PADD5 mthly rpt'!FF14</f>
        <v>31115.73420716812</v>
      </c>
      <c r="FG14" s="167">
        <f>'PADD1 mthly rpt'!FG14+'PADD2 mthly rpt'!FG14+'PADD3 mthly rpt'!FG14+'PADD4 mthly rpt'!FG14+'PADD5 mthly rpt'!FG14</f>
        <v>32173.064981198106</v>
      </c>
      <c r="FH14" s="167">
        <f>'PADD1 mthly rpt'!FH14+'PADD2 mthly rpt'!FH14+'PADD3 mthly rpt'!FH14+'PADD4 mthly rpt'!FH14+'PADD5 mthly rpt'!FH14</f>
        <v>31115.73420716812</v>
      </c>
      <c r="FI14" s="167">
        <f>'PADD1 mthly rpt'!FI14+'PADD2 mthly rpt'!FI14+'PADD3 mthly rpt'!FI14+'PADD4 mthly rpt'!FI14+'PADD5 mthly rpt'!FI14</f>
        <v>66687.362390605471</v>
      </c>
      <c r="FJ14" s="167">
        <f>'PADD1 mthly rpt'!FJ14+'PADD2 mthly rpt'!FJ14+'PADD3 mthly rpt'!FJ14+'PADD4 mthly rpt'!FJ14+'PADD5 mthly rpt'!FJ14</f>
        <v>104871.4362356862</v>
      </c>
      <c r="FK14" s="2">
        <f>'PADD1 mthly rpt'!FK14+'PADD2 mthly rpt'!FK14+'PADD3 mthly rpt'!FK14+'PADD4 mthly rpt'!FK14+'PADD5 mthly rpt'!FK14</f>
        <v>182314.03489345597</v>
      </c>
      <c r="FL14" s="2">
        <f>'PADD1 mthly rpt'!FL14+'PADD2 mthly rpt'!FL14+'PADD3 mthly rpt'!FL14+'PADD4 mthly rpt'!FL14+'PADD5 mthly rpt'!FL14</f>
        <v>140789.80127927411</v>
      </c>
      <c r="FM14" s="2">
        <f>'PADD1 mthly rpt'!FM14+'PADD2 mthly rpt'!FM14+'PADD3 mthly rpt'!FM14+'PADD4 mthly rpt'!FM14+'PADD5 mthly rpt'!FM14</f>
        <v>106714.88455031204</v>
      </c>
      <c r="FN14" s="2">
        <f>'PADD1 mthly rpt'!FN14+'PADD2 mthly rpt'!FN14+'PADD3 mthly rpt'!FN14+'PADD4 mthly rpt'!FN14+'PADD5 mthly rpt'!FN14</f>
        <v>45310.797865535329</v>
      </c>
      <c r="FO14" s="2">
        <f>'PADD1 mthly rpt'!FO14+'PADD2 mthly rpt'!FO14+'PADD3 mthly rpt'!FO14+'PADD4 mthly rpt'!FO14+'PADD5 mthly rpt'!FO14</f>
        <v>40841.042138537974</v>
      </c>
      <c r="FP14" s="2">
        <f>'PADD1 mthly rpt'!FP14+'PADD2 mthly rpt'!FP14+'PADD3 mthly rpt'!FP14+'PADD4 mthly rpt'!FP14+'PADD5 mthly rpt'!FP14</f>
        <v>25807.529694904359</v>
      </c>
      <c r="FQ14" s="2">
        <f>'PADD1 mthly rpt'!FQ14+'PADD2 mthly rpt'!FQ14+'PADD3 mthly rpt'!FQ14+'PADD4 mthly rpt'!FQ14+'PADD5 mthly rpt'!FQ14</f>
        <v>26684.48458744966</v>
      </c>
      <c r="FR14" s="2">
        <f>'PADD1 mthly rpt'!FR14+'PADD2 mthly rpt'!FR14+'PADD3 mthly rpt'!FR14+'PADD4 mthly rpt'!FR14+'PADD5 mthly rpt'!FR14</f>
        <v>25807.529694904359</v>
      </c>
      <c r="FS14" s="2">
        <f>'PADD1 mthly rpt'!FS14+'PADD2 mthly rpt'!FS14+'PADD3 mthly rpt'!FS14+'PADD4 mthly rpt'!FS14+'PADD5 mthly rpt'!FS14</f>
        <v>26684.48458744966</v>
      </c>
      <c r="FT14" s="2">
        <f>'PADD1 mthly rpt'!FT14+'PADD2 mthly rpt'!FT14+'PADD3 mthly rpt'!FT14+'PADD4 mthly rpt'!FT14+'PADD5 mthly rpt'!FT14</f>
        <v>25807.529694904359</v>
      </c>
      <c r="FU14" s="2">
        <f>'PADD1 mthly rpt'!FU14+'PADD2 mthly rpt'!FU14+'PADD3 mthly rpt'!FU14+'PADD4 mthly rpt'!FU14+'PADD5 mthly rpt'!FU14</f>
        <v>55310.797865535329</v>
      </c>
      <c r="FV14" s="2">
        <f>'PADD1 mthly rpt'!FV14+'PADD2 mthly rpt'!FV14+'PADD3 mthly rpt'!FV14+'PADD4 mthly rpt'!FV14+'PADD5 mthly rpt'!FV14</f>
        <v>95274.885111527998</v>
      </c>
      <c r="FW14" s="2">
        <f>'PADD1 mthly rpt'!FW14+'PADD2 mthly rpt'!FW14+'PADD3 mthly rpt'!FW14+'PADD4 mthly rpt'!FW14+'PADD5 mthly rpt'!FW14</f>
        <v>151212.0793288814</v>
      </c>
      <c r="FX14" s="2">
        <f>'PADD1 mthly rpt'!FX14+'PADD2 mthly rpt'!FX14+'PADD3 mthly rpt'!FX14+'PADD4 mthly rpt'!FX14+'PADD5 mthly rpt'!FX14</f>
        <v>133359.7833020665</v>
      </c>
      <c r="FY14" s="2">
        <f>'PADD1 mthly rpt'!FY14+'PADD2 mthly rpt'!FY14+'PADD3 mthly rpt'!FY14+'PADD4 mthly rpt'!FY14+'PADD5 mthly rpt'!FY14</f>
        <v>88509.804511892886</v>
      </c>
      <c r="FZ14" s="177">
        <f>'PADD1 mthly rpt'!FZ14+'PADD2 mthly rpt'!FZ14+'PADD3 mthly rpt'!FZ14+'PADD4 mthly rpt'!FZ14+'PADD5 mthly rpt'!FZ14</f>
        <v>55426.745148005015</v>
      </c>
      <c r="GA14" s="11">
        <f>'PADD1 mthly rpt'!GA14+'PADD2 mthly rpt'!GA14+'PADD3 mthly rpt'!GA14+'PADD4 mthly rpt'!GA14+'PADD5 mthly rpt'!GA14</f>
        <v>40926.656666477087</v>
      </c>
      <c r="GB14" s="11">
        <f>'PADD1 mthly rpt'!GB14+'PADD2 mthly rpt'!GB14+'PADD3 mthly rpt'!GB14+'PADD4 mthly rpt'!GB14+'PADD5 mthly rpt'!GB14</f>
        <v>25861.629672681836</v>
      </c>
      <c r="GC14" s="11">
        <f>'PADD1 mthly rpt'!GC14+'PADD2 mthly rpt'!GC14+'PADD3 mthly rpt'!GC14+'PADD4 mthly rpt'!GC14+'PADD5 mthly rpt'!GC14</f>
        <v>26740.422913986567</v>
      </c>
      <c r="GD14" s="11">
        <f>'PADD1 mthly rpt'!GD14+'PADD2 mthly rpt'!GD14+'PADD3 mthly rpt'!GD14+'PADD4 mthly rpt'!GD14+'PADD5 mthly rpt'!GD14</f>
        <v>25861.629672681836</v>
      </c>
      <c r="GE14" s="11">
        <f>'PADD1 mthly rpt'!GE14+'PADD2 mthly rpt'!GE14+'PADD3 mthly rpt'!GE14+'PADD4 mthly rpt'!GE14+'PADD5 mthly rpt'!GE14</f>
        <v>26740.422913986567</v>
      </c>
      <c r="GF14" s="11">
        <f>'PADD1 mthly rpt'!GF14+'PADD2 mthly rpt'!GF14+'PADD3 mthly rpt'!GF14+'PADD4 mthly rpt'!GF14+'PADD5 mthly rpt'!GF14</f>
        <v>25861.629672681836</v>
      </c>
      <c r="GG14" s="11">
        <f>'PADD1 mthly rpt'!GG14+'PADD2 mthly rpt'!GG14+'PADD3 mthly rpt'!GG14+'PADD4 mthly rpt'!GG14+'PADD5 mthly rpt'!GG14</f>
        <v>55426.745148005015</v>
      </c>
      <c r="GH14" s="11">
        <f>'PADD1 mthly rpt'!GH14+'PADD2 mthly rpt'!GH14+'PADD3 mthly rpt'!GH14+'PADD4 mthly rpt'!GH14+'PADD5 mthly rpt'!GH14</f>
        <v>95474.608573177378</v>
      </c>
      <c r="GI14" s="11">
        <f>'PADD1 mthly rpt'!GI14+'PADD2 mthly rpt'!GI14+'PADD3 mthly rpt'!GI14+'PADD4 mthly rpt'!GI14+'PADD5 mthly rpt'!GI14</f>
        <v>151529.06317925718</v>
      </c>
      <c r="GJ14" s="11">
        <f>'PADD1 mthly rpt'!GJ14+'PADD2 mthly rpt'!GJ14+'PADD3 mthly rpt'!GJ14+'PADD4 mthly rpt'!GJ14+'PADD5 mthly rpt'!GJ14</f>
        <v>133639.34362412535</v>
      </c>
      <c r="GK14" s="11">
        <f>'PADD1 mthly rpt'!GK14+'PADD2 mthly rpt'!GK14+'PADD3 mthly rpt'!GK14+'PADD4 mthly rpt'!GK14+'PADD5 mthly rpt'!GK14</f>
        <v>88695.346425969517</v>
      </c>
      <c r="GL14" s="11">
        <f>'PADD1 mthly rpt'!GL14+'PADD2 mthly rpt'!GL14+'PADD3 mthly rpt'!GL14+'PADD4 mthly rpt'!GL14+'PADD5 mthly rpt'!GL14</f>
        <v>55584.340453603138</v>
      </c>
      <c r="GM14" s="11">
        <f>'PADD1 mthly rpt'!GM14+'PADD2 mthly rpt'!GM14+'PADD3 mthly rpt'!GM14+'PADD4 mthly rpt'!GM14+'PADD5 mthly rpt'!GM14</f>
        <v>40898.638787390963</v>
      </c>
    </row>
    <row r="15" spans="1:195" ht="15" x14ac:dyDescent="0.35">
      <c r="A15" s="9" t="s">
        <v>5</v>
      </c>
      <c r="B15" s="31">
        <f>'PADD1 mthly rpt'!B15+'PADD2 mthly rpt'!B15+'PADD3 mthly rpt'!B15+'PADD4 mthly rpt'!B15+'PADD5 mthly rpt'!B15</f>
        <v>108845.22075437961</v>
      </c>
      <c r="C15" s="31">
        <f>'PADD1 mthly rpt'!C15+'PADD2 mthly rpt'!C15+'PADD3 mthly rpt'!C15+'PADD4 mthly rpt'!C15+'PADD5 mthly rpt'!C15</f>
        <v>104525.67303133977</v>
      </c>
      <c r="D15" s="31">
        <f>'PADD1 mthly rpt'!D15+'PADD2 mthly rpt'!D15+'PADD3 mthly rpt'!D15+'PADD4 mthly rpt'!D15+'PADD5 mthly rpt'!D15</f>
        <v>100255.21107787997</v>
      </c>
      <c r="E15" s="31">
        <f>'PADD1 mthly rpt'!E15+'PADD2 mthly rpt'!E15+'PADD3 mthly rpt'!E15+'PADD4 mthly rpt'!E15+'PADD5 mthly rpt'!E15</f>
        <v>96230.177972320147</v>
      </c>
      <c r="F15" s="31">
        <f>'PADD1 mthly rpt'!F15+'PADD2 mthly rpt'!F15+'PADD3 mthly rpt'!F15+'PADD4 mthly rpt'!F15+'PADD5 mthly rpt'!F15</f>
        <v>92548.745253820322</v>
      </c>
      <c r="G15" s="31">
        <f>'PADD1 mthly rpt'!G15+'PADD2 mthly rpt'!G15+'PADD3 mthly rpt'!G15+'PADD4 mthly rpt'!G15+'PADD5 mthly rpt'!G15</f>
        <v>91714.287170960335</v>
      </c>
      <c r="H15" s="31">
        <f>'PADD1 mthly rpt'!H15+'PADD2 mthly rpt'!H15+'PADD3 mthly rpt'!H15+'PADD4 mthly rpt'!H15+'PADD5 mthly rpt'!H15</f>
        <v>91616.115631800349</v>
      </c>
      <c r="I15" s="31">
        <f>'PADD1 mthly rpt'!I15+'PADD2 mthly rpt'!I15+'PADD3 mthly rpt'!I15+'PADD4 mthly rpt'!I15+'PADD5 mthly rpt'!I15</f>
        <v>93972.232571640227</v>
      </c>
      <c r="J15" s="31">
        <f>'PADD1 mthly rpt'!J15+'PADD2 mthly rpt'!J15+'PADD3 mthly rpt'!J15+'PADD4 mthly rpt'!J15+'PADD5 mthly rpt'!J15</f>
        <v>96181.092202740139</v>
      </c>
      <c r="K15" s="31">
        <f>'PADD1 mthly rpt'!K15+'PADD2 mthly rpt'!K15+'PADD3 mthly rpt'!K15+'PADD4 mthly rpt'!K15+'PADD5 mthly rpt'!K15</f>
        <v>97113.721824760083</v>
      </c>
      <c r="L15" s="31">
        <f>'PADD1 mthly rpt'!L15+'PADD2 mthly rpt'!L15+'PADD3 mthly rpt'!L15+'PADD4 mthly rpt'!L15+'PADD5 mthly rpt'!L15</f>
        <v>100206.12530829996</v>
      </c>
      <c r="M15" s="31">
        <f>'PADD1 mthly rpt'!M15+'PADD2 mthly rpt'!M15+'PADD3 mthly rpt'!M15+'PADD4 mthly rpt'!M15+'PADD5 mthly rpt'!M15</f>
        <v>106636.3611232797</v>
      </c>
      <c r="N15" s="31">
        <f>'PADD1 mthly rpt'!N15+'PADD2 mthly rpt'!N15+'PADD3 mthly rpt'!N15+'PADD4 mthly rpt'!N15+'PADD5 mthly rpt'!N15</f>
        <v>111266.84119883952</v>
      </c>
      <c r="O15" s="31">
        <f>'PADD1 mthly rpt'!O15+'PADD2 mthly rpt'!O15+'PADD3 mthly rpt'!O15+'PADD4 mthly rpt'!O15+'PADD5 mthly rpt'!O15</f>
        <v>103739.27536366486</v>
      </c>
      <c r="P15" s="31">
        <f>'PADD1 mthly rpt'!P15+'PADD2 mthly rpt'!P15+'PADD3 mthly rpt'!P15+'PADD4 mthly rpt'!P15+'PADD5 mthly rpt'!P15</f>
        <v>96297.250049344453</v>
      </c>
      <c r="Q15" s="31">
        <f>'PADD1 mthly rpt'!Q15+'PADD2 mthly rpt'!Q15+'PADD3 mthly rpt'!Q15+'PADD4 mthly rpt'!Q15+'PADD5 mthly rpt'!Q15</f>
        <v>89282.927339295318</v>
      </c>
      <c r="R15" s="31">
        <f>'PADD1 mthly rpt'!R15+'PADD2 mthly rpt'!R15+'PADD3 mthly rpt'!R15+'PADD4 mthly rpt'!R15+'PADD5 mthly rpt'!R15</f>
        <v>82824.618014798878</v>
      </c>
      <c r="S15" s="31">
        <f>'PADD1 mthly rpt'!S15+'PADD2 mthly rpt'!S15+'PADD3 mthly rpt'!S15+'PADD4 mthly rpt'!S15+'PADD5 mthly rpt'!S15</f>
        <v>81455.969681130751</v>
      </c>
      <c r="T15" s="31">
        <f>'PADD1 mthly rpt'!T15+'PADD2 mthly rpt'!T15+'PADD3 mthly rpt'!T15+'PADD4 mthly rpt'!T15+'PADD5 mthly rpt'!T15</f>
        <v>81242.118378995117</v>
      </c>
      <c r="U15" s="31">
        <f>'PADD1 mthly rpt'!U15+'PADD2 mthly rpt'!U15+'PADD3 mthly rpt'!U15+'PADD4 mthly rpt'!U15+'PADD5 mthly rpt'!U15</f>
        <v>85390.833640426601</v>
      </c>
      <c r="V15" s="31">
        <f>'PADD1 mthly rpt'!V15+'PADD2 mthly rpt'!V15+'PADD3 mthly rpt'!V15+'PADD4 mthly rpt'!V15+'PADD5 mthly rpt'!V15</f>
        <v>89197.386818441068</v>
      </c>
      <c r="W15" s="31">
        <f>'PADD1 mthly rpt'!W15+'PADD2 mthly rpt'!W15+'PADD3 mthly rpt'!W15+'PADD4 mthly rpt'!W15+'PADD5 mthly rpt'!W15</f>
        <v>90779.886454244828</v>
      </c>
      <c r="X15" s="31">
        <f>'PADD1 mthly rpt'!X15+'PADD2 mthly rpt'!X15+'PADD3 mthly rpt'!X15+'PADD4 mthly rpt'!X15+'PADD5 mthly rpt'!X15</f>
        <v>96254.479788917306</v>
      </c>
      <c r="Y15" s="31">
        <f>'PADD1 mthly rpt'!Y15+'PADD2 mthly rpt'!Y15+'PADD3 mthly rpt'!Y15+'PADD4 mthly rpt'!Y15+'PADD5 mthly rpt'!Y15</f>
        <v>107417.51776039794</v>
      </c>
      <c r="Z15" s="31">
        <f>'PADD1 mthly rpt'!Z15+'PADD2 mthly rpt'!Z15+'PADD3 mthly rpt'!Z15+'PADD4 mthly rpt'!Z15+'PADD5 mthly rpt'!Z15</f>
        <v>116766.31338366159</v>
      </c>
      <c r="AA15" s="31">
        <f>'PADD1 mthly rpt'!AA15+'PADD2 mthly rpt'!AA15+'PADD3 mthly rpt'!AA15+'PADD4 mthly rpt'!AA15+'PADD5 mthly rpt'!AA15</f>
        <v>108768.4493177119</v>
      </c>
      <c r="AB15" s="31">
        <f>'PADD1 mthly rpt'!AB15+'PADD2 mthly rpt'!AB15+'PADD3 mthly rpt'!AB15+'PADD4 mthly rpt'!AB15+'PADD5 mthly rpt'!AB15</f>
        <v>100861.47007069345</v>
      </c>
      <c r="AC15" s="31">
        <f>'PADD1 mthly rpt'!AC15+'PADD2 mthly rpt'!AC15+'PADD3 mthly rpt'!AC15+'PADD4 mthly rpt'!AC15+'PADD5 mthly rpt'!AC15</f>
        <v>93408.914918331255</v>
      </c>
      <c r="AD15" s="31">
        <f>'PADD1 mthly rpt'!AD15+'PADD2 mthly rpt'!AD15+'PADD3 mthly rpt'!AD15+'PADD4 mthly rpt'!AD15+'PADD5 mthly rpt'!AD15</f>
        <v>86547.111089022161</v>
      </c>
      <c r="AE15" s="31">
        <f>'PADD1 mthly rpt'!AE15+'PADD2 mthly rpt'!AE15+'PADD3 mthly rpt'!AE15+'PADD4 mthly rpt'!AE15+'PADD5 mthly rpt'!AE15</f>
        <v>85092.953986122215</v>
      </c>
      <c r="AF15" s="31">
        <f>'PADD1 mthly rpt'!AF15+'PADD2 mthly rpt'!AF15+'PADD3 mthly rpt'!AF15+'PADD4 mthly rpt'!AF15+'PADD5 mthly rpt'!AF15</f>
        <v>84865.74193879409</v>
      </c>
      <c r="AG15" s="31">
        <f>'PADD1 mthly rpt'!AG15+'PADD2 mthly rpt'!AG15+'PADD3 mthly rpt'!AG15+'PADD4 mthly rpt'!AG15+'PADD5 mthly rpt'!AG15</f>
        <v>89273.655656959541</v>
      </c>
      <c r="AH15" s="31">
        <f>'PADD1 mthly rpt'!AH15+'PADD2 mthly rpt'!AH15+'PADD3 mthly rpt'!AH15+'PADD4 mthly rpt'!AH15+'PADD5 mthly rpt'!AH15</f>
        <v>93318.030099399999</v>
      </c>
      <c r="AI15" s="31">
        <f>'PADD1 mthly rpt'!AI15+'PADD2 mthly rpt'!AI15+'PADD3 mthly rpt'!AI15+'PADD4 mthly rpt'!AI15+'PADD5 mthly rpt'!AI15</f>
        <v>94999.39924962807</v>
      </c>
      <c r="AJ15" s="31">
        <f>'PADD1 mthly rpt'!AJ15+'PADD2 mthly rpt'!AJ15+'PADD3 mthly rpt'!AJ15+'PADD4 mthly rpt'!AJ15+'PADD5 mthly rpt'!AJ15</f>
        <v>100816.02766122784</v>
      </c>
      <c r="AK15" s="31">
        <f>'PADD1 mthly rpt'!AK15+'PADD2 mthly rpt'!AK15+'PADD3 mthly rpt'!AK15+'PADD4 mthly rpt'!AK15+'PADD5 mthly rpt'!AK15</f>
        <v>112676.49653175549</v>
      </c>
      <c r="AL15" s="31">
        <f>'PADD1 mthly rpt'!AL15+'PADD2 mthly rpt'!AL15+'PADD3 mthly rpt'!AL15+'PADD4 mthly rpt'!AL15+'PADD5 mthly rpt'!AL15</f>
        <v>109230.60867135304</v>
      </c>
      <c r="AM15" s="31">
        <f>'PADD1 mthly rpt'!AM15+'PADD2 mthly rpt'!AM15+'PADD3 mthly rpt'!AM15+'PADD4 mthly rpt'!AM15+'PADD5 mthly rpt'!AM15</f>
        <v>99360.412281541619</v>
      </c>
      <c r="AN15" s="31">
        <f>'PADD1 mthly rpt'!AN15+'PADD2 mthly rpt'!AN15+'PADD3 mthly rpt'!AN15+'PADD4 mthly rpt'!AN15+'PADD5 mthly rpt'!AN15</f>
        <v>93438.294447654771</v>
      </c>
      <c r="AO15" s="31">
        <f>'PADD1 mthly rpt'!AO15+'PADD2 mthly rpt'!AO15+'PADD3 mthly rpt'!AO15+'PADD4 mthly rpt'!AO15+'PADD5 mthly rpt'!AO15</f>
        <v>86080.511684340803</v>
      </c>
      <c r="AP15" s="31">
        <f>'PADD1 mthly rpt'!AP15+'PADD2 mthly rpt'!AP15+'PADD3 mthly rpt'!AP15+'PADD4 mthly rpt'!AP15+'PADD5 mthly rpt'!AP15</f>
        <v>79305.967798606594</v>
      </c>
      <c r="AQ15" s="31">
        <f>'PADD1 mthly rpt'!AQ15+'PADD2 mthly rpt'!AQ15+'PADD3 mthly rpt'!AQ15+'PADD4 mthly rpt'!AQ15+'PADD5 mthly rpt'!AQ15</f>
        <v>77870.302869179475</v>
      </c>
      <c r="AR15" s="31">
        <f>'PADD1 mthly rpt'!AR15+'PADD2 mthly rpt'!AR15+'PADD3 mthly rpt'!AR15+'PADD4 mthly rpt'!AR15+'PADD5 mthly rpt'!AR15</f>
        <v>77645.980223956474</v>
      </c>
      <c r="AS15" s="31">
        <f>'PADD1 mthly rpt'!AS15+'PADD2 mthly rpt'!AS15+'PADD3 mthly rpt'!AS15+'PADD4 mthly rpt'!AS15+'PADD5 mthly rpt'!AS15</f>
        <v>81997.839541282432</v>
      </c>
      <c r="AT15" s="31">
        <f>'PADD1 mthly rpt'!AT15+'PADD2 mthly rpt'!AT15+'PADD3 mthly rpt'!AT15+'PADD4 mthly rpt'!AT15+'PADD5 mthly rpt'!AT15</f>
        <v>85990.782626251603</v>
      </c>
      <c r="AU15" s="31">
        <f>'PADD1 mthly rpt'!AU15+'PADD2 mthly rpt'!AU15+'PADD3 mthly rpt'!AU15+'PADD4 mthly rpt'!AU15+'PADD5 mthly rpt'!AU15</f>
        <v>87695.634729946294</v>
      </c>
      <c r="AV15" s="31">
        <f>'PADD1 mthly rpt'!AV15+'PADD2 mthly rpt'!AV15+'PADD3 mthly rpt'!AV15+'PADD4 mthly rpt'!AV15+'PADD5 mthly rpt'!AV15</f>
        <v>93438.294447654771</v>
      </c>
      <c r="AW15" s="31">
        <f>'PADD1 mthly rpt'!AW15+'PADD2 mthly rpt'!AW15+'PADD3 mthly rpt'!AW15+'PADD4 mthly rpt'!AW15+'PADD5 mthly rpt'!AW15</f>
        <v>105147.93652829468</v>
      </c>
      <c r="AX15" s="31">
        <f>'PADD1 mthly rpt'!AX15+'PADD2 mthly rpt'!AX15+'PADD3 mthly rpt'!AX15+'PADD4 mthly rpt'!AX15+'PADD5 mthly rpt'!AX15</f>
        <v>94228.834051627156</v>
      </c>
      <c r="AY15" s="31">
        <f>'PADD1 mthly rpt'!AY15+'PADD2 mthly rpt'!AY15+'PADD3 mthly rpt'!AY15+'PADD4 mthly rpt'!AY15+'PADD5 mthly rpt'!AY15</f>
        <v>87256.189198497799</v>
      </c>
      <c r="AZ15" s="31">
        <f>'PADD1 mthly rpt'!AZ15+'PADD2 mthly rpt'!AZ15+'PADD3 mthly rpt'!AZ15+'PADD4 mthly rpt'!AZ15+'PADD5 mthly rpt'!AZ15</f>
        <v>80362.778945972183</v>
      </c>
      <c r="BA15" s="31">
        <f>'PADD1 mthly rpt'!BA15+'PADD2 mthly rpt'!BA15+'PADD3 mthly rpt'!BA15+'PADD4 mthly rpt'!BA15+'PADD5 mthly rpt'!BA15</f>
        <v>73865.541696465283</v>
      </c>
      <c r="BB15" s="31">
        <f>'PADD1 mthly rpt'!BB15+'PADD2 mthly rpt'!BB15+'PADD3 mthly rpt'!BB15+'PADD4 mthly rpt'!BB15+'PADD5 mthly rpt'!BB15</f>
        <v>67883.329350882705</v>
      </c>
      <c r="BC15" s="31">
        <f>'PADD1 mthly rpt'!BC15+'PADD2 mthly rpt'!BC15+'PADD3 mthly rpt'!BC15+'PADD4 mthly rpt'!BC15+'PADD5 mthly rpt'!BC15</f>
        <v>66615.575741222827</v>
      </c>
      <c r="BD15" s="31">
        <f>'PADD1 mthly rpt'!BD15+'PADD2 mthly rpt'!BD15+'PADD3 mthly rpt'!BD15+'PADD4 mthly rpt'!BD15+'PADD5 mthly rpt'!BD15</f>
        <v>66417.489239713454</v>
      </c>
      <c r="BE15" s="31">
        <f>'PADD1 mthly rpt'!BE15+'PADD2 mthly rpt'!BE15+'PADD3 mthly rpt'!BE15+'PADD4 mthly rpt'!BE15+'PADD5 mthly rpt'!BE15</f>
        <v>70260.367368994979</v>
      </c>
      <c r="BF15" s="31">
        <f>'PADD1 mthly rpt'!BF15+'PADD2 mthly rpt'!BF15+'PADD3 mthly rpt'!BF15+'PADD4 mthly rpt'!BF15+'PADD5 mthly rpt'!BF15</f>
        <v>73786.307095861528</v>
      </c>
      <c r="BG15" s="31">
        <f>'PADD1 mthly rpt'!BG15+'PADD2 mthly rpt'!BG15+'PADD3 mthly rpt'!BG15+'PADD4 mthly rpt'!BG15+'PADD5 mthly rpt'!BG15</f>
        <v>75252.147207030779</v>
      </c>
      <c r="BH15" s="31">
        <f>'PADD1 mthly rpt'!BH15+'PADD2 mthly rpt'!BH15+'PADD3 mthly rpt'!BH15+'PADD4 mthly rpt'!BH15+'PADD5 mthly rpt'!BH15</f>
        <v>80323.161645670305</v>
      </c>
      <c r="BI15" s="31">
        <f>'PADD1 mthly rpt'!BI15+'PADD2 mthly rpt'!BI15+'PADD3 mthly rpt'!BI15+'PADD4 mthly rpt'!BI15+'PADD5 mthly rpt'!BI15</f>
        <v>90663.277024458745</v>
      </c>
      <c r="BJ15" s="31">
        <f>'PADD1 mthly rpt'!BJ15+'PADD2 mthly rpt'!BJ15+'PADD3 mthly rpt'!BJ15+'PADD4 mthly rpt'!BJ15+'PADD5 mthly rpt'!BJ15</f>
        <v>96900.866254750785</v>
      </c>
      <c r="BK15" s="31">
        <f>'PADD1 mthly rpt'!BK15+'PADD2 mthly rpt'!BK15+'PADD3 mthly rpt'!BK15+'PADD4 mthly rpt'!BK15+'PADD5 mthly rpt'!BK15</f>
        <v>89682.293283760519</v>
      </c>
      <c r="BL15" s="31">
        <f>'PADD1 mthly rpt'!BL15+'PADD2 mthly rpt'!BL15+'PADD3 mthly rpt'!BL15+'PADD4 mthly rpt'!BL15+'PADD5 mthly rpt'!BL15</f>
        <v>82545.749551076966</v>
      </c>
      <c r="BM15" s="31">
        <f>'PADD1 mthly rpt'!BM15+'PADD2 mthly rpt'!BM15+'PADD3 mthly rpt'!BM15+'PADD4 mthly rpt'!BM15+'PADD5 mthly rpt'!BM15</f>
        <v>75819.352009926952</v>
      </c>
      <c r="BN15" s="31">
        <f>'PADD1 mthly rpt'!BN15+'PADD2 mthly rpt'!BN15+'PADD3 mthly rpt'!BN15+'PADD4 mthly rpt'!BN15+'PADD5 mthly rpt'!BN15</f>
        <v>69626.144517770532</v>
      </c>
      <c r="BO15" s="31">
        <f>'PADD1 mthly rpt'!BO15+'PADD2 mthly rpt'!BO15+'PADD3 mthly rpt'!BO15+'PADD4 mthly rpt'!BO15+'PADD5 mthly rpt'!BO15</f>
        <v>68313.676704863203</v>
      </c>
      <c r="BP15" s="31">
        <f>'PADD1 mthly rpt'!BP15+'PADD2 mthly rpt'!BP15+'PADD3 mthly rpt'!BP15+'PADD4 mthly rpt'!BP15+'PADD5 mthly rpt'!BP15</f>
        <v>68108.603609096434</v>
      </c>
      <c r="BQ15" s="31">
        <f>'PADD1 mthly rpt'!BQ15+'PADD2 mthly rpt'!BQ15+'PADD3 mthly rpt'!BQ15+'PADD4 mthly rpt'!BQ15+'PADD5 mthly rpt'!BQ15</f>
        <v>72087.021666971763</v>
      </c>
      <c r="BR15" s="31">
        <f>'PADD1 mthly rpt'!BR15+'PADD2 mthly rpt'!BR15+'PADD3 mthly rpt'!BR15+'PADD4 mthly rpt'!BR15+'PADD5 mthly rpt'!BR15</f>
        <v>75737.322771620238</v>
      </c>
      <c r="BS15" s="31">
        <f>'PADD1 mthly rpt'!BS15+'PADD2 mthly rpt'!BS15+'PADD3 mthly rpt'!BS15+'PADD4 mthly rpt'!BS15+'PADD5 mthly rpt'!BS15</f>
        <v>77254.863680294322</v>
      </c>
      <c r="BT15" s="31">
        <f>'PADD1 mthly rpt'!BT15+'PADD2 mthly rpt'!BT15+'PADD3 mthly rpt'!BT15+'PADD4 mthly rpt'!BT15+'PADD5 mthly rpt'!BT15</f>
        <v>82504.734931923609</v>
      </c>
      <c r="BU15" s="31">
        <f>'PADD1 mthly rpt'!BU15+'PADD2 mthly rpt'!BU15+'PADD3 mthly rpt'!BU15+'PADD4 mthly rpt'!BU15+'PADD5 mthly rpt'!BU15</f>
        <v>93209.550530948938</v>
      </c>
      <c r="BV15" s="31">
        <f>'PADD1 mthly rpt'!BV15+'PADD2 mthly rpt'!BV15+'PADD3 mthly rpt'!BV15+'PADD4 mthly rpt'!BV15+'PADD5 mthly rpt'!BV15</f>
        <v>109892.11467710372</v>
      </c>
      <c r="BW15" s="31">
        <f>'PADD1 mthly rpt'!BW15+'PADD2 mthly rpt'!BW15+'PADD3 mthly rpt'!BW15+'PADD4 mthly rpt'!BW15+'PADD5 mthly rpt'!BW15</f>
        <v>101401.50958904109</v>
      </c>
      <c r="BX15" s="31">
        <f>'PADD1 mthly rpt'!BX15+'PADD2 mthly rpt'!BX15+'PADD3 mthly rpt'!BX15+'PADD4 mthly rpt'!BX15+'PADD5 mthly rpt'!BX15</f>
        <v>93007.388649706467</v>
      </c>
      <c r="BY15" s="31">
        <f>'PADD1 mthly rpt'!BY15+'PADD2 mthly rpt'!BY15+'PADD3 mthly rpt'!BY15+'PADD4 mthly rpt'!BY15+'PADD5 mthly rpt'!BY15</f>
        <v>85095.688454011746</v>
      </c>
      <c r="BZ15" s="31">
        <f>'PADD1 mthly rpt'!BZ15+'PADD2 mthly rpt'!BZ15+'PADD3 mthly rpt'!BZ15+'PADD4 mthly rpt'!BZ15+'PADD5 mthly rpt'!BZ15</f>
        <v>77811.135225048914</v>
      </c>
      <c r="CA15" s="31">
        <f>'PADD1 mthly rpt'!CA15+'PADD2 mthly rpt'!CA15+'PADD3 mthly rpt'!CA15+'PADD4 mthly rpt'!CA15+'PADD5 mthly rpt'!CA15</f>
        <v>76267.388845401176</v>
      </c>
      <c r="CB15" s="31">
        <f>'PADD1 mthly rpt'!CB15+'PADD2 mthly rpt'!CB15+'PADD3 mthly rpt'!CB15+'PADD4 mthly rpt'!CB15+'PADD5 mthly rpt'!CB15</f>
        <v>76026.178473581211</v>
      </c>
      <c r="CC15" s="31">
        <f>'PADD1 mthly rpt'!CC15+'PADD2 mthly rpt'!CC15+'PADD3 mthly rpt'!CC15+'PADD4 mthly rpt'!CC15+'PADD5 mthly rpt'!CC15</f>
        <v>80705.659686888452</v>
      </c>
      <c r="CD15" s="31">
        <f>'PADD1 mthly rpt'!CD15+'PADD2 mthly rpt'!CD15+'PADD3 mthly rpt'!CD15+'PADD4 mthly rpt'!CD15+'PADD5 mthly rpt'!CD15</f>
        <v>84999.204305283754</v>
      </c>
      <c r="CE15" s="31">
        <f>'PADD1 mthly rpt'!CE15+'PADD2 mthly rpt'!CE15+'PADD3 mthly rpt'!CE15+'PADD4 mthly rpt'!CE15+'PADD5 mthly rpt'!CE15</f>
        <v>86784.161056751473</v>
      </c>
      <c r="CF15" s="31">
        <f>'PADD1 mthly rpt'!CF15+'PADD2 mthly rpt'!CF15+'PADD3 mthly rpt'!CF15+'PADD4 mthly rpt'!CF15+'PADD5 mthly rpt'!CF15</f>
        <v>92959.146575342456</v>
      </c>
      <c r="CG15" s="31">
        <f>'PADD1 mthly rpt'!CG15+'PADD2 mthly rpt'!CG15+'PADD3 mthly rpt'!CG15+'PADD4 mthly rpt'!CG15+'PADD5 mthly rpt'!CG15</f>
        <v>105550.32798434443</v>
      </c>
      <c r="CH15" s="31">
        <f>'PADD1 mthly rpt'!CH15+'PADD2 mthly rpt'!CH15+'PADD3 mthly rpt'!CH15+'PADD4 mthly rpt'!CH15+'PADD5 mthly rpt'!CH15</f>
        <v>99105.461839530326</v>
      </c>
      <c r="CI15" s="31">
        <f>'PADD1 mthly rpt'!CI15+'PADD2 mthly rpt'!CI15+'PADD3 mthly rpt'!CI15+'PADD4 mthly rpt'!CI15+'PADD5 mthly rpt'!CI15</f>
        <v>91081.704500978463</v>
      </c>
      <c r="CJ15" s="31">
        <f>'PADD1 mthly rpt'!CJ15+'PADD2 mthly rpt'!CJ15+'PADD3 mthly rpt'!CJ15+'PADD4 mthly rpt'!CJ15+'PADD5 mthly rpt'!CJ15</f>
        <v>86267.450097847352</v>
      </c>
      <c r="CK15" s="31">
        <f>'PADD1 mthly rpt'!CK15+'PADD2 mthly rpt'!CK15+'PADD3 mthly rpt'!CK15+'PADD4 mthly rpt'!CK15+'PADD5 mthly rpt'!CK15</f>
        <v>80286.103718199593</v>
      </c>
      <c r="CL15" s="31">
        <f>'PADD1 mthly rpt'!CL15+'PADD2 mthly rpt'!CL15+'PADD3 mthly rpt'!CL15+'PADD4 mthly rpt'!CL15+'PADD5 mthly rpt'!CL15</f>
        <v>74778.888454011729</v>
      </c>
      <c r="CM15" s="31">
        <f>'PADD1 mthly rpt'!CM15+'PADD2 mthly rpt'!CM15+'PADD3 mthly rpt'!CM15+'PADD4 mthly rpt'!CM15+'PADD5 mthly rpt'!CM15</f>
        <v>73611.796477495111</v>
      </c>
      <c r="CN15" s="31">
        <f>'PADD1 mthly rpt'!CN15+'PADD2 mthly rpt'!CN15+'PADD3 mthly rpt'!CN15+'PADD4 mthly rpt'!CN15+'PADD5 mthly rpt'!CN15</f>
        <v>73429.438356164377</v>
      </c>
      <c r="CO15" s="31">
        <f>'PADD1 mthly rpt'!CO15+'PADD2 mthly rpt'!CO15+'PADD3 mthly rpt'!CO15+'PADD4 mthly rpt'!CO15+'PADD5 mthly rpt'!CO15</f>
        <v>76967.185909980442</v>
      </c>
      <c r="CP15" s="31">
        <f>'PADD1 mthly rpt'!CP15+'PADD2 mthly rpt'!CP15+'PADD3 mthly rpt'!CP15+'PADD4 mthly rpt'!CP15+'PADD5 mthly rpt'!CP15</f>
        <v>80213.160469667317</v>
      </c>
      <c r="CQ15" s="31">
        <f>'PADD1 mthly rpt'!CQ15+'PADD2 mthly rpt'!CQ15+'PADD3 mthly rpt'!CQ15+'PADD4 mthly rpt'!CQ15+'PADD5 mthly rpt'!CQ15</f>
        <v>81599.082191780821</v>
      </c>
      <c r="CR15" s="31">
        <f>'PADD1 mthly rpt'!CR15+'PADD2 mthly rpt'!CR15+'PADD3 mthly rpt'!CR15+'PADD4 mthly rpt'!CR15+'PADD5 mthly rpt'!CR15</f>
        <v>86267.450097847352</v>
      </c>
      <c r="CS15" s="31">
        <f>'PADD1 mthly rpt'!CS15+'PADD2 mthly rpt'!CS15+'PADD3 mthly rpt'!CS15+'PADD4 mthly rpt'!CS15+'PADD5 mthly rpt'!CS15</f>
        <v>95786.544031311147</v>
      </c>
      <c r="CT15" s="31">
        <f>'PADD1 mthly rpt'!CT15+'PADD2 mthly rpt'!CT15+'PADD3 mthly rpt'!CT15+'PADD4 mthly rpt'!CT15+'PADD5 mthly rpt'!CT15</f>
        <v>93449.674457341549</v>
      </c>
      <c r="CU15" s="31">
        <f>'PADD1 mthly rpt'!CU15+'PADD2 mthly rpt'!CU15+'PADD3 mthly rpt'!CU15+'PADD4 mthly rpt'!CU15+'PADD5 mthly rpt'!CU15</f>
        <v>87307.837563598616</v>
      </c>
      <c r="CV15" s="31">
        <f>'PADD1 mthly rpt'!CV15+'PADD2 mthly rpt'!CV15+'PADD3 mthly rpt'!CV15+'PADD4 mthly rpt'!CV15+'PADD5 mthly rpt'!CV15</f>
        <v>81235.794270920931</v>
      </c>
      <c r="CW15" s="31">
        <f>'PADD1 mthly rpt'!CW15+'PADD2 mthly rpt'!CW15+'PADD3 mthly rpt'!CW15+'PADD4 mthly rpt'!CW15+'PADD5 mthly rpt'!CW15</f>
        <v>75512.718983569561</v>
      </c>
      <c r="CX15" s="31">
        <f>'PADD1 mthly rpt'!CX15+'PADD2 mthly rpt'!CX15+'PADD3 mthly rpt'!CX15+'PADD4 mthly rpt'!CX15+'PADD5 mthly rpt'!CX15</f>
        <v>70243.30210314237</v>
      </c>
      <c r="CY15" s="31">
        <f>'PADD1 mthly rpt'!CY15+'PADD2 mthly rpt'!CY15+'PADD3 mthly rpt'!CY15+'PADD4 mthly rpt'!CY15+'PADD5 mthly rpt'!CY15</f>
        <v>69126.604486098193</v>
      </c>
      <c r="CZ15" s="31">
        <f>'PADD1 mthly rpt'!CZ15+'PADD2 mthly rpt'!CZ15+'PADD3 mthly rpt'!CZ15+'PADD4 mthly rpt'!CZ15+'PADD5 mthly rpt'!CZ15</f>
        <v>68952.12048343505</v>
      </c>
      <c r="DA15" s="31">
        <f>'PADD1 mthly rpt'!DA15+'PADD2 mthly rpt'!DA15+'PADD3 mthly rpt'!DA15+'PADD4 mthly rpt'!DA15+'PADD5 mthly rpt'!DA15</f>
        <v>72337.1101351002</v>
      </c>
      <c r="DB15" s="31">
        <f>'PADD1 mthly rpt'!DB15+'PADD2 mthly rpt'!DB15+'PADD3 mthly rpt'!DB15+'PADD4 mthly rpt'!DB15+'PADD5 mthly rpt'!DB15</f>
        <v>75442.925382504298</v>
      </c>
      <c r="DC15" s="31">
        <f>'PADD1 mthly rpt'!DC15+'PADD2 mthly rpt'!DC15+'PADD3 mthly rpt'!DC15+'PADD4 mthly rpt'!DC15+'PADD5 mthly rpt'!DC15</f>
        <v>76734.107002211618</v>
      </c>
      <c r="DD15" s="31">
        <f>'PADD1 mthly rpt'!DD15+'PADD2 mthly rpt'!DD15+'PADD3 mthly rpt'!DD15+'PADD4 mthly rpt'!DD15+'PADD5 mthly rpt'!DD15</f>
        <v>81200.8974703883</v>
      </c>
      <c r="DE15" s="31">
        <f>'PADD1 mthly rpt'!DE15+'PADD2 mthly rpt'!DE15+'PADD3 mthly rpt'!DE15+'PADD4 mthly rpt'!DE15+'PADD5 mthly rpt'!DE15</f>
        <v>90308.962409404819</v>
      </c>
      <c r="DF15" s="31">
        <f>'PADD1 mthly rpt'!DF15+'PADD2 mthly rpt'!DF15+'PADD3 mthly rpt'!DF15+'PADD4 mthly rpt'!DF15+'PADD5 mthly rpt'!DF15</f>
        <v>102494.52576274493</v>
      </c>
      <c r="DG15" s="31">
        <f>'PADD1 mthly rpt'!DG15+'PADD2 mthly rpt'!DG15+'PADD3 mthly rpt'!DG15+'PADD4 mthly rpt'!DG15+'PADD5 mthly rpt'!DG15</f>
        <v>95297.917252314626</v>
      </c>
      <c r="DH15" s="31">
        <f>'PADD1 mthly rpt'!DH15+'PADD2 mthly rpt'!DH15+'PADD3 mthly rpt'!DH15+'PADD4 mthly rpt'!DH15+'PADD5 mthly rpt'!DH15</f>
        <v>88183.088384048315</v>
      </c>
      <c r="DI15" s="31">
        <f>'PADD1 mthly rpt'!DI15+'PADD2 mthly rpt'!DI15+'PADD3 mthly rpt'!DI15+'PADD4 mthly rpt'!DI15+'PADD5 mthly rpt'!DI15</f>
        <v>81477.157726601901</v>
      </c>
      <c r="DJ15" s="31">
        <f>'PADD1 mthly rpt'!DJ15+'PADD2 mthly rpt'!DJ15+'PADD3 mthly rpt'!DJ15+'PADD4 mthly rpt'!DJ15+'PADD5 mthly rpt'!DJ15</f>
        <v>75302.794743221355</v>
      </c>
      <c r="DK15" s="31">
        <f>'PADD1 mthly rpt'!DK15+'PADD2 mthly rpt'!DK15+'PADD3 mthly rpt'!DK15+'PADD4 mthly rpt'!DK15+'PADD5 mthly rpt'!DK15</f>
        <v>73994.320468597667</v>
      </c>
      <c r="DL15" s="31">
        <f>'PADD1 mthly rpt'!DL15+'PADD2 mthly rpt'!DL15+'PADD3 mthly rpt'!DL15+'PADD4 mthly rpt'!DL15+'PADD5 mthly rpt'!DL15</f>
        <v>73789.871363187718</v>
      </c>
      <c r="DM15" s="31">
        <f>'PADD1 mthly rpt'!DM15+'PADD2 mthly rpt'!DM15+'PADD3 mthly rpt'!DM15+'PADD4 mthly rpt'!DM15+'PADD5 mthly rpt'!DM15</f>
        <v>77756.184008140772</v>
      </c>
      <c r="DN15" s="55">
        <f>'PADD1 mthly rpt'!DN15+'PADD2 mthly rpt'!DN15+'PADD3 mthly rpt'!DN15+'PADD4 mthly rpt'!DN15+'PADD5 mthly rpt'!DN15</f>
        <v>81395.378084437922</v>
      </c>
      <c r="DO15" s="55">
        <f>'PADD1 mthly rpt'!DO15+'PADD2 mthly rpt'!DO15+'PADD3 mthly rpt'!DO15+'PADD4 mthly rpt'!DO15+'PADD5 mthly rpt'!DO15</f>
        <v>82908.301464471559</v>
      </c>
      <c r="DP15" s="55">
        <f>'PADD1 mthly rpt'!DP15+'PADD2 mthly rpt'!DP15+'PADD3 mthly rpt'!DP15+'PADD4 mthly rpt'!DP15+'PADD5 mthly rpt'!DP15</f>
        <v>88142.198562966325</v>
      </c>
      <c r="DQ15" s="55">
        <f>'PADD1 mthly rpt'!DQ15+'PADD2 mthly rpt'!DQ15+'PADD3 mthly rpt'!DQ15+'PADD4 mthly rpt'!DQ15+'PADD5 mthly rpt'!DQ15</f>
        <v>98814.441865365821</v>
      </c>
      <c r="DR15" s="55">
        <f>'PADD1 mthly rpt'!DR15+'PADD2 mthly rpt'!DR15+'PADD3 mthly rpt'!DR15+'PADD4 mthly rpt'!DR15+'PADD5 mthly rpt'!DR15</f>
        <v>109793.38900301424</v>
      </c>
      <c r="DS15" s="55">
        <f>'PADD1 mthly rpt'!DS15+'PADD2 mthly rpt'!DS15+'PADD3 mthly rpt'!DS15+'PADD4 mthly rpt'!DS15+'PADD5 mthly rpt'!DS15</f>
        <v>101281.11510614483</v>
      </c>
      <c r="DT15" s="55">
        <f>'PADD1 mthly rpt'!DT15+'PADD2 mthly rpt'!DT15+'PADD3 mthly rpt'!DT15+'PADD4 mthly rpt'!DT15+'PADD5 mthly rpt'!DT15</f>
        <v>92865.571594467154</v>
      </c>
      <c r="DU15" s="55">
        <f>'PADD1 mthly rpt'!DU15+'PADD2 mthly rpt'!DU15+'PADD3 mthly rpt'!DU15+'PADD4 mthly rpt'!DU15+'PADD5 mthly rpt'!DU15</f>
        <v>84933.680008747935</v>
      </c>
      <c r="DV15" s="55">
        <f>'PADD1 mthly rpt'!DV15+'PADD2 mthly rpt'!DV15+'PADD3 mthly rpt'!DV15+'PADD4 mthly rpt'!DV15+'PADD5 mthly rpt'!DV15</f>
        <v>77630.53592677477</v>
      </c>
      <c r="DW15" s="55">
        <f>'PADD1 mthly rpt'!DW15+'PADD2 mthly rpt'!DW15+'PADD3 mthly rpt'!DW15+'PADD4 mthly rpt'!DW15+'PADD5 mthly rpt'!DW15</f>
        <v>76082.849763707593</v>
      </c>
      <c r="DX15" s="55">
        <f>'PADD1 mthly rpt'!DX15+'PADD2 mthly rpt'!DX15+'PADD3 mthly rpt'!DX15+'PADD4 mthly rpt'!DX15+'PADD5 mthly rpt'!DX15</f>
        <v>75841.023800728362</v>
      </c>
      <c r="DY15" s="55">
        <f>'PADD1 mthly rpt'!DY15+'PADD2 mthly rpt'!DY15+'PADD3 mthly rpt'!DY15+'PADD4 mthly rpt'!DY15+'PADD5 mthly rpt'!DY15</f>
        <v>80532.447482525691</v>
      </c>
      <c r="DZ15" s="55">
        <f>'PADD1 mthly rpt'!DZ15+'PADD2 mthly rpt'!DZ15+'PADD3 mthly rpt'!DZ15+'PADD4 mthly rpt'!DZ15+'PADD5 mthly rpt'!DZ15</f>
        <v>84836.94962355624</v>
      </c>
      <c r="EA15" s="55">
        <f>'PADD1 mthly rpt'!EA15+'PADD2 mthly rpt'!EA15+'PADD3 mthly rpt'!EA15+'PADD4 mthly rpt'!EA15+'PADD5 mthly rpt'!EA15</f>
        <v>86626.461749602648</v>
      </c>
      <c r="EB15" s="55">
        <f>'PADD1 mthly rpt'!EB15+'PADD2 mthly rpt'!EB15+'PADD3 mthly rpt'!EB15+'PADD4 mthly rpt'!EB15+'PADD5 mthly rpt'!EB15</f>
        <v>92817.206401871299</v>
      </c>
      <c r="EC15" s="55">
        <f>'PADD1 mthly rpt'!EC15+'PADD2 mthly rpt'!EC15+'PADD3 mthly rpt'!EC15+'PADD4 mthly rpt'!EC15+'PADD5 mthly rpt'!EC15</f>
        <v>105440.52166938786</v>
      </c>
      <c r="ED15" s="55">
        <f>'PADD1 mthly rpt'!ED15+'PADD2 mthly rpt'!ED15+'PADD3 mthly rpt'!ED15+'PADD4 mthly rpt'!ED15+'PADD5 mthly rpt'!ED15</f>
        <v>103972.99954404986</v>
      </c>
      <c r="EE15" s="55">
        <f>'PADD1 mthly rpt'!EE15+'PADD2 mthly rpt'!EE15+'PADD3 mthly rpt'!EE15+'PADD4 mthly rpt'!EE15+'PADD5 mthly rpt'!EE15</f>
        <v>96568.217300218064</v>
      </c>
      <c r="EF15" s="55">
        <f>'PADD1 mthly rpt'!EF15+'PADD2 mthly rpt'!EF15+'PADD3 mthly rpt'!EF15+'PADD4 mthly rpt'!EF15+'PADD5 mthly rpt'!EF15</f>
        <v>89247.580309157085</v>
      </c>
      <c r="EG15" s="55">
        <f>'PADD1 mthly rpt'!EG15+'PADD2 mthly rpt'!EG15+'PADD3 mthly rpt'!EG15+'PADD4 mthly rpt'!EG15+'PADD5 mthly rpt'!EG15</f>
        <v>82347.669581950162</v>
      </c>
      <c r="EH15" s="55">
        <f>'PADD1 mthly rpt'!EH15+'PADD2 mthly rpt'!EH15+'PADD3 mthly rpt'!EH15+'PADD4 mthly rpt'!EH15+'PADD5 mthly rpt'!EH15</f>
        <v>75994.702997753571</v>
      </c>
      <c r="EI15" s="55">
        <f>'PADD1 mthly rpt'!EI15+'PADD2 mthly rpt'!EI15+'PADD3 mthly rpt'!EI15+'PADD4 mthly rpt'!EI15+'PADD5 mthly rpt'!EI15</f>
        <v>74648.378953420513</v>
      </c>
      <c r="EJ15" s="55">
        <f>'PADD1 mthly rpt'!EJ15+'PADD2 mthly rpt'!EJ15+'PADD3 mthly rpt'!EJ15+'PADD4 mthly rpt'!EJ15+'PADD5 mthly rpt'!EJ15</f>
        <v>74438.015821493478</v>
      </c>
      <c r="EK15" s="55">
        <f>'PADD1 mthly rpt'!EK15+'PADD2 mthly rpt'!EK15+'PADD3 mthly rpt'!EK15+'PADD4 mthly rpt'!EK15+'PADD5 mthly rpt'!EK15</f>
        <v>78519.060580878038</v>
      </c>
      <c r="EL15" s="55">
        <f>'PADD1 mthly rpt'!EL15+'PADD2 mthly rpt'!EL15+'PADD3 mthly rpt'!EL15+'PADD4 mthly rpt'!EL15+'PADD5 mthly rpt'!EL15</f>
        <v>82263.524329179359</v>
      </c>
      <c r="EM15" s="55">
        <f>'PADD1 mthly rpt'!EM15+'PADD2 mthly rpt'!EM15+'PADD3 mthly rpt'!EM15+'PADD4 mthly rpt'!EM15+'PADD5 mthly rpt'!EM15</f>
        <v>83820.211505439453</v>
      </c>
      <c r="EN15" s="55">
        <f>'PADD1 mthly rpt'!EN15+'PADD2 mthly rpt'!EN15+'PADD3 mthly rpt'!EN15+'PADD4 mthly rpt'!EN15+'PADD5 mthly rpt'!EN15</f>
        <v>89205.507682771669</v>
      </c>
      <c r="EO15" s="55">
        <f>'PADD1 mthly rpt'!EO15+'PADD2 mthly rpt'!EO15+'PADD3 mthly rpt'!EO15+'PADD4 mthly rpt'!EO15+'PADD5 mthly rpt'!EO15</f>
        <v>100186.46316936317</v>
      </c>
      <c r="EP15" s="55">
        <f>'PADD1 mthly rpt'!EP15+'PADD2 mthly rpt'!EP15+'PADD3 mthly rpt'!EP15+'PADD4 mthly rpt'!EP15+'PADD5 mthly rpt'!EP15</f>
        <v>103972.99954404986</v>
      </c>
      <c r="EQ15" s="55">
        <f>'PADD1 mthly rpt'!EQ15+'PADD2 mthly rpt'!EQ15+'PADD3 mthly rpt'!EQ15+'PADD4 mthly rpt'!EQ15+'PADD5 mthly rpt'!EQ15</f>
        <v>97536.189067628569</v>
      </c>
      <c r="ER15" s="55">
        <f>'PADD1 mthly rpt'!ER15+'PADD2 mthly rpt'!ER15+'PADD3 mthly rpt'!ER15+'PADD4 mthly rpt'!ER15+'PADD5 mthly rpt'!ER15</f>
        <v>91154.803030238851</v>
      </c>
      <c r="ES15" s="55">
        <f>'PADD1 mthly rpt'!ES15+'PADD2 mthly rpt'!ES15+'PADD3 mthly rpt'!ES15+'PADD4 mthly rpt'!ES15+'PADD5 mthly rpt'!ES15</f>
        <v>84627.299163425589</v>
      </c>
      <c r="ET15" s="55">
        <f>'PADD1 mthly rpt'!ET15+'PADD2 mthly rpt'!ET15+'PADD3 mthly rpt'!ET15+'PADD4 mthly rpt'!ET15+'PADD5 mthly rpt'!ET15</f>
        <v>78617.219383615826</v>
      </c>
      <c r="EU15" s="55">
        <f>'PADD1 mthly rpt'!EU15+'PADD2 mthly rpt'!EU15+'PADD3 mthly rpt'!EU15+'PADD4 mthly rpt'!EU15+'PADD5 mthly rpt'!EU15</f>
        <v>77193.890069246918</v>
      </c>
      <c r="EV15" s="55">
        <f>'PADD1 mthly rpt'!EV15+'PADD2 mthly rpt'!EV15+'PADD3 mthly rpt'!EV15+'PADD4 mthly rpt'!EV15+'PADD5 mthly rpt'!EV15</f>
        <v>76967.622635143896</v>
      </c>
      <c r="EW15" s="55">
        <f>'PADD1 mthly rpt'!EW15+'PADD2 mthly rpt'!EW15+'PADD3 mthly rpt'!EW15+'PADD4 mthly rpt'!EW15+'PADD5 mthly rpt'!EW15</f>
        <v>81357.210856742167</v>
      </c>
      <c r="EX15" s="55">
        <f>'PADD1 mthly rpt'!EX15+'PADD2 mthly rpt'!EX15+'PADD3 mthly rpt'!EX15+'PADD4 mthly rpt'!EX15+'PADD5 mthly rpt'!EX15</f>
        <v>85384.771183775607</v>
      </c>
      <c r="EY15" s="55">
        <f>'PADD1 mthly rpt'!EY15+'PADD2 mthly rpt'!EY15+'PADD3 mthly rpt'!EY15+'PADD4 mthly rpt'!EY15+'PADD5 mthly rpt'!EY15</f>
        <v>87059.150196137824</v>
      </c>
      <c r="EZ15" s="31">
        <f>'PADD1 mthly rpt'!EZ15+'PADD2 mthly rpt'!EZ15+'PADD3 mthly rpt'!EZ15+'PADD4 mthly rpt'!EZ15+'PADD5 mthly rpt'!EZ15</f>
        <v>92851.596509174677</v>
      </c>
      <c r="FA15" s="31">
        <f>'PADD1 mthly rpt'!FA15+'PADD2 mthly rpt'!FA15+'PADD3 mthly rpt'!FA15+'PADD4 mthly rpt'!FA15+'PADD5 mthly rpt'!FA15</f>
        <v>104662.75656935139</v>
      </c>
      <c r="FB15" s="55">
        <f>'PADD1 mthly rpt'!FB15+'PADD2 mthly rpt'!FB15+'PADD3 mthly rpt'!FB15+'PADD4 mthly rpt'!FB15+'PADD5 mthly rpt'!FB15</f>
        <v>109676.78243470725</v>
      </c>
      <c r="FC15" s="55">
        <f>'PADD1 mthly rpt'!FC15+'PADD2 mthly rpt'!FC15+'PADD3 mthly rpt'!FC15+'PADD4 mthly rpt'!FC15+'PADD5 mthly rpt'!FC15</f>
        <v>101608.61967374288</v>
      </c>
      <c r="FD15" s="55">
        <f>'PADD1 mthly rpt'!FD15+'PADD2 mthly rpt'!FD15+'PADD3 mthly rpt'!FD15+'PADD4 mthly rpt'!FD15+'PADD5 mthly rpt'!FD15</f>
        <v>93632.140580516745</v>
      </c>
      <c r="FE15" s="55">
        <f>'PADD1 mthly rpt'!FE15+'PADD2 mthly rpt'!FE15+'PADD3 mthly rpt'!FE15+'PADD4 mthly rpt'!FE15+'PADD5 mthly rpt'!FE15</f>
        <v>86680.517761510564</v>
      </c>
      <c r="FF15" s="55">
        <f>'PADD1 mthly rpt'!FF15+'PADD2 mthly rpt'!FF15+'PADD3 mthly rpt'!FF15+'PADD4 mthly rpt'!FF15+'PADD5 mthly rpt'!FF15</f>
        <v>79758.400847274082</v>
      </c>
      <c r="FG15" s="55">
        <f>'PADD1 mthly rpt'!FG15+'PADD2 mthly rpt'!FG15+'PADD3 mthly rpt'!FG15+'PADD4 mthly rpt'!FG15+'PADD5 mthly rpt'!FG15</f>
        <v>78291.462163462391</v>
      </c>
      <c r="FH15" s="55">
        <f>'PADD1 mthly rpt'!FH15+'PADD2 mthly rpt'!FH15+'PADD3 mthly rpt'!FH15+'PADD4 mthly rpt'!FH15+'PADD5 mthly rpt'!FH15</f>
        <v>78062.252994116803</v>
      </c>
      <c r="FI15" s="55">
        <f>'PADD1 mthly rpt'!FI15+'PADD2 mthly rpt'!FI15+'PADD3 mthly rpt'!FI15+'PADD4 mthly rpt'!FI15+'PADD5 mthly rpt'!FI15</f>
        <v>82508.910879421033</v>
      </c>
      <c r="FJ15" s="55">
        <f>'PADD1 mthly rpt'!FJ15+'PADD2 mthly rpt'!FJ15+'PADD3 mthly rpt'!FJ15+'PADD4 mthly rpt'!FJ15+'PADD5 mthly rpt'!FJ15</f>
        <v>86588.834093772341</v>
      </c>
      <c r="FK15" s="31">
        <f>'PADD1 mthly rpt'!FK15+'PADD2 mthly rpt'!FK15+'PADD3 mthly rpt'!FK15+'PADD4 mthly rpt'!FK15+'PADD5 mthly rpt'!FK15</f>
        <v>87197.595393822994</v>
      </c>
      <c r="FL15" s="31">
        <f>'PADD1 mthly rpt'!FL15+'PADD2 mthly rpt'!FL15+'PADD3 mthly rpt'!FL15+'PADD4 mthly rpt'!FL15+'PADD5 mthly rpt'!FL15</f>
        <v>93563.821248290726</v>
      </c>
      <c r="FM15" s="31">
        <f>'PADD1 mthly rpt'!FM15+'PADD2 mthly rpt'!FM15+'PADD3 mthly rpt'!FM15+'PADD4 mthly rpt'!FM15+'PADD5 mthly rpt'!FM15</f>
        <v>106544.95365466645</v>
      </c>
      <c r="FN15" s="31">
        <f>'PADD1 mthly rpt'!FN15+'PADD2 mthly rpt'!FN15+'PADD3 mthly rpt'!FN15+'PADD4 mthly rpt'!FN15+'PADD5 mthly rpt'!FN15</f>
        <v>81700.763009494694</v>
      </c>
      <c r="FO15" s="31">
        <f>'PADD1 mthly rpt'!FO15+'PADD2 mthly rpt'!FO15+'PADD3 mthly rpt'!FO15+'PADD4 mthly rpt'!FO15+'PADD5 mthly rpt'!FO15</f>
        <v>74996.0853012804</v>
      </c>
      <c r="FP15" s="31">
        <f>'PADD1 mthly rpt'!FP15+'PADD2 mthly rpt'!FP15+'PADD3 mthly rpt'!FP15+'PADD4 mthly rpt'!FP15+'PADD5 mthly rpt'!FP15</f>
        <v>70006.542786951104</v>
      </c>
      <c r="FQ15" s="31">
        <f>'PADD1 mthly rpt'!FQ15+'PADD2 mthly rpt'!FQ15+'PADD3 mthly rpt'!FQ15+'PADD4 mthly rpt'!FQ15+'PADD5 mthly rpt'!FQ15</f>
        <v>65655.358095270101</v>
      </c>
      <c r="FR15" s="31">
        <f>'PADD1 mthly rpt'!FR15+'PADD2 mthly rpt'!FR15+'PADD3 mthly rpt'!FR15+'PADD4 mthly rpt'!FR15+'PADD5 mthly rpt'!FR15</f>
        <v>63068.90931954488</v>
      </c>
      <c r="FS15" s="31">
        <f>'PADD1 mthly rpt'!FS15+'PADD2 mthly rpt'!FS15+'PADD3 mthly rpt'!FS15+'PADD4 mthly rpt'!FS15+'PADD5 mthly rpt'!FS15</f>
        <v>63477.230489437563</v>
      </c>
      <c r="FT15" s="31">
        <f>'PADD1 mthly rpt'!FT15+'PADD2 mthly rpt'!FT15+'PADD3 mthly rpt'!FT15+'PADD4 mthly rpt'!FT15+'PADD5 mthly rpt'!FT15</f>
        <v>63863.746237289844</v>
      </c>
      <c r="FU15" s="31">
        <f>'PADD1 mthly rpt'!FU15+'PADD2 mthly rpt'!FU15+'PADD3 mthly rpt'!FU15+'PADD4 mthly rpt'!FU15+'PADD5 mthly rpt'!FU15</f>
        <v>68184.678208785946</v>
      </c>
      <c r="FV15" s="31">
        <f>'PADD1 mthly rpt'!FV15+'PADD2 mthly rpt'!FV15+'PADD3 mthly rpt'!FV15+'PADD4 mthly rpt'!FV15+'PADD5 mthly rpt'!FV15</f>
        <v>74155.327769859985</v>
      </c>
      <c r="FW15" s="31">
        <f>'PADD1 mthly rpt'!FW15+'PADD2 mthly rpt'!FW15+'PADD3 mthly rpt'!FW15+'PADD4 mthly rpt'!FW15+'PADD5 mthly rpt'!FW15</f>
        <v>76378.907612156851</v>
      </c>
      <c r="FX15" s="31">
        <f>'PADD1 mthly rpt'!FX15+'PADD2 mthly rpt'!FX15+'PADD3 mthly rpt'!FX15+'PADD4 mthly rpt'!FX15+'PADD5 mthly rpt'!FX15</f>
        <v>77260.970232620995</v>
      </c>
      <c r="FY15" s="31">
        <f>'PADD1 mthly rpt'!FY15+'PADD2 mthly rpt'!FY15+'PADD3 mthly rpt'!FY15+'PADD4 mthly rpt'!FY15+'PADD5 mthly rpt'!FY15</f>
        <v>81643.022334071997</v>
      </c>
      <c r="FZ15" s="181">
        <f>'PADD1 mthly rpt'!FZ15+'PADD2 mthly rpt'!FZ15+'PADD3 mthly rpt'!FZ15+'PADD4 mthly rpt'!FZ15+'PADD5 mthly rpt'!FZ15</f>
        <v>88152.489551746738</v>
      </c>
      <c r="GA15" s="32">
        <f>'PADD1 mthly rpt'!GA15+'PADD2 mthly rpt'!GA15+'PADD3 mthly rpt'!GA15+'PADD4 mthly rpt'!GA15+'PADD5 mthly rpt'!GA15</f>
        <v>81168.9983668598</v>
      </c>
      <c r="GB15" s="32">
        <f>'PADD1 mthly rpt'!GB15+'PADD2 mthly rpt'!GB15+'PADD3 mthly rpt'!GB15+'PADD4 mthly rpt'!GB15+'PADD5 mthly rpt'!GB15</f>
        <v>74264.865036346557</v>
      </c>
      <c r="GC15" s="32">
        <f>'PADD1 mthly rpt'!GC15+'PADD2 mthly rpt'!GC15+'PADD3 mthly rpt'!GC15+'PADD4 mthly rpt'!GC15+'PADD5 mthly rpt'!GC15</f>
        <v>67757.520977701904</v>
      </c>
      <c r="GD15" s="32">
        <f>'PADD1 mthly rpt'!GD15+'PADD2 mthly rpt'!GD15+'PADD3 mthly rpt'!GD15+'PADD4 mthly rpt'!GD15+'PADD5 mthly rpt'!GD15</f>
        <v>61766.002972486378</v>
      </c>
      <c r="GE15" s="32">
        <f>'PADD1 mthly rpt'!GE15+'PADD2 mthly rpt'!GE15+'PADD3 mthly rpt'!GE15+'PADD4 mthly rpt'!GE15+'PADD5 mthly rpt'!GE15</f>
        <v>60496.27730250694</v>
      </c>
      <c r="GF15" s="32">
        <f>'PADD1 mthly rpt'!GF15+'PADD2 mthly rpt'!GF15+'PADD3 mthly rpt'!GF15+'PADD4 mthly rpt'!GF15+'PADD5 mthly rpt'!GF15</f>
        <v>60297.882666572645</v>
      </c>
      <c r="GG15" s="32">
        <f>'PADD1 mthly rpt'!GG15+'PADD2 mthly rpt'!GG15+'PADD3 mthly rpt'!GG15+'PADD4 mthly rpt'!GG15+'PADD5 mthly rpt'!GG15</f>
        <v>64146.738603697835</v>
      </c>
      <c r="GH15" s="32">
        <f>'PADD1 mthly rpt'!GH15+'PADD2 mthly rpt'!GH15+'PADD3 mthly rpt'!GH15+'PADD4 mthly rpt'!GH15+'PADD5 mthly rpt'!GH15</f>
        <v>67678.163123328166</v>
      </c>
      <c r="GI15" s="32">
        <f>'PADD1 mthly rpt'!GI15+'PADD2 mthly rpt'!GI15+'PADD3 mthly rpt'!GI15+'PADD4 mthly rpt'!GI15+'PADD5 mthly rpt'!GI15</f>
        <v>69146.283429241899</v>
      </c>
      <c r="GJ15" s="32">
        <f>'PADD1 mthly rpt'!GJ15+'PADD2 mthly rpt'!GJ15+'PADD3 mthly rpt'!GJ15+'PADD4 mthly rpt'!GJ15+'PADD5 mthly rpt'!GJ15</f>
        <v>74225.186109159695</v>
      </c>
      <c r="GK15" s="32">
        <f>'PADD1 mthly rpt'!GK15+'PADD2 mthly rpt'!GK15+'PADD3 mthly rpt'!GK15+'PADD4 mthly rpt'!GK15+'PADD5 mthly rpt'!GK15</f>
        <v>84581.386104929552</v>
      </c>
      <c r="GL15" s="32">
        <f>'PADD1 mthly rpt'!GL15+'PADD2 mthly rpt'!GL15+'PADD3 mthly rpt'!GL15+'PADD4 mthly rpt'!GL15+'PADD5 mthly rpt'!GL15</f>
        <v>80735.03037837689</v>
      </c>
      <c r="GM15" s="32">
        <f>'PADD1 mthly rpt'!GM15+'PADD2 mthly rpt'!GM15+'PADD3 mthly rpt'!GM15+'PADD4 mthly rpt'!GM15+'PADD5 mthly rpt'!GM15</f>
        <v>74117.236193213845</v>
      </c>
    </row>
    <row r="16" spans="1:195" s="5" customFormat="1" x14ac:dyDescent="0.2">
      <c r="A16" s="9" t="s">
        <v>22</v>
      </c>
      <c r="B16" s="2">
        <f>'PADD1 mthly rpt'!B16+'PADD2 mthly rpt'!B16+'PADD3 mthly rpt'!B16+'PADD4 mthly rpt'!B16+'PADD5 mthly rpt'!B16</f>
        <v>1598241.7846044169</v>
      </c>
      <c r="C16" s="2">
        <f>'PADD1 mthly rpt'!C16+'PADD2 mthly rpt'!C16+'PADD3 mthly rpt'!C16+'PADD4 mthly rpt'!C16+'PADD5 mthly rpt'!C16</f>
        <v>1489219.1290018039</v>
      </c>
      <c r="D16" s="2">
        <f>'PADD1 mthly rpt'!D16+'PADD2 mthly rpt'!D16+'PADD3 mthly rpt'!D16+'PADD4 mthly rpt'!D16+'PADD5 mthly rpt'!D16</f>
        <v>1335201.7570214712</v>
      </c>
      <c r="E16" s="2">
        <f>'PADD1 mthly rpt'!E16+'PADD2 mthly rpt'!E16+'PADD3 mthly rpt'!E16+'PADD4 mthly rpt'!E16+'PADD5 mthly rpt'!E16</f>
        <v>1051722.5243058691</v>
      </c>
      <c r="F16" s="2">
        <f>'PADD1 mthly rpt'!F16+'PADD2 mthly rpt'!F16+'PADD3 mthly rpt'!F16+'PADD4 mthly rpt'!F16+'PADD5 mthly rpt'!F16</f>
        <v>1098824.7200226483</v>
      </c>
      <c r="G16" s="2">
        <f>'PADD1 mthly rpt'!G16+'PADD2 mthly rpt'!G16+'PADD3 mthly rpt'!G16+'PADD4 mthly rpt'!G16+'PADD5 mthly rpt'!G16</f>
        <v>981337.4937378359</v>
      </c>
      <c r="H16" s="2">
        <f>'PADD1 mthly rpt'!H16+'PADD2 mthly rpt'!H16+'PADD3 mthly rpt'!H16+'PADD4 mthly rpt'!H16+'PADD5 mthly rpt'!H16</f>
        <v>987438.99599045306</v>
      </c>
      <c r="I16" s="2">
        <f>'PADD1 mthly rpt'!I16+'PADD2 mthly rpt'!I16+'PADD3 mthly rpt'!I16+'PADD4 mthly rpt'!I16+'PADD5 mthly rpt'!I16</f>
        <v>1090555.8992885104</v>
      </c>
      <c r="J16" s="2">
        <f>'PADD1 mthly rpt'!J16+'PADD2 mthly rpt'!J16+'PADD3 mthly rpt'!J16+'PADD4 mthly rpt'!J16+'PADD5 mthly rpt'!J16</f>
        <v>1132530.3730097329</v>
      </c>
      <c r="K16" s="2">
        <f>'PADD1 mthly rpt'!K16+'PADD2 mthly rpt'!K16+'PADD3 mthly rpt'!K16+'PADD4 mthly rpt'!K16+'PADD5 mthly rpt'!K16</f>
        <v>1097292.0914913954</v>
      </c>
      <c r="L16" s="2">
        <f>'PADD1 mthly rpt'!L16+'PADD2 mthly rpt'!L16+'PADD3 mthly rpt'!L16+'PADD4 mthly rpt'!L16+'PADD5 mthly rpt'!L16</f>
        <v>1265138.7573211773</v>
      </c>
      <c r="M16" s="2">
        <f>'PADD1 mthly rpt'!M16+'PADD2 mthly rpt'!M16+'PADD3 mthly rpt'!M16+'PADD4 mthly rpt'!M16+'PADD5 mthly rpt'!M16</f>
        <v>1584010.7245265595</v>
      </c>
      <c r="N16" s="2">
        <f>'PADD1 mthly rpt'!N16+'PADD2 mthly rpt'!N16+'PADD3 mthly rpt'!N16+'PADD4 mthly rpt'!N16+'PADD5 mthly rpt'!N16</f>
        <v>1332772.9521345855</v>
      </c>
      <c r="O16" s="2">
        <f>'PADD1 mthly rpt'!O16+'PADD2 mthly rpt'!O16+'PADD3 mthly rpt'!O16+'PADD4 mthly rpt'!O16+'PADD5 mthly rpt'!O16</f>
        <v>1434218.5831373397</v>
      </c>
      <c r="P16" s="2">
        <f>'PADD1 mthly rpt'!P16+'PADD2 mthly rpt'!P16+'PADD3 mthly rpt'!P16+'PADD4 mthly rpt'!P16+'PADD5 mthly rpt'!P16</f>
        <v>1315796.4459479314</v>
      </c>
      <c r="Q16" s="2">
        <f>'PADD1 mthly rpt'!Q16+'PADD2 mthly rpt'!Q16+'PADD3 mthly rpt'!Q16+'PADD4 mthly rpt'!Q16+'PADD5 mthly rpt'!Q16</f>
        <v>1096325.6200716437</v>
      </c>
      <c r="R16" s="2">
        <f>'PADD1 mthly rpt'!R16+'PADD2 mthly rpt'!R16+'PADD3 mthly rpt'!R16+'PADD4 mthly rpt'!R16+'PADD5 mthly rpt'!R16</f>
        <v>1133473.1781102661</v>
      </c>
      <c r="S16" s="2">
        <f>'PADD1 mthly rpt'!S16+'PADD2 mthly rpt'!S16+'PADD3 mthly rpt'!S16+'PADD4 mthly rpt'!S16+'PADD5 mthly rpt'!S16</f>
        <v>1084097.9825369706</v>
      </c>
      <c r="T16" s="2">
        <f>'PADD1 mthly rpt'!T16+'PADD2 mthly rpt'!T16+'PADD3 mthly rpt'!T16+'PADD4 mthly rpt'!T16+'PADD5 mthly rpt'!T16</f>
        <v>1047680.791736073</v>
      </c>
      <c r="U16" s="2">
        <f>'PADD1 mthly rpt'!U16+'PADD2 mthly rpt'!U16+'PADD3 mthly rpt'!U16+'PADD4 mthly rpt'!U16+'PADD5 mthly rpt'!U16</f>
        <v>1092483.2482216589</v>
      </c>
      <c r="V16" s="2">
        <f>'PADD1 mthly rpt'!V16+'PADD2 mthly rpt'!V16+'PADD3 mthly rpt'!V16+'PADD4 mthly rpt'!V16+'PADD5 mthly rpt'!V16</f>
        <v>1151842.3880466048</v>
      </c>
      <c r="W16" s="2">
        <f>'PADD1 mthly rpt'!W16+'PADD2 mthly rpt'!W16+'PADD3 mthly rpt'!W16+'PADD4 mthly rpt'!W16+'PADD5 mthly rpt'!W16</f>
        <v>1242395.6443592529</v>
      </c>
      <c r="X16" s="2">
        <f>'PADD1 mthly rpt'!X16+'PADD2 mthly rpt'!X16+'PADD3 mthly rpt'!X16+'PADD4 mthly rpt'!X16+'PADD5 mthly rpt'!X16</f>
        <v>1287880.490360925</v>
      </c>
      <c r="Y16" s="2">
        <f>'PADD1 mthly rpt'!Y16+'PADD2 mthly rpt'!Y16+'PADD3 mthly rpt'!Y16+'PADD4 mthly rpt'!Y16+'PADD5 mthly rpt'!Y16</f>
        <v>1398547.4021452246</v>
      </c>
      <c r="Z16" s="2">
        <f>'PADD1 mthly rpt'!Z16+'PADD2 mthly rpt'!Z16+'PADD3 mthly rpt'!Z16+'PADD4 mthly rpt'!Z16+'PADD5 mthly rpt'!Z16</f>
        <v>1631030.4598764991</v>
      </c>
      <c r="AA16" s="2">
        <f>'PADD1 mthly rpt'!AA16+'PADD2 mthly rpt'!AA16+'PADD3 mthly rpt'!AA16+'PADD4 mthly rpt'!AA16+'PADD5 mthly rpt'!AA16</f>
        <v>1665559.5458791435</v>
      </c>
      <c r="AB16" s="2">
        <f>'PADD1 mthly rpt'!AB16+'PADD2 mthly rpt'!AB16+'PADD3 mthly rpt'!AB16+'PADD4 mthly rpt'!AB16+'PADD5 mthly rpt'!AB16</f>
        <v>1281637.1007922713</v>
      </c>
      <c r="AC16" s="2">
        <f>'PADD1 mthly rpt'!AC16+'PADD2 mthly rpt'!AC16+'PADD3 mthly rpt'!AC16+'PADD4 mthly rpt'!AC16+'PADD5 mthly rpt'!AC16</f>
        <v>1153156.8224321418</v>
      </c>
      <c r="AD16" s="2">
        <f>'PADD1 mthly rpt'!AD16+'PADD2 mthly rpt'!AD16+'PADD3 mthly rpt'!AD16+'PADD4 mthly rpt'!AD16+'PADD5 mthly rpt'!AD16</f>
        <v>1092194.281163469</v>
      </c>
      <c r="AE16" s="2">
        <f>'PADD1 mthly rpt'!AE16+'PADD2 mthly rpt'!AE16+'PADD3 mthly rpt'!AE16+'PADD4 mthly rpt'!AE16+'PADD5 mthly rpt'!AE16</f>
        <v>1082964.565951112</v>
      </c>
      <c r="AF16" s="2">
        <f>'PADD1 mthly rpt'!AF16+'PADD2 mthly rpt'!AF16+'PADD3 mthly rpt'!AF16+'PADD4 mthly rpt'!AF16+'PADD5 mthly rpt'!AF16</f>
        <v>1139336.6689517861</v>
      </c>
      <c r="AG16" s="2">
        <f>'PADD1 mthly rpt'!AG16+'PADD2 mthly rpt'!AG16+'PADD3 mthly rpt'!AG16+'PADD4 mthly rpt'!AG16+'PADD5 mthly rpt'!AG16</f>
        <v>1201003.7333833501</v>
      </c>
      <c r="AH16" s="2">
        <f>'PADD1 mthly rpt'!AH16+'PADD2 mthly rpt'!AH16+'PADD3 mthly rpt'!AH16+'PADD4 mthly rpt'!AH16+'PADD5 mthly rpt'!AH16</f>
        <v>1264236.0052090613</v>
      </c>
      <c r="AI16" s="2">
        <f>'PADD1 mthly rpt'!AI16+'PADD2 mthly rpt'!AI16+'PADD3 mthly rpt'!AI16+'PADD4 mthly rpt'!AI16+'PADD5 mthly rpt'!AI16</f>
        <v>1277916.6030684342</v>
      </c>
      <c r="AJ16" s="2">
        <f>'PADD1 mthly rpt'!AJ16+'PADD2 mthly rpt'!AJ16+'PADD3 mthly rpt'!AJ16+'PADD4 mthly rpt'!AJ16+'PADD5 mthly rpt'!AJ16</f>
        <v>1383624.3559565244</v>
      </c>
      <c r="AK16" s="2">
        <f>'PADD1 mthly rpt'!AK16+'PADD2 mthly rpt'!AK16+'PADD3 mthly rpt'!AK16+'PADD4 mthly rpt'!AK16+'PADD5 mthly rpt'!AK16</f>
        <v>1472633.7207973485</v>
      </c>
      <c r="AL16" s="2">
        <f>'PADD1 mthly rpt'!AL16+'PADD2 mthly rpt'!AL16+'PADD3 mthly rpt'!AL16+'PADD4 mthly rpt'!AL16+'PADD5 mthly rpt'!AL16</f>
        <v>1486326.1226547295</v>
      </c>
      <c r="AM16" s="2">
        <f>'PADD1 mthly rpt'!AM16+'PADD2 mthly rpt'!AM16+'PADD3 mthly rpt'!AM16+'PADD4 mthly rpt'!AM16+'PADD5 mthly rpt'!AM16</f>
        <v>1405715.6513918098</v>
      </c>
      <c r="AN16" s="2">
        <f>'PADD1 mthly rpt'!AN16+'PADD2 mthly rpt'!AN16+'PADD3 mthly rpt'!AN16+'PADD4 mthly rpt'!AN16+'PADD5 mthly rpt'!AN16</f>
        <v>1244066.5472332067</v>
      </c>
      <c r="AO16" s="2">
        <f>'PADD1 mthly rpt'!AO16+'PADD2 mthly rpt'!AO16+'PADD3 mthly rpt'!AO16+'PADD4 mthly rpt'!AO16+'PADD5 mthly rpt'!AO16</f>
        <v>1133351.2437359581</v>
      </c>
      <c r="AP16" s="2">
        <f>'PADD1 mthly rpt'!AP16+'PADD2 mthly rpt'!AP16+'PADD3 mthly rpt'!AP16+'PADD4 mthly rpt'!AP16+'PADD5 mthly rpt'!AP16</f>
        <v>1017795.9907783176</v>
      </c>
      <c r="AQ16" s="2">
        <f>'PADD1 mthly rpt'!AQ16+'PADD2 mthly rpt'!AQ16+'PADD3 mthly rpt'!AQ16+'PADD4 mthly rpt'!AQ16+'PADD5 mthly rpt'!AQ16</f>
        <v>1091636.0607521553</v>
      </c>
      <c r="AR16" s="2">
        <f>'PADD1 mthly rpt'!AR16+'PADD2 mthly rpt'!AR16+'PADD3 mthly rpt'!AR16+'PADD4 mthly rpt'!AR16+'PADD5 mthly rpt'!AR16</f>
        <v>1080736.0278541534</v>
      </c>
      <c r="AS16" s="2">
        <f>'PADD1 mthly rpt'!AS16+'PADD2 mthly rpt'!AS16+'PADD3 mthly rpt'!AS16+'PADD4 mthly rpt'!AS16+'PADD5 mthly rpt'!AS16</f>
        <v>1068994.6688099133</v>
      </c>
      <c r="AT16" s="2">
        <f>'PADD1 mthly rpt'!AT16+'PADD2 mthly rpt'!AT16+'PADD3 mthly rpt'!AT16+'PADD4 mthly rpt'!AT16+'PADD5 mthly rpt'!AT16</f>
        <v>891713.05303336214</v>
      </c>
      <c r="AU16" s="2">
        <f>'PADD1 mthly rpt'!AU16+'PADD2 mthly rpt'!AU16+'PADD3 mthly rpt'!AU16+'PADD4 mthly rpt'!AU16+'PADD5 mthly rpt'!AU16</f>
        <v>1122619.8577125175</v>
      </c>
      <c r="AV16" s="2">
        <f>'PADD1 mthly rpt'!AV16+'PADD2 mthly rpt'!AV16+'PADD3 mthly rpt'!AV16+'PADD4 mthly rpt'!AV16+'PADD5 mthly rpt'!AV16</f>
        <v>1123349.711972879</v>
      </c>
      <c r="AW16" s="2">
        <f>'PADD1 mthly rpt'!AW16+'PADD2 mthly rpt'!AW16+'PADD3 mthly rpt'!AW16+'PADD4 mthly rpt'!AW16+'PADD5 mthly rpt'!AW16</f>
        <v>1134833.515566664</v>
      </c>
      <c r="AX16" s="2">
        <f>'PADD1 mthly rpt'!AX16+'PADD2 mthly rpt'!AX16+'PADD3 mthly rpt'!AX16+'PADD4 mthly rpt'!AX16+'PADD5 mthly rpt'!AX16</f>
        <v>1300035.4102302415</v>
      </c>
      <c r="AY16" s="2">
        <f>'PADD1 mthly rpt'!AY16+'PADD2 mthly rpt'!AY16+'PADD3 mthly rpt'!AY16+'PADD4 mthly rpt'!AY16+'PADD5 mthly rpt'!AY16</f>
        <v>1164438.8670528231</v>
      </c>
      <c r="AZ16" s="2">
        <f>'PADD1 mthly rpt'!AZ16+'PADD2 mthly rpt'!AZ16+'PADD3 mthly rpt'!AZ16+'PADD4 mthly rpt'!AZ16+'PADD5 mthly rpt'!AZ16</f>
        <v>1138413.6144759813</v>
      </c>
      <c r="BA16" s="2">
        <f>'PADD1 mthly rpt'!BA16+'PADD2 mthly rpt'!BA16+'PADD3 mthly rpt'!BA16+'PADD4 mthly rpt'!BA16+'PADD5 mthly rpt'!BA16</f>
        <v>1001726.4857348811</v>
      </c>
      <c r="BB16" s="2">
        <f>'PADD1 mthly rpt'!BB16+'PADD2 mthly rpt'!BB16+'PADD3 mthly rpt'!BB16+'PADD4 mthly rpt'!BB16+'PADD5 mthly rpt'!BB16</f>
        <v>937738.37722922466</v>
      </c>
      <c r="BC16" s="2">
        <f>'PADD1 mthly rpt'!BC16+'PADD2 mthly rpt'!BC16+'PADD3 mthly rpt'!BC16+'PADD4 mthly rpt'!BC16+'PADD5 mthly rpt'!BC16</f>
        <v>1002343.1097876173</v>
      </c>
      <c r="BD16" s="2">
        <f>'PADD1 mthly rpt'!BD16+'PADD2 mthly rpt'!BD16+'PADD3 mthly rpt'!BD16+'PADD4 mthly rpt'!BD16+'PADD5 mthly rpt'!BD16</f>
        <v>1009232.4442079162</v>
      </c>
      <c r="BE16" s="2">
        <f>'PADD1 mthly rpt'!BE16+'PADD2 mthly rpt'!BE16+'PADD3 mthly rpt'!BE16+'PADD4 mthly rpt'!BE16+'PADD5 mthly rpt'!BE16</f>
        <v>1112466.2436651168</v>
      </c>
      <c r="BF16" s="2">
        <f>'PADD1 mthly rpt'!BF16+'PADD2 mthly rpt'!BF16+'PADD3 mthly rpt'!BF16+'PADD4 mthly rpt'!BF16+'PADD5 mthly rpt'!BF16</f>
        <v>1101932.3163828419</v>
      </c>
      <c r="BG16" s="2">
        <f>'PADD1 mthly rpt'!BG16+'PADD2 mthly rpt'!BG16+'PADD3 mthly rpt'!BG16+'PADD4 mthly rpt'!BG16+'PADD5 mthly rpt'!BG16</f>
        <v>1234189.7420126365</v>
      </c>
      <c r="BH16" s="2">
        <f>'PADD1 mthly rpt'!BH16+'PADD2 mthly rpt'!BH16+'PADD3 mthly rpt'!BH16+'PADD4 mthly rpt'!BH16+'PADD5 mthly rpt'!BH16</f>
        <v>1388107.6831664911</v>
      </c>
      <c r="BI16" s="2">
        <f>'PADD1 mthly rpt'!BI16+'PADD2 mthly rpt'!BI16+'PADD3 mthly rpt'!BI16+'PADD4 mthly rpt'!BI16+'PADD5 mthly rpt'!BI16</f>
        <v>1438578.045432386</v>
      </c>
      <c r="BJ16" s="2">
        <f>'PADD1 mthly rpt'!BJ16+'PADD2 mthly rpt'!BJ16+'PADD3 mthly rpt'!BJ16+'PADD4 mthly rpt'!BJ16+'PADD5 mthly rpt'!BJ16</f>
        <v>1469643.6336439759</v>
      </c>
      <c r="BK16" s="2">
        <f>'PADD1 mthly rpt'!BK16+'PADD2 mthly rpt'!BK16+'PADD3 mthly rpt'!BK16+'PADD4 mthly rpt'!BK16+'PADD5 mthly rpt'!BK16</f>
        <v>1414840.1270373764</v>
      </c>
      <c r="BL16" s="2">
        <f>'PADD1 mthly rpt'!BL16+'PADD2 mthly rpt'!BL16+'PADD3 mthly rpt'!BL16+'PADD4 mthly rpt'!BL16+'PADD5 mthly rpt'!BL16</f>
        <v>1162600.7554652896</v>
      </c>
      <c r="BM16" s="2">
        <f>'PADD1 mthly rpt'!BM16+'PADD2 mthly rpt'!BM16+'PADD3 mthly rpt'!BM16+'PADD4 mthly rpt'!BM16+'PADD5 mthly rpt'!BM16</f>
        <v>1005704.7281155012</v>
      </c>
      <c r="BN16" s="2">
        <f>'PADD1 mthly rpt'!BN16+'PADD2 mthly rpt'!BN16+'PADD3 mthly rpt'!BN16+'PADD4 mthly rpt'!BN16+'PADD5 mthly rpt'!BN16</f>
        <v>972604.91370596539</v>
      </c>
      <c r="BO16" s="2">
        <f>'PADD1 mthly rpt'!BO16+'PADD2 mthly rpt'!BO16+'PADD3 mthly rpt'!BO16+'PADD4 mthly rpt'!BO16+'PADD5 mthly rpt'!BO16</f>
        <v>1023485.63232552</v>
      </c>
      <c r="BP16" s="2">
        <f>'PADD1 mthly rpt'!BP16+'PADD2 mthly rpt'!BP16+'PADD3 mthly rpt'!BP16+'PADD4 mthly rpt'!BP16+'PADD5 mthly rpt'!BP16</f>
        <v>1031593.6810614252</v>
      </c>
      <c r="BQ16" s="2">
        <f>'PADD1 mthly rpt'!BQ16+'PADD2 mthly rpt'!BQ16+'PADD3 mthly rpt'!BQ16+'PADD4 mthly rpt'!BQ16+'PADD5 mthly rpt'!BQ16</f>
        <v>1060084.5180447397</v>
      </c>
      <c r="BR16" s="2">
        <f>'PADD1 mthly rpt'!BR16+'PADD2 mthly rpt'!BR16+'PADD3 mthly rpt'!BR16+'PADD4 mthly rpt'!BR16+'PADD5 mthly rpt'!BR16</f>
        <v>1137393.0241710506</v>
      </c>
      <c r="BS16" s="2">
        <f>'PADD1 mthly rpt'!BS16+'PADD2 mthly rpt'!BS16+'PADD3 mthly rpt'!BS16+'PADD4 mthly rpt'!BS16+'PADD5 mthly rpt'!BS16</f>
        <v>1126175.9432207402</v>
      </c>
      <c r="BT16" s="2">
        <f>'PADD1 mthly rpt'!BT16+'PADD2 mthly rpt'!BT16+'PADD3 mthly rpt'!BT16+'PADD4 mthly rpt'!BT16+'PADD5 mthly rpt'!BT16</f>
        <v>1187492.5049355784</v>
      </c>
      <c r="BU16" s="2">
        <f>'PADD1 mthly rpt'!BU16+'PADD2 mthly rpt'!BU16+'PADD3 mthly rpt'!BU16+'PADD4 mthly rpt'!BU16+'PADD5 mthly rpt'!BU16</f>
        <v>1540535.6591433766</v>
      </c>
      <c r="BV16" s="2">
        <f>'PADD1 mthly rpt'!BV16+'PADD2 mthly rpt'!BV16+'PADD3 mthly rpt'!BV16+'PADD4 mthly rpt'!BV16+'PADD5 mthly rpt'!BV16</f>
        <v>1529162.1123575459</v>
      </c>
      <c r="BW16" s="2">
        <f>'PADD1 mthly rpt'!BW16+'PADD2 mthly rpt'!BW16+'PADD3 mthly rpt'!BW16+'PADD4 mthly rpt'!BW16+'PADD5 mthly rpt'!BW16</f>
        <v>1475641.0266249094</v>
      </c>
      <c r="BX16" s="2">
        <f>'PADD1 mthly rpt'!BX16+'PADD2 mthly rpt'!BX16+'PADD3 mthly rpt'!BX16+'PADD4 mthly rpt'!BX16+'PADD5 mthly rpt'!BX16</f>
        <v>1291071.0183630101</v>
      </c>
      <c r="BY16" s="2">
        <f>'PADD1 mthly rpt'!BY16+'PADD2 mthly rpt'!BY16+'PADD3 mthly rpt'!BY16+'PADD4 mthly rpt'!BY16+'PADD5 mthly rpt'!BY16</f>
        <v>1089474.9139982502</v>
      </c>
      <c r="BZ16" s="2">
        <f>'PADD1 mthly rpt'!BZ16+'PADD2 mthly rpt'!BZ16+'PADD3 mthly rpt'!BZ16+'PADD4 mthly rpt'!BZ16+'PADD5 mthly rpt'!BZ16</f>
        <v>1045632.5006135886</v>
      </c>
      <c r="CA16" s="2">
        <f>'PADD1 mthly rpt'!CA16+'PADD2 mthly rpt'!CA16+'PADD3 mthly rpt'!CA16+'PADD4 mthly rpt'!CA16+'PADD5 mthly rpt'!CA16</f>
        <v>1051582.2158439788</v>
      </c>
      <c r="CB16" s="2">
        <f>'PADD1 mthly rpt'!CB16+'PADD2 mthly rpt'!CB16+'PADD3 mthly rpt'!CB16+'PADD4 mthly rpt'!CB16+'PADD5 mthly rpt'!CB16</f>
        <v>983332.83815095783</v>
      </c>
      <c r="CC16" s="2">
        <f>'PADD1 mthly rpt'!CC16+'PADD2 mthly rpt'!CC16+'PADD3 mthly rpt'!CC16+'PADD4 mthly rpt'!CC16+'PADD5 mthly rpt'!CC16</f>
        <v>1024303.2867527934</v>
      </c>
      <c r="CD16" s="2">
        <f>'PADD1 mthly rpt'!CD16+'PADD2 mthly rpt'!CD16+'PADD3 mthly rpt'!CD16+'PADD4 mthly rpt'!CD16+'PADD5 mthly rpt'!CD16</f>
        <v>1098494.3296456155</v>
      </c>
      <c r="CE16" s="2">
        <f>'PADD1 mthly rpt'!CE16+'PADD2 mthly rpt'!CE16+'PADD3 mthly rpt'!CE16+'PADD4 mthly rpt'!CE16+'PADD5 mthly rpt'!CE16</f>
        <v>1131321.6895106928</v>
      </c>
      <c r="CF16" s="2">
        <f>'PADD1 mthly rpt'!CF16+'PADD2 mthly rpt'!CF16+'PADD3 mthly rpt'!CF16+'PADD4 mthly rpt'!CF16+'PADD5 mthly rpt'!CF16</f>
        <v>1248837.292747549</v>
      </c>
      <c r="CG16" s="2">
        <f>'PADD1 mthly rpt'!CG16+'PADD2 mthly rpt'!CG16+'PADD3 mthly rpt'!CG16+'PADD4 mthly rpt'!CG16+'PADD5 mthly rpt'!CG16</f>
        <v>1338053.4391003619</v>
      </c>
      <c r="CH16" s="2">
        <f>'PADD1 mthly rpt'!CH16+'PADD2 mthly rpt'!CH16+'PADD3 mthly rpt'!CH16+'PADD4 mthly rpt'!CH16+'PADD5 mthly rpt'!CH16</f>
        <v>1316260.1132893933</v>
      </c>
      <c r="CI16" s="2">
        <f>'PADD1 mthly rpt'!CI16+'PADD2 mthly rpt'!CI16+'PADD3 mthly rpt'!CI16+'PADD4 mthly rpt'!CI16+'PADD5 mthly rpt'!CI16</f>
        <v>1320014.4352506779</v>
      </c>
      <c r="CJ16" s="2">
        <f>'PADD1 mthly rpt'!CJ16+'PADD2 mthly rpt'!CJ16+'PADD3 mthly rpt'!CJ16+'PADD4 mthly rpt'!CJ16+'PADD5 mthly rpt'!CJ16</f>
        <v>1104402.0711284413</v>
      </c>
      <c r="CK16" s="2">
        <f>'PADD1 mthly rpt'!CK16+'PADD2 mthly rpt'!CK16+'PADD3 mthly rpt'!CK16+'PADD4 mthly rpt'!CK16+'PADD5 mthly rpt'!CK16</f>
        <v>1006747.4954392874</v>
      </c>
      <c r="CL16" s="2">
        <f>'PADD1 mthly rpt'!CL16+'PADD2 mthly rpt'!CL16+'PADD3 mthly rpt'!CL16+'PADD4 mthly rpt'!CL16+'PADD5 mthly rpt'!CL16</f>
        <v>1000393.4606429205</v>
      </c>
      <c r="CM16" s="2">
        <f>'PADD1 mthly rpt'!CM16+'PADD2 mthly rpt'!CM16+'PADD3 mthly rpt'!CM16+'PADD4 mthly rpt'!CM16+'PADD5 mthly rpt'!CM16</f>
        <v>1033168.9823096498</v>
      </c>
      <c r="CN16" s="2">
        <f>'PADD1 mthly rpt'!CN16+'PADD2 mthly rpt'!CN16+'PADD3 mthly rpt'!CN16+'PADD4 mthly rpt'!CN16+'PADD5 mthly rpt'!CN16</f>
        <v>1049765.3225784011</v>
      </c>
      <c r="CO16" s="2">
        <f>'PADD1 mthly rpt'!CO16+'PADD2 mthly rpt'!CO16+'PADD3 mthly rpt'!CO16+'PADD4 mthly rpt'!CO16+'PADD5 mthly rpt'!CO16</f>
        <v>1082774.931605156</v>
      </c>
      <c r="CP16" s="2">
        <f>'PADD1 mthly rpt'!CP16+'PADD2 mthly rpt'!CP16+'PADD3 mthly rpt'!CP16+'PADD4 mthly rpt'!CP16+'PADD5 mthly rpt'!CP16</f>
        <v>1086087.1963920365</v>
      </c>
      <c r="CQ16" s="2">
        <f>'PADD1 mthly rpt'!CQ16+'PADD2 mthly rpt'!CQ16+'PADD3 mthly rpt'!CQ16+'PADD4 mthly rpt'!CQ16+'PADD5 mthly rpt'!CQ16</f>
        <v>1136224.3652277361</v>
      </c>
      <c r="CR16" s="2">
        <f>'PADD1 mthly rpt'!CR16+'PADD2 mthly rpt'!CR16+'PADD3 mthly rpt'!CR16+'PADD4 mthly rpt'!CR16+'PADD5 mthly rpt'!CR16</f>
        <v>1231623.9907168802</v>
      </c>
      <c r="CS16" s="2">
        <f>'PADD1 mthly rpt'!CS16+'PADD2 mthly rpt'!CS16+'PADD3 mthly rpt'!CS16+'PADD4 mthly rpt'!CS16+'PADD5 mthly rpt'!CS16</f>
        <v>1402140.9311085695</v>
      </c>
      <c r="CT16" s="2">
        <f>'PADD1 mthly rpt'!CT16+'PADD2 mthly rpt'!CT16+'PADD3 mthly rpt'!CT16+'PADD4 mthly rpt'!CT16+'PADD5 mthly rpt'!CT16</f>
        <v>1568283.8994358273</v>
      </c>
      <c r="CU16" s="2">
        <f>'PADD1 mthly rpt'!CU16+'PADD2 mthly rpt'!CU16+'PADD3 mthly rpt'!CU16+'PADD4 mthly rpt'!CU16+'PADD5 mthly rpt'!CU16</f>
        <v>1439141.4027173219</v>
      </c>
      <c r="CV16" s="2">
        <f>'PADD1 mthly rpt'!CV16+'PADD2 mthly rpt'!CV16+'PADD3 mthly rpt'!CV16+'PADD4 mthly rpt'!CV16+'PADD5 mthly rpt'!CV16</f>
        <v>1280546.4697234165</v>
      </c>
      <c r="CW16" s="2">
        <f>'PADD1 mthly rpt'!CW16+'PADD2 mthly rpt'!CW16+'PADD3 mthly rpt'!CW16+'PADD4 mthly rpt'!CW16+'PADD5 mthly rpt'!CW16</f>
        <v>1080391.1437989229</v>
      </c>
      <c r="CX16" s="2">
        <f>'PADD1 mthly rpt'!CX16+'PADD2 mthly rpt'!CX16+'PADD3 mthly rpt'!CX16+'PADD4 mthly rpt'!CX16+'PADD5 mthly rpt'!CX16</f>
        <v>1013377.9061643473</v>
      </c>
      <c r="CY16" s="2">
        <f>'PADD1 mthly rpt'!CY16+'PADD2 mthly rpt'!CY16+'PADD3 mthly rpt'!CY16+'PADD4 mthly rpt'!CY16+'PADD5 mthly rpt'!CY16</f>
        <v>1045688.6347377086</v>
      </c>
      <c r="CZ16" s="2">
        <f>'PADD1 mthly rpt'!CZ16+'PADD2 mthly rpt'!CZ16+'PADD3 mthly rpt'!CZ16+'PADD4 mthly rpt'!CZ16+'PADD5 mthly rpt'!CZ16</f>
        <v>1120499.8477688162</v>
      </c>
      <c r="DA16" s="2">
        <f>'PADD1 mthly rpt'!DA16+'PADD2 mthly rpt'!DA16+'PADD3 mthly rpt'!DA16+'PADD4 mthly rpt'!DA16+'PADD5 mthly rpt'!DA16</f>
        <v>1087420.4327041851</v>
      </c>
      <c r="DB16" s="2">
        <f>'PADD1 mthly rpt'!DB16+'PADD2 mthly rpt'!DB16+'PADD3 mthly rpt'!DB16+'PADD4 mthly rpt'!DB16+'PADD5 mthly rpt'!DB16</f>
        <v>1132280.0887246656</v>
      </c>
      <c r="DC16" s="2">
        <f>'PADD1 mthly rpt'!DC16+'PADD2 mthly rpt'!DC16+'PADD3 mthly rpt'!DC16+'PADD4 mthly rpt'!DC16+'PADD5 mthly rpt'!DC16</f>
        <v>1291259.1971075153</v>
      </c>
      <c r="DD16" s="2">
        <f>'PADD1 mthly rpt'!DD16+'PADD2 mthly rpt'!DD16+'PADD3 mthly rpt'!DD16+'PADD4 mthly rpt'!DD16+'PADD5 mthly rpt'!DD16</f>
        <v>1373559.2762217757</v>
      </c>
      <c r="DE16" s="2">
        <f>'PADD1 mthly rpt'!DE16+'PADD2 mthly rpt'!DE16+'PADD3 mthly rpt'!DE16+'PADD4 mthly rpt'!DE16+'PADD5 mthly rpt'!DE16</f>
        <v>1438559.9658989513</v>
      </c>
      <c r="DF16" s="2">
        <f>'PADD1 mthly rpt'!DF16+'PADD2 mthly rpt'!DF16+'PADD3 mthly rpt'!DF16+'PADD4 mthly rpt'!DF16+'PADD5 mthly rpt'!DF16</f>
        <v>1485553.9394416476</v>
      </c>
      <c r="DG16" s="2">
        <f>'PADD1 mthly rpt'!DG16+'PADD2 mthly rpt'!DG16+'PADD3 mthly rpt'!DG16+'PADD4 mthly rpt'!DG16+'PADD5 mthly rpt'!DG16</f>
        <v>1404656.6377706099</v>
      </c>
      <c r="DH16" s="2">
        <f>'PADD1 mthly rpt'!DH16+'PADD2 mthly rpt'!DH16+'PADD3 mthly rpt'!DH16+'PADD4 mthly rpt'!DH16+'PADD5 mthly rpt'!DH16</f>
        <v>1185829.2865677634</v>
      </c>
      <c r="DI16" s="2">
        <f>'PADD1 mthly rpt'!DI16+'PADD2 mthly rpt'!DI16+'PADD3 mthly rpt'!DI16+'PADD4 mthly rpt'!DI16+'PADD5 mthly rpt'!DI16</f>
        <v>1026792.1979216289</v>
      </c>
      <c r="DJ16" s="2">
        <f>'PADD1 mthly rpt'!DJ16+'PADD2 mthly rpt'!DJ16+'PADD3 mthly rpt'!DJ16+'PADD4 mthly rpt'!DJ16+'PADD5 mthly rpt'!DJ16</f>
        <v>976489.30421104631</v>
      </c>
      <c r="DK16" s="2">
        <f>'PADD1 mthly rpt'!DK16+'PADD2 mthly rpt'!DK16+'PADD3 mthly rpt'!DK16+'PADD4 mthly rpt'!DK16+'PADD5 mthly rpt'!DK16</f>
        <v>1004382.4729310598</v>
      </c>
      <c r="DL16" s="2">
        <f>'PADD1 mthly rpt'!DL16+'PADD2 mthly rpt'!DL16+'PADD3 mthly rpt'!DL16+'PADD4 mthly rpt'!DL16+'PADD5 mthly rpt'!DL16</f>
        <v>996137.30201987864</v>
      </c>
      <c r="DM16" s="2">
        <f>'PADD1 mthly rpt'!DM16+'PADD2 mthly rpt'!DM16+'PADD3 mthly rpt'!DM16+'PADD4 mthly rpt'!DM16+'PADD5 mthly rpt'!DM16</f>
        <v>1037762.1601214367</v>
      </c>
      <c r="DN16" s="74">
        <f>'PADD1 mthly rpt'!DN16+'PADD2 mthly rpt'!DN16+'PADD3 mthly rpt'!DN16+'PADD4 mthly rpt'!DN16+'PADD5 mthly rpt'!DN16</f>
        <v>1081259.2770656103</v>
      </c>
      <c r="DO16" s="74">
        <f>'PADD1 mthly rpt'!DO16+'PADD2 mthly rpt'!DO16+'PADD3 mthly rpt'!DO16+'PADD4 mthly rpt'!DO16+'PADD5 mthly rpt'!DO16</f>
        <v>1184954.0329654519</v>
      </c>
      <c r="DP16" s="74">
        <f>'PADD1 mthly rpt'!DP16+'PADD2 mthly rpt'!DP16+'PADD3 mthly rpt'!DP16+'PADD4 mthly rpt'!DP16+'PADD5 mthly rpt'!DP16</f>
        <v>1285950.3358092287</v>
      </c>
      <c r="DQ16" s="74">
        <f>'PADD1 mthly rpt'!DQ16+'PADD2 mthly rpt'!DQ16+'PADD3 mthly rpt'!DQ16+'PADD4 mthly rpt'!DQ16+'PADD5 mthly rpt'!DQ16</f>
        <v>1452040.2018460883</v>
      </c>
      <c r="DR16" s="74">
        <f>'PADD1 mthly rpt'!DR16+'PADD2 mthly rpt'!DR16+'PADD3 mthly rpt'!DR16+'PADD4 mthly rpt'!DR16+'PADD5 mthly rpt'!DR16</f>
        <v>1473951.6950396183</v>
      </c>
      <c r="DS16" s="74">
        <f>'PADD1 mthly rpt'!DS16+'PADD2 mthly rpt'!DS16+'PADD3 mthly rpt'!DS16+'PADD4 mthly rpt'!DS16+'PADD5 mthly rpt'!DS16</f>
        <v>1408773.3150134312</v>
      </c>
      <c r="DT16" s="74">
        <f>'PADD1 mthly rpt'!DT16+'PADD2 mthly rpt'!DT16+'PADD3 mthly rpt'!DT16+'PADD4 mthly rpt'!DT16+'PADD5 mthly rpt'!DT16</f>
        <v>1232695.620977219</v>
      </c>
      <c r="DU16" s="74">
        <f>'PADD1 mthly rpt'!DU16+'PADD2 mthly rpt'!DU16+'PADD3 mthly rpt'!DU16+'PADD4 mthly rpt'!DU16+'PADD5 mthly rpt'!DU16</f>
        <v>1101747.1907843354</v>
      </c>
      <c r="DV16" s="74">
        <f>'PADD1 mthly rpt'!DV16+'PADD2 mthly rpt'!DV16+'PADD3 mthly rpt'!DV16+'PADD4 mthly rpt'!DV16+'PADD5 mthly rpt'!DV16</f>
        <v>1066714.7143139187</v>
      </c>
      <c r="DW16" s="74">
        <f>'PADD1 mthly rpt'!DW16+'PADD2 mthly rpt'!DW16+'PADD3 mthly rpt'!DW16+'PADD4 mthly rpt'!DW16+'PADD5 mthly rpt'!DW16</f>
        <v>1090410.9418913159</v>
      </c>
      <c r="DX16" s="74">
        <f>'PADD1 mthly rpt'!DX16+'PADD2 mthly rpt'!DX16+'PADD3 mthly rpt'!DX16+'PADD4 mthly rpt'!DX16+'PADD5 mthly rpt'!DX16</f>
        <v>979611.18581605202</v>
      </c>
      <c r="DY16" s="116">
        <f>'PADD1 mthly rpt'!DY16+'PADD2 mthly rpt'!DY16+'PADD3 mthly rpt'!DY16+'PADD4 mthly rpt'!DY16+'PADD5 mthly rpt'!DY16</f>
        <v>1021478.4872163753</v>
      </c>
      <c r="DZ16" s="116">
        <f>'PADD1 mthly rpt'!DZ16+'PADD2 mthly rpt'!DZ16+'PADD3 mthly rpt'!DZ16+'PADD4 mthly rpt'!DZ16+'PADD5 mthly rpt'!DZ16</f>
        <v>1041389.358106077</v>
      </c>
      <c r="EA16" s="116">
        <f>'PADD1 mthly rpt'!EA16+'PADD2 mthly rpt'!EA16+'PADD3 mthly rpt'!EA16+'PADD4 mthly rpt'!EA16+'PADD5 mthly rpt'!EA16</f>
        <v>1099437.8975811503</v>
      </c>
      <c r="EB16" s="116">
        <f>'PADD1 mthly rpt'!EB16+'PADD2 mthly rpt'!EB16+'PADD3 mthly rpt'!EB16+'PADD4 mthly rpt'!EB16+'PADD5 mthly rpt'!EB16</f>
        <v>1189063.1830635031</v>
      </c>
      <c r="EC16" s="116">
        <f>'PADD1 mthly rpt'!EC16+'PADD2 mthly rpt'!EC16+'PADD3 mthly rpt'!EC16+'PADD4 mthly rpt'!EC16+'PADD5 mthly rpt'!EC16</f>
        <v>1353768.8497135497</v>
      </c>
      <c r="ED16" s="116">
        <f>'PADD1 mthly rpt'!ED16+'PADD2 mthly rpt'!ED16+'PADD3 mthly rpt'!ED16+'PADD4 mthly rpt'!ED16+'PADD5 mthly rpt'!ED16</f>
        <v>1422194.2126844423</v>
      </c>
      <c r="EE16" s="116">
        <f>'PADD1 mthly rpt'!EE16+'PADD2 mthly rpt'!EE16+'PADD3 mthly rpt'!EE16+'PADD4 mthly rpt'!EE16+'PADD5 mthly rpt'!EE16</f>
        <v>1371161.5666936019</v>
      </c>
      <c r="EF16" s="116">
        <f>'PADD1 mthly rpt'!EF16+'PADD2 mthly rpt'!EF16+'PADD3 mthly rpt'!EF16+'PADD4 mthly rpt'!EF16+'PADD5 mthly rpt'!EF16</f>
        <v>1131175.5559748854</v>
      </c>
      <c r="EG16" s="116">
        <f>'PADD1 mthly rpt'!EG16+'PADD2 mthly rpt'!EG16+'PADD3 mthly rpt'!EG16+'PADD4 mthly rpt'!EG16+'PADD5 mthly rpt'!EG16</f>
        <v>974147.78886581748</v>
      </c>
      <c r="EH16" s="116">
        <f>'PADD1 mthly rpt'!EH16+'PADD2 mthly rpt'!EH16+'PADD3 mthly rpt'!EH16+'PADD4 mthly rpt'!EH16+'PADD5 mthly rpt'!EH16</f>
        <v>895338.11738034734</v>
      </c>
      <c r="EI16" s="116">
        <f>'PADD1 mthly rpt'!EI16+'PADD2 mthly rpt'!EI16+'PADD3 mthly rpt'!EI16+'PADD4 mthly rpt'!EI16+'PADD5 mthly rpt'!EI16</f>
        <v>904236.15416195686</v>
      </c>
      <c r="EJ16" s="116">
        <f>'PADD1 mthly rpt'!EJ16+'PADD2 mthly rpt'!EJ16+'PADD3 mthly rpt'!EJ16+'PADD4 mthly rpt'!EJ16+'PADD5 mthly rpt'!EJ16</f>
        <v>979805.79861697205</v>
      </c>
      <c r="EK16" s="126">
        <f>'PADD1 mthly rpt'!EK16+'PADD2 mthly rpt'!EK16+'PADD3 mthly rpt'!EK16+'PADD4 mthly rpt'!EK16+'PADD5 mthly rpt'!EK16</f>
        <v>1123362.9984280416</v>
      </c>
      <c r="EL16" s="126">
        <f>'PADD1 mthly rpt'!EL16+'PADD2 mthly rpt'!EL16+'PADD3 mthly rpt'!EL16+'PADD4 mthly rpt'!EL16+'PADD5 mthly rpt'!EL16</f>
        <v>1129147.8917286801</v>
      </c>
      <c r="EM16" s="126">
        <f>'PADD1 mthly rpt'!EM16+'PADD2 mthly rpt'!EM16+'PADD3 mthly rpt'!EM16+'PADD4 mthly rpt'!EM16+'PADD5 mthly rpt'!EM16</f>
        <v>1212287.9065875139</v>
      </c>
      <c r="EN16" s="135">
        <f>'PADD1 mthly rpt'!EN16+'PADD2 mthly rpt'!EN16+'PADD3 mthly rpt'!EN16+'PADD4 mthly rpt'!EN16+'PADD5 mthly rpt'!EN16</f>
        <v>1270324.2663768199</v>
      </c>
      <c r="EO16" s="135">
        <f>'PADD1 mthly rpt'!EO16+'PADD2 mthly rpt'!EO16+'PADD3 mthly rpt'!EO16+'PADD4 mthly rpt'!EO16+'PADD5 mthly rpt'!EO16</f>
        <v>1420713.1252742654</v>
      </c>
      <c r="EP16" s="143">
        <f>'PADD1 mthly rpt'!EP16+'PADD2 mthly rpt'!EP16+'PADD3 mthly rpt'!EP16+'PADD4 mthly rpt'!EP16+'PADD5 mthly rpt'!EP16</f>
        <v>1471176.6857403868</v>
      </c>
      <c r="EQ16" s="143">
        <f>'PADD1 mthly rpt'!EQ16+'PADD2 mthly rpt'!EQ16+'PADD3 mthly rpt'!EQ16+'PADD4 mthly rpt'!EQ16+'PADD5 mthly rpt'!EQ16</f>
        <v>1379738.4194766863</v>
      </c>
      <c r="ER16" s="143">
        <f>'PADD1 mthly rpt'!ER16+'PADD2 mthly rpt'!ER16+'PADD3 mthly rpt'!ER16+'PADD4 mthly rpt'!ER16+'PADD5 mthly rpt'!ER16</f>
        <v>1270437.550865524</v>
      </c>
      <c r="ES16" s="143">
        <f>'PADD1 mthly rpt'!ES16+'PADD2 mthly rpt'!ES16+'PADD3 mthly rpt'!ES16+'PADD4 mthly rpt'!ES16+'PADD5 mthly rpt'!ES16</f>
        <v>1116692.69554263</v>
      </c>
      <c r="ET16" s="143">
        <f>'PADD1 mthly rpt'!ET16+'PADD2 mthly rpt'!ET16+'PADD3 mthly rpt'!ET16+'PADD4 mthly rpt'!ET16+'PADD5 mthly rpt'!ET16</f>
        <v>1027068.3426464431</v>
      </c>
      <c r="EU16" s="143">
        <f>'PADD1 mthly rpt'!EU16+'PADD2 mthly rpt'!EU16+'PADD3 mthly rpt'!EU16+'PADD4 mthly rpt'!EU16+'PADD5 mthly rpt'!EU16</f>
        <v>1008770.1579763638</v>
      </c>
      <c r="EV16" s="143">
        <f>'PADD1 mthly rpt'!EV16+'PADD2 mthly rpt'!EV16+'PADD3 mthly rpt'!EV16+'PADD4 mthly rpt'!EV16+'PADD5 mthly rpt'!EV16</f>
        <v>1010466.5614415419</v>
      </c>
      <c r="EW16" s="151">
        <f>'PADD1 mthly rpt'!EW16+'PADD2 mthly rpt'!EW16+'PADD3 mthly rpt'!EW16+'PADD4 mthly rpt'!EW16+'PADD5 mthly rpt'!EW16</f>
        <v>1034551.1168770569</v>
      </c>
      <c r="EX16" s="151">
        <f>'PADD1 mthly rpt'!EX16+'PADD2 mthly rpt'!EX16+'PADD3 mthly rpt'!EX16+'PADD4 mthly rpt'!EX16+'PADD5 mthly rpt'!EX16</f>
        <v>1024182.5155312464</v>
      </c>
      <c r="EY16" s="158">
        <f>'PADD1 mthly rpt'!EY16+'PADD2 mthly rpt'!EY16+'PADD3 mthly rpt'!EY16+'PADD4 mthly rpt'!EY16+'PADD5 mthly rpt'!EY16</f>
        <v>1182053.6566959189</v>
      </c>
      <c r="EZ16" s="2">
        <f>'PADD1 mthly rpt'!EZ16+'PADD2 mthly rpt'!EZ16+'PADD3 mthly rpt'!EZ16+'PADD4 mthly rpt'!EZ16+'PADD5 mthly rpt'!EZ16</f>
        <v>1270169.3518659628</v>
      </c>
      <c r="FA16" s="2">
        <f>'PADD1 mthly rpt'!FA16+'PADD2 mthly rpt'!FA16+'PADD3 mthly rpt'!FA16+'PADD4 mthly rpt'!FA16+'PADD5 mthly rpt'!FA16</f>
        <v>1357347.0802782951</v>
      </c>
      <c r="FB16" s="167">
        <f>'PADD1 mthly rpt'!FB16+'PADD2 mthly rpt'!FB16+'PADD3 mthly rpt'!FB16+'PADD4 mthly rpt'!FB16+'PADD5 mthly rpt'!FB16</f>
        <v>1532745.0716565314</v>
      </c>
      <c r="FC16" s="167">
        <f>'PADD1 mthly rpt'!FC16+'PADD2 mthly rpt'!FC16+'PADD3 mthly rpt'!FC16+'PADD4 mthly rpt'!FC16+'PADD5 mthly rpt'!FC16</f>
        <v>1374782.181322902</v>
      </c>
      <c r="FD16" s="167">
        <f>'PADD1 mthly rpt'!FD16+'PADD2 mthly rpt'!FD16+'PADD3 mthly rpt'!FD16+'PADD4 mthly rpt'!FD16+'PADD5 mthly rpt'!FD16</f>
        <v>1217114.848267749</v>
      </c>
      <c r="FE16" s="167">
        <f>'PADD1 mthly rpt'!FE16+'PADD2 mthly rpt'!FE16+'PADD3 mthly rpt'!FE16+'PADD4 mthly rpt'!FE16+'PADD5 mthly rpt'!FE16</f>
        <v>1129026.3740933647</v>
      </c>
      <c r="FF16" s="167">
        <f>'PADD1 mthly rpt'!FF16+'PADD2 mthly rpt'!FF16+'PADD3 mthly rpt'!FF16+'PADD4 mthly rpt'!FF16+'PADD5 mthly rpt'!FF16</f>
        <v>955738.26865907223</v>
      </c>
      <c r="FG16" s="167">
        <f>'PADD1 mthly rpt'!FG16+'PADD2 mthly rpt'!FG16+'PADD3 mthly rpt'!FG16+'PADD4 mthly rpt'!FG16+'PADD5 mthly rpt'!FG16</f>
        <v>1030506.3016578223</v>
      </c>
      <c r="FH16" s="167">
        <f>'PADD1 mthly rpt'!FH16+'PADD2 mthly rpt'!FH16+'PADD3 mthly rpt'!FH16+'PADD4 mthly rpt'!FH16+'PADD5 mthly rpt'!FH16</f>
        <v>990521.40982146852</v>
      </c>
      <c r="FI16" s="167">
        <f>'PADD1 mthly rpt'!FI16+'PADD2 mthly rpt'!FI16+'PADD3 mthly rpt'!FI16+'PADD4 mthly rpt'!FI16+'PADD5 mthly rpt'!FI16</f>
        <v>1042138.6564437851</v>
      </c>
      <c r="FJ16" s="167">
        <f>'PADD1 mthly rpt'!FJ16+'PADD2 mthly rpt'!FJ16+'PADD3 mthly rpt'!FJ16+'PADD4 mthly rpt'!FJ16+'PADD5 mthly rpt'!FJ16</f>
        <v>1078506.1323401232</v>
      </c>
      <c r="FK16" s="2">
        <f>'PADD1 mthly rpt'!FK16+'PADD2 mthly rpt'!FK16+'PADD3 mthly rpt'!FK16+'PADD4 mthly rpt'!FK16+'PADD5 mthly rpt'!FK16</f>
        <v>1228066.7722688168</v>
      </c>
      <c r="FL16" s="2">
        <f>'PADD1 mthly rpt'!FL16+'PADD2 mthly rpt'!FL16+'PADD3 mthly rpt'!FL16+'PADD4 mthly rpt'!FL16+'PADD5 mthly rpt'!FL16</f>
        <v>1294972.9833494402</v>
      </c>
      <c r="FM16" s="2">
        <f>'PADD1 mthly rpt'!FM16+'PADD2 mthly rpt'!FM16+'PADD3 mthly rpt'!FM16+'PADD4 mthly rpt'!FM16+'PADD5 mthly rpt'!FM16</f>
        <v>1372798.7278534092</v>
      </c>
      <c r="FN16" s="2">
        <f>'PADD1 mthly rpt'!FN16+'PADD2 mthly rpt'!FN16+'PADD3 mthly rpt'!FN16+'PADD4 mthly rpt'!FN16+'PADD5 mthly rpt'!FN16</f>
        <v>1424707.5003518078</v>
      </c>
      <c r="FO16" s="2">
        <f>'PADD1 mthly rpt'!FO16+'PADD2 mthly rpt'!FO16+'PADD3 mthly rpt'!FO16+'PADD4 mthly rpt'!FO16+'PADD5 mthly rpt'!FO16</f>
        <v>1399839.0404446444</v>
      </c>
      <c r="FP16" s="2">
        <f>'PADD1 mthly rpt'!FP16+'PADD2 mthly rpt'!FP16+'PADD3 mthly rpt'!FP16+'PADD4 mthly rpt'!FP16+'PADD5 mthly rpt'!FP16</f>
        <v>1182035.5477039418</v>
      </c>
      <c r="FQ16" s="2">
        <f>'PADD1 mthly rpt'!FQ16+'PADD2 mthly rpt'!FQ16+'PADD3 mthly rpt'!FQ16+'PADD4 mthly rpt'!FQ16+'PADD5 mthly rpt'!FQ16</f>
        <v>977551.50533457426</v>
      </c>
      <c r="FR16" s="2">
        <f>'PADD1 mthly rpt'!FR16+'PADD2 mthly rpt'!FR16+'PADD3 mthly rpt'!FR16+'PADD4 mthly rpt'!FR16+'PADD5 mthly rpt'!FR16</f>
        <v>942939.45682377473</v>
      </c>
      <c r="FS16" s="2">
        <f>'PADD1 mthly rpt'!FS16+'PADD2 mthly rpt'!FS16+'PADD3 mthly rpt'!FS16+'PADD4 mthly rpt'!FS16+'PADD5 mthly rpt'!FS16</f>
        <v>929169.13901734655</v>
      </c>
      <c r="FT16" s="2">
        <f>'PADD1 mthly rpt'!FT16+'PADD2 mthly rpt'!FT16+'PADD3 mthly rpt'!FT16+'PADD4 mthly rpt'!FT16+'PADD5 mthly rpt'!FT16</f>
        <v>932515.59767512779</v>
      </c>
      <c r="FU16" s="2">
        <f>'PADD1 mthly rpt'!FU16+'PADD2 mthly rpt'!FU16+'PADD3 mthly rpt'!FU16+'PADD4 mthly rpt'!FU16+'PADD5 mthly rpt'!FU16</f>
        <v>998035.4994095054</v>
      </c>
      <c r="FV16" s="2">
        <f>'PADD1 mthly rpt'!FV16+'PADD2 mthly rpt'!FV16+'PADD3 mthly rpt'!FV16+'PADD4 mthly rpt'!FV16+'PADD5 mthly rpt'!FV16</f>
        <v>1009898.9778853395</v>
      </c>
      <c r="FW16" s="2">
        <f>'PADD1 mthly rpt'!FW16+'PADD2 mthly rpt'!FW16+'PADD3 mthly rpt'!FW16+'PADD4 mthly rpt'!FW16+'PADD5 mthly rpt'!FW16</f>
        <v>1126364.2479870811</v>
      </c>
      <c r="FX16" s="2">
        <f>'PADD1 mthly rpt'!FX16+'PADD2 mthly rpt'!FX16+'PADD3 mthly rpt'!FX16+'PADD4 mthly rpt'!FX16+'PADD5 mthly rpt'!FX16</f>
        <v>1174900.8474703673</v>
      </c>
      <c r="FY16" s="2">
        <f>'PADD1 mthly rpt'!FY16+'PADD2 mthly rpt'!FY16+'PADD3 mthly rpt'!FY16+'PADD4 mthly rpt'!FY16+'PADD5 mthly rpt'!FY16</f>
        <v>1265430.2364421072</v>
      </c>
      <c r="FZ16" s="177">
        <f>'PADD1 mthly rpt'!FZ16+'PADD2 mthly rpt'!FZ16+'PADD3 mthly rpt'!FZ16+'PADD4 mthly rpt'!FZ16+'PADD5 mthly rpt'!FZ16</f>
        <v>1294547.7668252639</v>
      </c>
      <c r="GA16" s="11">
        <f>'PADD1 mthly rpt'!GA16+'PADD2 mthly rpt'!GA16+'PADD3 mthly rpt'!GA16+'PADD4 mthly rpt'!GA16+'PADD5 mthly rpt'!GA16</f>
        <v>1246865.1792166189</v>
      </c>
      <c r="GB16" s="11">
        <f>'PADD1 mthly rpt'!GB16+'PADD2 mthly rpt'!GB16+'PADD3 mthly rpt'!GB16+'PADD4 mthly rpt'!GB16+'PADD5 mthly rpt'!GB16</f>
        <v>1087349.0188128499</v>
      </c>
      <c r="GC16" s="11">
        <f>'PADD1 mthly rpt'!GC16+'PADD2 mthly rpt'!GC16+'PADD3 mthly rpt'!GC16+'PADD4 mthly rpt'!GC16+'PADD5 mthly rpt'!GC16</f>
        <v>964789.70268193679</v>
      </c>
      <c r="GD16" s="11">
        <f>'PADD1 mthly rpt'!GD16+'PADD2 mthly rpt'!GD16+'PADD3 mthly rpt'!GD16+'PADD4 mthly rpt'!GD16+'PADD5 mthly rpt'!GD16</f>
        <v>916181.41398269893</v>
      </c>
      <c r="GE16" s="11">
        <f>'PADD1 mthly rpt'!GE16+'PADD2 mthly rpt'!GE16+'PADD3 mthly rpt'!GE16+'PADD4 mthly rpt'!GE16+'PADD5 mthly rpt'!GE16</f>
        <v>916573.74540006497</v>
      </c>
      <c r="GF16" s="11">
        <f>'PADD1 mthly rpt'!GF16+'PADD2 mthly rpt'!GF16+'PADD3 mthly rpt'!GF16+'PADD4 mthly rpt'!GF16+'PADD5 mthly rpt'!GF16</f>
        <v>923556.96816220926</v>
      </c>
      <c r="GG16" s="11">
        <f>'PADD1 mthly rpt'!GG16+'PADD2 mthly rpt'!GG16+'PADD3 mthly rpt'!GG16+'PADD4 mthly rpt'!GG16+'PADD5 mthly rpt'!GG16</f>
        <v>961838.00585157191</v>
      </c>
      <c r="GH16" s="11">
        <f>'PADD1 mthly rpt'!GH16+'PADD2 mthly rpt'!GH16+'PADD3 mthly rpt'!GH16+'PADD4 mthly rpt'!GH16+'PADD5 mthly rpt'!GH16</f>
        <v>996657.11273446283</v>
      </c>
      <c r="GI16" s="11">
        <f>'PADD1 mthly rpt'!GI16+'PADD2 mthly rpt'!GI16+'PADD3 mthly rpt'!GI16+'PADD4 mthly rpt'!GI16+'PADD5 mthly rpt'!GI16</f>
        <v>1107013.3181607262</v>
      </c>
      <c r="GJ16" s="11">
        <f>'PADD1 mthly rpt'!GJ16+'PADD2 mthly rpt'!GJ16+'PADD3 mthly rpt'!GJ16+'PADD4 mthly rpt'!GJ16+'PADD5 mthly rpt'!GJ16</f>
        <v>1168676.7549445536</v>
      </c>
      <c r="GK16" s="11">
        <f>'PADD1 mthly rpt'!GK16+'PADD2 mthly rpt'!GK16+'PADD3 mthly rpt'!GK16+'PADD4 mthly rpt'!GK16+'PADD5 mthly rpt'!GK16</f>
        <v>1227503.0133922403</v>
      </c>
      <c r="GL16" s="11">
        <f>'PADD1 mthly rpt'!GL16+'PADD2 mthly rpt'!GL16+'PADD3 mthly rpt'!GL16+'PADD4 mthly rpt'!GL16+'PADD5 mthly rpt'!GL16</f>
        <v>1332983.1195410886</v>
      </c>
      <c r="GM16" s="11">
        <f>'PADD1 mthly rpt'!GM16+'PADD2 mthly rpt'!GM16+'PADD3 mthly rpt'!GM16+'PADD4 mthly rpt'!GM16+'PADD5 mthly rpt'!GM16</f>
        <v>1258915.4138620056</v>
      </c>
    </row>
    <row r="17" spans="1:195" s="5" customFormat="1" ht="15" x14ac:dyDescent="0.35">
      <c r="A17" s="30" t="s">
        <v>6</v>
      </c>
      <c r="B17" s="31">
        <f>'PADD1 mthly rpt'!B17+'PADD2 mthly rpt'!B17+'PADD3 mthly rpt'!B17+'PADD4 mthly rpt'!B17+'PADD5 mthly rpt'!B17</f>
        <v>28451.612903225803</v>
      </c>
      <c r="C17" s="31">
        <f>'PADD1 mthly rpt'!C17+'PADD2 mthly rpt'!C17+'PADD3 mthly rpt'!C17+'PADD4 mthly rpt'!C17+'PADD5 mthly rpt'!C17</f>
        <v>34964.285714285717</v>
      </c>
      <c r="D17" s="31">
        <f>'PADD1 mthly rpt'!D17+'PADD2 mthly rpt'!D17+'PADD3 mthly rpt'!D17+'PADD4 mthly rpt'!D17+'PADD5 mthly rpt'!D17</f>
        <v>33838.709677419356</v>
      </c>
      <c r="E17" s="31">
        <f>'PADD1 mthly rpt'!E17+'PADD2 mthly rpt'!E17+'PADD3 mthly rpt'!E17+'PADD4 mthly rpt'!E17+'PADD5 mthly rpt'!E17</f>
        <v>37600</v>
      </c>
      <c r="F17" s="31">
        <f>'PADD1 mthly rpt'!F17+'PADD2 mthly rpt'!F17+'PADD3 mthly rpt'!F17+'PADD4 mthly rpt'!F17+'PADD5 mthly rpt'!F17</f>
        <v>39419.354838709674</v>
      </c>
      <c r="G17" s="31">
        <f>'PADD1 mthly rpt'!G17+'PADD2 mthly rpt'!G17+'PADD3 mthly rpt'!G17+'PADD4 mthly rpt'!G17+'PADD5 mthly rpt'!G17</f>
        <v>41766.666666666664</v>
      </c>
      <c r="H17" s="31">
        <f>'PADD1 mthly rpt'!H17+'PADD2 mthly rpt'!H17+'PADD3 mthly rpt'!H17+'PADD4 mthly rpt'!H17+'PADD5 mthly rpt'!H17</f>
        <v>39322.580645161288</v>
      </c>
      <c r="I17" s="31">
        <f>'PADD1 mthly rpt'!I17+'PADD2 mthly rpt'!I17+'PADD3 mthly rpt'!I17+'PADD4 mthly rpt'!I17+'PADD5 mthly rpt'!I17</f>
        <v>40451.61290322581</v>
      </c>
      <c r="J17" s="31">
        <f>'PADD1 mthly rpt'!J17+'PADD2 mthly rpt'!J17+'PADD3 mthly rpt'!J17+'PADD4 mthly rpt'!J17+'PADD5 mthly rpt'!J17</f>
        <v>32200</v>
      </c>
      <c r="K17" s="31">
        <f>'PADD1 mthly rpt'!K17+'PADD2 mthly rpt'!K17+'PADD3 mthly rpt'!K17+'PADD4 mthly rpt'!K17+'PADD5 mthly rpt'!K17</f>
        <v>43677.419354838712</v>
      </c>
      <c r="L17" s="31">
        <f>'PADD1 mthly rpt'!L17+'PADD2 mthly rpt'!L17+'PADD3 mthly rpt'!L17+'PADD4 mthly rpt'!L17+'PADD5 mthly rpt'!L17</f>
        <v>33566.666666666672</v>
      </c>
      <c r="M17" s="31">
        <f>'PADD1 mthly rpt'!M17+'PADD2 mthly rpt'!M17+'PADD3 mthly rpt'!M17+'PADD4 mthly rpt'!M17+'PADD5 mthly rpt'!M17</f>
        <v>44225.806451612902</v>
      </c>
      <c r="N17" s="31">
        <f>'PADD1 mthly rpt'!N17+'PADD2 mthly rpt'!N17+'PADD3 mthly rpt'!N17+'PADD4 mthly rpt'!N17+'PADD5 mthly rpt'!N17</f>
        <v>49580.645161290318</v>
      </c>
      <c r="O17" s="31">
        <f>'PADD1 mthly rpt'!O17+'PADD2 mthly rpt'!O17+'PADD3 mthly rpt'!O17+'PADD4 mthly rpt'!O17+'PADD5 mthly rpt'!O17</f>
        <v>102892.85714285713</v>
      </c>
      <c r="P17" s="31">
        <f>'PADD1 mthly rpt'!P17+'PADD2 mthly rpt'!P17+'PADD3 mthly rpt'!P17+'PADD4 mthly rpt'!P17+'PADD5 mthly rpt'!P17</f>
        <v>65548.387096774197</v>
      </c>
      <c r="Q17" s="31">
        <f>'PADD1 mthly rpt'!Q17+'PADD2 mthly rpt'!Q17+'PADD3 mthly rpt'!Q17+'PADD4 mthly rpt'!Q17+'PADD5 mthly rpt'!Q17</f>
        <v>57800</v>
      </c>
      <c r="R17" s="31">
        <f>'PADD1 mthly rpt'!R17+'PADD2 mthly rpt'!R17+'PADD3 mthly rpt'!R17+'PADD4 mthly rpt'!R17+'PADD5 mthly rpt'!R17</f>
        <v>33322.580645161288</v>
      </c>
      <c r="S17" s="31">
        <f>'PADD1 mthly rpt'!S17+'PADD2 mthly rpt'!S17+'PADD3 mthly rpt'!S17+'PADD4 mthly rpt'!S17+'PADD5 mthly rpt'!S17</f>
        <v>26266.666666666664</v>
      </c>
      <c r="T17" s="31">
        <f>'PADD1 mthly rpt'!T17+'PADD2 mthly rpt'!T17+'PADD3 mthly rpt'!T17+'PADD4 mthly rpt'!T17+'PADD5 mthly rpt'!T17</f>
        <v>25774.193548387098</v>
      </c>
      <c r="U17" s="31">
        <f>'PADD1 mthly rpt'!U17+'PADD2 mthly rpt'!U17+'PADD3 mthly rpt'!U17+'PADD4 mthly rpt'!U17+'PADD5 mthly rpt'!U17</f>
        <v>29548.387096774193</v>
      </c>
      <c r="V17" s="31">
        <f>'PADD1 mthly rpt'!V17+'PADD2 mthly rpt'!V17+'PADD3 mthly rpt'!V17+'PADD4 mthly rpt'!V17+'PADD5 mthly rpt'!V17</f>
        <v>24466.666666666668</v>
      </c>
      <c r="W17" s="31">
        <f>'PADD1 mthly rpt'!W17+'PADD2 mthly rpt'!W17+'PADD3 mthly rpt'!W17+'PADD4 mthly rpt'!W17+'PADD5 mthly rpt'!W17</f>
        <v>42548.38709677419</v>
      </c>
      <c r="X17" s="31">
        <f>'PADD1 mthly rpt'!X17+'PADD2 mthly rpt'!X17+'PADD3 mthly rpt'!X17+'PADD4 mthly rpt'!X17+'PADD5 mthly rpt'!X17</f>
        <v>43399.999999999993</v>
      </c>
      <c r="Y17" s="31">
        <f>'PADD1 mthly rpt'!Y17+'PADD2 mthly rpt'!Y17+'PADD3 mthly rpt'!Y17+'PADD4 mthly rpt'!Y17+'PADD5 mthly rpt'!Y17</f>
        <v>46064.51612903225</v>
      </c>
      <c r="Z17" s="31">
        <f>'PADD1 mthly rpt'!Z17+'PADD2 mthly rpt'!Z17+'PADD3 mthly rpt'!Z17+'PADD4 mthly rpt'!Z17+'PADD5 mthly rpt'!Z17</f>
        <v>77677.419354838712</v>
      </c>
      <c r="AA17" s="31">
        <f>'PADD1 mthly rpt'!AA17+'PADD2 mthly rpt'!AA17+'PADD3 mthly rpt'!AA17+'PADD4 mthly rpt'!AA17+'PADD5 mthly rpt'!AA17</f>
        <v>54178.571428571435</v>
      </c>
      <c r="AB17" s="31">
        <f>'PADD1 mthly rpt'!AB17+'PADD2 mthly rpt'!AB17+'PADD3 mthly rpt'!AB17+'PADD4 mthly rpt'!AB17+'PADD5 mthly rpt'!AB17</f>
        <v>51258.06451612903</v>
      </c>
      <c r="AC17" s="31">
        <f>'PADD1 mthly rpt'!AC17+'PADD2 mthly rpt'!AC17+'PADD3 mthly rpt'!AC17+'PADD4 mthly rpt'!AC17+'PADD5 mthly rpt'!AC17</f>
        <v>26066.666666666672</v>
      </c>
      <c r="AD17" s="31">
        <f>'PADD1 mthly rpt'!AD17+'PADD2 mthly rpt'!AD17+'PADD3 mthly rpt'!AD17+'PADD4 mthly rpt'!AD17+'PADD5 mthly rpt'!AD17</f>
        <v>29838.709677419352</v>
      </c>
      <c r="AE17" s="31">
        <f>'PADD1 mthly rpt'!AE17+'PADD2 mthly rpt'!AE17+'PADD3 mthly rpt'!AE17+'PADD4 mthly rpt'!AE17+'PADD5 mthly rpt'!AE17</f>
        <v>25466.666666666664</v>
      </c>
      <c r="AF17" s="31">
        <f>'PADD1 mthly rpt'!AF17+'PADD2 mthly rpt'!AF17+'PADD3 mthly rpt'!AF17+'PADD4 mthly rpt'!AF17+'PADD5 mthly rpt'!AF17</f>
        <v>37677.419354838705</v>
      </c>
      <c r="AG17" s="31">
        <f>'PADD1 mthly rpt'!AG17+'PADD2 mthly rpt'!AG17+'PADD3 mthly rpt'!AG17+'PADD4 mthly rpt'!AG17+'PADD5 mthly rpt'!AG17</f>
        <v>24741.93548387097</v>
      </c>
      <c r="AH17" s="31">
        <f>'PADD1 mthly rpt'!AH17+'PADD2 mthly rpt'!AH17+'PADD3 mthly rpt'!AH17+'PADD4 mthly rpt'!AH17+'PADD5 mthly rpt'!AH17</f>
        <v>21066.666666666664</v>
      </c>
      <c r="AI17" s="31">
        <f>'PADD1 mthly rpt'!AI17+'PADD2 mthly rpt'!AI17+'PADD3 mthly rpt'!AI17+'PADD4 mthly rpt'!AI17+'PADD5 mthly rpt'!AI17</f>
        <v>20354.83870967742</v>
      </c>
      <c r="AJ17" s="31">
        <f>'PADD1 mthly rpt'!AJ17+'PADD2 mthly rpt'!AJ17+'PADD3 mthly rpt'!AJ17+'PADD4 mthly rpt'!AJ17+'PADD5 mthly rpt'!AJ17</f>
        <v>97333.333333333328</v>
      </c>
      <c r="AK17" s="31">
        <f>'PADD1 mthly rpt'!AK17+'PADD2 mthly rpt'!AK17+'PADD3 mthly rpt'!AK17+'PADD4 mthly rpt'!AK17+'PADD5 mthly rpt'!AK17</f>
        <v>45096.774193548386</v>
      </c>
      <c r="AL17" s="31">
        <f>'PADD1 mthly rpt'!AL17+'PADD2 mthly rpt'!AL17+'PADD3 mthly rpt'!AL17+'PADD4 mthly rpt'!AL17+'PADD5 mthly rpt'!AL17</f>
        <v>119709.67741935485</v>
      </c>
      <c r="AM17" s="31">
        <f>'PADD1 mthly rpt'!AM17+'PADD2 mthly rpt'!AM17+'PADD3 mthly rpt'!AM17+'PADD4 mthly rpt'!AM17+'PADD5 mthly rpt'!AM17</f>
        <v>117034.4827586207</v>
      </c>
      <c r="AN17" s="31">
        <f>'PADD1 mthly rpt'!AN17+'PADD2 mthly rpt'!AN17+'PADD3 mthly rpt'!AN17+'PADD4 mthly rpt'!AN17+'PADD5 mthly rpt'!AN17</f>
        <v>87451.612903225818</v>
      </c>
      <c r="AO17" s="31">
        <f>'PADD1 mthly rpt'!AO17+'PADD2 mthly rpt'!AO17+'PADD3 mthly rpt'!AO17+'PADD4 mthly rpt'!AO17+'PADD5 mthly rpt'!AO17</f>
        <v>50500</v>
      </c>
      <c r="AP17" s="31">
        <f>'PADD1 mthly rpt'!AP17+'PADD2 mthly rpt'!AP17+'PADD3 mthly rpt'!AP17+'PADD4 mthly rpt'!AP17+'PADD5 mthly rpt'!AP17</f>
        <v>71935.483870967742</v>
      </c>
      <c r="AQ17" s="31">
        <f>'PADD1 mthly rpt'!AQ17+'PADD2 mthly rpt'!AQ17+'PADD3 mthly rpt'!AQ17+'PADD4 mthly rpt'!AQ17+'PADD5 mthly rpt'!AQ17</f>
        <v>21533.333333333336</v>
      </c>
      <c r="AR17" s="31">
        <f>'PADD1 mthly rpt'!AR17+'PADD2 mthly rpt'!AR17+'PADD3 mthly rpt'!AR17+'PADD4 mthly rpt'!AR17+'PADD5 mthly rpt'!AR17</f>
        <v>17838.709677419356</v>
      </c>
      <c r="AS17" s="31">
        <f>'PADD1 mthly rpt'!AS17+'PADD2 mthly rpt'!AS17+'PADD3 mthly rpt'!AS17+'PADD4 mthly rpt'!AS17+'PADD5 mthly rpt'!AS17</f>
        <v>19129.032258064515</v>
      </c>
      <c r="AT17" s="31">
        <f>'PADD1 mthly rpt'!AT17+'PADD2 mthly rpt'!AT17+'PADD3 mthly rpt'!AT17+'PADD4 mthly rpt'!AT17+'PADD5 mthly rpt'!AT17</f>
        <v>20366.666666666668</v>
      </c>
      <c r="AU17" s="31">
        <f>'PADD1 mthly rpt'!AU17+'PADD2 mthly rpt'!AU17+'PADD3 mthly rpt'!AU17+'PADD4 mthly rpt'!AU17+'PADD5 mthly rpt'!AU17</f>
        <v>56354.838709677417</v>
      </c>
      <c r="AV17" s="31">
        <f>'PADD1 mthly rpt'!AV17+'PADD2 mthly rpt'!AV17+'PADD3 mthly rpt'!AV17+'PADD4 mthly rpt'!AV17+'PADD5 mthly rpt'!AV17</f>
        <v>20066.666666666664</v>
      </c>
      <c r="AW17" s="31">
        <f>'PADD1 mthly rpt'!AW17+'PADD2 mthly rpt'!AW17+'PADD3 mthly rpt'!AW17+'PADD4 mthly rpt'!AW17+'PADD5 mthly rpt'!AW17</f>
        <v>30612.903225806451</v>
      </c>
      <c r="AX17" s="31">
        <f>'PADD1 mthly rpt'!AX17+'PADD2 mthly rpt'!AX17+'PADD3 mthly rpt'!AX17+'PADD4 mthly rpt'!AX17+'PADD5 mthly rpt'!AX17</f>
        <v>76290.322580645166</v>
      </c>
      <c r="AY17" s="31">
        <f>'PADD1 mthly rpt'!AY17+'PADD2 mthly rpt'!AY17+'PADD3 mthly rpt'!AY17+'PADD4 mthly rpt'!AY17+'PADD5 mthly rpt'!AY17</f>
        <v>120178.57142857143</v>
      </c>
      <c r="AZ17" s="31">
        <f>'PADD1 mthly rpt'!AZ17+'PADD2 mthly rpt'!AZ17+'PADD3 mthly rpt'!AZ17+'PADD4 mthly rpt'!AZ17+'PADD5 mthly rpt'!AZ17</f>
        <v>85322.580645161288</v>
      </c>
      <c r="BA17" s="31">
        <f>'PADD1 mthly rpt'!BA17+'PADD2 mthly rpt'!BA17+'PADD3 mthly rpt'!BA17+'PADD4 mthly rpt'!BA17+'PADD5 mthly rpt'!BA17</f>
        <v>73433.333333333328</v>
      </c>
      <c r="BB17" s="31">
        <f>'PADD1 mthly rpt'!BB17+'PADD2 mthly rpt'!BB17+'PADD3 mthly rpt'!BB17+'PADD4 mthly rpt'!BB17+'PADD5 mthly rpt'!BB17</f>
        <v>41806.45161290322</v>
      </c>
      <c r="BC17" s="31">
        <f>'PADD1 mthly rpt'!BC17+'PADD2 mthly rpt'!BC17+'PADD3 mthly rpt'!BC17+'PADD4 mthly rpt'!BC17+'PADD5 mthly rpt'!BC17</f>
        <v>45900</v>
      </c>
      <c r="BD17" s="31">
        <f>'PADD1 mthly rpt'!BD17+'PADD2 mthly rpt'!BD17+'PADD3 mthly rpt'!BD17+'PADD4 mthly rpt'!BD17+'PADD5 mthly rpt'!BD17</f>
        <v>54580.645161290326</v>
      </c>
      <c r="BE17" s="31">
        <f>'PADD1 mthly rpt'!BE17+'PADD2 mthly rpt'!BE17+'PADD3 mthly rpt'!BE17+'PADD4 mthly rpt'!BE17+'PADD5 mthly rpt'!BE17</f>
        <v>107225.80645161291</v>
      </c>
      <c r="BF17" s="31">
        <f>'PADD1 mthly rpt'!BF17+'PADD2 mthly rpt'!BF17+'PADD3 mthly rpt'!BF17+'PADD4 mthly rpt'!BF17+'PADD5 mthly rpt'!BF17</f>
        <v>76900</v>
      </c>
      <c r="BG17" s="31">
        <f>'PADD1 mthly rpt'!BG17+'PADD2 mthly rpt'!BG17+'PADD3 mthly rpt'!BG17+'PADD4 mthly rpt'!BG17+'PADD5 mthly rpt'!BG17</f>
        <v>116451.61290322579</v>
      </c>
      <c r="BH17" s="31">
        <f>'PADD1 mthly rpt'!BH17+'PADD2 mthly rpt'!BH17+'PADD3 mthly rpt'!BH17+'PADD4 mthly rpt'!BH17+'PADD5 mthly rpt'!BH17</f>
        <v>99899.999999999985</v>
      </c>
      <c r="BI17" s="31">
        <f>'PADD1 mthly rpt'!BI17+'PADD2 mthly rpt'!BI17+'PADD3 mthly rpt'!BI17+'PADD4 mthly rpt'!BI17+'PADD5 mthly rpt'!BI17</f>
        <v>120709.67741935483</v>
      </c>
      <c r="BJ17" s="31">
        <f>'PADD1 mthly rpt'!BJ17+'PADD2 mthly rpt'!BJ17+'PADD3 mthly rpt'!BJ17+'PADD4 mthly rpt'!BJ17+'PADD5 mthly rpt'!BJ17</f>
        <v>131161.29032258067</v>
      </c>
      <c r="BK17" s="31">
        <f>'PADD1 mthly rpt'!BK17+'PADD2 mthly rpt'!BK17+'PADD3 mthly rpt'!BK17+'PADD4 mthly rpt'!BK17+'PADD5 mthly rpt'!BK17</f>
        <v>94785.714285714275</v>
      </c>
      <c r="BL17" s="31">
        <f>'PADD1 mthly rpt'!BL17+'PADD2 mthly rpt'!BL17+'PADD3 mthly rpt'!BL17+'PADD4 mthly rpt'!BL17+'PADD5 mthly rpt'!BL17</f>
        <v>94193.548387096758</v>
      </c>
      <c r="BM17" s="31">
        <f>'PADD1 mthly rpt'!BM17+'PADD2 mthly rpt'!BM17+'PADD3 mthly rpt'!BM17+'PADD4 mthly rpt'!BM17+'PADD5 mthly rpt'!BM17</f>
        <v>93166.666666666672</v>
      </c>
      <c r="BN17" s="31">
        <f>'PADD1 mthly rpt'!BN17+'PADD2 mthly rpt'!BN17+'PADD3 mthly rpt'!BN17+'PADD4 mthly rpt'!BN17+'PADD5 mthly rpt'!BN17</f>
        <v>121225.80645161291</v>
      </c>
      <c r="BO17" s="31">
        <f>'PADD1 mthly rpt'!BO17+'PADD2 mthly rpt'!BO17+'PADD3 mthly rpt'!BO17+'PADD4 mthly rpt'!BO17+'PADD5 mthly rpt'!BO17</f>
        <v>90866.666666666672</v>
      </c>
      <c r="BP17" s="31">
        <f>'PADD1 mthly rpt'!BP17+'PADD2 mthly rpt'!BP17+'PADD3 mthly rpt'!BP17+'PADD4 mthly rpt'!BP17+'PADD5 mthly rpt'!BP17</f>
        <v>105322.5806451613</v>
      </c>
      <c r="BQ17" s="31">
        <f>'PADD1 mthly rpt'!BQ17+'PADD2 mthly rpt'!BQ17+'PADD3 mthly rpt'!BQ17+'PADD4 mthly rpt'!BQ17+'PADD5 mthly rpt'!BQ17</f>
        <v>94935.483870967728</v>
      </c>
      <c r="BR17" s="31">
        <f>'PADD1 mthly rpt'!BR17+'PADD2 mthly rpt'!BR17+'PADD3 mthly rpt'!BR17+'PADD4 mthly rpt'!BR17+'PADD5 mthly rpt'!BR17</f>
        <v>104366.66666666667</v>
      </c>
      <c r="BS17" s="31">
        <f>'PADD1 mthly rpt'!BS17+'PADD2 mthly rpt'!BS17+'PADD3 mthly rpt'!BS17+'PADD4 mthly rpt'!BS17+'PADD5 mthly rpt'!BS17</f>
        <v>120354.83870967742</v>
      </c>
      <c r="BT17" s="31">
        <f>'PADD1 mthly rpt'!BT17+'PADD2 mthly rpt'!BT17+'PADD3 mthly rpt'!BT17+'PADD4 mthly rpt'!BT17+'PADD5 mthly rpt'!BT17</f>
        <v>119533.33333333334</v>
      </c>
      <c r="BU17" s="31">
        <f>'PADD1 mthly rpt'!BU17+'PADD2 mthly rpt'!BU17+'PADD3 mthly rpt'!BU17+'PADD4 mthly rpt'!BU17+'PADD5 mthly rpt'!BU17</f>
        <v>138290.32258064515</v>
      </c>
      <c r="BV17" s="31">
        <f>'PADD1 mthly rpt'!BV17+'PADD2 mthly rpt'!BV17+'PADD3 mthly rpt'!BV17+'PADD4 mthly rpt'!BV17+'PADD5 mthly rpt'!BV17</f>
        <v>127290.32258064515</v>
      </c>
      <c r="BW17" s="31">
        <f>'PADD1 mthly rpt'!BW17+'PADD2 mthly rpt'!BW17+'PADD3 mthly rpt'!BW17+'PADD4 mthly rpt'!BW17+'PADD5 mthly rpt'!BW17</f>
        <v>105392.85714285714</v>
      </c>
      <c r="BX17" s="31">
        <f>'PADD1 mthly rpt'!BX17+'PADD2 mthly rpt'!BX17+'PADD3 mthly rpt'!BX17+'PADD4 mthly rpt'!BX17+'PADD5 mthly rpt'!BX17</f>
        <v>155129.03225806452</v>
      </c>
      <c r="BY17" s="31">
        <f>'PADD1 mthly rpt'!BY17+'PADD2 mthly rpt'!BY17+'PADD3 mthly rpt'!BY17+'PADD4 mthly rpt'!BY17+'PADD5 mthly rpt'!BY17</f>
        <v>174666.66666666669</v>
      </c>
      <c r="BZ17" s="31">
        <f>'PADD1 mthly rpt'!BZ17+'PADD2 mthly rpt'!BZ17+'PADD3 mthly rpt'!BZ17+'PADD4 mthly rpt'!BZ17+'PADD5 mthly rpt'!BZ17</f>
        <v>148258.06451612903</v>
      </c>
      <c r="CA17" s="31">
        <f>'PADD1 mthly rpt'!CA17+'PADD2 mthly rpt'!CA17+'PADD3 mthly rpt'!CA17+'PADD4 mthly rpt'!CA17+'PADD5 mthly rpt'!CA17</f>
        <v>123766.66666666667</v>
      </c>
      <c r="CB17" s="31">
        <f>'PADD1 mthly rpt'!CB17+'PADD2 mthly rpt'!CB17+'PADD3 mthly rpt'!CB17+'PADD4 mthly rpt'!CB17+'PADD5 mthly rpt'!CB17</f>
        <v>101741.93548387096</v>
      </c>
      <c r="CC17" s="31">
        <f>'PADD1 mthly rpt'!CC17+'PADD2 mthly rpt'!CC17+'PADD3 mthly rpt'!CC17+'PADD4 mthly rpt'!CC17+'PADD5 mthly rpt'!CC17</f>
        <v>114064.51612903227</v>
      </c>
      <c r="CD17" s="31">
        <f>'PADD1 mthly rpt'!CD17+'PADD2 mthly rpt'!CD17+'PADD3 mthly rpt'!CD17+'PADD4 mthly rpt'!CD17+'PADD5 mthly rpt'!CD17</f>
        <v>133533.33333333331</v>
      </c>
      <c r="CE17" s="31">
        <f>'PADD1 mthly rpt'!CE17+'PADD2 mthly rpt'!CE17+'PADD3 mthly rpt'!CE17+'PADD4 mthly rpt'!CE17+'PADD5 mthly rpt'!CE17</f>
        <v>58774.193548387091</v>
      </c>
      <c r="CF17" s="31">
        <f>'PADD1 mthly rpt'!CF17+'PADD2 mthly rpt'!CF17+'PADD3 mthly rpt'!CF17+'PADD4 mthly rpt'!CF17+'PADD5 mthly rpt'!CF17</f>
        <v>121900</v>
      </c>
      <c r="CG17" s="31">
        <f>'PADD1 mthly rpt'!CG17+'PADD2 mthly rpt'!CG17+'PADD3 mthly rpt'!CG17+'PADD4 mthly rpt'!CG17+'PADD5 mthly rpt'!CG17</f>
        <v>123064.51612903227</v>
      </c>
      <c r="CH17" s="31">
        <f>'PADD1 mthly rpt'!CH17+'PADD2 mthly rpt'!CH17+'PADD3 mthly rpt'!CH17+'PADD4 mthly rpt'!CH17+'PADD5 mthly rpt'!CH17</f>
        <v>164129.03225806452</v>
      </c>
      <c r="CI17" s="31">
        <f>'PADD1 mthly rpt'!CI17+'PADD2 mthly rpt'!CI17+'PADD3 mthly rpt'!CI17+'PADD4 mthly rpt'!CI17+'PADD5 mthly rpt'!CI17</f>
        <v>149524.63054187191</v>
      </c>
      <c r="CJ17" s="31">
        <f>'PADD1 mthly rpt'!CJ17+'PADD2 mthly rpt'!CJ17+'PADD3 mthly rpt'!CJ17+'PADD4 mthly rpt'!CJ17+'PADD5 mthly rpt'!CJ17</f>
        <v>151516.12903225809</v>
      </c>
      <c r="CK17" s="31">
        <f>'PADD1 mthly rpt'!CK17+'PADD2 mthly rpt'!CK17+'PADD3 mthly rpt'!CK17+'PADD4 mthly rpt'!CK17+'PADD5 mthly rpt'!CK17</f>
        <v>186999.99999999997</v>
      </c>
      <c r="CL17" s="31">
        <f>'PADD1 mthly rpt'!CL17+'PADD2 mthly rpt'!CL17+'PADD3 mthly rpt'!CL17+'PADD4 mthly rpt'!CL17+'PADD5 mthly rpt'!CL17</f>
        <v>145225.80645161291</v>
      </c>
      <c r="CM17" s="31">
        <f>'PADD1 mthly rpt'!CM17+'PADD2 mthly rpt'!CM17+'PADD3 mthly rpt'!CM17+'PADD4 mthly rpt'!CM17+'PADD5 mthly rpt'!CM17</f>
        <v>159633.33333333334</v>
      </c>
      <c r="CN17" s="31">
        <f>'PADD1 mthly rpt'!CN17+'PADD2 mthly rpt'!CN17+'PADD3 mthly rpt'!CN17+'PADD4 mthly rpt'!CN17+'PADD5 mthly rpt'!CN17</f>
        <v>167322.5806451613</v>
      </c>
      <c r="CO17" s="31">
        <f>'PADD1 mthly rpt'!CO17+'PADD2 mthly rpt'!CO17+'PADD3 mthly rpt'!CO17+'PADD4 mthly rpt'!CO17+'PADD5 mthly rpt'!CO17</f>
        <v>155387.09677419355</v>
      </c>
      <c r="CP17" s="31">
        <f>'PADD1 mthly rpt'!CP17+'PADD2 mthly rpt'!CP17+'PADD3 mthly rpt'!CP17+'PADD4 mthly rpt'!CP17+'PADD5 mthly rpt'!CP17</f>
        <v>148400</v>
      </c>
      <c r="CQ17" s="31">
        <f>'PADD1 mthly rpt'!CQ17+'PADD2 mthly rpt'!CQ17+'PADD3 mthly rpt'!CQ17+'PADD4 mthly rpt'!CQ17+'PADD5 mthly rpt'!CQ17</f>
        <v>188838.70967741933</v>
      </c>
      <c r="CR17" s="31">
        <f>'PADD1 mthly rpt'!CR17+'PADD2 mthly rpt'!CR17+'PADD3 mthly rpt'!CR17+'PADD4 mthly rpt'!CR17+'PADD5 mthly rpt'!CR17</f>
        <v>232933.33333333334</v>
      </c>
      <c r="CS17" s="31">
        <f>'PADD1 mthly rpt'!CS17+'PADD2 mthly rpt'!CS17+'PADD3 mthly rpt'!CS17+'PADD4 mthly rpt'!CS17+'PADD5 mthly rpt'!CS17</f>
        <v>203870.96774193546</v>
      </c>
      <c r="CT17" s="31">
        <f>'PADD1 mthly rpt'!CT17+'PADD2 mthly rpt'!CT17+'PADD3 mthly rpt'!CT17+'PADD4 mthly rpt'!CT17+'PADD5 mthly rpt'!CT17</f>
        <v>162580.6451612903</v>
      </c>
      <c r="CU17" s="31">
        <f>'PADD1 mthly rpt'!CU17+'PADD2 mthly rpt'!CU17+'PADD3 mthly rpt'!CU17+'PADD4 mthly rpt'!CU17+'PADD5 mthly rpt'!CU17</f>
        <v>188678.57142857145</v>
      </c>
      <c r="CV17" s="31">
        <f>'PADD1 mthly rpt'!CV17+'PADD2 mthly rpt'!CV17+'PADD3 mthly rpt'!CV17+'PADD4 mthly rpt'!CV17+'PADD5 mthly rpt'!CV17</f>
        <v>284548.38709677418</v>
      </c>
      <c r="CW17" s="31">
        <f>'PADD1 mthly rpt'!CW17+'PADD2 mthly rpt'!CW17+'PADD3 mthly rpt'!CW17+'PADD4 mthly rpt'!CW17+'PADD5 mthly rpt'!CW17</f>
        <v>282800.00000000006</v>
      </c>
      <c r="CX17" s="31">
        <f>'PADD1 mthly rpt'!CX17+'PADD2 mthly rpt'!CX17+'PADD3 mthly rpt'!CX17+'PADD4 mthly rpt'!CX17+'PADD5 mthly rpt'!CX17</f>
        <v>308129.03225806454</v>
      </c>
      <c r="CY17" s="31">
        <f>'PADD1 mthly rpt'!CY17+'PADD2 mthly rpt'!CY17+'PADD3 mthly rpt'!CY17+'PADD4 mthly rpt'!CY17+'PADD5 mthly rpt'!CY17</f>
        <v>267433.33333333337</v>
      </c>
      <c r="CZ17" s="31">
        <f>'PADD1 mthly rpt'!CZ17+'PADD2 mthly rpt'!CZ17+'PADD3 mthly rpt'!CZ17+'PADD4 mthly rpt'!CZ17+'PADD5 mthly rpt'!CZ17</f>
        <v>274709.67741935485</v>
      </c>
      <c r="DA17" s="31">
        <f>'PADD1 mthly rpt'!DA17+'PADD2 mthly rpt'!DA17+'PADD3 mthly rpt'!DA17+'PADD4 mthly rpt'!DA17+'PADD5 mthly rpt'!DA17</f>
        <v>294258.06451612903</v>
      </c>
      <c r="DB17" s="31">
        <f>'PADD1 mthly rpt'!DB17+'PADD2 mthly rpt'!DB17+'PADD3 mthly rpt'!DB17+'PADD4 mthly rpt'!DB17+'PADD5 mthly rpt'!DB17</f>
        <v>333266.66666666663</v>
      </c>
      <c r="DC17" s="31">
        <f>'PADD1 mthly rpt'!DC17+'PADD2 mthly rpt'!DC17+'PADD3 mthly rpt'!DC17+'PADD4 mthly rpt'!DC17+'PADD5 mthly rpt'!DC17</f>
        <v>407451.61290322582</v>
      </c>
      <c r="DD17" s="31">
        <f>'PADD1 mthly rpt'!DD17+'PADD2 mthly rpt'!DD17+'PADD3 mthly rpt'!DD17+'PADD4 mthly rpt'!DD17+'PADD5 mthly rpt'!DD17</f>
        <v>409833.33333333337</v>
      </c>
      <c r="DE17" s="31">
        <f>'PADD1 mthly rpt'!DE17+'PADD2 mthly rpt'!DE17+'PADD3 mthly rpt'!DE17+'PADD4 mthly rpt'!DE17+'PADD5 mthly rpt'!DE17</f>
        <v>399967.74193548388</v>
      </c>
      <c r="DF17" s="31">
        <f>'PADD1 mthly rpt'!DF17+'PADD2 mthly rpt'!DF17+'PADD3 mthly rpt'!DF17+'PADD4 mthly rpt'!DF17+'PADD5 mthly rpt'!DF17</f>
        <v>355354.83870967739</v>
      </c>
      <c r="DG17" s="31">
        <f>'PADD1 mthly rpt'!DG17+'PADD2 mthly rpt'!DG17+'PADD3 mthly rpt'!DG17+'PADD4 mthly rpt'!DG17+'PADD5 mthly rpt'!DG17</f>
        <v>341678.57142857148</v>
      </c>
      <c r="DH17" s="31">
        <f>'PADD1 mthly rpt'!DH17+'PADD2 mthly rpt'!DH17+'PADD3 mthly rpt'!DH17+'PADD4 mthly rpt'!DH17+'PADD5 mthly rpt'!DH17</f>
        <v>330838.70967741933</v>
      </c>
      <c r="DI17" s="31">
        <f>'PADD1 mthly rpt'!DI17+'PADD2 mthly rpt'!DI17+'PADD3 mthly rpt'!DI17+'PADD4 mthly rpt'!DI17+'PADD5 mthly rpt'!DI17</f>
        <v>406666.66666666663</v>
      </c>
      <c r="DJ17" s="31">
        <f>'PADD1 mthly rpt'!DJ17+'PADD2 mthly rpt'!DJ17+'PADD3 mthly rpt'!DJ17+'PADD4 mthly rpt'!DJ17+'PADD5 mthly rpt'!DJ17</f>
        <v>450516.12903225812</v>
      </c>
      <c r="DK17" s="31">
        <f>'PADD1 mthly rpt'!DK17+'PADD2 mthly rpt'!DK17+'PADD3 mthly rpt'!DK17+'PADD4 mthly rpt'!DK17+'PADD5 mthly rpt'!DK17</f>
        <v>383666.66666666669</v>
      </c>
      <c r="DL17" s="31">
        <f>'PADD1 mthly rpt'!DL17+'PADD2 mthly rpt'!DL17+'PADD3 mthly rpt'!DL17+'PADD4 mthly rpt'!DL17+'PADD5 mthly rpt'!DL17</f>
        <v>435741.93548387097</v>
      </c>
      <c r="DM17" s="31">
        <f>'PADD1 mthly rpt'!DM17+'PADD2 mthly rpt'!DM17+'PADD3 mthly rpt'!DM17+'PADD4 mthly rpt'!DM17+'PADD5 mthly rpt'!DM17</f>
        <v>403838.70967741933</v>
      </c>
      <c r="DN17" s="55">
        <f>'PADD1 mthly rpt'!DN17+'PADD2 mthly rpt'!DN17+'PADD3 mthly rpt'!DN17+'PADD4 mthly rpt'!DN17+'PADD5 mthly rpt'!DN17</f>
        <v>462133.33333333331</v>
      </c>
      <c r="DO17" s="55">
        <f>'PADD1 mthly rpt'!DO17+'PADD2 mthly rpt'!DO17+'PADD3 mthly rpt'!DO17+'PADD4 mthly rpt'!DO17+'PADD5 mthly rpt'!DO17</f>
        <v>548548.38709677418</v>
      </c>
      <c r="DP17" s="55">
        <f>'PADD1 mthly rpt'!DP17+'PADD2 mthly rpt'!DP17+'PADD3 mthly rpt'!DP17+'PADD4 mthly rpt'!DP17+'PADD5 mthly rpt'!DP17</f>
        <v>424166.66666666669</v>
      </c>
      <c r="DQ17" s="55">
        <f>'PADD1 mthly rpt'!DQ17+'PADD2 mthly rpt'!DQ17+'PADD3 mthly rpt'!DQ17+'PADD4 mthly rpt'!DQ17+'PADD5 mthly rpt'!DQ17</f>
        <v>522419.3548387097</v>
      </c>
      <c r="DR17" s="55">
        <f>'PADD1 mthly rpt'!DR17+'PADD2 mthly rpt'!DR17+'PADD3 mthly rpt'!DR17+'PADD4 mthly rpt'!DR17+'PADD5 mthly rpt'!DR17</f>
        <v>510838.70967741933</v>
      </c>
      <c r="DS17" s="55">
        <f>'PADD1 mthly rpt'!DS17+'PADD2 mthly rpt'!DS17+'PADD3 mthly rpt'!DS17+'PADD4 mthly rpt'!DS17+'PADD5 mthly rpt'!DS17</f>
        <v>661928.57142857148</v>
      </c>
      <c r="DT17" s="55">
        <f>'PADD1 mthly rpt'!DT17+'PADD2 mthly rpt'!DT17+'PADD3 mthly rpt'!DT17+'PADD4 mthly rpt'!DT17+'PADD5 mthly rpt'!DT17</f>
        <v>470129.03225806449</v>
      </c>
      <c r="DU17" s="55">
        <f>'PADD1 mthly rpt'!DU17+'PADD2 mthly rpt'!DU17+'PADD3 mthly rpt'!DU17+'PADD4 mthly rpt'!DU17+'PADD5 mthly rpt'!DU17</f>
        <v>628500</v>
      </c>
      <c r="DV17" s="55">
        <f>'PADD1 mthly rpt'!DV17+'PADD2 mthly rpt'!DV17+'PADD3 mthly rpt'!DV17+'PADD4 mthly rpt'!DV17+'PADD5 mthly rpt'!DV17</f>
        <v>582870.9677419354</v>
      </c>
      <c r="DW17" s="55">
        <f>'PADD1 mthly rpt'!DW17+'PADD2 mthly rpt'!DW17+'PADD3 mthly rpt'!DW17+'PADD4 mthly rpt'!DW17+'PADD5 mthly rpt'!DW17</f>
        <v>538233.33333333337</v>
      </c>
      <c r="DX17" s="55">
        <f>'PADD1 mthly rpt'!DX17+'PADD2 mthly rpt'!DX17+'PADD3 mthly rpt'!DX17+'PADD4 mthly rpt'!DX17+'PADD5 mthly rpt'!DX17</f>
        <v>606741.93548387091</v>
      </c>
      <c r="DY17" s="55">
        <f>'PADD1 mthly rpt'!DY17+'PADD2 mthly rpt'!DY17+'PADD3 mthly rpt'!DY17+'PADD4 mthly rpt'!DY17+'PADD5 mthly rpt'!DY17</f>
        <v>596580.6451612903</v>
      </c>
      <c r="DZ17" s="55">
        <f>'PADD1 mthly rpt'!DZ17+'PADD2 mthly rpt'!DZ17+'PADD3 mthly rpt'!DZ17+'PADD4 mthly rpt'!DZ17+'PADD5 mthly rpt'!DZ17</f>
        <v>739033.33333333337</v>
      </c>
      <c r="EA17" s="55">
        <f>'PADD1 mthly rpt'!EA17+'PADD2 mthly rpt'!EA17+'PADD3 mthly rpt'!EA17+'PADD4 mthly rpt'!EA17+'PADD5 mthly rpt'!EA17</f>
        <v>604774.19354838703</v>
      </c>
      <c r="EB17" s="55">
        <f>'PADD1 mthly rpt'!EB17+'PADD2 mthly rpt'!EB17+'PADD3 mthly rpt'!EB17+'PADD4 mthly rpt'!EB17+'PADD5 mthly rpt'!EB17</f>
        <v>697399.99999999988</v>
      </c>
      <c r="EC17" s="55">
        <f>'PADD1 mthly rpt'!EC17+'PADD2 mthly rpt'!EC17+'PADD3 mthly rpt'!EC17+'PADD4 mthly rpt'!EC17+'PADD5 mthly rpt'!EC17</f>
        <v>750580.6451612903</v>
      </c>
      <c r="ED17" s="55">
        <f>'PADD1 mthly rpt'!ED17+'PADD2 mthly rpt'!ED17+'PADD3 mthly rpt'!ED17+'PADD4 mthly rpt'!ED17+'PADD5 mthly rpt'!ED17</f>
        <v>865838.70967741939</v>
      </c>
      <c r="EE17" s="55">
        <f>'PADD1 mthly rpt'!EE17+'PADD2 mthly rpt'!EE17+'PADD3 mthly rpt'!EE17+'PADD4 mthly rpt'!EE17+'PADD5 mthly rpt'!EE17</f>
        <v>884275.86206896557</v>
      </c>
      <c r="EF17" s="55">
        <f>'PADD1 mthly rpt'!EF17+'PADD2 mthly rpt'!EF17+'PADD3 mthly rpt'!EF17+'PADD4 mthly rpt'!EF17+'PADD5 mthly rpt'!EF17</f>
        <v>672999.99999999988</v>
      </c>
      <c r="EG17" s="55">
        <f>'PADD1 mthly rpt'!EG17+'PADD2 mthly rpt'!EG17+'PADD3 mthly rpt'!EG17+'PADD4 mthly rpt'!EG17+'PADD5 mthly rpt'!EG17</f>
        <v>700500</v>
      </c>
      <c r="EH17" s="55">
        <f>'PADD1 mthly rpt'!EH17+'PADD2 mthly rpt'!EH17+'PADD3 mthly rpt'!EH17+'PADD4 mthly rpt'!EH17+'PADD5 mthly rpt'!EH17</f>
        <v>893774.19354838715</v>
      </c>
      <c r="EI17" s="55">
        <f>'PADD1 mthly rpt'!EI17+'PADD2 mthly rpt'!EI17+'PADD3 mthly rpt'!EI17+'PADD4 mthly rpt'!EI17+'PADD5 mthly rpt'!EI17</f>
        <v>742266.66666666674</v>
      </c>
      <c r="EJ17" s="55">
        <f>'PADD1 mthly rpt'!EJ17+'PADD2 mthly rpt'!EJ17+'PADD3 mthly rpt'!EJ17+'PADD4 mthly rpt'!EJ17+'PADD5 mthly rpt'!EJ17</f>
        <v>755096.77419354848</v>
      </c>
      <c r="EK17" s="55">
        <f>'PADD1 mthly rpt'!EK17+'PADD2 mthly rpt'!EK17+'PADD3 mthly rpt'!EK17+'PADD4 mthly rpt'!EK17+'PADD5 mthly rpt'!EK17</f>
        <v>675677.41935483878</v>
      </c>
      <c r="EL17" s="55">
        <f>'PADD1 mthly rpt'!EL17+'PADD2 mthly rpt'!EL17+'PADD3 mthly rpt'!EL17+'PADD4 mthly rpt'!EL17+'PADD5 mthly rpt'!EL17</f>
        <v>595333.33333333337</v>
      </c>
      <c r="EM17" s="55">
        <f>'PADD1 mthly rpt'!EM17+'PADD2 mthly rpt'!EM17+'PADD3 mthly rpt'!EM17+'PADD4 mthly rpt'!EM17+'PADD5 mthly rpt'!EM17</f>
        <v>861580.64516129042</v>
      </c>
      <c r="EN17" s="55">
        <f>'PADD1 mthly rpt'!EN17+'PADD2 mthly rpt'!EN17+'PADD3 mthly rpt'!EN17+'PADD4 mthly rpt'!EN17+'PADD5 mthly rpt'!EN17</f>
        <v>849100</v>
      </c>
      <c r="EO17" s="55">
        <f>'PADD1 mthly rpt'!EO17+'PADD2 mthly rpt'!EO17+'PADD3 mthly rpt'!EO17+'PADD4 mthly rpt'!EO17+'PADD5 mthly rpt'!EO17</f>
        <v>1053612.9032258063</v>
      </c>
      <c r="EP17" s="55">
        <f>'PADD1 mthly rpt'!EP17+'PADD2 mthly rpt'!EP17+'PADD3 mthly rpt'!EP17+'PADD4 mthly rpt'!EP17+'PADD5 mthly rpt'!EP17</f>
        <v>1042677.4193548387</v>
      </c>
      <c r="EQ17" s="55">
        <f>'PADD1 mthly rpt'!EQ17+'PADD2 mthly rpt'!EQ17+'PADD3 mthly rpt'!EQ17+'PADD4 mthly rpt'!EQ17+'PADD5 mthly rpt'!EQ17</f>
        <v>897295.56650246296</v>
      </c>
      <c r="ER17" s="55">
        <f>'PADD1 mthly rpt'!ER17+'PADD2 mthly rpt'!ER17+'PADD3 mthly rpt'!ER17+'PADD4 mthly rpt'!ER17+'PADD5 mthly rpt'!ER17</f>
        <v>1009806.4516129032</v>
      </c>
      <c r="ES17" s="55">
        <f>'PADD1 mthly rpt'!ES17+'PADD2 mthly rpt'!ES17+'PADD3 mthly rpt'!ES17+'PADD4 mthly rpt'!ES17+'PADD5 mthly rpt'!ES17</f>
        <v>892999.99999999988</v>
      </c>
      <c r="ET17" s="55">
        <f>'PADD1 mthly rpt'!ET17+'PADD2 mthly rpt'!ET17+'PADD3 mthly rpt'!ET17+'PADD4 mthly rpt'!ET17+'PADD5 mthly rpt'!ET17</f>
        <v>855032.25806451612</v>
      </c>
      <c r="EU17" s="55">
        <f>'PADD1 mthly rpt'!EU17+'PADD2 mthly rpt'!EU17+'PADD3 mthly rpt'!EU17+'PADD4 mthly rpt'!EU17+'PADD5 mthly rpt'!EU17</f>
        <v>755866.66666666663</v>
      </c>
      <c r="EV17" s="55">
        <f>'PADD1 mthly rpt'!EV17+'PADD2 mthly rpt'!EV17+'PADD3 mthly rpt'!EV17+'PADD4 mthly rpt'!EV17+'PADD5 mthly rpt'!EV17</f>
        <v>794806.45161290315</v>
      </c>
      <c r="EW17" s="55">
        <f>'PADD1 mthly rpt'!EW17+'PADD2 mthly rpt'!EW17+'PADD3 mthly rpt'!EW17+'PADD4 mthly rpt'!EW17+'PADD5 mthly rpt'!EW17</f>
        <v>715645.16129032255</v>
      </c>
      <c r="EX17" s="55">
        <f>'PADD1 mthly rpt'!EX17+'PADD2 mthly rpt'!EX17+'PADD3 mthly rpt'!EX17+'PADD4 mthly rpt'!EX17+'PADD5 mthly rpt'!EX17</f>
        <v>923576.83233532938</v>
      </c>
      <c r="EY17" s="55">
        <f>'PADD1 mthly rpt'!EY17+'PADD2 mthly rpt'!EY17+'PADD3 mthly rpt'!EY17+'PADD4 mthly rpt'!EY17+'PADD5 mthly rpt'!EY17</f>
        <v>1043754.2516901681</v>
      </c>
      <c r="EZ17" s="31">
        <f>'PADD1 mthly rpt'!EZ17+'PADD2 mthly rpt'!EZ17+'PADD3 mthly rpt'!EZ17+'PADD4 mthly rpt'!EZ17+'PADD5 mthly rpt'!EZ17</f>
        <v>936543.49900199613</v>
      </c>
      <c r="FA17" s="31">
        <f>'PADD1 mthly rpt'!FA17+'PADD2 mthly rpt'!FA17+'PADD3 mthly rpt'!FA17+'PADD4 mthly rpt'!FA17+'PADD5 mthly rpt'!FA17</f>
        <v>1001657.4774966197</v>
      </c>
      <c r="FB17" s="55">
        <f>'PADD1 mthly rpt'!FB17+'PADD2 mthly rpt'!FB17+'PADD3 mthly rpt'!FB17+'PADD4 mthly rpt'!FB17+'PADD5 mthly rpt'!FB17</f>
        <v>849463.92910952284</v>
      </c>
      <c r="FC17" s="55">
        <f>'PADD1 mthly rpt'!FC17+'PADD2 mthly rpt'!FC17+'PADD3 mthly rpt'!FC17+'PADD4 mthly rpt'!FC17+'PADD5 mthly rpt'!FC17</f>
        <v>818505.40376390074</v>
      </c>
      <c r="FD17" s="55">
        <f>'PADD1 mthly rpt'!FD17+'PADD2 mthly rpt'!FD17+'PADD3 mthly rpt'!FD17+'PADD4 mthly rpt'!FD17+'PADD5 mthly rpt'!FD17</f>
        <v>889302.63878694235</v>
      </c>
      <c r="FE17" s="55">
        <f>'PADD1 mthly rpt'!FE17+'PADD2 mthly rpt'!FE17+'PADD3 mthly rpt'!FE17+'PADD4 mthly rpt'!FE17+'PADD5 mthly rpt'!FE17</f>
        <v>876076.83233532938</v>
      </c>
      <c r="FF17" s="55">
        <f>'PADD1 mthly rpt'!FF17+'PADD2 mthly rpt'!FF17+'PADD3 mthly rpt'!FF17+'PADD4 mthly rpt'!FF17+'PADD5 mthly rpt'!FF17</f>
        <v>1002851.0258837165</v>
      </c>
      <c r="FG17" s="55">
        <f>'PADD1 mthly rpt'!FG17+'PADD2 mthly rpt'!FG17+'PADD3 mthly rpt'!FG17+'PADD4 mthly rpt'!FG17+'PADD5 mthly rpt'!FG17</f>
        <v>876810.16566866275</v>
      </c>
      <c r="FH17" s="55">
        <f>'PADD1 mthly rpt'!FH17+'PADD2 mthly rpt'!FH17+'PADD3 mthly rpt'!FH17+'PADD4 mthly rpt'!FH17+'PADD5 mthly rpt'!FH17</f>
        <v>1074915.5420127488</v>
      </c>
      <c r="FI17" s="55">
        <f>'PADD1 mthly rpt'!FI17+'PADD2 mthly rpt'!FI17+'PADD3 mthly rpt'!FI17+'PADD4 mthly rpt'!FI17+'PADD5 mthly rpt'!FI17</f>
        <v>1032851.0258837163</v>
      </c>
      <c r="FJ17" s="55">
        <f>'PADD1 mthly rpt'!FJ17+'PADD2 mthly rpt'!FJ17+'PADD3 mthly rpt'!FJ17+'PADD4 mthly rpt'!FJ17+'PADD5 mthly rpt'!FJ17</f>
        <v>823343.49900199613</v>
      </c>
      <c r="FK17" s="31">
        <f>'PADD1 mthly rpt'!FK17+'PADD2 mthly rpt'!FK17+'PADD3 mthly rpt'!FK17+'PADD4 mthly rpt'!FK17+'PADD5 mthly rpt'!FK17</f>
        <v>927883.28394823254</v>
      </c>
      <c r="FL17" s="31">
        <f>'PADD1 mthly rpt'!FL17+'PADD2 mthly rpt'!FL17+'PADD3 mthly rpt'!FL17+'PADD4 mthly rpt'!FL17+'PADD5 mthly rpt'!FL17</f>
        <v>1038443.4990019959</v>
      </c>
      <c r="FM17" s="31">
        <f>'PADD1 mthly rpt'!FM17+'PADD2 mthly rpt'!FM17+'PADD3 mthly rpt'!FM17+'PADD4 mthly rpt'!FM17+'PADD5 mthly rpt'!FM17</f>
        <v>1163334.8968514586</v>
      </c>
      <c r="FN17" s="31">
        <f>'PADD1 mthly rpt'!FN17+'PADD2 mthly rpt'!FN17+'PADD3 mthly rpt'!FN17+'PADD4 mthly rpt'!FN17+'PADD5 mthly rpt'!FN17</f>
        <v>988204.50729120628</v>
      </c>
      <c r="FO17" s="31">
        <f>'PADD1 mthly rpt'!FO17+'PADD2 mthly rpt'!FO17+'PADD3 mthly rpt'!FO17+'PADD4 mthly rpt'!FO17+'PADD5 mthly rpt'!FO17</f>
        <v>925510.95890410955</v>
      </c>
      <c r="FP17" s="31">
        <f>'PADD1 mthly rpt'!FP17+'PADD2 mthly rpt'!FP17+'PADD3 mthly rpt'!FP17+'PADD4 mthly rpt'!FP17+'PADD5 mthly rpt'!FP17</f>
        <v>911172.24922669015</v>
      </c>
      <c r="FQ17" s="31">
        <f>'PADD1 mthly rpt'!FQ17+'PADD2 mthly rpt'!FQ17+'PADD3 mthly rpt'!FQ17+'PADD4 mthly rpt'!FQ17+'PADD5 mthly rpt'!FQ17</f>
        <v>1107644.2922374429</v>
      </c>
      <c r="FR17" s="31">
        <f>'PADD1 mthly rpt'!FR17+'PADD2 mthly rpt'!FR17+'PADD3 mthly rpt'!FR17+'PADD4 mthly rpt'!FR17+'PADD5 mthly rpt'!FR17</f>
        <v>1064817.4105170129</v>
      </c>
      <c r="FS17" s="31">
        <f>'PADD1 mthly rpt'!FS17+'PADD2 mthly rpt'!FS17+'PADD3 mthly rpt'!FS17+'PADD4 mthly rpt'!FS17+'PADD5 mthly rpt'!FS17</f>
        <v>1171244.2922374429</v>
      </c>
      <c r="FT17" s="31">
        <f>'PADD1 mthly rpt'!FT17+'PADD2 mthly rpt'!FT17+'PADD3 mthly rpt'!FT17+'PADD4 mthly rpt'!FT17+'PADD5 mthly rpt'!FT17</f>
        <v>1145172.2492266903</v>
      </c>
      <c r="FU17" s="31">
        <f>'PADD1 mthly rpt'!FU17+'PADD2 mthly rpt'!FU17+'PADD3 mthly rpt'!FU17+'PADD4 mthly rpt'!FU17+'PADD5 mthly rpt'!FU17</f>
        <v>1016785.1524524967</v>
      </c>
      <c r="FV17" s="31">
        <f>'PADD1 mthly rpt'!FV17+'PADD2 mthly rpt'!FV17+'PADD3 mthly rpt'!FV17+'PADD4 mthly rpt'!FV17+'PADD5 mthly rpt'!FV17</f>
        <v>1101777.6255707764</v>
      </c>
      <c r="FW17" s="31">
        <f>'PADD1 mthly rpt'!FW17+'PADD2 mthly rpt'!FW17+'PADD3 mthly rpt'!FW17+'PADD4 mthly rpt'!FW17+'PADD5 mthly rpt'!FW17</f>
        <v>1174236.7653557225</v>
      </c>
      <c r="FX17" s="31">
        <f>'PADD1 mthly rpt'!FX17+'PADD2 mthly rpt'!FX17+'PADD3 mthly rpt'!FX17+'PADD4 mthly rpt'!FX17+'PADD5 mthly rpt'!FX17</f>
        <v>1202177.6255707762</v>
      </c>
      <c r="FY17" s="31">
        <f>'PADD1 mthly rpt'!FY17+'PADD2 mthly rpt'!FY17+'PADD3 mthly rpt'!FY17+'PADD4 mthly rpt'!FY17+'PADD5 mthly rpt'!FY17</f>
        <v>1241527.0879363676</v>
      </c>
      <c r="FZ17" s="181">
        <f>'PADD1 mthly rpt'!FZ17+'PADD2 mthly rpt'!FZ17+'PADD3 mthly rpt'!FZ17+'PADD4 mthly rpt'!FZ17+'PADD5 mthly rpt'!FZ17</f>
        <v>1286474.6032941784</v>
      </c>
      <c r="GA17" s="32">
        <f>'PADD1 mthly rpt'!GA17+'PADD2 mthly rpt'!GA17+'PADD3 mthly rpt'!GA17+'PADD4 mthly rpt'!GA17+'PADD5 mthly rpt'!GA17</f>
        <v>1301876.0730171162</v>
      </c>
      <c r="GB17" s="32">
        <f>'PADD1 mthly rpt'!GB17+'PADD2 mthly rpt'!GB17+'PADD3 mthly rpt'!GB17+'PADD4 mthly rpt'!GB17+'PADD5 mthly rpt'!GB17</f>
        <v>1165065.8749123947</v>
      </c>
      <c r="GC17" s="32">
        <f>'PADD1 mthly rpt'!GC17+'PADD2 mthly rpt'!GC17+'PADD3 mthly rpt'!GC17+'PADD4 mthly rpt'!GC17+'PADD5 mthly rpt'!GC17</f>
        <v>1229417.5395766597</v>
      </c>
      <c r="GD17" s="32">
        <f>'PADD1 mthly rpt'!GD17+'PADD2 mthly rpt'!GD17+'PADD3 mthly rpt'!GD17+'PADD4 mthly rpt'!GD17+'PADD5 mthly rpt'!GD17</f>
        <v>1134237.897723502</v>
      </c>
      <c r="GE17" s="32">
        <f>'PADD1 mthly rpt'!GE17+'PADD2 mthly rpt'!GE17+'PADD3 mthly rpt'!GE17+'PADD4 mthly rpt'!GE17+'PADD5 mthly rpt'!GE17</f>
        <v>1157666.7550134573</v>
      </c>
      <c r="GF17" s="32">
        <f>'PADD1 mthly rpt'!GF17+'PADD2 mthly rpt'!GF17+'PADD3 mthly rpt'!GF17+'PADD4 mthly rpt'!GF17+'PADD5 mthly rpt'!GF17</f>
        <v>1205890.7410189845</v>
      </c>
      <c r="GG17" s="32">
        <f>'PADD1 mthly rpt'!GG17+'PADD2 mthly rpt'!GG17+'PADD3 mthly rpt'!GG17+'PADD4 mthly rpt'!GG17+'PADD5 mthly rpt'!GG17</f>
        <v>1186427.077081233</v>
      </c>
      <c r="GH17" s="32">
        <f>'PADD1 mthly rpt'!GH17+'PADD2 mthly rpt'!GH17+'PADD3 mthly rpt'!GH17+'PADD4 mthly rpt'!GH17+'PADD5 mthly rpt'!GH17</f>
        <v>1238231.4436619028</v>
      </c>
      <c r="GI17" s="32">
        <f>'PADD1 mthly rpt'!GI17+'PADD2 mthly rpt'!GI17+'PADD3 mthly rpt'!GI17+'PADD4 mthly rpt'!GI17+'PADD5 mthly rpt'!GI17</f>
        <v>1262690.0831678086</v>
      </c>
      <c r="GJ17" s="32">
        <f>'PADD1 mthly rpt'!GJ17+'PADD2 mthly rpt'!GJ17+'PADD3 mthly rpt'!GJ17+'PADD4 mthly rpt'!GJ17+'PADD5 mthly rpt'!GJ17</f>
        <v>1307586.5678829185</v>
      </c>
      <c r="GK17" s="32">
        <f>'PADD1 mthly rpt'!GK17+'PADD2 mthly rpt'!GK17+'PADD3 mthly rpt'!GK17+'PADD4 mthly rpt'!GK17+'PADD5 mthly rpt'!GK17</f>
        <v>1319028.0548003505</v>
      </c>
      <c r="GL17" s="32">
        <f>'PADD1 mthly rpt'!GL17+'PADD2 mthly rpt'!GL17+'PADD3 mthly rpt'!GL17+'PADD4 mthly rpt'!GL17+'PADD5 mthly rpt'!GL17</f>
        <v>1570847.2815631633</v>
      </c>
      <c r="GM17" s="32">
        <f>'PADD1 mthly rpt'!GM17+'PADD2 mthly rpt'!GM17+'PADD3 mthly rpt'!GM17+'PADD4 mthly rpt'!GM17+'PADD5 mthly rpt'!GM17</f>
        <v>1499509.6805386432</v>
      </c>
    </row>
    <row r="18" spans="1:195" s="5" customFormat="1" x14ac:dyDescent="0.2">
      <c r="A18" s="25" t="s">
        <v>15</v>
      </c>
      <c r="B18" s="12">
        <f>B16+B17</f>
        <v>1626693.3975076426</v>
      </c>
      <c r="C18" s="12">
        <f t="shared" ref="C18:BN18" si="21">C16+C17</f>
        <v>1524183.4147160896</v>
      </c>
      <c r="D18" s="12">
        <f t="shared" si="21"/>
        <v>1369040.4666988906</v>
      </c>
      <c r="E18" s="12">
        <f t="shared" si="21"/>
        <v>1089322.5243058691</v>
      </c>
      <c r="F18" s="12">
        <f t="shared" si="21"/>
        <v>1138244.0748613579</v>
      </c>
      <c r="G18" s="12">
        <f t="shared" si="21"/>
        <v>1023104.1604045025</v>
      </c>
      <c r="H18" s="12">
        <f t="shared" si="21"/>
        <v>1026761.5766356144</v>
      </c>
      <c r="I18" s="12">
        <f t="shared" si="21"/>
        <v>1131007.5121917361</v>
      </c>
      <c r="J18" s="12">
        <f t="shared" si="21"/>
        <v>1164730.3730097329</v>
      </c>
      <c r="K18" s="12">
        <f t="shared" si="21"/>
        <v>1140969.5108462342</v>
      </c>
      <c r="L18" s="12">
        <f t="shared" si="21"/>
        <v>1298705.423987844</v>
      </c>
      <c r="M18" s="12">
        <f t="shared" si="21"/>
        <v>1628236.5309781723</v>
      </c>
      <c r="N18" s="12">
        <f t="shared" si="21"/>
        <v>1382353.5972958759</v>
      </c>
      <c r="O18" s="12">
        <f t="shared" si="21"/>
        <v>1537111.4402801967</v>
      </c>
      <c r="P18" s="12">
        <f t="shared" si="21"/>
        <v>1381344.8330447057</v>
      </c>
      <c r="Q18" s="12">
        <f t="shared" si="21"/>
        <v>1154125.6200716437</v>
      </c>
      <c r="R18" s="12">
        <f t="shared" si="21"/>
        <v>1166795.7587554273</v>
      </c>
      <c r="S18" s="12">
        <f t="shared" si="21"/>
        <v>1110364.6492036374</v>
      </c>
      <c r="T18" s="12">
        <f t="shared" si="21"/>
        <v>1073454.98528446</v>
      </c>
      <c r="U18" s="12">
        <f t="shared" si="21"/>
        <v>1122031.6353184332</v>
      </c>
      <c r="V18" s="12">
        <f t="shared" si="21"/>
        <v>1176309.0547132716</v>
      </c>
      <c r="W18" s="12">
        <f t="shared" si="21"/>
        <v>1284944.0314560272</v>
      </c>
      <c r="X18" s="12">
        <f t="shared" si="21"/>
        <v>1331280.490360925</v>
      </c>
      <c r="Y18" s="12">
        <f t="shared" si="21"/>
        <v>1444611.9182742569</v>
      </c>
      <c r="Z18" s="12">
        <f t="shared" si="21"/>
        <v>1708707.8792313379</v>
      </c>
      <c r="AA18" s="12">
        <f t="shared" si="21"/>
        <v>1719738.1173077149</v>
      </c>
      <c r="AB18" s="12">
        <f t="shared" si="21"/>
        <v>1332895.1653084003</v>
      </c>
      <c r="AC18" s="12">
        <f t="shared" si="21"/>
        <v>1179223.4890988085</v>
      </c>
      <c r="AD18" s="12">
        <f t="shared" si="21"/>
        <v>1122032.9908408883</v>
      </c>
      <c r="AE18" s="12">
        <f t="shared" si="21"/>
        <v>1108431.2326177787</v>
      </c>
      <c r="AF18" s="12">
        <f t="shared" si="21"/>
        <v>1177014.0883066249</v>
      </c>
      <c r="AG18" s="12">
        <f t="shared" si="21"/>
        <v>1225745.6688672211</v>
      </c>
      <c r="AH18" s="12">
        <f t="shared" si="21"/>
        <v>1285302.6718757281</v>
      </c>
      <c r="AI18" s="12">
        <f t="shared" si="21"/>
        <v>1298271.4417781115</v>
      </c>
      <c r="AJ18" s="12">
        <f t="shared" si="21"/>
        <v>1480957.6892898576</v>
      </c>
      <c r="AK18" s="12">
        <f t="shared" si="21"/>
        <v>1517730.4949908969</v>
      </c>
      <c r="AL18" s="12">
        <f t="shared" si="21"/>
        <v>1606035.8000740844</v>
      </c>
      <c r="AM18" s="12">
        <f t="shared" si="21"/>
        <v>1522750.1341504306</v>
      </c>
      <c r="AN18" s="12">
        <f t="shared" si="21"/>
        <v>1331518.1601364324</v>
      </c>
      <c r="AO18" s="12">
        <f t="shared" si="21"/>
        <v>1183851.2437359581</v>
      </c>
      <c r="AP18" s="12">
        <f t="shared" si="21"/>
        <v>1089731.4746492852</v>
      </c>
      <c r="AQ18" s="12">
        <f t="shared" si="21"/>
        <v>1113169.3940854885</v>
      </c>
      <c r="AR18" s="12">
        <f t="shared" si="21"/>
        <v>1098574.7375315728</v>
      </c>
      <c r="AS18" s="12">
        <f t="shared" si="21"/>
        <v>1088123.7010679778</v>
      </c>
      <c r="AT18" s="12">
        <f t="shared" si="21"/>
        <v>912079.71970002877</v>
      </c>
      <c r="AU18" s="12">
        <f t="shared" si="21"/>
        <v>1178974.6964221948</v>
      </c>
      <c r="AV18" s="12">
        <f t="shared" si="21"/>
        <v>1143416.3786395458</v>
      </c>
      <c r="AW18" s="12">
        <f t="shared" si="21"/>
        <v>1165446.4187924706</v>
      </c>
      <c r="AX18" s="12">
        <f t="shared" si="21"/>
        <v>1376325.7328108866</v>
      </c>
      <c r="AY18" s="12">
        <f t="shared" si="21"/>
        <v>1284617.4384813944</v>
      </c>
      <c r="AZ18" s="12">
        <f t="shared" si="21"/>
        <v>1223736.1951211425</v>
      </c>
      <c r="BA18" s="12">
        <f t="shared" si="21"/>
        <v>1075159.8190682144</v>
      </c>
      <c r="BB18" s="12">
        <f t="shared" si="21"/>
        <v>979544.82884212793</v>
      </c>
      <c r="BC18" s="12">
        <f t="shared" si="21"/>
        <v>1048243.1097876173</v>
      </c>
      <c r="BD18" s="12">
        <f t="shared" si="21"/>
        <v>1063813.0893692065</v>
      </c>
      <c r="BE18" s="12">
        <f t="shared" si="21"/>
        <v>1219692.0501167297</v>
      </c>
      <c r="BF18" s="12">
        <f t="shared" si="21"/>
        <v>1178832.3163828419</v>
      </c>
      <c r="BG18" s="12">
        <f t="shared" si="21"/>
        <v>1350641.3549158622</v>
      </c>
      <c r="BH18" s="12">
        <f t="shared" si="21"/>
        <v>1488007.6831664911</v>
      </c>
      <c r="BI18" s="12">
        <f t="shared" si="21"/>
        <v>1559287.7228517409</v>
      </c>
      <c r="BJ18" s="12">
        <f t="shared" si="21"/>
        <v>1600804.9239665566</v>
      </c>
      <c r="BK18" s="12">
        <f t="shared" si="21"/>
        <v>1509625.8413230907</v>
      </c>
      <c r="BL18" s="12">
        <f t="shared" si="21"/>
        <v>1256794.3038523863</v>
      </c>
      <c r="BM18" s="12">
        <f t="shared" si="21"/>
        <v>1098871.3947821679</v>
      </c>
      <c r="BN18" s="12">
        <f t="shared" si="21"/>
        <v>1093830.7201575784</v>
      </c>
      <c r="BO18" s="12">
        <f t="shared" ref="BO18:DZ18" si="22">BO16+BO17</f>
        <v>1114352.2989921868</v>
      </c>
      <c r="BP18" s="12">
        <f t="shared" si="22"/>
        <v>1136916.2617065865</v>
      </c>
      <c r="BQ18" s="12">
        <f t="shared" si="22"/>
        <v>1155020.0019157075</v>
      </c>
      <c r="BR18" s="12">
        <f t="shared" si="22"/>
        <v>1241759.6908377174</v>
      </c>
      <c r="BS18" s="12">
        <f t="shared" si="22"/>
        <v>1246530.7819304175</v>
      </c>
      <c r="BT18" s="12">
        <f t="shared" si="22"/>
        <v>1307025.8382689117</v>
      </c>
      <c r="BU18" s="12">
        <f t="shared" si="22"/>
        <v>1678825.9817240217</v>
      </c>
      <c r="BV18" s="12">
        <f t="shared" si="22"/>
        <v>1656452.434938191</v>
      </c>
      <c r="BW18" s="12">
        <f t="shared" si="22"/>
        <v>1581033.8837677664</v>
      </c>
      <c r="BX18" s="12">
        <f t="shared" si="22"/>
        <v>1446200.0506210746</v>
      </c>
      <c r="BY18" s="12">
        <f t="shared" si="22"/>
        <v>1264141.5806649169</v>
      </c>
      <c r="BZ18" s="12">
        <f t="shared" si="22"/>
        <v>1193890.5651297176</v>
      </c>
      <c r="CA18" s="12">
        <f t="shared" si="22"/>
        <v>1175348.8825106455</v>
      </c>
      <c r="CB18" s="12">
        <f t="shared" si="22"/>
        <v>1085074.7736348289</v>
      </c>
      <c r="CC18" s="12">
        <f t="shared" si="22"/>
        <v>1138367.8028818257</v>
      </c>
      <c r="CD18" s="12">
        <f t="shared" si="22"/>
        <v>1232027.6629789488</v>
      </c>
      <c r="CE18" s="12">
        <f t="shared" si="22"/>
        <v>1190095.88305908</v>
      </c>
      <c r="CF18" s="12">
        <f t="shared" si="22"/>
        <v>1370737.292747549</v>
      </c>
      <c r="CG18" s="12">
        <f t="shared" si="22"/>
        <v>1461117.9552293941</v>
      </c>
      <c r="CH18" s="12">
        <f t="shared" si="22"/>
        <v>1480389.1455474577</v>
      </c>
      <c r="CI18" s="12">
        <f t="shared" si="22"/>
        <v>1469539.0657925499</v>
      </c>
      <c r="CJ18" s="12">
        <f t="shared" si="22"/>
        <v>1255918.2001606994</v>
      </c>
      <c r="CK18" s="12">
        <f t="shared" si="22"/>
        <v>1193747.4954392873</v>
      </c>
      <c r="CL18" s="12">
        <f t="shared" si="22"/>
        <v>1145619.2670945334</v>
      </c>
      <c r="CM18" s="12">
        <f t="shared" si="22"/>
        <v>1192802.3156429832</v>
      </c>
      <c r="CN18" s="12">
        <f t="shared" si="22"/>
        <v>1217087.9032235623</v>
      </c>
      <c r="CO18" s="12">
        <f t="shared" si="22"/>
        <v>1238162.0283793495</v>
      </c>
      <c r="CP18" s="12">
        <f t="shared" si="22"/>
        <v>1234487.1963920365</v>
      </c>
      <c r="CQ18" s="12">
        <f t="shared" si="22"/>
        <v>1325063.0749051555</v>
      </c>
      <c r="CR18" s="12">
        <f t="shared" si="22"/>
        <v>1464557.3240502134</v>
      </c>
      <c r="CS18" s="12">
        <f t="shared" si="22"/>
        <v>1606011.898850505</v>
      </c>
      <c r="CT18" s="12">
        <f t="shared" si="22"/>
        <v>1730864.5445971177</v>
      </c>
      <c r="CU18" s="12">
        <f t="shared" si="22"/>
        <v>1627819.9741458932</v>
      </c>
      <c r="CV18" s="12">
        <f t="shared" si="22"/>
        <v>1565094.8568201908</v>
      </c>
      <c r="CW18" s="12">
        <f t="shared" si="22"/>
        <v>1363191.1437989229</v>
      </c>
      <c r="CX18" s="12">
        <f t="shared" si="22"/>
        <v>1321506.9384224119</v>
      </c>
      <c r="CY18" s="12">
        <f t="shared" si="22"/>
        <v>1313121.9680710421</v>
      </c>
      <c r="CZ18" s="12">
        <f t="shared" si="22"/>
        <v>1395209.5251881711</v>
      </c>
      <c r="DA18" s="12">
        <f t="shared" si="22"/>
        <v>1381678.4972203141</v>
      </c>
      <c r="DB18" s="12">
        <f t="shared" si="22"/>
        <v>1465546.7553913323</v>
      </c>
      <c r="DC18" s="12">
        <f t="shared" si="22"/>
        <v>1698710.810010741</v>
      </c>
      <c r="DD18" s="12">
        <f t="shared" si="22"/>
        <v>1783392.6095551089</v>
      </c>
      <c r="DE18" s="12">
        <f t="shared" si="22"/>
        <v>1838527.7078344352</v>
      </c>
      <c r="DF18" s="12">
        <f t="shared" si="22"/>
        <v>1840908.778151325</v>
      </c>
      <c r="DG18" s="12">
        <f t="shared" si="22"/>
        <v>1746335.2091991813</v>
      </c>
      <c r="DH18" s="12">
        <f t="shared" si="22"/>
        <v>1516667.9962451828</v>
      </c>
      <c r="DI18" s="12">
        <f t="shared" si="22"/>
        <v>1433458.8645882956</v>
      </c>
      <c r="DJ18" s="12">
        <f t="shared" si="22"/>
        <v>1427005.4332433045</v>
      </c>
      <c r="DK18" s="12">
        <f t="shared" si="22"/>
        <v>1388049.1395977265</v>
      </c>
      <c r="DL18" s="12">
        <f t="shared" si="22"/>
        <v>1431879.2375037496</v>
      </c>
      <c r="DM18" s="12">
        <f t="shared" si="22"/>
        <v>1441600.8697988561</v>
      </c>
      <c r="DN18" s="56">
        <f t="shared" si="22"/>
        <v>1543392.6103989435</v>
      </c>
      <c r="DO18" s="56">
        <f t="shared" si="22"/>
        <v>1733502.4200622262</v>
      </c>
      <c r="DP18" s="56">
        <f t="shared" si="22"/>
        <v>1710117.0024758955</v>
      </c>
      <c r="DQ18" s="56">
        <f t="shared" si="22"/>
        <v>1974459.5566847981</v>
      </c>
      <c r="DR18" s="56">
        <f t="shared" si="22"/>
        <v>1984790.4047170377</v>
      </c>
      <c r="DS18" s="56">
        <f t="shared" si="22"/>
        <v>2070701.8864420028</v>
      </c>
      <c r="DT18" s="56">
        <f t="shared" si="22"/>
        <v>1702824.6532352834</v>
      </c>
      <c r="DU18" s="56">
        <f t="shared" si="22"/>
        <v>1730247.1907843354</v>
      </c>
      <c r="DV18" s="56">
        <f t="shared" si="22"/>
        <v>1649585.6820558542</v>
      </c>
      <c r="DW18" s="56">
        <f t="shared" si="22"/>
        <v>1628644.2752246493</v>
      </c>
      <c r="DX18" s="56">
        <f t="shared" si="22"/>
        <v>1586353.1212999229</v>
      </c>
      <c r="DY18" s="56">
        <f t="shared" si="22"/>
        <v>1618059.1323776655</v>
      </c>
      <c r="DZ18" s="56">
        <f t="shared" si="22"/>
        <v>1780422.6914394102</v>
      </c>
      <c r="EA18" s="56">
        <f t="shared" ref="EA18:FF18" si="23">EA16+EA17</f>
        <v>1704212.0911295372</v>
      </c>
      <c r="EB18" s="56">
        <f t="shared" si="23"/>
        <v>1886463.1830635029</v>
      </c>
      <c r="EC18" s="56">
        <f t="shared" si="23"/>
        <v>2104349.4948748401</v>
      </c>
      <c r="ED18" s="56">
        <f t="shared" si="23"/>
        <v>2288032.9223618619</v>
      </c>
      <c r="EE18" s="56">
        <f t="shared" si="23"/>
        <v>2255437.4287625672</v>
      </c>
      <c r="EF18" s="56">
        <f t="shared" si="23"/>
        <v>1804175.5559748854</v>
      </c>
      <c r="EG18" s="56">
        <f t="shared" si="23"/>
        <v>1674647.7888658175</v>
      </c>
      <c r="EH18" s="56">
        <f t="shared" si="23"/>
        <v>1789112.3109287345</v>
      </c>
      <c r="EI18" s="56">
        <f t="shared" si="23"/>
        <v>1646502.8208286236</v>
      </c>
      <c r="EJ18" s="56">
        <f t="shared" si="23"/>
        <v>1734902.5728105204</v>
      </c>
      <c r="EK18" s="56">
        <f t="shared" si="23"/>
        <v>1799040.4177828804</v>
      </c>
      <c r="EL18" s="56">
        <f t="shared" si="23"/>
        <v>1724481.2250620136</v>
      </c>
      <c r="EM18" s="56">
        <f t="shared" si="23"/>
        <v>2073868.5517488043</v>
      </c>
      <c r="EN18" s="56">
        <f t="shared" si="23"/>
        <v>2119424.2663768199</v>
      </c>
      <c r="EO18" s="56">
        <f t="shared" si="23"/>
        <v>2474326.0285000717</v>
      </c>
      <c r="EP18" s="56">
        <f t="shared" si="23"/>
        <v>2513854.1050952254</v>
      </c>
      <c r="EQ18" s="56">
        <f t="shared" si="23"/>
        <v>2277033.9859791491</v>
      </c>
      <c r="ER18" s="56">
        <f t="shared" si="23"/>
        <v>2280244.0024784273</v>
      </c>
      <c r="ES18" s="56">
        <f t="shared" si="23"/>
        <v>2009692.6955426298</v>
      </c>
      <c r="ET18" s="56">
        <f t="shared" si="23"/>
        <v>1882100.6007109592</v>
      </c>
      <c r="EU18" s="56">
        <f t="shared" si="23"/>
        <v>1764636.8246430303</v>
      </c>
      <c r="EV18" s="56">
        <f t="shared" si="23"/>
        <v>1805273.0130544449</v>
      </c>
      <c r="EW18" s="56">
        <f t="shared" si="23"/>
        <v>1750196.2781673796</v>
      </c>
      <c r="EX18" s="56">
        <f t="shared" si="23"/>
        <v>1947759.3478665757</v>
      </c>
      <c r="EY18" s="56">
        <f t="shared" si="23"/>
        <v>2225807.908386087</v>
      </c>
      <c r="EZ18" s="12">
        <f t="shared" si="23"/>
        <v>2206712.8508679587</v>
      </c>
      <c r="FA18" s="12">
        <f t="shared" si="23"/>
        <v>2359004.5577749149</v>
      </c>
      <c r="FB18" s="56">
        <f t="shared" si="23"/>
        <v>2382209.0007660543</v>
      </c>
      <c r="FC18" s="56">
        <f t="shared" si="23"/>
        <v>2193287.585086803</v>
      </c>
      <c r="FD18" s="56">
        <f t="shared" si="23"/>
        <v>2106417.4870546912</v>
      </c>
      <c r="FE18" s="56">
        <f t="shared" si="23"/>
        <v>2005103.2064286941</v>
      </c>
      <c r="FF18" s="56">
        <f t="shared" si="23"/>
        <v>1958589.2945427888</v>
      </c>
      <c r="FG18" s="56">
        <f t="shared" ref="FG18:FH18" si="24">FG16+FG17</f>
        <v>1907316.4673264851</v>
      </c>
      <c r="FH18" s="56">
        <f t="shared" si="24"/>
        <v>2065436.9518342172</v>
      </c>
      <c r="FI18" s="56">
        <f t="shared" ref="FI18:FJ18" si="25">FI16+FI17</f>
        <v>2074989.6823275015</v>
      </c>
      <c r="FJ18" s="56">
        <f t="shared" si="25"/>
        <v>1901849.6313421193</v>
      </c>
      <c r="FK18" s="12">
        <f t="shared" ref="FK18" si="26">FK16+FK17</f>
        <v>2155950.0562170492</v>
      </c>
      <c r="FL18" s="12">
        <f t="shared" ref="FL18:FM18" si="27">FL16+FL17</f>
        <v>2333416.4823514363</v>
      </c>
      <c r="FM18" s="12">
        <f t="shared" si="27"/>
        <v>2536133.6247048676</v>
      </c>
      <c r="FN18" s="12">
        <f t="shared" ref="FN18:FP18" si="28">FN16+FN17</f>
        <v>2412912.0076430142</v>
      </c>
      <c r="FO18" s="12">
        <f t="shared" si="28"/>
        <v>2325349.9993487541</v>
      </c>
      <c r="FP18" s="12">
        <f t="shared" si="28"/>
        <v>2093207.7969306321</v>
      </c>
      <c r="FQ18" s="12">
        <f t="shared" ref="FQ18:FR18" si="29">FQ16+FQ17</f>
        <v>2085195.7975720172</v>
      </c>
      <c r="FR18" s="12">
        <f t="shared" si="29"/>
        <v>2007756.8673407878</v>
      </c>
      <c r="FS18" s="12">
        <f t="shared" ref="FS18" si="30">FS16+FS17</f>
        <v>2100413.4312547892</v>
      </c>
      <c r="FT18" s="12">
        <f t="shared" ref="FT18:FU18" si="31">FT16+FT17</f>
        <v>2077687.8469018182</v>
      </c>
      <c r="FU18" s="12">
        <f t="shared" si="31"/>
        <v>2014820.651862002</v>
      </c>
      <c r="FV18" s="12">
        <f t="shared" ref="FV18" si="32">FV16+FV17</f>
        <v>2111676.6034561158</v>
      </c>
      <c r="FW18" s="12">
        <f t="shared" ref="FW18:FX18" si="33">FW16+FW17</f>
        <v>2300601.0133428033</v>
      </c>
      <c r="FX18" s="12">
        <f t="shared" si="33"/>
        <v>2377078.4730411433</v>
      </c>
      <c r="FY18" s="12">
        <f t="shared" ref="FY18:FZ18" si="34">FY16+FY17</f>
        <v>2506957.3243784746</v>
      </c>
      <c r="FZ18" s="179">
        <f t="shared" si="34"/>
        <v>2581022.3701194422</v>
      </c>
      <c r="GA18" s="13">
        <f t="shared" ref="GA18:GB18" si="35">GA16+GA17</f>
        <v>2548741.2522337353</v>
      </c>
      <c r="GB18" s="13">
        <f t="shared" si="35"/>
        <v>2252414.8937252443</v>
      </c>
      <c r="GC18" s="13">
        <f t="shared" ref="GC18:GD18" si="36">GC16+GC17</f>
        <v>2194207.2422585962</v>
      </c>
      <c r="GD18" s="13">
        <f t="shared" si="36"/>
        <v>2050419.3117062009</v>
      </c>
      <c r="GE18" s="13">
        <f t="shared" ref="GE18:GF18" si="37">GE16+GE17</f>
        <v>2074240.5004135221</v>
      </c>
      <c r="GF18" s="13">
        <f t="shared" si="37"/>
        <v>2129447.7091811937</v>
      </c>
      <c r="GG18" s="13">
        <f t="shared" ref="GG18:GH18" si="38">GG16+GG17</f>
        <v>2148265.0829328047</v>
      </c>
      <c r="GH18" s="13">
        <f t="shared" si="38"/>
        <v>2234888.5563963656</v>
      </c>
      <c r="GI18" s="13">
        <f t="shared" ref="GI18:GJ18" si="39">GI16+GI17</f>
        <v>2369703.4013285348</v>
      </c>
      <c r="GJ18" s="13">
        <f t="shared" si="39"/>
        <v>2476263.3228274724</v>
      </c>
      <c r="GK18" s="13">
        <f t="shared" ref="GK18:GL18" si="40">GK16+GK17</f>
        <v>2546531.068192591</v>
      </c>
      <c r="GL18" s="13">
        <f t="shared" si="40"/>
        <v>2903830.4011042519</v>
      </c>
      <c r="GM18" s="13">
        <f t="shared" ref="GM18" si="41">GM16+GM17</f>
        <v>2758425.094400649</v>
      </c>
    </row>
    <row r="19" spans="1:195" x14ac:dyDescent="0.2">
      <c r="A19" s="10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R19" s="1"/>
      <c r="FS19" s="1"/>
      <c r="FZ19" s="17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</row>
    <row r="20" spans="1:195" s="5" customFormat="1" x14ac:dyDescent="0.2">
      <c r="A20" s="5" t="s">
        <v>13</v>
      </c>
      <c r="B20" s="12">
        <f>'PADD1 mthly rpt'!B20+'PADD2 mthly rpt'!B20+'PADD3 mthly rpt'!B20+'PADD4 mthly rpt'!B20+'PADD5 mthly rpt'!B20</f>
        <v>41716</v>
      </c>
      <c r="C20" s="12">
        <f>'PADD1 mthly rpt'!C20+'PADD2 mthly rpt'!C20+'PADD3 mthly rpt'!C20+'PADD4 mthly rpt'!C20+'PADD5 mthly rpt'!C20</f>
        <v>32297</v>
      </c>
      <c r="D20" s="12">
        <f>'PADD1 mthly rpt'!D20+'PADD2 mthly rpt'!D20+'PADD3 mthly rpt'!D20+'PADD4 mthly rpt'!D20+'PADD5 mthly rpt'!D20</f>
        <v>27158</v>
      </c>
      <c r="E20" s="12">
        <f>'PADD1 mthly rpt'!E20+'PADD2 mthly rpt'!E20+'PADD3 mthly rpt'!E20+'PADD4 mthly rpt'!E20+'PADD5 mthly rpt'!E20</f>
        <v>35460</v>
      </c>
      <c r="F20" s="12">
        <f>'PADD1 mthly rpt'!F20+'PADD2 mthly rpt'!F20+'PADD3 mthly rpt'!F20+'PADD4 mthly rpt'!F20+'PADD5 mthly rpt'!F20</f>
        <v>43537</v>
      </c>
      <c r="G20" s="12">
        <f>'PADD1 mthly rpt'!G20+'PADD2 mthly rpt'!G20+'PADD3 mthly rpt'!G20+'PADD4 mthly rpt'!G20+'PADD5 mthly rpt'!G20</f>
        <v>52869</v>
      </c>
      <c r="H20" s="12">
        <f>'PADD1 mthly rpt'!H20+'PADD2 mthly rpt'!H20+'PADD3 mthly rpt'!H20+'PADD4 mthly rpt'!H20+'PADD5 mthly rpt'!H20</f>
        <v>61699</v>
      </c>
      <c r="I20" s="12">
        <f>'PADD1 mthly rpt'!I20+'PADD2 mthly rpt'!I20+'PADD3 mthly rpt'!I20+'PADD4 mthly rpt'!I20+'PADD5 mthly rpt'!I20</f>
        <v>65156</v>
      </c>
      <c r="J20" s="12">
        <f>'PADD1 mthly rpt'!J20+'PADD2 mthly rpt'!J20+'PADD3 mthly rpt'!J20+'PADD4 mthly rpt'!J20+'PADD5 mthly rpt'!J20</f>
        <v>68866</v>
      </c>
      <c r="K20" s="12">
        <f>'PADD1 mthly rpt'!K20+'PADD2 mthly rpt'!K20+'PADD3 mthly rpt'!K20+'PADD4 mthly rpt'!K20+'PADD5 mthly rpt'!K20</f>
        <v>71442</v>
      </c>
      <c r="L20" s="12">
        <f>'PADD1 mthly rpt'!L20+'PADD2 mthly rpt'!L20+'PADD3 mthly rpt'!L20+'PADD4 mthly rpt'!L20+'PADD5 mthly rpt'!L20</f>
        <v>72363</v>
      </c>
      <c r="M20" s="12">
        <f>'PADD1 mthly rpt'!M20+'PADD2 mthly rpt'!M20+'PADD3 mthly rpt'!M20+'PADD4 mthly rpt'!M20+'PADD5 mthly rpt'!M20</f>
        <v>57231</v>
      </c>
      <c r="N20" s="12">
        <f>'PADD1 mthly rpt'!N20+'PADD2 mthly rpt'!N20+'PADD3 mthly rpt'!N20+'PADD4 mthly rpt'!N20+'PADD5 mthly rpt'!N20</f>
        <v>48238</v>
      </c>
      <c r="O20" s="12">
        <f>'PADD1 mthly rpt'!O20+'PADD2 mthly rpt'!O20+'PADD3 mthly rpt'!O20+'PADD4 mthly rpt'!O20+'PADD5 mthly rpt'!O20</f>
        <v>36228</v>
      </c>
      <c r="P20" s="12">
        <f>'PADD1 mthly rpt'!P20+'PADD2 mthly rpt'!P20+'PADD3 mthly rpt'!P20+'PADD4 mthly rpt'!P20+'PADD5 mthly rpt'!P20</f>
        <v>30047</v>
      </c>
      <c r="Q20" s="12">
        <f>'PADD1 mthly rpt'!Q20+'PADD2 mthly rpt'!Q20+'PADD3 mthly rpt'!Q20+'PADD4 mthly rpt'!Q20+'PADD5 mthly rpt'!Q20</f>
        <v>35266</v>
      </c>
      <c r="R20" s="12">
        <f>'PADD1 mthly rpt'!R20+'PADD2 mthly rpt'!R20+'PADD3 mthly rpt'!R20+'PADD4 mthly rpt'!R20+'PADD5 mthly rpt'!R20</f>
        <v>42042</v>
      </c>
      <c r="S20" s="12">
        <f>'PADD1 mthly rpt'!S20+'PADD2 mthly rpt'!S20+'PADD3 mthly rpt'!S20+'PADD4 mthly rpt'!S20+'PADD5 mthly rpt'!S20</f>
        <v>49595</v>
      </c>
      <c r="T20" s="12">
        <f>'PADD1 mthly rpt'!T20+'PADD2 mthly rpt'!T20+'PADD3 mthly rpt'!T20+'PADD4 mthly rpt'!T20+'PADD5 mthly rpt'!T20</f>
        <v>58401</v>
      </c>
      <c r="U20" s="12">
        <f>'PADD1 mthly rpt'!U20+'PADD2 mthly rpt'!U20+'PADD3 mthly rpt'!U20+'PADD4 mthly rpt'!U20+'PADD5 mthly rpt'!U20</f>
        <v>64259</v>
      </c>
      <c r="V20" s="12">
        <f>'PADD1 mthly rpt'!V20+'PADD2 mthly rpt'!V20+'PADD3 mthly rpt'!V20+'PADD4 mthly rpt'!V20+'PADD5 mthly rpt'!V20</f>
        <v>71071</v>
      </c>
      <c r="W20" s="12">
        <f>'PADD1 mthly rpt'!W20+'PADD2 mthly rpt'!W20+'PADD3 mthly rpt'!W20+'PADD4 mthly rpt'!W20+'PADD5 mthly rpt'!W20</f>
        <v>72365</v>
      </c>
      <c r="X20" s="12">
        <f>'PADD1 mthly rpt'!X20+'PADD2 mthly rpt'!X20+'PADD3 mthly rpt'!X20+'PADD4 mthly rpt'!X20+'PADD5 mthly rpt'!X20</f>
        <v>68543</v>
      </c>
      <c r="Y20" s="12">
        <f>'PADD1 mthly rpt'!Y20+'PADD2 mthly rpt'!Y20+'PADD3 mthly rpt'!Y20+'PADD4 mthly rpt'!Y20+'PADD5 mthly rpt'!Y20</f>
        <v>61599</v>
      </c>
      <c r="Z20" s="12">
        <f>'PADD1 mthly rpt'!Z20+'PADD2 mthly rpt'!Z20+'PADD3 mthly rpt'!Z20+'PADD4 mthly rpt'!Z20+'PADD5 mthly rpt'!Z20</f>
        <v>46974</v>
      </c>
      <c r="AA20" s="12">
        <f>'PADD1 mthly rpt'!AA20+'PADD2 mthly rpt'!AA20+'PADD3 mthly rpt'!AA20+'PADD4 mthly rpt'!AA20+'PADD5 mthly rpt'!AA20</f>
        <v>29955</v>
      </c>
      <c r="AB20" s="12">
        <f>'PADD1 mthly rpt'!AB20+'PADD2 mthly rpt'!AB20+'PADD3 mthly rpt'!AB20+'PADD4 mthly rpt'!AB20+'PADD5 mthly rpt'!AB20</f>
        <v>26867</v>
      </c>
      <c r="AC20" s="12">
        <f>'PADD1 mthly rpt'!AC20+'PADD2 mthly rpt'!AC20+'PADD3 mthly rpt'!AC20+'PADD4 mthly rpt'!AC20+'PADD5 mthly rpt'!AC20</f>
        <v>29533</v>
      </c>
      <c r="AD20" s="12">
        <f>'PADD1 mthly rpt'!AD20+'PADD2 mthly rpt'!AD20+'PADD3 mthly rpt'!AD20+'PADD4 mthly rpt'!AD20+'PADD5 mthly rpt'!AD20</f>
        <v>36516</v>
      </c>
      <c r="AE20" s="12">
        <f>'PADD1 mthly rpt'!AE20+'PADD2 mthly rpt'!AE20+'PADD3 mthly rpt'!AE20+'PADD4 mthly rpt'!AE20+'PADD5 mthly rpt'!AE20</f>
        <v>43658</v>
      </c>
      <c r="AF20" s="12">
        <f>'PADD1 mthly rpt'!AF20+'PADD2 mthly rpt'!AF20+'PADD3 mthly rpt'!AF20+'PADD4 mthly rpt'!AF20+'PADD5 mthly rpt'!AF20</f>
        <v>49714</v>
      </c>
      <c r="AG20" s="12">
        <f>'PADD1 mthly rpt'!AG20+'PADD2 mthly rpt'!AG20+'PADD3 mthly rpt'!AG20+'PADD4 mthly rpt'!AG20+'PADD5 mthly rpt'!AG20</f>
        <v>54782</v>
      </c>
      <c r="AH20" s="12">
        <f>'PADD1 mthly rpt'!AH20+'PADD2 mthly rpt'!AH20+'PADD3 mthly rpt'!AH20+'PADD4 mthly rpt'!AH20+'PADD5 mthly rpt'!AH20</f>
        <v>58299</v>
      </c>
      <c r="AI20" s="12">
        <f>'PADD1 mthly rpt'!AI20+'PADD2 mthly rpt'!AI20+'PADD3 mthly rpt'!AI20+'PADD4 mthly rpt'!AI20+'PADD5 mthly rpt'!AI20</f>
        <v>60970</v>
      </c>
      <c r="AJ20" s="12">
        <f>'PADD1 mthly rpt'!AJ20+'PADD2 mthly rpt'!AJ20+'PADD3 mthly rpt'!AJ20+'PADD4 mthly rpt'!AJ20+'PADD5 mthly rpt'!AJ20</f>
        <v>59696</v>
      </c>
      <c r="AK20" s="12">
        <f>'PADD1 mthly rpt'!AK20+'PADD2 mthly rpt'!AK20+'PADD3 mthly rpt'!AK20+'PADD4 mthly rpt'!AK20+'PADD5 mthly rpt'!AK20</f>
        <v>52007</v>
      </c>
      <c r="AL20" s="12">
        <f>'PADD1 mthly rpt'!AL20+'PADD2 mthly rpt'!AL20+'PADD3 mthly rpt'!AL20+'PADD4 mthly rpt'!AL20+'PADD5 mthly rpt'!AL20</f>
        <v>39367</v>
      </c>
      <c r="AM20" s="12">
        <f>'PADD1 mthly rpt'!AM20+'PADD2 mthly rpt'!AM20+'PADD3 mthly rpt'!AM20+'PADD4 mthly rpt'!AM20+'PADD5 mthly rpt'!AM20</f>
        <v>29003</v>
      </c>
      <c r="AN20" s="12">
        <f>'PADD1 mthly rpt'!AN20+'PADD2 mthly rpt'!AN20+'PADD3 mthly rpt'!AN20+'PADD4 mthly rpt'!AN20+'PADD5 mthly rpt'!AN20</f>
        <v>25570</v>
      </c>
      <c r="AO20" s="12">
        <f>'PADD1 mthly rpt'!AO20+'PADD2 mthly rpt'!AO20+'PADD3 mthly rpt'!AO20+'PADD4 mthly rpt'!AO20+'PADD5 mthly rpt'!AO20</f>
        <v>30285</v>
      </c>
      <c r="AP20" s="12">
        <f>'PADD1 mthly rpt'!AP20+'PADD2 mthly rpt'!AP20+'PADD3 mthly rpt'!AP20+'PADD4 mthly rpt'!AP20+'PADD5 mthly rpt'!AP20</f>
        <v>38135</v>
      </c>
      <c r="AQ20" s="12">
        <f>'PADD1 mthly rpt'!AQ20+'PADD2 mthly rpt'!AQ20+'PADD3 mthly rpt'!AQ20+'PADD4 mthly rpt'!AQ20+'PADD5 mthly rpt'!AQ20</f>
        <v>42506</v>
      </c>
      <c r="AR20" s="12">
        <f>'PADD1 mthly rpt'!AR20+'PADD2 mthly rpt'!AR20+'PADD3 mthly rpt'!AR20+'PADD4 mthly rpt'!AR20+'PADD5 mthly rpt'!AR20</f>
        <v>47514</v>
      </c>
      <c r="AS20" s="12">
        <f>'PADD1 mthly rpt'!AS20+'PADD2 mthly rpt'!AS20+'PADD3 mthly rpt'!AS20+'PADD4 mthly rpt'!AS20+'PADD5 mthly rpt'!AS20</f>
        <v>54090</v>
      </c>
      <c r="AT20" s="12">
        <f>'PADD1 mthly rpt'!AT20+'PADD2 mthly rpt'!AT20+'PADD3 mthly rpt'!AT20+'PADD4 mthly rpt'!AT20+'PADD5 mthly rpt'!AT20</f>
        <v>58981</v>
      </c>
      <c r="AU20" s="12">
        <f>'PADD1 mthly rpt'!AU20+'PADD2 mthly rpt'!AU20+'PADD3 mthly rpt'!AU20+'PADD4 mthly rpt'!AU20+'PADD5 mthly rpt'!AU20</f>
        <v>59569</v>
      </c>
      <c r="AV20" s="12">
        <f>'PADD1 mthly rpt'!AV20+'PADD2 mthly rpt'!AV20+'PADD3 mthly rpt'!AV20+'PADD4 mthly rpt'!AV20+'PADD5 mthly rpt'!AV20</f>
        <v>60640</v>
      </c>
      <c r="AW20" s="12">
        <f>'PADD1 mthly rpt'!AW20+'PADD2 mthly rpt'!AW20+'PADD3 mthly rpt'!AW20+'PADD4 mthly rpt'!AW20+'PADD5 mthly rpt'!AW20</f>
        <v>55408</v>
      </c>
      <c r="AX20" s="12">
        <f>'PADD1 mthly rpt'!AX20+'PADD2 mthly rpt'!AX20+'PADD3 mthly rpt'!AX20+'PADD4 mthly rpt'!AX20+'PADD5 mthly rpt'!AX20</f>
        <v>46160</v>
      </c>
      <c r="AY20" s="12">
        <f>'PADD1 mthly rpt'!AY20+'PADD2 mthly rpt'!AY20+'PADD3 mthly rpt'!AY20+'PADD4 mthly rpt'!AY20+'PADD5 mthly rpt'!AY20</f>
        <v>39628</v>
      </c>
      <c r="AZ20" s="12">
        <f>'PADD1 mthly rpt'!AZ20+'PADD2 mthly rpt'!AZ20+'PADD3 mthly rpt'!AZ20+'PADD4 mthly rpt'!AZ20+'PADD5 mthly rpt'!AZ20</f>
        <v>40047</v>
      </c>
      <c r="BA20" s="12">
        <f>'PADD1 mthly rpt'!BA20+'PADD2 mthly rpt'!BA20+'PADD3 mthly rpt'!BA20+'PADD4 mthly rpt'!BA20+'PADD5 mthly rpt'!BA20</f>
        <v>44762</v>
      </c>
      <c r="BB20" s="12">
        <f>'PADD1 mthly rpt'!BB20+'PADD2 mthly rpt'!BB20+'PADD3 mthly rpt'!BB20+'PADD4 mthly rpt'!BB20+'PADD5 mthly rpt'!BB20</f>
        <v>55558</v>
      </c>
      <c r="BC20" s="12">
        <f>'PADD1 mthly rpt'!BC20+'PADD2 mthly rpt'!BC20+'PADD3 mthly rpt'!BC20+'PADD4 mthly rpt'!BC20+'PADD5 mthly rpt'!BC20</f>
        <v>64160</v>
      </c>
      <c r="BD20" s="12">
        <f>'PADD1 mthly rpt'!BD20+'PADD2 mthly rpt'!BD20+'PADD3 mthly rpt'!BD20+'PADD4 mthly rpt'!BD20+'PADD5 mthly rpt'!BD20</f>
        <v>69855</v>
      </c>
      <c r="BE20" s="12">
        <f>'PADD1 mthly rpt'!BE20+'PADD2 mthly rpt'!BE20+'PADD3 mthly rpt'!BE20+'PADD4 mthly rpt'!BE20+'PADD5 mthly rpt'!BE20</f>
        <v>71310</v>
      </c>
      <c r="BF20" s="12">
        <f>'PADD1 mthly rpt'!BF20+'PADD2 mthly rpt'!BF20+'PADD3 mthly rpt'!BF20+'PADD4 mthly rpt'!BF20+'PADD5 mthly rpt'!BF20</f>
        <v>75053</v>
      </c>
      <c r="BG20" s="12">
        <f>'PADD1 mthly rpt'!BG20+'PADD2 mthly rpt'!BG20+'PADD3 mthly rpt'!BG20+'PADD4 mthly rpt'!BG20+'PADD5 mthly rpt'!BG20</f>
        <v>71835</v>
      </c>
      <c r="BH20" s="12">
        <f>'PADD1 mthly rpt'!BH20+'PADD2 mthly rpt'!BH20+'PADD3 mthly rpt'!BH20+'PADD4 mthly rpt'!BH20+'PADD5 mthly rpt'!BH20</f>
        <v>62575</v>
      </c>
      <c r="BI20" s="12">
        <f>'PADD1 mthly rpt'!BI20+'PADD2 mthly rpt'!BI20+'PADD3 mthly rpt'!BI20+'PADD4 mthly rpt'!BI20+'PADD5 mthly rpt'!BI20</f>
        <v>50140</v>
      </c>
      <c r="BJ20" s="12">
        <f>'PADD1 mthly rpt'!BJ20+'PADD2 mthly rpt'!BJ20+'PADD3 mthly rpt'!BJ20+'PADD4 mthly rpt'!BJ20+'PADD5 mthly rpt'!BJ20</f>
        <v>35203</v>
      </c>
      <c r="BK20" s="12">
        <f>'PADD1 mthly rpt'!BK20+'PADD2 mthly rpt'!BK20+'PADD3 mthly rpt'!BK20+'PADD4 mthly rpt'!BK20+'PADD5 mthly rpt'!BK20</f>
        <v>27653</v>
      </c>
      <c r="BL20" s="12">
        <f>'PADD1 mthly rpt'!BL20+'PADD2 mthly rpt'!BL20+'PADD3 mthly rpt'!BL20+'PADD4 mthly rpt'!BL20+'PADD5 mthly rpt'!BL20</f>
        <v>27845</v>
      </c>
      <c r="BM20" s="12">
        <f>'PADD1 mthly rpt'!BM20+'PADD2 mthly rpt'!BM20+'PADD3 mthly rpt'!BM20+'PADD4 mthly rpt'!BM20+'PADD5 mthly rpt'!BM20</f>
        <v>34975</v>
      </c>
      <c r="BN20" s="12">
        <f>'PADD1 mthly rpt'!BN20+'PADD2 mthly rpt'!BN20+'PADD3 mthly rpt'!BN20+'PADD4 mthly rpt'!BN20+'PADD5 mthly rpt'!BN20</f>
        <v>42122</v>
      </c>
      <c r="BO20" s="12">
        <f>'PADD1 mthly rpt'!BO20+'PADD2 mthly rpt'!BO20+'PADD3 mthly rpt'!BO20+'PADD4 mthly rpt'!BO20+'PADD5 mthly rpt'!BO20</f>
        <v>49028</v>
      </c>
      <c r="BP20" s="12">
        <f>'PADD1 mthly rpt'!BP20+'PADD2 mthly rpt'!BP20+'PADD3 mthly rpt'!BP20+'PADD4 mthly rpt'!BP20+'PADD5 mthly rpt'!BP20</f>
        <v>54549</v>
      </c>
      <c r="BQ20" s="12">
        <f>'PADD1 mthly rpt'!BQ20+'PADD2 mthly rpt'!BQ20+'PADD3 mthly rpt'!BQ20+'PADD4 mthly rpt'!BQ20+'PADD5 mthly rpt'!BQ20</f>
        <v>58801</v>
      </c>
      <c r="BR20" s="12">
        <f>'PADD1 mthly rpt'!BR20+'PADD2 mthly rpt'!BR20+'PADD3 mthly rpt'!BR20+'PADD4 mthly rpt'!BR20+'PADD5 mthly rpt'!BR20</f>
        <v>61368</v>
      </c>
      <c r="BS20" s="12">
        <f>'PADD1 mthly rpt'!BS20+'PADD2 mthly rpt'!BS20+'PADD3 mthly rpt'!BS20+'PADD4 mthly rpt'!BS20+'PADD5 mthly rpt'!BS20</f>
        <v>61412</v>
      </c>
      <c r="BT20" s="12">
        <f>'PADD1 mthly rpt'!BT20+'PADD2 mthly rpt'!BT20+'PADD3 mthly rpt'!BT20+'PADD4 mthly rpt'!BT20+'PADD5 mthly rpt'!BT20</f>
        <v>61201</v>
      </c>
      <c r="BU20" s="12">
        <f>'PADD1 mthly rpt'!BU20+'PADD2 mthly rpt'!BU20+'PADD3 mthly rpt'!BU20+'PADD4 mthly rpt'!BU20+'PADD5 mthly rpt'!BU20</f>
        <v>49241</v>
      </c>
      <c r="BV20" s="12">
        <f>'PADD1 mthly rpt'!BV20+'PADD2 mthly rpt'!BV20+'PADD3 mthly rpt'!BV20+'PADD4 mthly rpt'!BV20+'PADD5 mthly rpt'!BV20</f>
        <v>34646</v>
      </c>
      <c r="BW20" s="12">
        <f>'PADD1 mthly rpt'!BW20+'PADD2 mthly rpt'!BW20+'PADD3 mthly rpt'!BW20+'PADD4 mthly rpt'!BW20+'PADD5 mthly rpt'!BW20</f>
        <v>26631</v>
      </c>
      <c r="BX20" s="12">
        <f>'PADD1 mthly rpt'!BX20+'PADD2 mthly rpt'!BX20+'PADD3 mthly rpt'!BX20+'PADD4 mthly rpt'!BX20+'PADD5 mthly rpt'!BX20</f>
        <v>24258</v>
      </c>
      <c r="BY20" s="12">
        <f>'PADD1 mthly rpt'!BY20+'PADD2 mthly rpt'!BY20+'PADD3 mthly rpt'!BY20+'PADD4 mthly rpt'!BY20+'PADD5 mthly rpt'!BY20</f>
        <v>28117</v>
      </c>
      <c r="BZ20" s="12">
        <f>'PADD1 mthly rpt'!BZ20+'PADD2 mthly rpt'!BZ20+'PADD3 mthly rpt'!BZ20+'PADD4 mthly rpt'!BZ20+'PADD5 mthly rpt'!BZ20</f>
        <v>33515</v>
      </c>
      <c r="CA20" s="12">
        <f>'PADD1 mthly rpt'!CA20+'PADD2 mthly rpt'!CA20+'PADD3 mthly rpt'!CA20+'PADD4 mthly rpt'!CA20+'PADD5 mthly rpt'!CA20</f>
        <v>40130</v>
      </c>
      <c r="CB20" s="12">
        <f>'PADD1 mthly rpt'!CB20+'PADD2 mthly rpt'!CB20+'PADD3 mthly rpt'!CB20+'PADD4 mthly rpt'!CB20+'PADD5 mthly rpt'!CB20</f>
        <v>47085</v>
      </c>
      <c r="CC20" s="12">
        <f>'PADD1 mthly rpt'!CC20+'PADD2 mthly rpt'!CC20+'PADD3 mthly rpt'!CC20+'PADD4 mthly rpt'!CC20+'PADD5 mthly rpt'!CC20</f>
        <v>52026</v>
      </c>
      <c r="CD20" s="12">
        <f>'PADD1 mthly rpt'!CD20+'PADD2 mthly rpt'!CD20+'PADD3 mthly rpt'!CD20+'PADD4 mthly rpt'!CD20+'PADD5 mthly rpt'!CD20</f>
        <v>57400</v>
      </c>
      <c r="CE20" s="12">
        <f>'PADD1 mthly rpt'!CE20+'PADD2 mthly rpt'!CE20+'PADD3 mthly rpt'!CE20+'PADD4 mthly rpt'!CE20+'PADD5 mthly rpt'!CE20</f>
        <v>59720</v>
      </c>
      <c r="CF20" s="12">
        <f>'PADD1 mthly rpt'!CF20+'PADD2 mthly rpt'!CF20+'PADD3 mthly rpt'!CF20+'PADD4 mthly rpt'!CF20+'PADD5 mthly rpt'!CF20</f>
        <v>59023</v>
      </c>
      <c r="CG20" s="12">
        <f>'PADD1 mthly rpt'!CG20+'PADD2 mthly rpt'!CG20+'PADD3 mthly rpt'!CG20+'PADD4 mthly rpt'!CG20+'PADD5 mthly rpt'!CG20</f>
        <v>54978</v>
      </c>
      <c r="CH20" s="12">
        <f>'PADD1 mthly rpt'!CH20+'PADD2 mthly rpt'!CH20+'PADD3 mthly rpt'!CH20+'PADD4 mthly rpt'!CH20+'PADD5 mthly rpt'!CH20</f>
        <v>47515</v>
      </c>
      <c r="CI20" s="12">
        <f>'PADD1 mthly rpt'!CI20+'PADD2 mthly rpt'!CI20+'PADD3 mthly rpt'!CI20+'PADD4 mthly rpt'!CI20+'PADD5 mthly rpt'!CI20</f>
        <v>44351.53571428571</v>
      </c>
      <c r="CJ20" s="12">
        <f>'PADD1 mthly rpt'!CJ20+'PADD2 mthly rpt'!CJ20+'PADD3 mthly rpt'!CJ20+'PADD4 mthly rpt'!CJ20+'PADD5 mthly rpt'!CJ20</f>
        <v>45074</v>
      </c>
      <c r="CK20" s="12">
        <f>'PADD1 mthly rpt'!CK20+'PADD2 mthly rpt'!CK20+'PADD3 mthly rpt'!CK20+'PADD4 mthly rpt'!CK20+'PADD5 mthly rpt'!CK20</f>
        <v>50136</v>
      </c>
      <c r="CL20" s="12">
        <f>'PADD1 mthly rpt'!CL20+'PADD2 mthly rpt'!CL20+'PADD3 mthly rpt'!CL20+'PADD4 mthly rpt'!CL20+'PADD5 mthly rpt'!CL20</f>
        <v>56169</v>
      </c>
      <c r="CM20" s="12">
        <f>'PADD1 mthly rpt'!CM20+'PADD2 mthly rpt'!CM20+'PADD3 mthly rpt'!CM20+'PADD4 mthly rpt'!CM20+'PADD5 mthly rpt'!CM20</f>
        <v>61790</v>
      </c>
      <c r="CN20" s="12">
        <f>'PADD1 mthly rpt'!CN20+'PADD2 mthly rpt'!CN20+'PADD3 mthly rpt'!CN20+'PADD4 mthly rpt'!CN20+'PADD5 mthly rpt'!CN20</f>
        <v>68736</v>
      </c>
      <c r="CO20" s="12">
        <f>'PADD1 mthly rpt'!CO20+'PADD2 mthly rpt'!CO20+'PADD3 mthly rpt'!CO20+'PADD4 mthly rpt'!CO20+'PADD5 mthly rpt'!CO20</f>
        <v>73064</v>
      </c>
      <c r="CP20" s="12">
        <f>'PADD1 mthly rpt'!CP20+'PADD2 mthly rpt'!CP20+'PADD3 mthly rpt'!CP20+'PADD4 mthly rpt'!CP20+'PADD5 mthly rpt'!CP20</f>
        <v>76200</v>
      </c>
      <c r="CQ20" s="12">
        <f>'PADD1 mthly rpt'!CQ20+'PADD2 mthly rpt'!CQ20+'PADD3 mthly rpt'!CQ20+'PADD4 mthly rpt'!CQ20+'PADD5 mthly rpt'!CQ20</f>
        <v>74639</v>
      </c>
      <c r="CR20" s="12">
        <f>'PADD1 mthly rpt'!CR20+'PADD2 mthly rpt'!CR20+'PADD3 mthly rpt'!CR20+'PADD4 mthly rpt'!CR20+'PADD5 mthly rpt'!CR20</f>
        <v>72933</v>
      </c>
      <c r="CS20" s="12">
        <f>'PADD1 mthly rpt'!CS20+'PADD2 mthly rpt'!CS20+'PADD3 mthly rpt'!CS20+'PADD4 mthly rpt'!CS20+'PADD5 mthly rpt'!CS20</f>
        <v>67991</v>
      </c>
      <c r="CT20" s="12">
        <f>'PADD1 mthly rpt'!CT20+'PADD2 mthly rpt'!CT20+'PADD3 mthly rpt'!CT20+'PADD4 mthly rpt'!CT20+'PADD5 mthly rpt'!CT20</f>
        <v>55875</v>
      </c>
      <c r="CU20" s="12">
        <f>'PADD1 mthly rpt'!CU20+'PADD2 mthly rpt'!CU20+'PADD3 mthly rpt'!CU20+'PADD4 mthly rpt'!CU20+'PADD5 mthly rpt'!CU20</f>
        <v>46995</v>
      </c>
      <c r="CV20" s="12">
        <f>'PADD1 mthly rpt'!CV20+'PADD2 mthly rpt'!CV20+'PADD3 mthly rpt'!CV20+'PADD4 mthly rpt'!CV20+'PADD5 mthly rpt'!CV20</f>
        <v>40675</v>
      </c>
      <c r="CW20" s="12">
        <f>'PADD1 mthly rpt'!CW20+'PADD2 mthly rpt'!CW20+'PADD3 mthly rpt'!CW20+'PADD4 mthly rpt'!CW20+'PADD5 mthly rpt'!CW20</f>
        <v>41058</v>
      </c>
      <c r="CX20" s="12">
        <f>'PADD1 mthly rpt'!CX20+'PADD2 mthly rpt'!CX20+'PADD3 mthly rpt'!CX20+'PADD4 mthly rpt'!CX20+'PADD5 mthly rpt'!CX20</f>
        <v>46901</v>
      </c>
      <c r="CY20" s="12">
        <f>'PADD1 mthly rpt'!CY20+'PADD2 mthly rpt'!CY20+'PADD3 mthly rpt'!CY20+'PADD4 mthly rpt'!CY20+'PADD5 mthly rpt'!CY20</f>
        <v>55308</v>
      </c>
      <c r="CZ20" s="12">
        <f>'PADD1 mthly rpt'!CZ20+'PADD2 mthly rpt'!CZ20+'PADD3 mthly rpt'!CZ20+'PADD4 mthly rpt'!CZ20+'PADD5 mthly rpt'!CZ20</f>
        <v>59921</v>
      </c>
      <c r="DA20" s="12">
        <f>'PADD1 mthly rpt'!DA20+'PADD2 mthly rpt'!DA20+'PADD3 mthly rpt'!DA20+'PADD4 mthly rpt'!DA20+'PADD5 mthly rpt'!DA20</f>
        <v>65365</v>
      </c>
      <c r="DB20" s="12">
        <f>'PADD1 mthly rpt'!DB20+'PADD2 mthly rpt'!DB20+'PADD3 mthly rpt'!DB20+'PADD4 mthly rpt'!DB20+'PADD5 mthly rpt'!DB20</f>
        <v>68099</v>
      </c>
      <c r="DC20" s="12">
        <f>'PADD1 mthly rpt'!DC20+'PADD2 mthly rpt'!DC20+'PADD3 mthly rpt'!DC20+'PADD4 mthly rpt'!DC20+'PADD5 mthly rpt'!DC20</f>
        <v>62526</v>
      </c>
      <c r="DD20" s="12">
        <f>'PADD1 mthly rpt'!DD20+'PADD2 mthly rpt'!DD20+'PADD3 mthly rpt'!DD20+'PADD4 mthly rpt'!DD20+'PADD5 mthly rpt'!DD20</f>
        <v>56088</v>
      </c>
      <c r="DE20" s="12">
        <f>'PADD1 mthly rpt'!DE20+'PADD2 mthly rpt'!DE20+'PADD3 mthly rpt'!DE20+'PADD4 mthly rpt'!DE20+'PADD5 mthly rpt'!DE20</f>
        <v>45077</v>
      </c>
      <c r="DF20" s="12">
        <f>'PADD1 mthly rpt'!DF20+'PADD2 mthly rpt'!DF20+'PADD3 mthly rpt'!DF20+'PADD4 mthly rpt'!DF20+'PADD5 mthly rpt'!DF20</f>
        <v>31544</v>
      </c>
      <c r="DG20" s="12">
        <f>'PADD1 mthly rpt'!DG20+'PADD2 mthly rpt'!DG20+'PADD3 mthly rpt'!DG20+'PADD4 mthly rpt'!DG20+'PADD5 mthly rpt'!DG20</f>
        <v>28214</v>
      </c>
      <c r="DH20" s="12">
        <f>'PADD1 mthly rpt'!DH20+'PADD2 mthly rpt'!DH20+'PADD3 mthly rpt'!DH20+'PADD4 mthly rpt'!DH20+'PADD5 mthly rpt'!DH20</f>
        <v>28807</v>
      </c>
      <c r="DI20" s="12">
        <f>'PADD1 mthly rpt'!DI20+'PADD2 mthly rpt'!DI20+'PADD3 mthly rpt'!DI20+'PADD4 mthly rpt'!DI20+'PADD5 mthly rpt'!DI20</f>
        <v>34812</v>
      </c>
      <c r="DJ20" s="12">
        <f>'PADD1 mthly rpt'!DJ20+'PADD2 mthly rpt'!DJ20+'PADD3 mthly rpt'!DJ20+'PADD4 mthly rpt'!DJ20+'PADD5 mthly rpt'!DJ20</f>
        <v>47222</v>
      </c>
      <c r="DK20" s="12">
        <f>'PADD1 mthly rpt'!DK20+'PADD2 mthly rpt'!DK20+'PADD3 mthly rpt'!DK20+'PADD4 mthly rpt'!DK20+'PADD5 mthly rpt'!DK20</f>
        <v>57899</v>
      </c>
      <c r="DL20" s="12">
        <f>'PADD1 mthly rpt'!DL20+'PADD2 mthly rpt'!DL20+'PADD3 mthly rpt'!DL20+'PADD4 mthly rpt'!DL20+'PADD5 mthly rpt'!DL20</f>
        <v>67863</v>
      </c>
      <c r="DM20" s="12">
        <f>'PADD1 mthly rpt'!DM20+'PADD2 mthly rpt'!DM20+'PADD3 mthly rpt'!DM20+'PADD4 mthly rpt'!DM20+'PADD5 mthly rpt'!DM20</f>
        <v>77239</v>
      </c>
      <c r="DN20" s="56">
        <f>'PADD1 mthly rpt'!DN20+'PADD2 mthly rpt'!DN20+'PADD3 mthly rpt'!DN20+'PADD4 mthly rpt'!DN20+'PADD5 mthly rpt'!DN20</f>
        <v>81408</v>
      </c>
      <c r="DO20" s="56">
        <f>'PADD1 mthly rpt'!DO20+'PADD2 mthly rpt'!DO20+'PADD3 mthly rpt'!DO20+'PADD4 mthly rpt'!DO20+'PADD5 mthly rpt'!DO20</f>
        <v>81544</v>
      </c>
      <c r="DP20" s="56">
        <f>'PADD1 mthly rpt'!DP20+'PADD2 mthly rpt'!DP20+'PADD3 mthly rpt'!DP20+'PADD4 mthly rpt'!DP20+'PADD5 mthly rpt'!DP20</f>
        <v>80706</v>
      </c>
      <c r="DQ20" s="56">
        <f>'PADD1 mthly rpt'!DQ20+'PADD2 mthly rpt'!DQ20+'PADD3 mthly rpt'!DQ20+'PADD4 mthly rpt'!DQ20+'PADD5 mthly rpt'!DQ20</f>
        <v>77946</v>
      </c>
      <c r="DR20" s="56">
        <f>'PADD1 mthly rpt'!DR20+'PADD2 mthly rpt'!DR20+'PADD3 mthly rpt'!DR20+'PADD4 mthly rpt'!DR20+'PADD5 mthly rpt'!DR20</f>
        <v>68328</v>
      </c>
      <c r="DS20" s="56">
        <f>'PADD1 mthly rpt'!DS20+'PADD2 mthly rpt'!DS20+'PADD3 mthly rpt'!DS20+'PADD4 mthly rpt'!DS20+'PADD5 mthly rpt'!DS20</f>
        <v>55894</v>
      </c>
      <c r="DT20" s="56">
        <f>'PADD1 mthly rpt'!DT20+'PADD2 mthly rpt'!DT20+'PADD3 mthly rpt'!DT20+'PADD4 mthly rpt'!DT20+'PADD5 mthly rpt'!DT20</f>
        <v>59233</v>
      </c>
      <c r="DU20" s="56">
        <f>'PADD1 mthly rpt'!DU20+'PADD2 mthly rpt'!DU20+'PADD3 mthly rpt'!DU20+'PADD4 mthly rpt'!DU20+'PADD5 mthly rpt'!DU20</f>
        <v>67514</v>
      </c>
      <c r="DV20" s="56">
        <f>'PADD1 mthly rpt'!DV20+'PADD2 mthly rpt'!DV20+'PADD3 mthly rpt'!DV20+'PADD4 mthly rpt'!DV20+'PADD5 mthly rpt'!DV20</f>
        <v>78296</v>
      </c>
      <c r="DW20" s="56">
        <f>'PADD1 mthly rpt'!DW20+'PADD2 mthly rpt'!DW20+'PADD3 mthly rpt'!DW20+'PADD4 mthly rpt'!DW20+'PADD5 mthly rpt'!DW20</f>
        <v>84750</v>
      </c>
      <c r="DX20" s="56">
        <f>'PADD1 mthly rpt'!DX20+'PADD2 mthly rpt'!DX20+'PADD3 mthly rpt'!DX20+'PADD4 mthly rpt'!DX20+'PADD5 mthly rpt'!DX20</f>
        <v>91007</v>
      </c>
      <c r="DY20" s="56">
        <f>'PADD1 mthly rpt'!DY20+'PADD2 mthly rpt'!DY20+'PADD3 mthly rpt'!DY20+'PADD4 mthly rpt'!DY20+'PADD5 mthly rpt'!DY20</f>
        <v>97570</v>
      </c>
      <c r="DZ20" s="56">
        <f>'PADD1 mthly rpt'!DZ20+'PADD2 mthly rpt'!DZ20+'PADD3 mthly rpt'!DZ20+'PADD4 mthly rpt'!DZ20+'PADD5 mthly rpt'!DZ20</f>
        <v>100190</v>
      </c>
      <c r="EA20" s="56">
        <f>'PADD1 mthly rpt'!EA20+'PADD2 mthly rpt'!EA20+'PADD3 mthly rpt'!EA20+'PADD4 mthly rpt'!EA20+'PADD5 mthly rpt'!EA20</f>
        <v>104546</v>
      </c>
      <c r="EB20" s="56">
        <f>'PADD1 mthly rpt'!EB20+'PADD2 mthly rpt'!EB20+'PADD3 mthly rpt'!EB20+'PADD4 mthly rpt'!EB20+'PADD5 mthly rpt'!EB20</f>
        <v>104406</v>
      </c>
      <c r="EC20" s="56">
        <f>'PADD1 mthly rpt'!EC20+'PADD2 mthly rpt'!EC20+'PADD3 mthly rpt'!EC20+'PADD4 mthly rpt'!EC20+'PADD5 mthly rpt'!EC20</f>
        <v>96247</v>
      </c>
      <c r="ED20" s="56">
        <f>'PADD1 mthly rpt'!ED20+'PADD2 mthly rpt'!ED20+'PADD3 mthly rpt'!ED20+'PADD4 mthly rpt'!ED20+'PADD5 mthly rpt'!ED20</f>
        <v>78414</v>
      </c>
      <c r="EE20" s="56">
        <f>'PADD1 mthly rpt'!EE20+'PADD2 mthly rpt'!EE20+'PADD3 mthly rpt'!EE20+'PADD4 mthly rpt'!EE20+'PADD5 mthly rpt'!EE20</f>
        <v>64797</v>
      </c>
      <c r="EF20" s="56">
        <f>'PADD1 mthly rpt'!EF20+'PADD2 mthly rpt'!EF20+'PADD3 mthly rpt'!EF20+'PADD4 mthly rpt'!EF20+'PADD5 mthly rpt'!EF20</f>
        <v>66378</v>
      </c>
      <c r="EG20" s="56">
        <f>'PADD1 mthly rpt'!EG20+'PADD2 mthly rpt'!EG20+'PADD3 mthly rpt'!EG20+'PADD4 mthly rpt'!EG20+'PADD5 mthly rpt'!EG20</f>
        <v>73861</v>
      </c>
      <c r="EH20" s="56">
        <f>'PADD1 mthly rpt'!EH20+'PADD2 mthly rpt'!EH20+'PADD3 mthly rpt'!EH20+'PADD4 mthly rpt'!EH20+'PADD5 mthly rpt'!EH20</f>
        <v>76605</v>
      </c>
      <c r="EI20" s="56">
        <f>'PADD1 mthly rpt'!EI20+'PADD2 mthly rpt'!EI20+'PADD3 mthly rpt'!EI20+'PADD4 mthly rpt'!EI20+'PADD5 mthly rpt'!EI20</f>
        <v>85179</v>
      </c>
      <c r="EJ20" s="56">
        <f>'PADD1 mthly rpt'!EJ20+'PADD2 mthly rpt'!EJ20+'PADD3 mthly rpt'!EJ20+'PADD4 mthly rpt'!EJ20+'PADD5 mthly rpt'!EJ20</f>
        <v>90602</v>
      </c>
      <c r="EK20" s="56">
        <f>'PADD1 mthly rpt'!EK20+'PADD2 mthly rpt'!EK20+'PADD3 mthly rpt'!EK20+'PADD4 mthly rpt'!EK20+'PADD5 mthly rpt'!EK20</f>
        <v>98823</v>
      </c>
      <c r="EL20" s="56">
        <f>'PADD1 mthly rpt'!EL20+'PADD2 mthly rpt'!EL20+'PADD3 mthly rpt'!EL20+'PADD4 mthly rpt'!EL20+'PADD5 mthly rpt'!EL20</f>
        <v>103828</v>
      </c>
      <c r="EM20" s="56">
        <f>'PADD1 mthly rpt'!EM20+'PADD2 mthly rpt'!EM20+'PADD3 mthly rpt'!EM20+'PADD4 mthly rpt'!EM20+'PADD5 mthly rpt'!EM20</f>
        <v>102093</v>
      </c>
      <c r="EN20" s="56">
        <f>'PADD1 mthly rpt'!EN20+'PADD2 mthly rpt'!EN20+'PADD3 mthly rpt'!EN20+'PADD4 mthly rpt'!EN20+'PADD5 mthly rpt'!EN20</f>
        <v>100909</v>
      </c>
      <c r="EO20" s="56">
        <f>'PADD1 mthly rpt'!EO20+'PADD2 mthly rpt'!EO20+'PADD3 mthly rpt'!EO20+'PADD4 mthly rpt'!EO20+'PADD5 mthly rpt'!EO20</f>
        <v>84096</v>
      </c>
      <c r="EP20" s="56">
        <f>'PADD1 mthly rpt'!EP20+'PADD2 mthly rpt'!EP20+'PADD3 mthly rpt'!EP20+'PADD4 mthly rpt'!EP20+'PADD5 mthly rpt'!EP20</f>
        <v>59442</v>
      </c>
      <c r="EQ20" s="56">
        <f>'PADD1 mthly rpt'!EQ20+'PADD2 mthly rpt'!EQ20+'PADD3 mthly rpt'!EQ20+'PADD4 mthly rpt'!EQ20+'PADD5 mthly rpt'!EQ20</f>
        <v>49494</v>
      </c>
      <c r="ER20" s="56">
        <f>'PADD1 mthly rpt'!ER20+'PADD2 mthly rpt'!ER20+'PADD3 mthly rpt'!ER20+'PADD4 mthly rpt'!ER20+'PADD5 mthly rpt'!ER20</f>
        <v>43978</v>
      </c>
      <c r="ES20" s="56">
        <f>'PADD1 mthly rpt'!ES20+'PADD2 mthly rpt'!ES20+'PADD3 mthly rpt'!ES20+'PADD4 mthly rpt'!ES20+'PADD5 mthly rpt'!ES20</f>
        <v>42886</v>
      </c>
      <c r="ET20" s="56">
        <f>'PADD1 mthly rpt'!ET20+'PADD2 mthly rpt'!ET20+'PADD3 mthly rpt'!ET20+'PADD4 mthly rpt'!ET20+'PADD5 mthly rpt'!ET20</f>
        <v>50160</v>
      </c>
      <c r="EU20" s="56">
        <f>'PADD1 mthly rpt'!EU20+'PADD2 mthly rpt'!EU20+'PADD3 mthly rpt'!EU20+'PADD4 mthly rpt'!EU20+'PADD5 mthly rpt'!EU20</f>
        <v>60915</v>
      </c>
      <c r="EV20" s="56">
        <f>'PADD1 mthly rpt'!EV20+'PADD2 mthly rpt'!EV20+'PADD3 mthly rpt'!EV20+'PADD4 mthly rpt'!EV20+'PADD5 mthly rpt'!EV20</f>
        <v>68382</v>
      </c>
      <c r="EW20" s="56">
        <f>'PADD1 mthly rpt'!EW20+'PADD2 mthly rpt'!EW20+'PADD3 mthly rpt'!EW20+'PADD4 mthly rpt'!EW20+'PADD5 mthly rpt'!EW20</f>
        <v>79380</v>
      </c>
      <c r="EX20" s="56">
        <f>'PADD1 mthly rpt'!EX20+'PADD2 mthly rpt'!EX20+'PADD3 mthly rpt'!EX20+'PADD4 mthly rpt'!EX20+'PADD5 mthly rpt'!EX20</f>
        <v>76454</v>
      </c>
      <c r="EY20" s="56">
        <f>'PADD1 mthly rpt'!EY20+'PADD2 mthly rpt'!EY20+'PADD3 mthly rpt'!EY20+'PADD4 mthly rpt'!EY20+'PADD5 mthly rpt'!EY20</f>
        <v>71002</v>
      </c>
      <c r="EZ20" s="12">
        <f>'PADD1 mthly rpt'!EZ20+'PADD2 mthly rpt'!EZ20+'PADD3 mthly rpt'!EZ20+'PADD4 mthly rpt'!EZ20+'PADD5 mthly rpt'!EZ20</f>
        <v>67724</v>
      </c>
      <c r="FA20" s="12">
        <f>'PADD1 mthly rpt'!FA20+'PADD2 mthly rpt'!FA20+'PADD3 mthly rpt'!FA20+'PADD4 mthly rpt'!FA20+'PADD5 mthly rpt'!FA20</f>
        <v>60829</v>
      </c>
      <c r="FB20" s="56">
        <f>'PADD1 mthly rpt'!FB20+'PADD2 mthly rpt'!FB20+'PADD3 mthly rpt'!FB20+'PADD4 mthly rpt'!FB20+'PADD5 mthly rpt'!FB20</f>
        <v>47080</v>
      </c>
      <c r="FC20" s="56">
        <f>'PADD1 mthly rpt'!FC20+'PADD2 mthly rpt'!FC20+'PADD3 mthly rpt'!FC20+'PADD4 mthly rpt'!FC20+'PADD5 mthly rpt'!FC20</f>
        <v>40149</v>
      </c>
      <c r="FD20" s="56">
        <f>'PADD1 mthly rpt'!FD20+'PADD2 mthly rpt'!FD20+'PADD3 mthly rpt'!FD20+'PADD4 mthly rpt'!FD20+'PADD5 mthly rpt'!FD20</f>
        <v>34665</v>
      </c>
      <c r="FE20" s="56">
        <f>'PADD1 mthly rpt'!FE20+'PADD2 mthly rpt'!FE20+'PADD3 mthly rpt'!FE20+'PADD4 mthly rpt'!FE20+'PADD5 mthly rpt'!FE20</f>
        <v>36263</v>
      </c>
      <c r="FF20" s="56">
        <f>'PADD1 mthly rpt'!FF20+'PADD2 mthly rpt'!FF20+'PADD3 mthly rpt'!FF20+'PADD4 mthly rpt'!FF20+'PADD5 mthly rpt'!FF20</f>
        <v>44819</v>
      </c>
      <c r="FG20" s="56">
        <f>'PADD1 mthly rpt'!FG20+'PADD2 mthly rpt'!FG20+'PADD3 mthly rpt'!FG20+'PADD4 mthly rpt'!FG20+'PADD5 mthly rpt'!FG20</f>
        <v>56965</v>
      </c>
      <c r="FH20" s="56">
        <f>'PADD1 mthly rpt'!FH20+'PADD2 mthly rpt'!FH20+'PADD3 mthly rpt'!FH20+'PADD4 mthly rpt'!FH20+'PADD5 mthly rpt'!FH20</f>
        <v>60637</v>
      </c>
      <c r="FI20" s="56">
        <f>'PADD1 mthly rpt'!FI20+'PADD2 mthly rpt'!FI20+'PADD3 mthly rpt'!FI20+'PADD4 mthly rpt'!FI20+'PADD5 mthly rpt'!FI20</f>
        <v>67212</v>
      </c>
      <c r="FJ20" s="56">
        <f>'PADD1 mthly rpt'!FJ20+'PADD2 mthly rpt'!FJ20+'PADD3 mthly rpt'!FJ20+'PADD4 mthly rpt'!FJ20+'PADD5 mthly rpt'!FJ20</f>
        <v>75931</v>
      </c>
      <c r="FK20" s="12">
        <f>'PADD1 mthly rpt'!FK20+'PADD2 mthly rpt'!FK20+'PADD3 mthly rpt'!FK20+'PADD4 mthly rpt'!FK20+'PADD5 mthly rpt'!FK20</f>
        <v>80928</v>
      </c>
      <c r="FL20" s="12">
        <f>'PADD1 mthly rpt'!FL20+'PADD2 mthly rpt'!FL20+'PADD3 mthly rpt'!FL20+'PADD4 mthly rpt'!FL20+'PADD5 mthly rpt'!FL20</f>
        <v>76905</v>
      </c>
      <c r="FM20" s="12">
        <f>'PADD1 mthly rpt'!FM20+'PADD2 mthly rpt'!FM20+'PADD3 mthly rpt'!FM20+'PADD4 mthly rpt'!FM20+'PADD5 mthly rpt'!FM20</f>
        <v>67503</v>
      </c>
      <c r="FN20" s="12">
        <f>'PADD1 mthly rpt'!FN20+'PADD2 mthly rpt'!FN20+'PADD3 mthly rpt'!FN20+'PADD4 mthly rpt'!FN20+'PADD5 mthly rpt'!FN20</f>
        <v>55104</v>
      </c>
      <c r="FO20" s="12">
        <f>'PADD1 mthly rpt'!FO20+'PADD2 mthly rpt'!FO20+'PADD3 mthly rpt'!FO20+'PADD4 mthly rpt'!FO20+'PADD5 mthly rpt'!FO20</f>
        <v>49998</v>
      </c>
      <c r="FP20" s="12">
        <f>'PADD1 mthly rpt'!FP20+'PADD2 mthly rpt'!FP20+'PADD3 mthly rpt'!FP20+'PADD4 mthly rpt'!FP20+'PADD5 mthly rpt'!FP20</f>
        <v>52494</v>
      </c>
      <c r="FQ20" s="12">
        <f>'PADD1 mthly rpt'!FQ20+'PADD2 mthly rpt'!FQ20+'PADD3 mthly rpt'!FQ20+'PADD4 mthly rpt'!FQ20+'PADD5 mthly rpt'!FQ20</f>
        <v>57406</v>
      </c>
      <c r="FR20" s="12">
        <f>'PADD1 mthly rpt'!FR20+'PADD2 mthly rpt'!FR20+'PADD3 mthly rpt'!FR20+'PADD4 mthly rpt'!FR20+'PADD5 mthly rpt'!FR20</f>
        <v>66914</v>
      </c>
      <c r="FS20" s="12">
        <f>'PADD1 mthly rpt'!FS20+'PADD2 mthly rpt'!FS20+'PADD3 mthly rpt'!FS20+'PADD4 mthly rpt'!FS20+'PADD5 mthly rpt'!FS20</f>
        <v>75188</v>
      </c>
      <c r="FT20" s="12">
        <f>'PADD1 mthly rpt'!FT20+'PADD2 mthly rpt'!FT20+'PADD3 mthly rpt'!FT20+'PADD4 mthly rpt'!FT20+'PADD5 mthly rpt'!FT20</f>
        <v>80662</v>
      </c>
      <c r="FU20" s="12">
        <f>'PADD1 mthly rpt'!FU20+'PADD2 mthly rpt'!FU20+'PADD3 mthly rpt'!FU20+'PADD4 mthly rpt'!FU20+'PADD5 mthly rpt'!FU20</f>
        <v>94245</v>
      </c>
      <c r="FV20" s="12">
        <f>'PADD1 mthly rpt'!FV20+'PADD2 mthly rpt'!FV20+'PADD3 mthly rpt'!FV20+'PADD4 mthly rpt'!FV20+'PADD5 mthly rpt'!FV20</f>
        <v>99455</v>
      </c>
      <c r="FW20" s="12">
        <f>'PADD1 mthly rpt'!FW20+'PADD2 mthly rpt'!FW20+'PADD3 mthly rpt'!FW20+'PADD4 mthly rpt'!FW20+'PADD5 mthly rpt'!FW20</f>
        <v>98223</v>
      </c>
      <c r="FX20" s="12">
        <f>'PADD1 mthly rpt'!FX20+'PADD2 mthly rpt'!FX20+'PADD3 mthly rpt'!FX20+'PADD4 mthly rpt'!FX20+'PADD5 mthly rpt'!FX20</f>
        <v>92414</v>
      </c>
      <c r="FY20" s="12">
        <f>'PADD1 mthly rpt'!FY20+'PADD2 mthly rpt'!FY20+'PADD3 mthly rpt'!FY20+'PADD4 mthly rpt'!FY20+'PADD5 mthly rpt'!FY20</f>
        <v>84171</v>
      </c>
      <c r="FZ20" s="179">
        <f>'PADD1 mthly rpt'!FZ20+'PADD2 mthly rpt'!FZ20+'PADD3 mthly rpt'!FZ20+'PADD4 mthly rpt'!FZ20+'PADD5 mthly rpt'!FZ20</f>
        <v>84563.172331010515</v>
      </c>
      <c r="GA20" s="13">
        <f>'PADD1 mthly rpt'!GA20+'PADD2 mthly rpt'!GA20+'PADD3 mthly rpt'!GA20+'PADD4 mthly rpt'!GA20+'PADD5 mthly rpt'!GA20</f>
        <v>71815.201213839406</v>
      </c>
      <c r="GB20" s="13">
        <f>'PADD1 mthly rpt'!GB20+'PADD2 mthly rpt'!GB20+'PADD3 mthly rpt'!GB20+'PADD4 mthly rpt'!GB20+'PADD5 mthly rpt'!GB20</f>
        <v>67208.704812873766</v>
      </c>
      <c r="GC20" s="13">
        <f>'PADD1 mthly rpt'!GC20+'PADD2 mthly rpt'!GC20+'PADD3 mthly rpt'!GC20+'PADD4 mthly rpt'!GC20+'PADD5 mthly rpt'!GC20</f>
        <v>71619.076681924344</v>
      </c>
      <c r="GD20" s="13">
        <f>'PADD1 mthly rpt'!GD20+'PADD2 mthly rpt'!GD20+'PADD3 mthly rpt'!GD20+'PADD4 mthly rpt'!GD20+'PADD5 mthly rpt'!GD20</f>
        <v>78400.47451995156</v>
      </c>
      <c r="GE20" s="13">
        <f>'PADD1 mthly rpt'!GE20+'PADD2 mthly rpt'!GE20+'PADD3 mthly rpt'!GE20+'PADD4 mthly rpt'!GE20+'PADD5 mthly rpt'!GE20</f>
        <v>85081.886131389096</v>
      </c>
      <c r="GF20" s="13">
        <f>'PADD1 mthly rpt'!GF20+'PADD2 mthly rpt'!GF20+'PADD3 mthly rpt'!GF20+'PADD4 mthly rpt'!GF20+'PADD5 mthly rpt'!GF20</f>
        <v>90716.341854128739</v>
      </c>
      <c r="GG20" s="13">
        <f>'PADD1 mthly rpt'!GG20+'PADD2 mthly rpt'!GG20+'PADD3 mthly rpt'!GG20+'PADD4 mthly rpt'!GG20+'PADD5 mthly rpt'!GG20</f>
        <v>95857.790494422676</v>
      </c>
      <c r="GH20" s="13">
        <f>'PADD1 mthly rpt'!GH20+'PADD2 mthly rpt'!GH20+'PADD3 mthly rpt'!GH20+'PADD4 mthly rpt'!GH20+'PADD5 mthly rpt'!GH20</f>
        <v>99314.780322917606</v>
      </c>
      <c r="GI20" s="13">
        <f>'PADD1 mthly rpt'!GI20+'PADD2 mthly rpt'!GI20+'PADD3 mthly rpt'!GI20+'PADD4 mthly rpt'!GI20+'PADD5 mthly rpt'!GI20</f>
        <v>99588.330203770296</v>
      </c>
      <c r="GJ20" s="13">
        <f>'PADD1 mthly rpt'!GJ20+'PADD2 mthly rpt'!GJ20+'PADD3 mthly rpt'!GJ20+'PADD4 mthly rpt'!GJ20+'PADD5 mthly rpt'!GJ20</f>
        <v>96807.569326762852</v>
      </c>
      <c r="GK20" s="13">
        <f>'PADD1 mthly rpt'!GK20+'PADD2 mthly rpt'!GK20+'PADD3 mthly rpt'!GK20+'PADD4 mthly rpt'!GK20+'PADD5 mthly rpt'!GK20</f>
        <v>91568.522201207801</v>
      </c>
      <c r="GL20" s="13">
        <f>'PADD1 mthly rpt'!GL20+'PADD2 mthly rpt'!GL20+'PADD3 mthly rpt'!GL20+'PADD4 mthly rpt'!GL20+'PADD5 mthly rpt'!GL20</f>
        <v>75810.522933025495</v>
      </c>
      <c r="GM20" s="13">
        <f>'PADD1 mthly rpt'!GM20+'PADD2 mthly rpt'!GM20+'PADD3 mthly rpt'!GM20+'PADD4 mthly rpt'!GM20+'PADD5 mthly rpt'!GM20</f>
        <v>63071.580862800532</v>
      </c>
    </row>
    <row r="21" spans="1:195" s="27" customFormat="1" x14ac:dyDescent="0.2">
      <c r="A21" s="27" t="s">
        <v>17</v>
      </c>
      <c r="B21" s="35">
        <f t="shared" ref="B21:AG21" si="42">B20*1000/B18</f>
        <v>25.644660551223517</v>
      </c>
      <c r="C21" s="35">
        <f t="shared" si="42"/>
        <v>21.189707018309196</v>
      </c>
      <c r="D21" s="35">
        <f t="shared" si="42"/>
        <v>19.837251462321593</v>
      </c>
      <c r="E21" s="35">
        <f t="shared" si="42"/>
        <v>32.552342587972817</v>
      </c>
      <c r="F21" s="35">
        <f t="shared" si="42"/>
        <v>38.249265655349852</v>
      </c>
      <c r="G21" s="35">
        <f t="shared" si="42"/>
        <v>51.67509042197355</v>
      </c>
      <c r="H21" s="35">
        <f t="shared" si="42"/>
        <v>60.090873484152837</v>
      </c>
      <c r="I21" s="35">
        <f t="shared" si="42"/>
        <v>57.608812759993683</v>
      </c>
      <c r="J21" s="35">
        <f t="shared" si="42"/>
        <v>59.126130472622719</v>
      </c>
      <c r="K21" s="35">
        <f t="shared" si="42"/>
        <v>62.6151700995173</v>
      </c>
      <c r="L21" s="35">
        <f t="shared" si="42"/>
        <v>55.719333009174619</v>
      </c>
      <c r="M21" s="35">
        <f t="shared" si="42"/>
        <v>35.149070120431553</v>
      </c>
      <c r="N21" s="35">
        <f t="shared" si="42"/>
        <v>34.895557905272511</v>
      </c>
      <c r="O21" s="35">
        <f t="shared" si="42"/>
        <v>23.568883199123206</v>
      </c>
      <c r="P21" s="35">
        <f t="shared" si="42"/>
        <v>21.751990727595217</v>
      </c>
      <c r="Q21" s="35">
        <f t="shared" si="42"/>
        <v>30.55646576653486</v>
      </c>
      <c r="R21" s="35">
        <f t="shared" si="42"/>
        <v>36.032013044720408</v>
      </c>
      <c r="S21" s="35">
        <f t="shared" si="42"/>
        <v>44.665506989591158</v>
      </c>
      <c r="T21" s="35">
        <f t="shared" si="42"/>
        <v>54.404703318345518</v>
      </c>
      <c r="U21" s="35">
        <f t="shared" si="42"/>
        <v>57.270221246269287</v>
      </c>
      <c r="V21" s="35">
        <f t="shared" si="42"/>
        <v>60.418645691139176</v>
      </c>
      <c r="W21" s="35">
        <f t="shared" si="42"/>
        <v>56.317628027735964</v>
      </c>
      <c r="X21" s="35">
        <f t="shared" si="42"/>
        <v>51.48652030603801</v>
      </c>
      <c r="Y21" s="35">
        <f t="shared" si="42"/>
        <v>42.640517650987249</v>
      </c>
      <c r="Z21" s="35">
        <f t="shared" si="42"/>
        <v>27.490948318873119</v>
      </c>
      <c r="AA21" s="35">
        <f t="shared" si="42"/>
        <v>17.418349746701644</v>
      </c>
      <c r="AB21" s="35">
        <f t="shared" si="42"/>
        <v>20.156874073276132</v>
      </c>
      <c r="AC21" s="35">
        <f t="shared" si="42"/>
        <v>25.044446852538396</v>
      </c>
      <c r="AD21" s="35">
        <f t="shared" si="42"/>
        <v>32.544497620015356</v>
      </c>
      <c r="AE21" s="35">
        <f t="shared" si="42"/>
        <v>39.38719761341715</v>
      </c>
      <c r="AF21" s="35">
        <f t="shared" si="42"/>
        <v>42.237387380404037</v>
      </c>
      <c r="AG21" s="35">
        <f t="shared" si="42"/>
        <v>44.692795080913527</v>
      </c>
      <c r="AH21" s="35">
        <f t="shared" ref="AH21:BM21" si="43">AH20*1000/AH18</f>
        <v>45.358187822733129</v>
      </c>
      <c r="AI21" s="35">
        <f t="shared" si="43"/>
        <v>46.96244409142632</v>
      </c>
      <c r="AJ21" s="35">
        <f t="shared" si="43"/>
        <v>40.309051657394185</v>
      </c>
      <c r="AK21" s="35">
        <f t="shared" si="43"/>
        <v>34.266294425554079</v>
      </c>
      <c r="AL21" s="35">
        <f t="shared" si="43"/>
        <v>24.511906894095418</v>
      </c>
      <c r="AM21" s="35">
        <f t="shared" si="43"/>
        <v>19.046460315159514</v>
      </c>
      <c r="AN21" s="35">
        <f t="shared" si="43"/>
        <v>19.203643454160627</v>
      </c>
      <c r="AO21" s="35">
        <f t="shared" si="43"/>
        <v>25.581761357472253</v>
      </c>
      <c r="AP21" s="35">
        <f t="shared" si="43"/>
        <v>34.994859639410905</v>
      </c>
      <c r="AQ21" s="35">
        <f t="shared" si="43"/>
        <v>38.184664639401369</v>
      </c>
      <c r="AR21" s="35">
        <f t="shared" si="43"/>
        <v>43.250584941322174</v>
      </c>
      <c r="AS21" s="35">
        <f t="shared" si="43"/>
        <v>49.709421775218608</v>
      </c>
      <c r="AT21" s="35">
        <f t="shared" si="43"/>
        <v>64.666496498132958</v>
      </c>
      <c r="AU21" s="35">
        <f t="shared" si="43"/>
        <v>50.526105590537746</v>
      </c>
      <c r="AV21" s="35">
        <f t="shared" si="43"/>
        <v>53.034048779457223</v>
      </c>
      <c r="AW21" s="35">
        <f t="shared" si="43"/>
        <v>47.542297188925012</v>
      </c>
      <c r="AX21" s="35">
        <f t="shared" si="43"/>
        <v>33.538572228629974</v>
      </c>
      <c r="AY21" s="35">
        <f t="shared" si="43"/>
        <v>30.848094392090836</v>
      </c>
      <c r="AZ21" s="35">
        <f t="shared" si="43"/>
        <v>32.725190412493752</v>
      </c>
      <c r="BA21" s="35">
        <f t="shared" si="43"/>
        <v>41.632880252903163</v>
      </c>
      <c r="BB21" s="35">
        <f t="shared" si="43"/>
        <v>56.718180081326544</v>
      </c>
      <c r="BC21" s="35">
        <f t="shared" si="43"/>
        <v>61.207175511985326</v>
      </c>
      <c r="BD21" s="35">
        <f t="shared" si="43"/>
        <v>65.664730673149435</v>
      </c>
      <c r="BE21" s="35">
        <f t="shared" si="43"/>
        <v>58.465577432578435</v>
      </c>
      <c r="BF21" s="35">
        <f t="shared" si="43"/>
        <v>63.667239994144779</v>
      </c>
      <c r="BG21" s="35">
        <f t="shared" si="43"/>
        <v>53.185843701990706</v>
      </c>
      <c r="BH21" s="35">
        <f t="shared" si="43"/>
        <v>42.05287426126722</v>
      </c>
      <c r="BI21" s="35">
        <f t="shared" si="43"/>
        <v>32.155707548508275</v>
      </c>
      <c r="BJ21" s="35">
        <f t="shared" si="43"/>
        <v>21.990811917777091</v>
      </c>
      <c r="BK21" s="35">
        <f t="shared" si="43"/>
        <v>18.317783945566212</v>
      </c>
      <c r="BL21" s="35">
        <f t="shared" si="43"/>
        <v>22.155574635123799</v>
      </c>
      <c r="BM21" s="35">
        <f t="shared" si="43"/>
        <v>31.828110337637085</v>
      </c>
      <c r="BN21" s="35">
        <f t="shared" ref="BN21:CS21" si="44">BN20*1000/BN18</f>
        <v>38.50870086546103</v>
      </c>
      <c r="BO21" s="35">
        <f t="shared" si="44"/>
        <v>43.99685812497593</v>
      </c>
      <c r="BP21" s="35">
        <f t="shared" si="44"/>
        <v>47.979786935335362</v>
      </c>
      <c r="BQ21" s="35">
        <f t="shared" si="44"/>
        <v>50.909075083092155</v>
      </c>
      <c r="BR21" s="35">
        <f t="shared" si="44"/>
        <v>49.420190116333899</v>
      </c>
      <c r="BS21" s="35">
        <f t="shared" si="44"/>
        <v>49.266332520802585</v>
      </c>
      <c r="BT21" s="35">
        <f t="shared" si="44"/>
        <v>46.824629022680661</v>
      </c>
      <c r="BU21" s="35">
        <f t="shared" si="44"/>
        <v>29.330615880410299</v>
      </c>
      <c r="BV21" s="35">
        <f t="shared" si="44"/>
        <v>20.915783193794383</v>
      </c>
      <c r="BW21" s="35">
        <f t="shared" si="44"/>
        <v>16.844041277936174</v>
      </c>
      <c r="BX21" s="35">
        <f t="shared" si="44"/>
        <v>16.773613020952624</v>
      </c>
      <c r="BY21" s="35">
        <f t="shared" si="44"/>
        <v>22.241970701739703</v>
      </c>
      <c r="BZ21" s="35">
        <f t="shared" si="44"/>
        <v>28.072087156797789</v>
      </c>
      <c r="CA21" s="35">
        <f t="shared" si="44"/>
        <v>34.143053689963864</v>
      </c>
      <c r="CB21" s="35">
        <f t="shared" si="44"/>
        <v>43.393322878821245</v>
      </c>
      <c r="CC21" s="35">
        <f t="shared" si="44"/>
        <v>45.702276424450872</v>
      </c>
      <c r="CD21" s="35">
        <f t="shared" si="44"/>
        <v>46.589862975325723</v>
      </c>
      <c r="CE21" s="35">
        <f t="shared" si="44"/>
        <v>50.180830679367467</v>
      </c>
      <c r="CF21" s="35">
        <f t="shared" si="44"/>
        <v>43.059308528545564</v>
      </c>
      <c r="CG21" s="35">
        <f t="shared" si="44"/>
        <v>37.627352263540217</v>
      </c>
      <c r="CH21" s="35">
        <f t="shared" si="44"/>
        <v>32.096290453702721</v>
      </c>
      <c r="CI21" s="35">
        <f t="shared" si="44"/>
        <v>30.180576172955359</v>
      </c>
      <c r="CJ21" s="35">
        <f t="shared" si="44"/>
        <v>35.889280045653145</v>
      </c>
      <c r="CK21" s="35">
        <f t="shared" si="44"/>
        <v>41.998831571621807</v>
      </c>
      <c r="CL21" s="35">
        <f t="shared" si="44"/>
        <v>49.029377921037607</v>
      </c>
      <c r="CM21" s="35">
        <f t="shared" si="44"/>
        <v>51.80238098941981</v>
      </c>
      <c r="CN21" s="35">
        <f t="shared" si="44"/>
        <v>56.475789314762537</v>
      </c>
      <c r="CO21" s="35">
        <f t="shared" si="44"/>
        <v>59.010047413289406</v>
      </c>
      <c r="CP21" s="35">
        <f t="shared" si="44"/>
        <v>61.7260350878529</v>
      </c>
      <c r="CQ21" s="35">
        <f t="shared" si="44"/>
        <v>56.328639302957306</v>
      </c>
      <c r="CR21" s="35">
        <f t="shared" si="44"/>
        <v>49.798665304752141</v>
      </c>
      <c r="CS21" s="35">
        <f t="shared" si="44"/>
        <v>42.335302776190026</v>
      </c>
      <c r="CT21" s="35">
        <f t="shared" ref="CT21:DY21" si="45">CT20*1000/CT18</f>
        <v>32.2815555812345</v>
      </c>
      <c r="CU21" s="35">
        <f t="shared" si="45"/>
        <v>28.869900078881866</v>
      </c>
      <c r="CV21" s="35">
        <f t="shared" si="45"/>
        <v>25.988840115825028</v>
      </c>
      <c r="CW21" s="35">
        <f t="shared" si="45"/>
        <v>30.1190337002778</v>
      </c>
      <c r="CX21" s="35">
        <f t="shared" si="45"/>
        <v>35.490543890741471</v>
      </c>
      <c r="CY21" s="35">
        <f t="shared" si="45"/>
        <v>42.119468979143413</v>
      </c>
      <c r="CZ21" s="35">
        <f t="shared" si="45"/>
        <v>42.94767124093314</v>
      </c>
      <c r="DA21" s="35">
        <f t="shared" si="45"/>
        <v>47.308400710803923</v>
      </c>
      <c r="DB21" s="35">
        <f t="shared" si="45"/>
        <v>46.466617151232484</v>
      </c>
      <c r="DC21" s="35">
        <f t="shared" si="45"/>
        <v>36.807913172463209</v>
      </c>
      <c r="DD21" s="35">
        <f t="shared" si="45"/>
        <v>31.450169580994228</v>
      </c>
      <c r="DE21" s="35">
        <f t="shared" si="45"/>
        <v>24.517987848600495</v>
      </c>
      <c r="DF21" s="35">
        <f t="shared" si="45"/>
        <v>17.135015256799999</v>
      </c>
      <c r="DG21" s="35">
        <f t="shared" si="45"/>
        <v>16.156119312819744</v>
      </c>
      <c r="DH21" s="35">
        <f t="shared" si="45"/>
        <v>18.993609722970046</v>
      </c>
      <c r="DI21" s="35">
        <f t="shared" si="45"/>
        <v>24.285314953909314</v>
      </c>
      <c r="DJ21" s="35">
        <f t="shared" si="45"/>
        <v>33.091674985899402</v>
      </c>
      <c r="DK21" s="35">
        <f t="shared" si="45"/>
        <v>41.712500190576705</v>
      </c>
      <c r="DL21" s="35">
        <f t="shared" si="45"/>
        <v>47.394359958950304</v>
      </c>
      <c r="DM21" s="41">
        <f t="shared" si="45"/>
        <v>53.578630270094813</v>
      </c>
      <c r="DN21" s="75">
        <f t="shared" si="45"/>
        <v>52.746138248619232</v>
      </c>
      <c r="DO21" s="75">
        <f t="shared" si="45"/>
        <v>47.040026628329066</v>
      </c>
      <c r="DP21" s="75">
        <f t="shared" si="45"/>
        <v>47.193262147066207</v>
      </c>
      <c r="DQ21" s="75">
        <f t="shared" si="45"/>
        <v>39.477131722502669</v>
      </c>
      <c r="DR21" s="75">
        <f t="shared" si="45"/>
        <v>34.42580125216859</v>
      </c>
      <c r="DS21" s="75">
        <f t="shared" si="45"/>
        <v>26.99277977480391</v>
      </c>
      <c r="DT21" s="75">
        <f t="shared" si="45"/>
        <v>34.785143548080654</v>
      </c>
      <c r="DU21" s="75">
        <f t="shared" si="45"/>
        <v>39.019858179567592</v>
      </c>
      <c r="DV21" s="75">
        <f t="shared" si="45"/>
        <v>47.464039517135511</v>
      </c>
      <c r="DW21" s="75">
        <f t="shared" si="45"/>
        <v>52.03714604179595</v>
      </c>
      <c r="DX21" s="75">
        <f t="shared" si="45"/>
        <v>57.368689718607619</v>
      </c>
      <c r="DY21" s="75">
        <f t="shared" si="45"/>
        <v>60.300639233515064</v>
      </c>
      <c r="DZ21" s="75">
        <f t="shared" ref="DZ21:FF21" si="46">DZ20*1000/DZ18</f>
        <v>56.273153831239846</v>
      </c>
      <c r="EA21" s="75">
        <f t="shared" si="46"/>
        <v>61.34565089883138</v>
      </c>
      <c r="EB21" s="75">
        <f t="shared" si="46"/>
        <v>55.344838392473122</v>
      </c>
      <c r="EC21" s="75">
        <f t="shared" si="46"/>
        <v>45.737174473351658</v>
      </c>
      <c r="ED21" s="75">
        <f t="shared" si="46"/>
        <v>34.271360011313028</v>
      </c>
      <c r="EE21" s="75">
        <f t="shared" si="46"/>
        <v>28.729238583023118</v>
      </c>
      <c r="EF21" s="75">
        <f t="shared" si="46"/>
        <v>36.791319880250057</v>
      </c>
      <c r="EG21" s="75">
        <f t="shared" si="46"/>
        <v>44.105393678048308</v>
      </c>
      <c r="EH21" s="75">
        <f t="shared" si="46"/>
        <v>42.817323167506501</v>
      </c>
      <c r="EI21" s="75">
        <f t="shared" si="46"/>
        <v>51.733285192388905</v>
      </c>
      <c r="EJ21" s="75">
        <f t="shared" si="46"/>
        <v>52.223105446910424</v>
      </c>
      <c r="EK21" s="75">
        <f t="shared" si="46"/>
        <v>54.93095042399797</v>
      </c>
      <c r="EL21" s="75">
        <f t="shared" si="46"/>
        <v>60.208251902693966</v>
      </c>
      <c r="EM21" s="75">
        <f t="shared" si="46"/>
        <v>49.228288800613406</v>
      </c>
      <c r="EN21" s="75">
        <f t="shared" si="46"/>
        <v>47.61151488206044</v>
      </c>
      <c r="EO21" s="75">
        <f t="shared" si="46"/>
        <v>33.987436995511345</v>
      </c>
      <c r="EP21" s="75">
        <f t="shared" si="46"/>
        <v>23.645763642177762</v>
      </c>
      <c r="EQ21" s="75">
        <f t="shared" si="46"/>
        <v>21.736170959572679</v>
      </c>
      <c r="ER21" s="75">
        <f t="shared" si="46"/>
        <v>19.286532472928219</v>
      </c>
      <c r="ES21" s="75">
        <f t="shared" si="46"/>
        <v>21.339580969328502</v>
      </c>
      <c r="ET21" s="75">
        <f t="shared" si="46"/>
        <v>26.651072732803005</v>
      </c>
      <c r="EU21" s="75">
        <f t="shared" si="46"/>
        <v>34.519850855046357</v>
      </c>
      <c r="EV21" s="75">
        <f t="shared" si="46"/>
        <v>37.87903519606742</v>
      </c>
      <c r="EW21" s="75">
        <f t="shared" si="46"/>
        <v>45.354913040449581</v>
      </c>
      <c r="EX21" s="75">
        <f t="shared" si="46"/>
        <v>39.252282415557019</v>
      </c>
      <c r="EY21" s="75">
        <f t="shared" si="46"/>
        <v>31.899428397432057</v>
      </c>
      <c r="EZ21" s="41">
        <f t="shared" si="46"/>
        <v>30.689992118078415</v>
      </c>
      <c r="FA21" s="41">
        <f t="shared" si="46"/>
        <v>25.785876419575793</v>
      </c>
      <c r="FB21" s="75">
        <f t="shared" si="46"/>
        <v>19.763169388101691</v>
      </c>
      <c r="FC21" s="75">
        <f t="shared" si="46"/>
        <v>18.305397009034287</v>
      </c>
      <c r="FD21" s="75">
        <f t="shared" si="46"/>
        <v>16.456851603748557</v>
      </c>
      <c r="FE21" s="75">
        <f t="shared" si="46"/>
        <v>18.085353354248696</v>
      </c>
      <c r="FF21" s="75">
        <f t="shared" si="46"/>
        <v>22.883306941827488</v>
      </c>
      <c r="FG21" s="75">
        <f t="shared" ref="FG21:FH21" si="47">FG20*1000/FG18</f>
        <v>29.866569589182397</v>
      </c>
      <c r="FH21" s="75">
        <f t="shared" si="47"/>
        <v>29.357952536944367</v>
      </c>
      <c r="FI21" s="75">
        <f t="shared" ref="FI21:FJ21" si="48">FI20*1000/FI18</f>
        <v>32.391486363733996</v>
      </c>
      <c r="FJ21" s="75">
        <f t="shared" si="48"/>
        <v>39.924817792464559</v>
      </c>
      <c r="FK21" s="41">
        <f t="shared" ref="FK21" si="49">FK20*1000/FK18</f>
        <v>37.537047654063379</v>
      </c>
      <c r="FL21" s="41">
        <f t="shared" ref="FL21:FM21" si="50">FL20*1000/FL18</f>
        <v>32.958111242319291</v>
      </c>
      <c r="FM21" s="41">
        <f t="shared" si="50"/>
        <v>26.616499754761698</v>
      </c>
      <c r="FN21" s="41">
        <f t="shared" ref="FN21:FP21" si="51">FN20*1000/FN18</f>
        <v>22.837136134867514</v>
      </c>
      <c r="FO21" s="41">
        <f t="shared" si="51"/>
        <v>21.501279383319766</v>
      </c>
      <c r="FP21" s="41">
        <f t="shared" si="51"/>
        <v>25.078255525788883</v>
      </c>
      <c r="FQ21" s="41">
        <f t="shared" ref="FQ21:FR21" si="52">FQ20*1000/FQ18</f>
        <v>27.530268412608073</v>
      </c>
      <c r="FR21" s="41">
        <f t="shared" si="52"/>
        <v>33.327740568819735</v>
      </c>
      <c r="FS21" s="41">
        <f t="shared" ref="FS21" si="53">FS20*1000/FS18</f>
        <v>35.796762142719018</v>
      </c>
      <c r="FT21" s="41">
        <f t="shared" ref="FT21:FU21" si="54">FT20*1000/FT18</f>
        <v>38.822963767286119</v>
      </c>
      <c r="FU21" s="41">
        <f t="shared" si="54"/>
        <v>46.775875516713228</v>
      </c>
      <c r="FV21" s="41">
        <f t="shared" ref="FV21" si="55">FV20*1000/FV18</f>
        <v>47.097647356240572</v>
      </c>
      <c r="FW21" s="41">
        <f t="shared" ref="FW21:FX21" si="56">FW20*1000/FW18</f>
        <v>42.694495668886411</v>
      </c>
      <c r="FX21" s="41">
        <f t="shared" si="56"/>
        <v>38.877134704673452</v>
      </c>
      <c r="FY21" s="41">
        <f t="shared" ref="FY21:FZ21" si="57">FY20*1000/FY18</f>
        <v>33.574963235908967</v>
      </c>
      <c r="FZ21" s="192">
        <f t="shared" si="57"/>
        <v>32.763440297922401</v>
      </c>
      <c r="GA21" s="28">
        <f t="shared" ref="GA21:GB21" si="58">GA20*1000/GA18</f>
        <v>28.17673278952897</v>
      </c>
      <c r="GB21" s="28">
        <f t="shared" si="58"/>
        <v>29.83851021412757</v>
      </c>
      <c r="GC21" s="28">
        <f t="shared" ref="GC21:GD21" si="59">GC20*1000/GC18</f>
        <v>32.640069407575012</v>
      </c>
      <c r="GD21" s="28">
        <f t="shared" si="59"/>
        <v>38.236312968937426</v>
      </c>
      <c r="GE21" s="28">
        <f t="shared" ref="GE21:GF21" si="60">GE20*1000/GE18</f>
        <v>41.018332307380511</v>
      </c>
      <c r="GF21" s="28">
        <f t="shared" si="60"/>
        <v>42.600877900406672</v>
      </c>
      <c r="GG21" s="28">
        <f t="shared" ref="GG21:GH21" si="61">GG20*1000/GG18</f>
        <v>44.621025243103574</v>
      </c>
      <c r="GH21" s="28">
        <f t="shared" si="61"/>
        <v>44.438359147114348</v>
      </c>
      <c r="GI21" s="28">
        <f t="shared" ref="GI21:GJ21" si="62">GI20*1000/GI18</f>
        <v>42.025651880289217</v>
      </c>
      <c r="GJ21" s="28">
        <f t="shared" si="62"/>
        <v>39.094214429596704</v>
      </c>
      <c r="GK21" s="28">
        <f t="shared" ref="GK21:GL21" si="63">GK20*1000/GK18</f>
        <v>35.958140603483336</v>
      </c>
      <c r="GL21" s="28">
        <f t="shared" si="63"/>
        <v>26.107076675069145</v>
      </c>
      <c r="GM21" s="28">
        <f t="shared" ref="GM21" si="64">GM20*1000/GM18</f>
        <v>22.865069271168565</v>
      </c>
    </row>
    <row r="22" spans="1:195" s="39" customFormat="1" x14ac:dyDescent="0.2">
      <c r="A22" s="38" t="s">
        <v>19</v>
      </c>
      <c r="B22" s="38">
        <v>31</v>
      </c>
      <c r="C22" s="38">
        <v>28</v>
      </c>
      <c r="D22" s="38">
        <v>31</v>
      </c>
      <c r="E22" s="38">
        <v>30</v>
      </c>
      <c r="F22" s="38">
        <v>31</v>
      </c>
      <c r="G22" s="38">
        <v>30</v>
      </c>
      <c r="H22" s="38">
        <v>31</v>
      </c>
      <c r="I22" s="38">
        <v>31</v>
      </c>
      <c r="J22" s="38">
        <v>30</v>
      </c>
      <c r="K22" s="38">
        <v>31</v>
      </c>
      <c r="L22" s="38">
        <v>30</v>
      </c>
      <c r="M22" s="38">
        <v>31</v>
      </c>
      <c r="N22" s="38">
        <v>31</v>
      </c>
      <c r="O22" s="38">
        <v>28</v>
      </c>
      <c r="P22" s="38">
        <v>31</v>
      </c>
      <c r="Q22" s="38">
        <v>30</v>
      </c>
      <c r="R22" s="38">
        <v>31</v>
      </c>
      <c r="S22" s="38">
        <v>30</v>
      </c>
      <c r="T22" s="38">
        <v>31</v>
      </c>
      <c r="U22" s="38">
        <v>31</v>
      </c>
      <c r="V22" s="38">
        <v>30</v>
      </c>
      <c r="W22" s="38">
        <v>31</v>
      </c>
      <c r="X22" s="38">
        <v>30</v>
      </c>
      <c r="Y22" s="38">
        <v>31</v>
      </c>
      <c r="Z22" s="38">
        <v>31</v>
      </c>
      <c r="AA22" s="38">
        <v>28</v>
      </c>
      <c r="AB22" s="38">
        <v>31</v>
      </c>
      <c r="AC22" s="38">
        <v>30</v>
      </c>
      <c r="AD22" s="38">
        <v>31</v>
      </c>
      <c r="AE22" s="38">
        <v>30</v>
      </c>
      <c r="AF22" s="38">
        <v>31</v>
      </c>
      <c r="AG22" s="38">
        <v>31</v>
      </c>
      <c r="AH22" s="38">
        <v>30</v>
      </c>
      <c r="AI22" s="38">
        <v>31</v>
      </c>
      <c r="AJ22" s="38">
        <v>30</v>
      </c>
      <c r="AK22" s="38">
        <v>31</v>
      </c>
      <c r="AL22" s="38">
        <v>31</v>
      </c>
      <c r="AM22" s="38">
        <v>29</v>
      </c>
      <c r="AN22" s="38">
        <v>31</v>
      </c>
      <c r="AO22" s="38">
        <v>30</v>
      </c>
      <c r="AP22" s="38">
        <v>31</v>
      </c>
      <c r="AQ22" s="38">
        <v>30</v>
      </c>
      <c r="AR22" s="38">
        <v>31</v>
      </c>
      <c r="AS22" s="38">
        <v>31</v>
      </c>
      <c r="AT22" s="38">
        <v>30</v>
      </c>
      <c r="AU22" s="38">
        <v>31</v>
      </c>
      <c r="AV22" s="38">
        <v>30</v>
      </c>
      <c r="AW22" s="38">
        <v>31</v>
      </c>
      <c r="AX22" s="38">
        <v>31</v>
      </c>
      <c r="AY22" s="38">
        <v>28</v>
      </c>
      <c r="AZ22" s="38">
        <v>31</v>
      </c>
      <c r="BA22" s="38">
        <v>30</v>
      </c>
      <c r="BB22" s="38">
        <v>31</v>
      </c>
      <c r="BC22" s="38">
        <v>30</v>
      </c>
      <c r="BD22" s="38">
        <v>31</v>
      </c>
      <c r="BE22" s="38">
        <v>31</v>
      </c>
      <c r="BF22" s="38">
        <v>30</v>
      </c>
      <c r="BG22" s="38">
        <v>31</v>
      </c>
      <c r="BH22" s="38">
        <v>30</v>
      </c>
      <c r="BI22" s="38">
        <v>31</v>
      </c>
      <c r="BJ22" s="38">
        <v>31</v>
      </c>
      <c r="BK22" s="38">
        <v>28</v>
      </c>
      <c r="BL22" s="38">
        <v>31</v>
      </c>
      <c r="BM22" s="38">
        <v>30</v>
      </c>
      <c r="BN22" s="38">
        <v>31</v>
      </c>
      <c r="BO22" s="38">
        <v>30</v>
      </c>
      <c r="BP22" s="38">
        <v>31</v>
      </c>
      <c r="BQ22" s="38">
        <v>31</v>
      </c>
      <c r="BR22" s="38">
        <v>30</v>
      </c>
      <c r="BS22" s="38">
        <v>31</v>
      </c>
      <c r="BT22" s="38">
        <v>30</v>
      </c>
      <c r="BU22" s="38">
        <v>31</v>
      </c>
      <c r="BV22" s="38">
        <v>31</v>
      </c>
      <c r="BW22" s="38">
        <v>28</v>
      </c>
      <c r="BX22" s="38">
        <v>31</v>
      </c>
      <c r="BY22" s="38">
        <v>30</v>
      </c>
      <c r="BZ22" s="38">
        <v>31</v>
      </c>
      <c r="CA22" s="38">
        <v>30</v>
      </c>
      <c r="CB22" s="38">
        <v>31</v>
      </c>
      <c r="CC22" s="38">
        <v>31</v>
      </c>
      <c r="CD22" s="38">
        <v>30</v>
      </c>
      <c r="CE22" s="38">
        <v>31</v>
      </c>
      <c r="CF22" s="38">
        <v>30</v>
      </c>
      <c r="CG22" s="38">
        <v>31</v>
      </c>
      <c r="CH22" s="38">
        <v>31</v>
      </c>
      <c r="CI22" s="38">
        <v>29</v>
      </c>
      <c r="CJ22" s="38">
        <v>31</v>
      </c>
      <c r="CK22" s="38">
        <v>30</v>
      </c>
      <c r="CL22" s="38">
        <v>31</v>
      </c>
      <c r="CM22" s="38">
        <v>30</v>
      </c>
      <c r="CN22" s="38">
        <v>31</v>
      </c>
      <c r="CO22" s="38">
        <v>31</v>
      </c>
      <c r="CP22" s="38">
        <v>30</v>
      </c>
      <c r="CQ22" s="38">
        <v>31</v>
      </c>
      <c r="CR22" s="38">
        <v>30</v>
      </c>
      <c r="CS22" s="38">
        <v>31</v>
      </c>
      <c r="CT22" s="38">
        <v>31</v>
      </c>
      <c r="CU22" s="38">
        <v>28</v>
      </c>
      <c r="CV22" s="38">
        <v>31</v>
      </c>
      <c r="CW22" s="38">
        <v>30</v>
      </c>
      <c r="CX22" s="38">
        <v>31</v>
      </c>
      <c r="CY22" s="38">
        <v>30</v>
      </c>
      <c r="CZ22" s="38">
        <v>31</v>
      </c>
      <c r="DA22" s="38">
        <v>31</v>
      </c>
      <c r="DB22" s="38">
        <v>30</v>
      </c>
      <c r="DC22" s="38">
        <v>31</v>
      </c>
      <c r="DD22" s="38">
        <v>30</v>
      </c>
      <c r="DE22" s="38">
        <v>31</v>
      </c>
      <c r="DF22" s="38">
        <v>31</v>
      </c>
      <c r="DG22" s="38">
        <v>28</v>
      </c>
      <c r="DH22" s="38">
        <v>31</v>
      </c>
      <c r="DI22" s="38">
        <v>30</v>
      </c>
      <c r="DJ22" s="38">
        <v>31</v>
      </c>
      <c r="DK22" s="38">
        <v>30</v>
      </c>
      <c r="DL22" s="38">
        <v>31</v>
      </c>
      <c r="DM22" s="38">
        <v>31</v>
      </c>
      <c r="DN22" s="59">
        <v>30</v>
      </c>
      <c r="DO22" s="59">
        <v>31</v>
      </c>
      <c r="DP22" s="59">
        <v>30</v>
      </c>
      <c r="DQ22" s="59">
        <v>31</v>
      </c>
      <c r="DR22" s="59">
        <v>31</v>
      </c>
      <c r="DS22" s="59">
        <v>28</v>
      </c>
      <c r="DT22" s="59">
        <v>31</v>
      </c>
      <c r="DU22" s="59">
        <v>30</v>
      </c>
      <c r="DV22" s="59">
        <v>31</v>
      </c>
      <c r="DW22" s="59">
        <v>30</v>
      </c>
      <c r="DX22" s="59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65">DAY(EOMONTH(FY3,0))</f>
        <v>31</v>
      </c>
      <c r="FZ22" s="183">
        <f t="shared" si="65"/>
        <v>31</v>
      </c>
      <c r="GA22" s="44">
        <f t="shared" si="65"/>
        <v>29</v>
      </c>
      <c r="GB22" s="44">
        <f t="shared" si="65"/>
        <v>31</v>
      </c>
      <c r="GC22" s="44">
        <f t="shared" si="65"/>
        <v>30</v>
      </c>
      <c r="GD22" s="44">
        <f t="shared" si="65"/>
        <v>31</v>
      </c>
      <c r="GE22" s="44">
        <f t="shared" ref="GE22:GF22" si="66">DAY(EOMONTH(GE3,0))</f>
        <v>30</v>
      </c>
      <c r="GF22" s="44">
        <f t="shared" si="66"/>
        <v>31</v>
      </c>
      <c r="GG22" s="44">
        <f t="shared" ref="GG22:GH22" si="67">DAY(EOMONTH(GG3,0))</f>
        <v>31</v>
      </c>
      <c r="GH22" s="44">
        <f t="shared" si="67"/>
        <v>30</v>
      </c>
      <c r="GI22" s="44">
        <f t="shared" ref="GI22:GJ22" si="68">DAY(EOMONTH(GI3,0))</f>
        <v>31</v>
      </c>
      <c r="GJ22" s="44">
        <f t="shared" si="68"/>
        <v>30</v>
      </c>
      <c r="GK22" s="44">
        <f t="shared" ref="GK22:GL22" si="69">DAY(EOMONTH(GK3,0))</f>
        <v>31</v>
      </c>
      <c r="GL22" s="44">
        <f t="shared" si="69"/>
        <v>31</v>
      </c>
      <c r="GM22" s="44">
        <f t="shared" ref="GM22" si="70">DAY(EOMONTH(GM3,0))</f>
        <v>28</v>
      </c>
    </row>
    <row r="23" spans="1:195" ht="13.5" thickBo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</row>
    <row r="24" spans="1:195" ht="18.75" thickTop="1" x14ac:dyDescent="0.25">
      <c r="A24" s="20" t="s">
        <v>7</v>
      </c>
      <c r="B24" s="19">
        <f>B$3</f>
        <v>38367</v>
      </c>
      <c r="C24" s="19">
        <f t="shared" ref="C24:BN24" si="71">C$3</f>
        <v>38398</v>
      </c>
      <c r="D24" s="19">
        <f t="shared" si="71"/>
        <v>38426</v>
      </c>
      <c r="E24" s="19">
        <f t="shared" si="71"/>
        <v>38457</v>
      </c>
      <c r="F24" s="19">
        <f t="shared" si="71"/>
        <v>38487</v>
      </c>
      <c r="G24" s="19">
        <f t="shared" si="71"/>
        <v>38518</v>
      </c>
      <c r="H24" s="19">
        <f t="shared" si="71"/>
        <v>38548</v>
      </c>
      <c r="I24" s="19">
        <f t="shared" si="71"/>
        <v>38579</v>
      </c>
      <c r="J24" s="19">
        <f t="shared" si="71"/>
        <v>38610</v>
      </c>
      <c r="K24" s="19">
        <f t="shared" si="71"/>
        <v>38640</v>
      </c>
      <c r="L24" s="19">
        <f t="shared" si="71"/>
        <v>38671</v>
      </c>
      <c r="M24" s="19">
        <f t="shared" si="71"/>
        <v>38701</v>
      </c>
      <c r="N24" s="19">
        <f t="shared" si="71"/>
        <v>38732</v>
      </c>
      <c r="O24" s="19">
        <f t="shared" si="71"/>
        <v>38763</v>
      </c>
      <c r="P24" s="19">
        <f t="shared" si="71"/>
        <v>38791</v>
      </c>
      <c r="Q24" s="19">
        <f t="shared" si="71"/>
        <v>38822</v>
      </c>
      <c r="R24" s="19">
        <f t="shared" si="71"/>
        <v>38852</v>
      </c>
      <c r="S24" s="19">
        <f t="shared" si="71"/>
        <v>38883</v>
      </c>
      <c r="T24" s="19">
        <f t="shared" si="71"/>
        <v>38913</v>
      </c>
      <c r="U24" s="19">
        <f t="shared" si="71"/>
        <v>38944</v>
      </c>
      <c r="V24" s="19">
        <f t="shared" si="71"/>
        <v>38975</v>
      </c>
      <c r="W24" s="19">
        <f t="shared" si="71"/>
        <v>39005</v>
      </c>
      <c r="X24" s="19">
        <f t="shared" si="71"/>
        <v>39036</v>
      </c>
      <c r="Y24" s="19">
        <f t="shared" si="71"/>
        <v>39066</v>
      </c>
      <c r="Z24" s="19">
        <f t="shared" si="71"/>
        <v>39097</v>
      </c>
      <c r="AA24" s="19">
        <f t="shared" si="71"/>
        <v>39128</v>
      </c>
      <c r="AB24" s="19">
        <f t="shared" si="71"/>
        <v>39156</v>
      </c>
      <c r="AC24" s="19">
        <f t="shared" si="71"/>
        <v>39187</v>
      </c>
      <c r="AD24" s="19">
        <f t="shared" si="71"/>
        <v>39217</v>
      </c>
      <c r="AE24" s="19">
        <f t="shared" si="71"/>
        <v>39248</v>
      </c>
      <c r="AF24" s="19">
        <f t="shared" si="71"/>
        <v>39278</v>
      </c>
      <c r="AG24" s="19">
        <f t="shared" si="71"/>
        <v>39309</v>
      </c>
      <c r="AH24" s="19">
        <f t="shared" si="71"/>
        <v>39340</v>
      </c>
      <c r="AI24" s="19">
        <f t="shared" si="71"/>
        <v>39370</v>
      </c>
      <c r="AJ24" s="19">
        <f t="shared" si="71"/>
        <v>39401</v>
      </c>
      <c r="AK24" s="19">
        <f t="shared" si="71"/>
        <v>39431</v>
      </c>
      <c r="AL24" s="19">
        <f t="shared" si="71"/>
        <v>39462</v>
      </c>
      <c r="AM24" s="19">
        <f t="shared" si="71"/>
        <v>39493</v>
      </c>
      <c r="AN24" s="19">
        <f t="shared" si="71"/>
        <v>39522</v>
      </c>
      <c r="AO24" s="19">
        <f t="shared" si="71"/>
        <v>39553</v>
      </c>
      <c r="AP24" s="19">
        <f t="shared" si="71"/>
        <v>39583</v>
      </c>
      <c r="AQ24" s="19">
        <f t="shared" si="71"/>
        <v>39614</v>
      </c>
      <c r="AR24" s="19">
        <f t="shared" si="71"/>
        <v>39644</v>
      </c>
      <c r="AS24" s="19">
        <f t="shared" si="71"/>
        <v>39675</v>
      </c>
      <c r="AT24" s="19">
        <f t="shared" si="71"/>
        <v>39706</v>
      </c>
      <c r="AU24" s="19">
        <f t="shared" si="71"/>
        <v>39736</v>
      </c>
      <c r="AV24" s="19">
        <f t="shared" si="71"/>
        <v>39767</v>
      </c>
      <c r="AW24" s="19">
        <f t="shared" si="71"/>
        <v>39797</v>
      </c>
      <c r="AX24" s="19">
        <f t="shared" si="71"/>
        <v>39828</v>
      </c>
      <c r="AY24" s="19">
        <f t="shared" si="71"/>
        <v>39859</v>
      </c>
      <c r="AZ24" s="19">
        <f t="shared" si="71"/>
        <v>39887</v>
      </c>
      <c r="BA24" s="19">
        <f t="shared" si="71"/>
        <v>39918</v>
      </c>
      <c r="BB24" s="19">
        <f t="shared" si="71"/>
        <v>39948</v>
      </c>
      <c r="BC24" s="19">
        <f t="shared" si="71"/>
        <v>39979</v>
      </c>
      <c r="BD24" s="19">
        <f t="shared" si="71"/>
        <v>40009</v>
      </c>
      <c r="BE24" s="19">
        <f t="shared" si="71"/>
        <v>40040</v>
      </c>
      <c r="BF24" s="19">
        <f t="shared" si="71"/>
        <v>40071</v>
      </c>
      <c r="BG24" s="19">
        <f t="shared" si="71"/>
        <v>40101</v>
      </c>
      <c r="BH24" s="19">
        <f t="shared" si="71"/>
        <v>40132</v>
      </c>
      <c r="BI24" s="19">
        <f t="shared" si="71"/>
        <v>40162</v>
      </c>
      <c r="BJ24" s="19">
        <f t="shared" si="71"/>
        <v>40193</v>
      </c>
      <c r="BK24" s="19">
        <f t="shared" si="71"/>
        <v>40224</v>
      </c>
      <c r="BL24" s="19">
        <f t="shared" si="71"/>
        <v>40252</v>
      </c>
      <c r="BM24" s="19">
        <f t="shared" si="71"/>
        <v>40283</v>
      </c>
      <c r="BN24" s="19">
        <f t="shared" si="71"/>
        <v>40313</v>
      </c>
      <c r="BO24" s="19">
        <f t="shared" ref="BO24:DZ24" si="72">BO$3</f>
        <v>40344</v>
      </c>
      <c r="BP24" s="19">
        <f t="shared" si="72"/>
        <v>40374</v>
      </c>
      <c r="BQ24" s="19">
        <f t="shared" si="72"/>
        <v>40405</v>
      </c>
      <c r="BR24" s="19">
        <f t="shared" si="72"/>
        <v>40436</v>
      </c>
      <c r="BS24" s="19">
        <f t="shared" si="72"/>
        <v>40466</v>
      </c>
      <c r="BT24" s="19">
        <f t="shared" si="72"/>
        <v>40497</v>
      </c>
      <c r="BU24" s="19">
        <f t="shared" si="72"/>
        <v>40527</v>
      </c>
      <c r="BV24" s="19">
        <f t="shared" si="72"/>
        <v>40558</v>
      </c>
      <c r="BW24" s="19">
        <f t="shared" si="72"/>
        <v>40589</v>
      </c>
      <c r="BX24" s="19">
        <f t="shared" si="72"/>
        <v>40617</v>
      </c>
      <c r="BY24" s="19">
        <f t="shared" si="72"/>
        <v>40648</v>
      </c>
      <c r="BZ24" s="19">
        <f t="shared" si="72"/>
        <v>40678</v>
      </c>
      <c r="CA24" s="19">
        <f t="shared" si="72"/>
        <v>40709</v>
      </c>
      <c r="CB24" s="19">
        <f t="shared" si="72"/>
        <v>40739</v>
      </c>
      <c r="CC24" s="19">
        <f t="shared" si="72"/>
        <v>40770</v>
      </c>
      <c r="CD24" s="19">
        <f t="shared" si="72"/>
        <v>40801</v>
      </c>
      <c r="CE24" s="19">
        <f t="shared" si="72"/>
        <v>40831</v>
      </c>
      <c r="CF24" s="19">
        <f t="shared" si="72"/>
        <v>40862</v>
      </c>
      <c r="CG24" s="19">
        <f t="shared" si="72"/>
        <v>40892</v>
      </c>
      <c r="CH24" s="19">
        <f t="shared" si="72"/>
        <v>40923</v>
      </c>
      <c r="CI24" s="19">
        <f t="shared" si="72"/>
        <v>40954</v>
      </c>
      <c r="CJ24" s="19">
        <f t="shared" si="72"/>
        <v>40983</v>
      </c>
      <c r="CK24" s="19">
        <f t="shared" si="72"/>
        <v>41014</v>
      </c>
      <c r="CL24" s="19">
        <f t="shared" si="72"/>
        <v>41044</v>
      </c>
      <c r="CM24" s="19">
        <f t="shared" si="72"/>
        <v>41075</v>
      </c>
      <c r="CN24" s="19">
        <f t="shared" si="72"/>
        <v>41105</v>
      </c>
      <c r="CO24" s="19">
        <f t="shared" si="72"/>
        <v>41136</v>
      </c>
      <c r="CP24" s="19">
        <f t="shared" si="72"/>
        <v>41167</v>
      </c>
      <c r="CQ24" s="19">
        <f t="shared" si="72"/>
        <v>41197</v>
      </c>
      <c r="CR24" s="19">
        <f t="shared" si="72"/>
        <v>41228</v>
      </c>
      <c r="CS24" s="19">
        <f t="shared" si="72"/>
        <v>41258</v>
      </c>
      <c r="CT24" s="19">
        <f t="shared" si="72"/>
        <v>41289</v>
      </c>
      <c r="CU24" s="19">
        <f t="shared" si="72"/>
        <v>41320</v>
      </c>
      <c r="CV24" s="19">
        <f t="shared" si="72"/>
        <v>41348</v>
      </c>
      <c r="CW24" s="19">
        <f t="shared" si="72"/>
        <v>41379</v>
      </c>
      <c r="CX24" s="19">
        <f t="shared" si="72"/>
        <v>41409</v>
      </c>
      <c r="CY24" s="19">
        <f t="shared" si="72"/>
        <v>41440</v>
      </c>
      <c r="CZ24" s="19">
        <f t="shared" si="72"/>
        <v>41470</v>
      </c>
      <c r="DA24" s="19">
        <f t="shared" si="72"/>
        <v>41501</v>
      </c>
      <c r="DB24" s="19">
        <f t="shared" si="72"/>
        <v>41532</v>
      </c>
      <c r="DC24" s="19">
        <f t="shared" si="72"/>
        <v>41562</v>
      </c>
      <c r="DD24" s="19">
        <f t="shared" si="72"/>
        <v>41593</v>
      </c>
      <c r="DE24" s="19">
        <f t="shared" si="72"/>
        <v>41623</v>
      </c>
      <c r="DF24" s="19">
        <f t="shared" si="72"/>
        <v>41654</v>
      </c>
      <c r="DG24" s="19">
        <f t="shared" si="72"/>
        <v>41685</v>
      </c>
      <c r="DH24" s="19">
        <f t="shared" si="72"/>
        <v>41713</v>
      </c>
      <c r="DI24" s="19">
        <f t="shared" si="72"/>
        <v>41744</v>
      </c>
      <c r="DJ24" s="19">
        <f t="shared" si="72"/>
        <v>41774</v>
      </c>
      <c r="DK24" s="19">
        <f t="shared" si="72"/>
        <v>41805</v>
      </c>
      <c r="DL24" s="19">
        <f t="shared" si="72"/>
        <v>41835</v>
      </c>
      <c r="DM24" s="19">
        <f t="shared" si="72"/>
        <v>41866</v>
      </c>
      <c r="DN24" s="61">
        <f t="shared" si="72"/>
        <v>41897</v>
      </c>
      <c r="DO24" s="61">
        <f t="shared" si="72"/>
        <v>41927</v>
      </c>
      <c r="DP24" s="61">
        <f t="shared" si="72"/>
        <v>41958</v>
      </c>
      <c r="DQ24" s="61">
        <f t="shared" si="72"/>
        <v>41988</v>
      </c>
      <c r="DR24" s="61">
        <f t="shared" si="72"/>
        <v>42019</v>
      </c>
      <c r="DS24" s="61">
        <f t="shared" si="72"/>
        <v>42050</v>
      </c>
      <c r="DT24" s="61">
        <f t="shared" si="72"/>
        <v>42078</v>
      </c>
      <c r="DU24" s="61">
        <f t="shared" si="72"/>
        <v>42109</v>
      </c>
      <c r="DV24" s="61">
        <f t="shared" si="72"/>
        <v>42139</v>
      </c>
      <c r="DW24" s="61">
        <f t="shared" si="72"/>
        <v>42170</v>
      </c>
      <c r="DX24" s="61">
        <f t="shared" si="72"/>
        <v>42200</v>
      </c>
      <c r="DY24" s="61">
        <f t="shared" si="72"/>
        <v>42231</v>
      </c>
      <c r="DZ24" s="61">
        <f t="shared" si="72"/>
        <v>42262</v>
      </c>
      <c r="EA24" s="61">
        <f t="shared" ref="EA24:GM24" si="73">EA$3</f>
        <v>42292</v>
      </c>
      <c r="EB24" s="61">
        <f t="shared" si="73"/>
        <v>42323</v>
      </c>
      <c r="EC24" s="61">
        <f t="shared" si="73"/>
        <v>42353</v>
      </c>
      <c r="ED24" s="61">
        <f t="shared" si="73"/>
        <v>42384</v>
      </c>
      <c r="EE24" s="61">
        <f t="shared" si="73"/>
        <v>42415</v>
      </c>
      <c r="EF24" s="61">
        <f t="shared" si="73"/>
        <v>42444</v>
      </c>
      <c r="EG24" s="61">
        <f t="shared" si="73"/>
        <v>42475</v>
      </c>
      <c r="EH24" s="61">
        <f t="shared" si="73"/>
        <v>42505</v>
      </c>
      <c r="EI24" s="61">
        <f t="shared" si="73"/>
        <v>42536</v>
      </c>
      <c r="EJ24" s="61">
        <f t="shared" si="73"/>
        <v>42566</v>
      </c>
      <c r="EK24" s="61">
        <f t="shared" si="73"/>
        <v>42597</v>
      </c>
      <c r="EL24" s="61">
        <f t="shared" si="73"/>
        <v>42628</v>
      </c>
      <c r="EM24" s="61">
        <f t="shared" si="73"/>
        <v>42658</v>
      </c>
      <c r="EN24" s="61">
        <f t="shared" si="73"/>
        <v>42689</v>
      </c>
      <c r="EO24" s="61">
        <f t="shared" si="73"/>
        <v>42719</v>
      </c>
      <c r="EP24" s="61">
        <f t="shared" si="73"/>
        <v>42750</v>
      </c>
      <c r="EQ24" s="61">
        <f t="shared" si="73"/>
        <v>42781</v>
      </c>
      <c r="ER24" s="61">
        <f t="shared" si="73"/>
        <v>42809</v>
      </c>
      <c r="ES24" s="61">
        <f t="shared" si="73"/>
        <v>42840</v>
      </c>
      <c r="ET24" s="61">
        <f t="shared" si="73"/>
        <v>42870</v>
      </c>
      <c r="EU24" s="61">
        <f t="shared" si="73"/>
        <v>42901</v>
      </c>
      <c r="EV24" s="61">
        <f t="shared" si="73"/>
        <v>42931</v>
      </c>
      <c r="EW24" s="61">
        <f t="shared" si="73"/>
        <v>42962</v>
      </c>
      <c r="EX24" s="61">
        <f t="shared" si="73"/>
        <v>42993</v>
      </c>
      <c r="EY24" s="61">
        <f t="shared" si="73"/>
        <v>43023</v>
      </c>
      <c r="EZ24" s="19">
        <f t="shared" si="73"/>
        <v>43054</v>
      </c>
      <c r="FA24" s="19">
        <f t="shared" si="73"/>
        <v>43084</v>
      </c>
      <c r="FB24" s="61">
        <f t="shared" si="73"/>
        <v>43115</v>
      </c>
      <c r="FC24" s="61">
        <f t="shared" si="73"/>
        <v>43146</v>
      </c>
      <c r="FD24" s="61">
        <f t="shared" si="73"/>
        <v>43174</v>
      </c>
      <c r="FE24" s="61">
        <f t="shared" si="73"/>
        <v>43205</v>
      </c>
      <c r="FF24" s="61">
        <f t="shared" si="73"/>
        <v>43235</v>
      </c>
      <c r="FG24" s="61">
        <f t="shared" si="73"/>
        <v>43266</v>
      </c>
      <c r="FH24" s="61">
        <f t="shared" si="73"/>
        <v>43296</v>
      </c>
      <c r="FI24" s="61">
        <f t="shared" si="73"/>
        <v>43327</v>
      </c>
      <c r="FJ24" s="61">
        <f t="shared" si="73"/>
        <v>43358</v>
      </c>
      <c r="FK24" s="19">
        <f t="shared" si="73"/>
        <v>43388</v>
      </c>
      <c r="FL24" s="19">
        <f t="shared" si="73"/>
        <v>43419</v>
      </c>
      <c r="FM24" s="19">
        <f t="shared" si="73"/>
        <v>43449</v>
      </c>
      <c r="FN24" s="19">
        <f t="shared" si="73"/>
        <v>43480</v>
      </c>
      <c r="FO24" s="19">
        <f t="shared" si="73"/>
        <v>43511</v>
      </c>
      <c r="FP24" s="19">
        <f t="shared" si="73"/>
        <v>43539</v>
      </c>
      <c r="FQ24" s="19">
        <f t="shared" si="73"/>
        <v>43570</v>
      </c>
      <c r="FR24" s="19">
        <f t="shared" si="73"/>
        <v>43600</v>
      </c>
      <c r="FS24" s="19">
        <f t="shared" si="73"/>
        <v>43631</v>
      </c>
      <c r="FT24" s="19">
        <f t="shared" si="73"/>
        <v>43661</v>
      </c>
      <c r="FU24" s="19">
        <f t="shared" si="73"/>
        <v>43692</v>
      </c>
      <c r="FV24" s="19">
        <f t="shared" si="73"/>
        <v>43723</v>
      </c>
      <c r="FW24" s="19">
        <f t="shared" si="73"/>
        <v>43753</v>
      </c>
      <c r="FX24" s="19">
        <f t="shared" si="73"/>
        <v>43784</v>
      </c>
      <c r="FY24" s="19">
        <f t="shared" si="73"/>
        <v>43814</v>
      </c>
      <c r="FZ24" s="185">
        <f t="shared" si="73"/>
        <v>43845</v>
      </c>
      <c r="GA24" s="45">
        <f t="shared" si="73"/>
        <v>43876</v>
      </c>
      <c r="GB24" s="45">
        <f t="shared" si="73"/>
        <v>43905</v>
      </c>
      <c r="GC24" s="45">
        <f t="shared" si="73"/>
        <v>43936</v>
      </c>
      <c r="GD24" s="45">
        <f t="shared" si="73"/>
        <v>43966</v>
      </c>
      <c r="GE24" s="45">
        <f t="shared" si="73"/>
        <v>43997</v>
      </c>
      <c r="GF24" s="45">
        <f t="shared" si="73"/>
        <v>44027</v>
      </c>
      <c r="GG24" s="45">
        <f t="shared" si="73"/>
        <v>44058</v>
      </c>
      <c r="GH24" s="45">
        <f t="shared" si="73"/>
        <v>44089</v>
      </c>
      <c r="GI24" s="45">
        <f t="shared" si="73"/>
        <v>44119</v>
      </c>
      <c r="GJ24" s="45">
        <f t="shared" si="73"/>
        <v>44150</v>
      </c>
      <c r="GK24" s="45">
        <f t="shared" si="73"/>
        <v>44180</v>
      </c>
      <c r="GL24" s="45">
        <f t="shared" si="73"/>
        <v>44211</v>
      </c>
      <c r="GM24" s="45">
        <f t="shared" si="73"/>
        <v>44242</v>
      </c>
    </row>
    <row r="25" spans="1:195" x14ac:dyDescent="0.2">
      <c r="A25" s="29" t="str">
        <f>A4</f>
        <v>SUPPLY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FZ25" s="17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x14ac:dyDescent="0.2">
      <c r="A26" s="9" t="s">
        <v>21</v>
      </c>
      <c r="M26" s="21"/>
      <c r="N26" s="21">
        <f t="shared" ref="N26:W27" si="74">N5-B5</f>
        <v>-37000.000000000116</v>
      </c>
      <c r="O26" s="21">
        <f t="shared" si="74"/>
        <v>-42785.714285714377</v>
      </c>
      <c r="P26" s="21">
        <f t="shared" si="74"/>
        <v>-40612.903225806425</v>
      </c>
      <c r="Q26" s="21">
        <f t="shared" si="74"/>
        <v>-28800</v>
      </c>
      <c r="R26" s="21">
        <f t="shared" si="74"/>
        <v>-27096.774193548423</v>
      </c>
      <c r="S26" s="21">
        <f t="shared" si="74"/>
        <v>-14833.333333333314</v>
      </c>
      <c r="T26" s="21">
        <f t="shared" si="74"/>
        <v>-580.6451612903038</v>
      </c>
      <c r="U26" s="21">
        <f t="shared" si="74"/>
        <v>-6129.0322580646025</v>
      </c>
      <c r="V26" s="21">
        <f t="shared" si="74"/>
        <v>67899.999999999942</v>
      </c>
      <c r="W26" s="21">
        <f t="shared" si="74"/>
        <v>53741.93548387097</v>
      </c>
      <c r="X26" s="21">
        <f t="shared" ref="X26:AG27" si="75">X5-L5</f>
        <v>44433.333333333314</v>
      </c>
      <c r="Y26" s="21">
        <f t="shared" si="75"/>
        <v>55806.451612903271</v>
      </c>
      <c r="Z26" s="21">
        <f t="shared" si="75"/>
        <v>-8451.6129032257595</v>
      </c>
      <c r="AA26" s="21">
        <f t="shared" si="75"/>
        <v>821.42857142857974</v>
      </c>
      <c r="AB26" s="21">
        <f t="shared" si="75"/>
        <v>9709.6774193549063</v>
      </c>
      <c r="AC26" s="21">
        <f t="shared" si="75"/>
        <v>-200</v>
      </c>
      <c r="AD26" s="21">
        <f t="shared" si="75"/>
        <v>7258.0645161289722</v>
      </c>
      <c r="AE26" s="21">
        <f t="shared" si="75"/>
        <v>400.00000000005821</v>
      </c>
      <c r="AF26" s="21">
        <f t="shared" si="75"/>
        <v>32.258064516121522</v>
      </c>
      <c r="AG26" s="21">
        <f t="shared" si="75"/>
        <v>1741.9354838710278</v>
      </c>
      <c r="AH26" s="21">
        <f t="shared" ref="AH26:AQ27" si="76">AH5-V5</f>
        <v>3033.3333333333721</v>
      </c>
      <c r="AI26" s="21">
        <f t="shared" si="76"/>
        <v>18419.354838709638</v>
      </c>
      <c r="AJ26" s="21">
        <f t="shared" si="76"/>
        <v>15666.666666666802</v>
      </c>
      <c r="AK26" s="21">
        <f t="shared" si="76"/>
        <v>18645.161290322547</v>
      </c>
      <c r="AL26" s="21">
        <f t="shared" si="76"/>
        <v>29387.096774193516</v>
      </c>
      <c r="AM26" s="21">
        <f t="shared" si="76"/>
        <v>26237.684729064</v>
      </c>
      <c r="AN26" s="21">
        <f t="shared" si="76"/>
        <v>24451.612903225818</v>
      </c>
      <c r="AO26" s="21">
        <f t="shared" si="76"/>
        <v>31733.333333333372</v>
      </c>
      <c r="AP26" s="21">
        <f t="shared" si="76"/>
        <v>23645.161290322605</v>
      </c>
      <c r="AQ26" s="21">
        <f t="shared" si="76"/>
        <v>20100</v>
      </c>
      <c r="AR26" s="21">
        <f t="shared" ref="AR26:AW27" si="77">AR5-AF5</f>
        <v>27096.774193548365</v>
      </c>
      <c r="AS26" s="21">
        <f t="shared" si="77"/>
        <v>18129.032258064544</v>
      </c>
      <c r="AT26" s="21">
        <f t="shared" si="77"/>
        <v>-74700</v>
      </c>
      <c r="AU26" s="21">
        <f t="shared" si="77"/>
        <v>-20580.645161290246</v>
      </c>
      <c r="AV26" s="21">
        <f t="shared" si="77"/>
        <v>-17566.666666666744</v>
      </c>
      <c r="AW26" s="21">
        <f t="shared" si="77"/>
        <v>-31322.580645161332</v>
      </c>
      <c r="AX26" s="21">
        <f t="shared" ref="AX26:CC26" si="78">AX5-AL5</f>
        <v>9580.645161290362</v>
      </c>
      <c r="AY26" s="21">
        <f t="shared" si="78"/>
        <v>14405.17241379316</v>
      </c>
      <c r="AZ26" s="21">
        <f t="shared" si="78"/>
        <v>8354.8387096773367</v>
      </c>
      <c r="BA26" s="21">
        <f t="shared" si="78"/>
        <v>11666.666666666628</v>
      </c>
      <c r="BB26" s="21">
        <f t="shared" si="78"/>
        <v>14870.967741935514</v>
      </c>
      <c r="BC26" s="21">
        <f t="shared" si="78"/>
        <v>23066.666666666744</v>
      </c>
      <c r="BD26" s="21">
        <f t="shared" si="78"/>
        <v>7387.0967741934583</v>
      </c>
      <c r="BE26" s="21">
        <f t="shared" si="78"/>
        <v>30806.451612903213</v>
      </c>
      <c r="BF26" s="21">
        <f t="shared" si="78"/>
        <v>122666.66666666669</v>
      </c>
      <c r="BG26" s="21">
        <f t="shared" si="78"/>
        <v>60419.35483870958</v>
      </c>
      <c r="BH26" s="21">
        <f t="shared" si="78"/>
        <v>46566.666666666628</v>
      </c>
      <c r="BI26" s="21">
        <f t="shared" si="78"/>
        <v>64064.516129032301</v>
      </c>
      <c r="BJ26" s="21">
        <f t="shared" si="78"/>
        <v>44193.548387096671</v>
      </c>
      <c r="BK26" s="21">
        <f t="shared" si="78"/>
        <v>33214.285714285797</v>
      </c>
      <c r="BL26" s="21">
        <f t="shared" si="78"/>
        <v>40032.258064516122</v>
      </c>
      <c r="BM26" s="21">
        <f t="shared" si="78"/>
        <v>38200</v>
      </c>
      <c r="BN26" s="21">
        <f t="shared" si="78"/>
        <v>40161.290322580608</v>
      </c>
      <c r="BO26" s="21">
        <f t="shared" si="78"/>
        <v>33166.666666666511</v>
      </c>
      <c r="BP26" s="21">
        <f t="shared" si="78"/>
        <v>29451.612903225934</v>
      </c>
      <c r="BQ26" s="21">
        <f t="shared" si="78"/>
        <v>40451.612903225818</v>
      </c>
      <c r="BR26" s="21">
        <f t="shared" si="78"/>
        <v>37300</v>
      </c>
      <c r="BS26" s="21">
        <f t="shared" si="78"/>
        <v>40096.774193548481</v>
      </c>
      <c r="BT26" s="21">
        <f t="shared" si="78"/>
        <v>46033.333333333372</v>
      </c>
      <c r="BU26" s="21">
        <f t="shared" si="78"/>
        <v>49903.225806451635</v>
      </c>
      <c r="BV26" s="21">
        <f t="shared" si="78"/>
        <v>39161.290322580724</v>
      </c>
      <c r="BW26" s="21">
        <f t="shared" si="78"/>
        <v>214.28571428556461</v>
      </c>
      <c r="BX26" s="21">
        <f t="shared" si="78"/>
        <v>39838.709677419392</v>
      </c>
      <c r="BY26" s="21">
        <f t="shared" si="78"/>
        <v>32700</v>
      </c>
      <c r="BZ26" s="21">
        <f t="shared" si="78"/>
        <v>39967.741935483995</v>
      </c>
      <c r="CA26" s="21">
        <f t="shared" si="78"/>
        <v>41166.666666666628</v>
      </c>
      <c r="CB26" s="21">
        <f t="shared" si="78"/>
        <v>60709.67741935479</v>
      </c>
      <c r="CC26" s="21">
        <f t="shared" si="78"/>
        <v>47677.419354838668</v>
      </c>
      <c r="CD26" s="21">
        <f t="shared" ref="CD26:DI26" si="79">CD5-BR5</f>
        <v>30266.666666666628</v>
      </c>
      <c r="CE26" s="21">
        <f t="shared" si="79"/>
        <v>60774.193548387033</v>
      </c>
      <c r="CF26" s="21">
        <f t="shared" si="79"/>
        <v>70500</v>
      </c>
      <c r="CG26" s="21">
        <f t="shared" si="79"/>
        <v>73161.290322580724</v>
      </c>
      <c r="CH26" s="21">
        <f t="shared" si="79"/>
        <v>78709.677419354906</v>
      </c>
      <c r="CI26" s="21">
        <f t="shared" si="79"/>
        <v>137003.69458128081</v>
      </c>
      <c r="CJ26" s="21">
        <f t="shared" si="79"/>
        <v>64451.612903225818</v>
      </c>
      <c r="CK26" s="21">
        <f t="shared" si="79"/>
        <v>72000</v>
      </c>
      <c r="CL26" s="21">
        <f t="shared" si="79"/>
        <v>72709.67741935479</v>
      </c>
      <c r="CM26" s="21">
        <f t="shared" si="79"/>
        <v>73066.666666666628</v>
      </c>
      <c r="CN26" s="21">
        <f t="shared" si="79"/>
        <v>68193.548387096729</v>
      </c>
      <c r="CO26" s="21">
        <f t="shared" si="79"/>
        <v>72806.451612903271</v>
      </c>
      <c r="CP26" s="21">
        <f t="shared" si="79"/>
        <v>101800</v>
      </c>
      <c r="CQ26" s="21">
        <f t="shared" si="79"/>
        <v>85000</v>
      </c>
      <c r="CR26" s="21">
        <f t="shared" si="79"/>
        <v>90566.666666666628</v>
      </c>
      <c r="CS26" s="21">
        <f t="shared" si="79"/>
        <v>82709.67741935479</v>
      </c>
      <c r="CT26" s="21">
        <f t="shared" si="79"/>
        <v>63935.483870967641</v>
      </c>
      <c r="CU26" s="21">
        <f t="shared" si="79"/>
        <v>65389.162561576464</v>
      </c>
      <c r="CV26" s="21">
        <f t="shared" si="79"/>
        <v>84612.903225806425</v>
      </c>
      <c r="CW26" s="21">
        <f t="shared" si="79"/>
        <v>109266.66666666674</v>
      </c>
      <c r="CX26" s="21">
        <f t="shared" si="79"/>
        <v>112096.77419354836</v>
      </c>
      <c r="CY26" s="21">
        <f t="shared" si="79"/>
        <v>127133.33333333337</v>
      </c>
      <c r="CZ26" s="21">
        <f t="shared" si="79"/>
        <v>137129.0322580646</v>
      </c>
      <c r="DA26" s="21">
        <f t="shared" si="79"/>
        <v>143064.51612903236</v>
      </c>
      <c r="DB26" s="21">
        <f t="shared" si="79"/>
        <v>150233.33333333337</v>
      </c>
      <c r="DC26" s="21">
        <f t="shared" si="79"/>
        <v>127290.32258064509</v>
      </c>
      <c r="DD26" s="21">
        <f t="shared" si="79"/>
        <v>104266.66666666674</v>
      </c>
      <c r="DE26" s="21">
        <f t="shared" si="79"/>
        <v>84838.709677419276</v>
      </c>
      <c r="DF26" s="21">
        <f t="shared" si="79"/>
        <v>104967.74193548399</v>
      </c>
      <c r="DG26" s="21">
        <f t="shared" si="79"/>
        <v>100285.71428571432</v>
      </c>
      <c r="DH26" s="21">
        <f t="shared" si="79"/>
        <v>133548.38709677418</v>
      </c>
      <c r="DI26" s="21">
        <f t="shared" si="79"/>
        <v>138999.99999999988</v>
      </c>
      <c r="DJ26" s="21">
        <f t="shared" ref="DJ26:EC26" si="80">DJ5-CX5</f>
        <v>143774.19354838703</v>
      </c>
      <c r="DK26" s="21">
        <f t="shared" si="80"/>
        <v>174066.66666666674</v>
      </c>
      <c r="DL26" s="21">
        <f t="shared" si="80"/>
        <v>181580.6451612903</v>
      </c>
      <c r="DM26" s="21">
        <f t="shared" si="80"/>
        <v>184419.35483870958</v>
      </c>
      <c r="DN26" s="77">
        <f t="shared" si="80"/>
        <v>173966.66666666663</v>
      </c>
      <c r="DO26" s="77">
        <f t="shared" si="80"/>
        <v>186000.00000000012</v>
      </c>
      <c r="DP26" s="77">
        <f t="shared" si="80"/>
        <v>179166.66666666663</v>
      </c>
      <c r="DQ26" s="77">
        <f t="shared" si="80"/>
        <v>236290.32258064521</v>
      </c>
      <c r="DR26" s="77">
        <f t="shared" si="80"/>
        <v>211741.93548387091</v>
      </c>
      <c r="DS26" s="77">
        <f t="shared" si="80"/>
        <v>222428.57142857136</v>
      </c>
      <c r="DT26" s="77">
        <f t="shared" si="80"/>
        <v>218193.54838709685</v>
      </c>
      <c r="DU26" s="77">
        <f t="shared" si="80"/>
        <v>217333.33333333337</v>
      </c>
      <c r="DV26" s="77">
        <f t="shared" si="80"/>
        <v>188774.19354838738</v>
      </c>
      <c r="DW26" s="77">
        <f t="shared" si="80"/>
        <v>146766.66666666674</v>
      </c>
      <c r="DX26" s="77">
        <f t="shared" si="80"/>
        <v>134645.16129032231</v>
      </c>
      <c r="DY26" s="118">
        <f t="shared" si="80"/>
        <v>126903.22580645164</v>
      </c>
      <c r="DZ26" s="118">
        <f t="shared" si="80"/>
        <v>125733.33333333349</v>
      </c>
      <c r="EA26" s="118">
        <f t="shared" si="80"/>
        <v>130612.90322580654</v>
      </c>
      <c r="EB26" s="118">
        <f t="shared" si="80"/>
        <v>125166.66666666674</v>
      </c>
      <c r="EC26" s="118">
        <f t="shared" si="80"/>
        <v>70548.387096774066</v>
      </c>
      <c r="ED26" s="118">
        <f t="shared" ref="ED26:ED31" si="81">ED5-DR5</f>
        <v>63903.225806451635</v>
      </c>
      <c r="EE26" s="118">
        <f t="shared" ref="EE26:EF31" si="82">EE5-DS5</f>
        <v>51369.458128078841</v>
      </c>
      <c r="EF26" s="118">
        <f t="shared" si="82"/>
        <v>53483.870967741823</v>
      </c>
      <c r="EG26" s="118">
        <f t="shared" ref="EG26:EP31" si="83">EG5-DU5</f>
        <v>19333.333333333489</v>
      </c>
      <c r="EH26" s="118">
        <f t="shared" si="83"/>
        <v>19709.677419354673</v>
      </c>
      <c r="EI26" s="118">
        <f t="shared" si="83"/>
        <v>16633.333333333489</v>
      </c>
      <c r="EJ26" s="118">
        <f t="shared" si="83"/>
        <v>17516.129032258177</v>
      </c>
      <c r="EK26" s="128">
        <f t="shared" si="83"/>
        <v>11677.419354838785</v>
      </c>
      <c r="EL26" s="128">
        <f t="shared" si="83"/>
        <v>-13466.666666666744</v>
      </c>
      <c r="EM26" s="128">
        <f t="shared" si="83"/>
        <v>-29580.64516129042</v>
      </c>
      <c r="EN26" s="137">
        <f t="shared" si="83"/>
        <v>1333.3333333332557</v>
      </c>
      <c r="EO26" s="137">
        <f t="shared" si="83"/>
        <v>-28645.161290322198</v>
      </c>
      <c r="EP26" s="145">
        <f t="shared" si="83"/>
        <v>1935.483870967757</v>
      </c>
      <c r="EQ26" s="145">
        <f t="shared" ref="EQ26:EQ31" si="84">EQ5-EE5</f>
        <v>6479.0640394089278</v>
      </c>
      <c r="ER26" s="145">
        <f t="shared" ref="ER26:FM31" si="85">ER5-EF5</f>
        <v>10322.580645161448</v>
      </c>
      <c r="ES26" s="145">
        <f t="shared" si="85"/>
        <v>21866.666666666511</v>
      </c>
      <c r="ET26" s="145">
        <f t="shared" si="85"/>
        <v>44129.032258064253</v>
      </c>
      <c r="EU26" s="145">
        <f t="shared" si="85"/>
        <v>73666.666666666279</v>
      </c>
      <c r="EV26" s="145">
        <f t="shared" si="85"/>
        <v>82645.161290322663</v>
      </c>
      <c r="EW26" s="153">
        <f t="shared" si="85"/>
        <v>65451.612903225701</v>
      </c>
      <c r="EX26" s="153">
        <f t="shared" si="85"/>
        <v>85900</v>
      </c>
      <c r="EY26" s="160">
        <f t="shared" si="85"/>
        <v>123709.67741935467</v>
      </c>
      <c r="EZ26" s="21">
        <f t="shared" si="85"/>
        <v>138766.66666666674</v>
      </c>
      <c r="FA26" s="21">
        <f t="shared" si="85"/>
        <v>172129.03225806425</v>
      </c>
      <c r="FB26" s="169">
        <f t="shared" si="85"/>
        <v>120741.93548387079</v>
      </c>
      <c r="FC26" s="169">
        <f t="shared" si="85"/>
        <v>154722.90640394064</v>
      </c>
      <c r="FD26" s="169">
        <f t="shared" si="85"/>
        <v>163064.51612903201</v>
      </c>
      <c r="FE26" s="169">
        <f t="shared" si="85"/>
        <v>165133.33333333326</v>
      </c>
      <c r="FF26" s="169">
        <f t="shared" si="85"/>
        <v>172290.32258064533</v>
      </c>
      <c r="FG26" s="169">
        <f t="shared" si="85"/>
        <v>154533.33333333326</v>
      </c>
      <c r="FH26" s="169">
        <f t="shared" si="85"/>
        <v>163387.09677419346</v>
      </c>
      <c r="FI26" s="169">
        <f t="shared" si="85"/>
        <v>218935.48387096752</v>
      </c>
      <c r="FJ26" s="169">
        <f t="shared" si="85"/>
        <v>224000</v>
      </c>
      <c r="FK26" s="21">
        <f t="shared" si="85"/>
        <v>185000.00000000023</v>
      </c>
      <c r="FL26" s="21">
        <f t="shared" si="85"/>
        <v>160166.66666666651</v>
      </c>
      <c r="FM26" s="21">
        <f t="shared" si="85"/>
        <v>184483.87096774182</v>
      </c>
      <c r="FN26" s="21">
        <f t="shared" ref="FN26:FN31" si="86">FN5-FB5</f>
        <v>232709.67741935514</v>
      </c>
      <c r="FO26" s="21">
        <f t="shared" ref="FO26:FO31" si="87">FO5-FC5</f>
        <v>190321.42857142864</v>
      </c>
      <c r="FP26" s="21">
        <f t="shared" ref="FP26:GM31" si="88">FP5-FD5</f>
        <v>173516.12903225818</v>
      </c>
      <c r="FQ26" s="21">
        <f t="shared" si="88"/>
        <v>191700</v>
      </c>
      <c r="FR26" s="21">
        <f t="shared" si="88"/>
        <v>178354.83870967757</v>
      </c>
      <c r="FS26" s="21">
        <f t="shared" si="88"/>
        <v>169933.33333333349</v>
      </c>
      <c r="FT26" s="21">
        <f t="shared" ref="FT26:FT31" si="89">FT5-FH5</f>
        <v>155451.61290322593</v>
      </c>
      <c r="FU26" s="21">
        <f t="shared" ref="FU26:FV31" si="90">FU5-FI5</f>
        <v>132967.74193548434</v>
      </c>
      <c r="FV26" s="21">
        <f t="shared" si="90"/>
        <v>189066.66666666674</v>
      </c>
      <c r="FW26" s="21">
        <f t="shared" si="88"/>
        <v>197354.8387096771</v>
      </c>
      <c r="FX26" s="21">
        <f t="shared" si="88"/>
        <v>198666.66666666674</v>
      </c>
      <c r="FY26" s="21">
        <f t="shared" si="88"/>
        <v>200580.64516129042</v>
      </c>
      <c r="FZ26" s="186">
        <f t="shared" si="88"/>
        <v>194818.70967741939</v>
      </c>
      <c r="GA26" s="46">
        <f t="shared" si="88"/>
        <v>178411.17050691275</v>
      </c>
      <c r="GB26" s="46">
        <f t="shared" si="88"/>
        <v>161866.48387096776</v>
      </c>
      <c r="GC26" s="46">
        <f t="shared" si="88"/>
        <v>150098.94553174195</v>
      </c>
      <c r="GD26" s="46">
        <f t="shared" si="88"/>
        <v>139233.66884556063</v>
      </c>
      <c r="GE26" s="46">
        <f t="shared" si="88"/>
        <v>124502.34668594552</v>
      </c>
      <c r="GF26" s="46">
        <f t="shared" si="88"/>
        <v>81365.37498518615</v>
      </c>
      <c r="GG26" s="46">
        <f t="shared" si="88"/>
        <v>44706.402671600692</v>
      </c>
      <c r="GH26" s="46">
        <f t="shared" si="88"/>
        <v>-53029.705444428138</v>
      </c>
      <c r="GI26" s="46">
        <f t="shared" si="88"/>
        <v>-80108.68745723553</v>
      </c>
      <c r="GJ26" s="46">
        <f t="shared" si="88"/>
        <v>-108340.24506647233</v>
      </c>
      <c r="GK26" s="46">
        <f t="shared" si="88"/>
        <v>-143716.0717093735</v>
      </c>
      <c r="GL26" s="46">
        <f t="shared" si="88"/>
        <v>-171487.92428893456</v>
      </c>
      <c r="GM26" s="46">
        <f t="shared" si="88"/>
        <v>-186234.27425138885</v>
      </c>
    </row>
    <row r="27" spans="1:195" x14ac:dyDescent="0.2">
      <c r="A27" s="9" t="s">
        <v>20</v>
      </c>
      <c r="M27" s="21"/>
      <c r="N27" s="21">
        <f t="shared" si="74"/>
        <v>-31967.741935483878</v>
      </c>
      <c r="O27" s="21">
        <f t="shared" si="74"/>
        <v>-68392.857142857159</v>
      </c>
      <c r="P27" s="21">
        <f t="shared" si="74"/>
        <v>-63903.225806451577</v>
      </c>
      <c r="Q27" s="21">
        <f t="shared" si="74"/>
        <v>-48933.333333333256</v>
      </c>
      <c r="R27" s="21">
        <f t="shared" si="74"/>
        <v>-19483.870967741939</v>
      </c>
      <c r="S27" s="21">
        <f t="shared" si="74"/>
        <v>-33133.333333333372</v>
      </c>
      <c r="T27" s="21">
        <f t="shared" si="74"/>
        <v>-3193.5483870968455</v>
      </c>
      <c r="U27" s="21">
        <f t="shared" si="74"/>
        <v>34322.580645161332</v>
      </c>
      <c r="V27" s="21">
        <f t="shared" si="74"/>
        <v>94233.333333333372</v>
      </c>
      <c r="W27" s="21">
        <f t="shared" si="74"/>
        <v>90290.32258064521</v>
      </c>
      <c r="X27" s="21">
        <f t="shared" si="75"/>
        <v>35099.999999999884</v>
      </c>
      <c r="Y27" s="21">
        <f t="shared" si="75"/>
        <v>40096.774193548365</v>
      </c>
      <c r="Z27" s="21">
        <f t="shared" si="75"/>
        <v>46935.483870967757</v>
      </c>
      <c r="AA27" s="21">
        <f t="shared" si="75"/>
        <v>23785.714285714203</v>
      </c>
      <c r="AB27" s="21">
        <f t="shared" si="75"/>
        <v>77483.870967741881</v>
      </c>
      <c r="AC27" s="21">
        <f t="shared" si="75"/>
        <v>25200</v>
      </c>
      <c r="AD27" s="21">
        <f t="shared" si="75"/>
        <v>9161.290322580724</v>
      </c>
      <c r="AE27" s="21">
        <f t="shared" si="75"/>
        <v>25200</v>
      </c>
      <c r="AF27" s="21">
        <f t="shared" si="75"/>
        <v>13516.129032258061</v>
      </c>
      <c r="AG27" s="21">
        <f t="shared" si="75"/>
        <v>-32354.838709677453</v>
      </c>
      <c r="AH27" s="21">
        <f t="shared" si="76"/>
        <v>300</v>
      </c>
      <c r="AI27" s="21">
        <f t="shared" si="76"/>
        <v>7516.1290322581772</v>
      </c>
      <c r="AJ27" s="21">
        <f t="shared" si="76"/>
        <v>19033.333333333489</v>
      </c>
      <c r="AK27" s="21">
        <f t="shared" si="76"/>
        <v>14225.806451612967</v>
      </c>
      <c r="AL27" s="21">
        <f t="shared" si="76"/>
        <v>-5870.9677419355139</v>
      </c>
      <c r="AM27" s="21">
        <f t="shared" si="76"/>
        <v>1416.2561576354783</v>
      </c>
      <c r="AN27" s="21">
        <f t="shared" si="76"/>
        <v>-36258.064516128972</v>
      </c>
      <c r="AO27" s="21">
        <f t="shared" si="76"/>
        <v>-42233.333333333372</v>
      </c>
      <c r="AP27" s="21">
        <f t="shared" si="76"/>
        <v>-30516.129032258061</v>
      </c>
      <c r="AQ27" s="21">
        <f t="shared" si="76"/>
        <v>-23900</v>
      </c>
      <c r="AR27" s="21">
        <f t="shared" si="77"/>
        <v>-27870.967741935397</v>
      </c>
      <c r="AS27" s="21">
        <f t="shared" si="77"/>
        <v>-15193.548387096729</v>
      </c>
      <c r="AT27" s="21">
        <f t="shared" si="77"/>
        <v>-140000</v>
      </c>
      <c r="AU27" s="21">
        <f t="shared" si="77"/>
        <v>-35258.064516129147</v>
      </c>
      <c r="AV27" s="21">
        <f t="shared" si="77"/>
        <v>-52666.666666666744</v>
      </c>
      <c r="AW27" s="21">
        <f t="shared" si="77"/>
        <v>-106129.0322580646</v>
      </c>
      <c r="AX27" s="21">
        <f t="shared" ref="AX27:CC27" si="91">AX6-AL6</f>
        <v>-90032.258064516063</v>
      </c>
      <c r="AY27" s="21">
        <f t="shared" si="91"/>
        <v>-52416.256157635478</v>
      </c>
      <c r="AZ27" s="21">
        <f t="shared" si="91"/>
        <v>-6967.7419354839949</v>
      </c>
      <c r="BA27" s="21">
        <f t="shared" si="91"/>
        <v>22300</v>
      </c>
      <c r="BB27" s="21">
        <f t="shared" si="91"/>
        <v>7806.4516129032709</v>
      </c>
      <c r="BC27" s="21">
        <f t="shared" si="91"/>
        <v>22233.333333333256</v>
      </c>
      <c r="BD27" s="21">
        <f t="shared" si="91"/>
        <v>19806.451612903154</v>
      </c>
      <c r="BE27" s="21">
        <f t="shared" si="91"/>
        <v>27451.612903225818</v>
      </c>
      <c r="BF27" s="21">
        <f t="shared" si="91"/>
        <v>138999.99999999988</v>
      </c>
      <c r="BG27" s="21">
        <f t="shared" si="91"/>
        <v>23645.161290322605</v>
      </c>
      <c r="BH27" s="21">
        <f t="shared" si="91"/>
        <v>35100</v>
      </c>
      <c r="BI27" s="21">
        <f t="shared" si="91"/>
        <v>64580.645161290304</v>
      </c>
      <c r="BJ27" s="21">
        <f t="shared" si="91"/>
        <v>52354.838709677395</v>
      </c>
      <c r="BK27" s="21">
        <f t="shared" si="91"/>
        <v>78928.571428571478</v>
      </c>
      <c r="BL27" s="21">
        <f t="shared" si="91"/>
        <v>55774.193548387149</v>
      </c>
      <c r="BM27" s="21">
        <f t="shared" si="91"/>
        <v>42633.333333333256</v>
      </c>
      <c r="BN27" s="21">
        <f t="shared" si="91"/>
        <v>17612.903225806425</v>
      </c>
      <c r="BO27" s="21">
        <f t="shared" si="91"/>
        <v>5233.3333333334886</v>
      </c>
      <c r="BP27" s="21">
        <f t="shared" si="91"/>
        <v>20161.290322580724</v>
      </c>
      <c r="BQ27" s="21">
        <f t="shared" si="91"/>
        <v>-1451.6129032258177</v>
      </c>
      <c r="BR27" s="21">
        <f t="shared" si="91"/>
        <v>-8133.3333333332557</v>
      </c>
      <c r="BS27" s="21">
        <f t="shared" si="91"/>
        <v>-1129.0322580644861</v>
      </c>
      <c r="BT27" s="21">
        <f t="shared" si="91"/>
        <v>-6533.3333333332557</v>
      </c>
      <c r="BU27" s="21">
        <f t="shared" si="91"/>
        <v>18161.290322580724</v>
      </c>
      <c r="BV27" s="21">
        <f t="shared" si="91"/>
        <v>29193.548387096729</v>
      </c>
      <c r="BW27" s="21">
        <f t="shared" si="91"/>
        <v>-50107.142857142841</v>
      </c>
      <c r="BX27" s="21">
        <f t="shared" si="91"/>
        <v>-46903.225806451635</v>
      </c>
      <c r="BY27" s="21">
        <f t="shared" si="91"/>
        <v>-42733.333333333256</v>
      </c>
      <c r="BZ27" s="21">
        <f t="shared" si="91"/>
        <v>-7967.7419354839949</v>
      </c>
      <c r="CA27" s="21">
        <f t="shared" si="91"/>
        <v>-4700.0000000001164</v>
      </c>
      <c r="CB27" s="21">
        <f t="shared" si="91"/>
        <v>-16645.161290322663</v>
      </c>
      <c r="CC27" s="21">
        <f t="shared" si="91"/>
        <v>193.54838709672913</v>
      </c>
      <c r="CD27" s="21">
        <f t="shared" ref="CD27:DI27" si="92">CD6-BR6</f>
        <v>17966.666666666628</v>
      </c>
      <c r="CE27" s="21">
        <f t="shared" si="92"/>
        <v>13580.645161290304</v>
      </c>
      <c r="CF27" s="21">
        <f t="shared" si="92"/>
        <v>20466.666666666511</v>
      </c>
      <c r="CG27" s="21">
        <f t="shared" si="92"/>
        <v>-5580.6451612903038</v>
      </c>
      <c r="CH27" s="21">
        <f t="shared" si="92"/>
        <v>-29516.129032258061</v>
      </c>
      <c r="CI27" s="21">
        <f t="shared" si="92"/>
        <v>44756.157635468058</v>
      </c>
      <c r="CJ27" s="21">
        <f t="shared" si="92"/>
        <v>16419.354838709696</v>
      </c>
      <c r="CK27" s="21">
        <f t="shared" si="92"/>
        <v>15933.333333333256</v>
      </c>
      <c r="CL27" s="21">
        <f t="shared" si="92"/>
        <v>5225.8064516129671</v>
      </c>
      <c r="CM27" s="21">
        <f t="shared" si="92"/>
        <v>18433.333333333372</v>
      </c>
      <c r="CN27" s="21">
        <f t="shared" si="92"/>
        <v>11096.774193548481</v>
      </c>
      <c r="CO27" s="21">
        <f t="shared" si="92"/>
        <v>-9322.5806451613316</v>
      </c>
      <c r="CP27" s="21">
        <f t="shared" si="92"/>
        <v>-46900</v>
      </c>
      <c r="CQ27" s="21">
        <f t="shared" si="92"/>
        <v>1032.2580645161215</v>
      </c>
      <c r="CR27" s="21">
        <f t="shared" si="92"/>
        <v>-13799.999999999884</v>
      </c>
      <c r="CS27" s="21">
        <f t="shared" si="92"/>
        <v>12387.096774193575</v>
      </c>
      <c r="CT27" s="21">
        <f t="shared" si="92"/>
        <v>11580.645161290304</v>
      </c>
      <c r="CU27" s="21">
        <f t="shared" si="92"/>
        <v>-20577.58620689658</v>
      </c>
      <c r="CV27" s="21">
        <f t="shared" si="92"/>
        <v>14741.935483871028</v>
      </c>
      <c r="CW27" s="21">
        <f t="shared" si="92"/>
        <v>3366.6666666667443</v>
      </c>
      <c r="CX27" s="21">
        <f t="shared" si="92"/>
        <v>5612.9032258064253</v>
      </c>
      <c r="CY27" s="21">
        <f t="shared" si="92"/>
        <v>-19833.333333333256</v>
      </c>
      <c r="CZ27" s="21">
        <f t="shared" si="92"/>
        <v>6870.9677419353975</v>
      </c>
      <c r="DA27" s="21">
        <f t="shared" si="92"/>
        <v>40354.83870967757</v>
      </c>
      <c r="DB27" s="21">
        <f t="shared" si="92"/>
        <v>51700</v>
      </c>
      <c r="DC27" s="21">
        <f t="shared" si="92"/>
        <v>1677.4193548387848</v>
      </c>
      <c r="DD27" s="21">
        <f t="shared" si="92"/>
        <v>7099.9999999998836</v>
      </c>
      <c r="DE27" s="21">
        <f t="shared" si="92"/>
        <v>21161.290322580491</v>
      </c>
      <c r="DF27" s="21">
        <f t="shared" si="92"/>
        <v>41258.064516129089</v>
      </c>
      <c r="DG27" s="21">
        <f t="shared" si="92"/>
        <v>36285.714285714319</v>
      </c>
      <c r="DH27" s="21">
        <f t="shared" si="92"/>
        <v>4935.483870967757</v>
      </c>
      <c r="DI27" s="21">
        <f t="shared" si="92"/>
        <v>38900.000000000116</v>
      </c>
      <c r="DJ27" s="21">
        <f t="shared" ref="DJ27:EC27" si="93">DJ6-CX6</f>
        <v>22129.032258064486</v>
      </c>
      <c r="DK27" s="21">
        <f t="shared" si="93"/>
        <v>30433.333333333256</v>
      </c>
      <c r="DL27" s="21">
        <f t="shared" si="93"/>
        <v>37096.774193548248</v>
      </c>
      <c r="DM27" s="21">
        <f t="shared" si="93"/>
        <v>18290.322580644977</v>
      </c>
      <c r="DN27" s="77">
        <f t="shared" si="93"/>
        <v>-21999.999999999884</v>
      </c>
      <c r="DO27" s="77">
        <f t="shared" si="93"/>
        <v>-13419.354838709696</v>
      </c>
      <c r="DP27" s="77">
        <f t="shared" si="93"/>
        <v>46200.000000000233</v>
      </c>
      <c r="DQ27" s="77">
        <f t="shared" si="93"/>
        <v>35451.612903225818</v>
      </c>
      <c r="DR27" s="77">
        <f t="shared" si="93"/>
        <v>-22870.967741935514</v>
      </c>
      <c r="DS27" s="77">
        <f t="shared" si="93"/>
        <v>-43142.857142857276</v>
      </c>
      <c r="DT27" s="77">
        <f t="shared" si="93"/>
        <v>-28741.935483871028</v>
      </c>
      <c r="DU27" s="77">
        <f t="shared" si="93"/>
        <v>-11000.000000000233</v>
      </c>
      <c r="DV27" s="77">
        <f t="shared" si="93"/>
        <v>-14322.580645161215</v>
      </c>
      <c r="DW27" s="77">
        <f t="shared" si="93"/>
        <v>-26633.333333333372</v>
      </c>
      <c r="DX27" s="77">
        <f t="shared" si="93"/>
        <v>-32225.806451612734</v>
      </c>
      <c r="DY27" s="118">
        <f t="shared" si="93"/>
        <v>-27870.967741935281</v>
      </c>
      <c r="DZ27" s="118">
        <f t="shared" si="93"/>
        <v>-22733.333333333372</v>
      </c>
      <c r="EA27" s="118">
        <f t="shared" si="93"/>
        <v>-8709.6774193549063</v>
      </c>
      <c r="EB27" s="118">
        <f t="shared" si="93"/>
        <v>-44200.000000000233</v>
      </c>
      <c r="EC27" s="118">
        <f t="shared" si="93"/>
        <v>-57645.161290322547</v>
      </c>
      <c r="ED27" s="118">
        <f t="shared" si="81"/>
        <v>19516.129032258061</v>
      </c>
      <c r="EE27" s="118">
        <f t="shared" si="82"/>
        <v>36514.778325123247</v>
      </c>
      <c r="EF27" s="118">
        <f t="shared" si="82"/>
        <v>50193.548387096613</v>
      </c>
      <c r="EG27" s="118">
        <f t="shared" si="83"/>
        <v>1666.6666666668607</v>
      </c>
      <c r="EH27" s="118">
        <f t="shared" si="83"/>
        <v>27258.064516129089</v>
      </c>
      <c r="EI27" s="118">
        <f t="shared" si="83"/>
        <v>20300.000000000116</v>
      </c>
      <c r="EJ27" s="118">
        <f t="shared" si="83"/>
        <v>3806.4516129031545</v>
      </c>
      <c r="EK27" s="128">
        <f t="shared" si="83"/>
        <v>-3322.580645161448</v>
      </c>
      <c r="EL27" s="128">
        <f t="shared" si="83"/>
        <v>46666.666666666628</v>
      </c>
      <c r="EM27" s="128">
        <f t="shared" si="83"/>
        <v>35903.225806451635</v>
      </c>
      <c r="EN27" s="137">
        <f t="shared" si="83"/>
        <v>30500.000000000116</v>
      </c>
      <c r="EO27" s="137">
        <f t="shared" si="83"/>
        <v>16870.967741935514</v>
      </c>
      <c r="EP27" s="145">
        <f t="shared" si="83"/>
        <v>-16516.129032258061</v>
      </c>
      <c r="EQ27" s="145">
        <f t="shared" si="84"/>
        <v>-35790.640394088812</v>
      </c>
      <c r="ER27" s="145">
        <f t="shared" si="85"/>
        <v>741.93548387114424</v>
      </c>
      <c r="ES27" s="145">
        <f t="shared" si="85"/>
        <v>9966.6666666665114</v>
      </c>
      <c r="ET27" s="145">
        <f t="shared" si="85"/>
        <v>12935.483870967641</v>
      </c>
      <c r="EU27" s="145">
        <f t="shared" si="85"/>
        <v>25566.666666666511</v>
      </c>
      <c r="EV27" s="145">
        <f t="shared" si="85"/>
        <v>22645.161290322663</v>
      </c>
      <c r="EW27" s="153">
        <f t="shared" si="85"/>
        <v>17903.225806451635</v>
      </c>
      <c r="EX27" s="153">
        <f t="shared" si="85"/>
        <v>-62366.666666666628</v>
      </c>
      <c r="EY27" s="160">
        <f t="shared" si="85"/>
        <v>38129.032258064486</v>
      </c>
      <c r="EZ27" s="21">
        <f t="shared" si="85"/>
        <v>26166.666666666628</v>
      </c>
      <c r="FA27" s="21">
        <f t="shared" si="85"/>
        <v>47645.161290322663</v>
      </c>
      <c r="FB27" s="169">
        <f t="shared" si="85"/>
        <v>35903.225806451635</v>
      </c>
      <c r="FC27" s="169">
        <f t="shared" si="85"/>
        <v>38597.29064039432</v>
      </c>
      <c r="FD27" s="169">
        <f t="shared" si="85"/>
        <v>-15419.354838709696</v>
      </c>
      <c r="FE27" s="169">
        <f t="shared" si="85"/>
        <v>-8166.6666666665114</v>
      </c>
      <c r="FF27" s="169">
        <f t="shared" si="85"/>
        <v>-30870.967741935397</v>
      </c>
      <c r="FG27" s="169">
        <f t="shared" si="85"/>
        <v>-8133.3333333332557</v>
      </c>
      <c r="FH27" s="169">
        <f t="shared" si="85"/>
        <v>-258.06451612897217</v>
      </c>
      <c r="FI27" s="169">
        <f t="shared" si="85"/>
        <v>14967.741935483995</v>
      </c>
      <c r="FJ27" s="169">
        <f t="shared" si="85"/>
        <v>76800</v>
      </c>
      <c r="FK27" s="21">
        <f t="shared" si="85"/>
        <v>-20387.096774193458</v>
      </c>
      <c r="FL27" s="21">
        <f t="shared" si="85"/>
        <v>-7633.3333333332557</v>
      </c>
      <c r="FM27" s="21">
        <f t="shared" si="85"/>
        <v>-26387.096774193808</v>
      </c>
      <c r="FN27" s="21">
        <f t="shared" si="86"/>
        <v>-11000</v>
      </c>
      <c r="FO27" s="21">
        <f t="shared" si="87"/>
        <v>-23107.142857142957</v>
      </c>
      <c r="FP27" s="21">
        <f t="shared" si="88"/>
        <v>-21935.483870967757</v>
      </c>
      <c r="FQ27" s="21">
        <f t="shared" si="88"/>
        <v>-26000.000000000116</v>
      </c>
      <c r="FR27" s="21">
        <f t="shared" si="88"/>
        <v>-13741.935483871144</v>
      </c>
      <c r="FS27" s="21">
        <f t="shared" si="88"/>
        <v>-16533.333333333372</v>
      </c>
      <c r="FT27" s="21">
        <f t="shared" si="89"/>
        <v>-27709.677419355023</v>
      </c>
      <c r="FU27" s="21">
        <f t="shared" si="90"/>
        <v>-24322.580645161332</v>
      </c>
      <c r="FV27" s="21">
        <f t="shared" si="90"/>
        <v>-36700</v>
      </c>
      <c r="FW27" s="21">
        <f t="shared" si="88"/>
        <v>-41096.774193548481</v>
      </c>
      <c r="FX27" s="21">
        <f t="shared" si="88"/>
        <v>-27200</v>
      </c>
      <c r="FY27" s="21">
        <f t="shared" si="88"/>
        <v>-19677.419354838552</v>
      </c>
      <c r="FZ27" s="186">
        <f t="shared" si="88"/>
        <v>-53287.578587277094</v>
      </c>
      <c r="GA27" s="46">
        <f t="shared" si="88"/>
        <v>-37943.686700860912</v>
      </c>
      <c r="GB27" s="46">
        <f t="shared" si="88"/>
        <v>-44450.184146553976</v>
      </c>
      <c r="GC27" s="46">
        <f t="shared" si="88"/>
        <v>-127941.69284725172</v>
      </c>
      <c r="GD27" s="46">
        <f t="shared" si="88"/>
        <v>-183943.87275106285</v>
      </c>
      <c r="GE27" s="46">
        <f t="shared" si="88"/>
        <v>-156898.60873357381</v>
      </c>
      <c r="GF27" s="46">
        <f t="shared" si="88"/>
        <v>-117360.58709620847</v>
      </c>
      <c r="GG27" s="46">
        <f t="shared" si="88"/>
        <v>-88441.728085415671</v>
      </c>
      <c r="GH27" s="46">
        <f t="shared" si="88"/>
        <v>-10255.131087274058</v>
      </c>
      <c r="GI27" s="46">
        <f t="shared" si="88"/>
        <v>15601.340433559963</v>
      </c>
      <c r="GJ27" s="46">
        <f t="shared" si="88"/>
        <v>31.612953407224268</v>
      </c>
      <c r="GK27" s="46">
        <f t="shared" si="88"/>
        <v>5194.2269043728011</v>
      </c>
      <c r="GL27" s="46">
        <f t="shared" si="88"/>
        <v>9094.6603739092825</v>
      </c>
      <c r="GM27" s="46">
        <f t="shared" si="88"/>
        <v>11870.794858060603</v>
      </c>
    </row>
    <row r="28" spans="1:195" x14ac:dyDescent="0.2">
      <c r="A28" s="9" t="str">
        <f t="shared" ref="A28:A42" si="94">A7</f>
        <v>Imports</v>
      </c>
      <c r="M28" s="21"/>
      <c r="N28" s="21">
        <f t="shared" ref="N28:AW33" si="95">N7-B7</f>
        <v>-67677.419354838727</v>
      </c>
      <c r="O28" s="21">
        <f t="shared" si="95"/>
        <v>-37857.142857142841</v>
      </c>
      <c r="P28" s="21">
        <f t="shared" si="95"/>
        <v>17225.806451612909</v>
      </c>
      <c r="Q28" s="21">
        <f t="shared" si="95"/>
        <v>64300.000000000029</v>
      </c>
      <c r="R28" s="21">
        <f t="shared" si="95"/>
        <v>-709.67741935481899</v>
      </c>
      <c r="S28" s="21">
        <f t="shared" si="95"/>
        <v>89166.666666666686</v>
      </c>
      <c r="T28" s="21">
        <f t="shared" si="95"/>
        <v>6419.354838709638</v>
      </c>
      <c r="U28" s="21">
        <f t="shared" si="95"/>
        <v>94000</v>
      </c>
      <c r="V28" s="21">
        <f t="shared" si="95"/>
        <v>24466.666666666657</v>
      </c>
      <c r="W28" s="21">
        <f t="shared" si="95"/>
        <v>-109709.67741935491</v>
      </c>
      <c r="X28" s="21">
        <f t="shared" si="95"/>
        <v>-77433.333333333343</v>
      </c>
      <c r="Y28" s="21">
        <f t="shared" si="95"/>
        <v>-68935.483870967757</v>
      </c>
      <c r="Z28" s="21">
        <f t="shared" si="95"/>
        <v>37935.483870967786</v>
      </c>
      <c r="AA28" s="21">
        <f t="shared" si="95"/>
        <v>6357.1428571428696</v>
      </c>
      <c r="AB28" s="21">
        <f t="shared" si="95"/>
        <v>4032.2580645161506</v>
      </c>
      <c r="AC28" s="21">
        <f t="shared" si="95"/>
        <v>-121733.33333333333</v>
      </c>
      <c r="AD28" s="21">
        <f t="shared" si="95"/>
        <v>-28516.12903225809</v>
      </c>
      <c r="AE28" s="21">
        <f t="shared" si="95"/>
        <v>-89666.666666666715</v>
      </c>
      <c r="AF28" s="21">
        <f t="shared" si="95"/>
        <v>-91677.419354838668</v>
      </c>
      <c r="AG28" s="21">
        <f t="shared" si="95"/>
        <v>-101096.77419354834</v>
      </c>
      <c r="AH28" s="21">
        <f t="shared" si="95"/>
        <v>-48366.666666666628</v>
      </c>
      <c r="AI28" s="21">
        <f t="shared" si="95"/>
        <v>-62741.935483870941</v>
      </c>
      <c r="AJ28" s="21">
        <f t="shared" si="95"/>
        <v>-15000</v>
      </c>
      <c r="AK28" s="21">
        <f t="shared" si="95"/>
        <v>-36322.580645161273</v>
      </c>
      <c r="AL28" s="21">
        <f t="shared" si="95"/>
        <v>18548.387096774153</v>
      </c>
      <c r="AM28" s="21">
        <f t="shared" si="95"/>
        <v>1805.418719211797</v>
      </c>
      <c r="AN28" s="21">
        <f t="shared" si="95"/>
        <v>32806.451612903184</v>
      </c>
      <c r="AO28" s="21">
        <f t="shared" si="95"/>
        <v>34299.999999999985</v>
      </c>
      <c r="AP28" s="21">
        <f t="shared" si="95"/>
        <v>18258.06451612903</v>
      </c>
      <c r="AQ28" s="21">
        <f t="shared" si="95"/>
        <v>-52499.999999999971</v>
      </c>
      <c r="AR28" s="21">
        <f t="shared" si="95"/>
        <v>-4419.3548387096962</v>
      </c>
      <c r="AS28" s="21">
        <f t="shared" si="95"/>
        <v>22064.516129032214</v>
      </c>
      <c r="AT28" s="21">
        <f t="shared" si="95"/>
        <v>-46000</v>
      </c>
      <c r="AU28" s="21">
        <f t="shared" si="95"/>
        <v>-25548.387096774124</v>
      </c>
      <c r="AV28" s="21">
        <f t="shared" si="95"/>
        <v>-4200</v>
      </c>
      <c r="AW28" s="21">
        <f t="shared" si="95"/>
        <v>40677.419354838668</v>
      </c>
      <c r="AX28" s="21">
        <f t="shared" ref="AX28:DI28" si="96">AX7-AL7</f>
        <v>-40064.516129032272</v>
      </c>
      <c r="AY28" s="21">
        <f t="shared" si="96"/>
        <v>-7912.5615763546666</v>
      </c>
      <c r="AZ28" s="21">
        <f t="shared" si="96"/>
        <v>677.41935483875568</v>
      </c>
      <c r="BA28" s="21">
        <f t="shared" si="96"/>
        <v>-31133.333333333343</v>
      </c>
      <c r="BB28" s="21">
        <f t="shared" si="96"/>
        <v>-58870.967741935485</v>
      </c>
      <c r="BC28" s="21">
        <f t="shared" si="96"/>
        <v>-28866.666666666672</v>
      </c>
      <c r="BD28" s="21">
        <f t="shared" si="96"/>
        <v>-30580.645161290333</v>
      </c>
      <c r="BE28" s="21">
        <f t="shared" si="96"/>
        <v>-123387.09677419355</v>
      </c>
      <c r="BF28" s="21">
        <f t="shared" si="96"/>
        <v>-91500</v>
      </c>
      <c r="BG28" s="21">
        <f t="shared" si="96"/>
        <v>-33935.483870967786</v>
      </c>
      <c r="BH28" s="21">
        <f t="shared" si="96"/>
        <v>9733.3333333333139</v>
      </c>
      <c r="BI28" s="21">
        <f t="shared" si="96"/>
        <v>-16612.903225806454</v>
      </c>
      <c r="BJ28" s="21">
        <f t="shared" si="96"/>
        <v>-30741.935483870941</v>
      </c>
      <c r="BK28" s="21">
        <f t="shared" si="96"/>
        <v>10642.857142857101</v>
      </c>
      <c r="BL28" s="21">
        <f t="shared" si="96"/>
        <v>-81516.129032258061</v>
      </c>
      <c r="BM28" s="21">
        <f t="shared" si="96"/>
        <v>-45733.333333333314</v>
      </c>
      <c r="BN28" s="21">
        <f t="shared" si="96"/>
        <v>-23161.290322580651</v>
      </c>
      <c r="BO28" s="21">
        <f t="shared" si="96"/>
        <v>2533.3333333333285</v>
      </c>
      <c r="BP28" s="21">
        <f t="shared" si="96"/>
        <v>-44161.290322580637</v>
      </c>
      <c r="BQ28" s="21">
        <f t="shared" si="96"/>
        <v>-258.06451612903038</v>
      </c>
      <c r="BR28" s="21">
        <f t="shared" si="96"/>
        <v>-9833.333333333343</v>
      </c>
      <c r="BS28" s="21">
        <f t="shared" si="96"/>
        <v>-13870.967741935485</v>
      </c>
      <c r="BT28" s="21">
        <f t="shared" si="96"/>
        <v>-73666.666666666657</v>
      </c>
      <c r="BU28" s="21">
        <f t="shared" si="96"/>
        <v>2064.5161290322721</v>
      </c>
      <c r="BV28" s="21">
        <f t="shared" si="96"/>
        <v>-17096.774193548394</v>
      </c>
      <c r="BW28" s="21">
        <f t="shared" si="96"/>
        <v>-42607.142857142811</v>
      </c>
      <c r="BX28" s="21">
        <f t="shared" si="96"/>
        <v>354.83870967739495</v>
      </c>
      <c r="BY28" s="21">
        <f t="shared" si="96"/>
        <v>17833.333333333328</v>
      </c>
      <c r="BZ28" s="21">
        <f t="shared" si="96"/>
        <v>-7903.2258064515918</v>
      </c>
      <c r="CA28" s="21">
        <f t="shared" si="96"/>
        <v>-10033.333333333336</v>
      </c>
      <c r="CB28" s="21">
        <f t="shared" si="96"/>
        <v>4806.4516129032199</v>
      </c>
      <c r="CC28" s="21">
        <f t="shared" si="96"/>
        <v>10677.419354838705</v>
      </c>
      <c r="CD28" s="21">
        <f t="shared" si="96"/>
        <v>24233.333333333343</v>
      </c>
      <c r="CE28" s="21">
        <f t="shared" si="96"/>
        <v>-35870.967741935485</v>
      </c>
      <c r="CF28" s="21">
        <f t="shared" si="96"/>
        <v>-22666.666666666672</v>
      </c>
      <c r="CG28" s="21">
        <f t="shared" si="96"/>
        <v>-62258.064516129001</v>
      </c>
      <c r="CH28" s="21">
        <f t="shared" si="96"/>
        <v>-29258.064516129001</v>
      </c>
      <c r="CI28" s="21">
        <f t="shared" si="96"/>
        <v>-47523.399014778319</v>
      </c>
      <c r="CJ28" s="21">
        <f t="shared" si="96"/>
        <v>-28580.645161290333</v>
      </c>
      <c r="CK28" s="21">
        <f t="shared" si="96"/>
        <v>18266.666666666672</v>
      </c>
      <c r="CL28" s="21">
        <f t="shared" si="96"/>
        <v>32258.064516129016</v>
      </c>
      <c r="CM28" s="21">
        <f t="shared" si="96"/>
        <v>39833.333333333336</v>
      </c>
      <c r="CN28" s="21">
        <f t="shared" si="96"/>
        <v>54193.54838709678</v>
      </c>
      <c r="CO28" s="21">
        <f t="shared" si="96"/>
        <v>11612.903225806454</v>
      </c>
      <c r="CP28" s="21">
        <f t="shared" si="96"/>
        <v>-8766.666666666657</v>
      </c>
      <c r="CQ28" s="21">
        <f t="shared" si="96"/>
        <v>-4516.1290322580462</v>
      </c>
      <c r="CR28" s="21">
        <f t="shared" si="96"/>
        <v>28133.333333333328</v>
      </c>
      <c r="CS28" s="21">
        <f t="shared" si="96"/>
        <v>9612.9032258064253</v>
      </c>
      <c r="CT28" s="21">
        <f t="shared" si="96"/>
        <v>38096.774193548365</v>
      </c>
      <c r="CU28" s="21">
        <f t="shared" si="96"/>
        <v>38666.256157635449</v>
      </c>
      <c r="CV28" s="21">
        <f t="shared" si="96"/>
        <v>32225.806451612938</v>
      </c>
      <c r="CW28" s="21">
        <f t="shared" si="96"/>
        <v>-3833.333333333343</v>
      </c>
      <c r="CX28" s="21">
        <f t="shared" si="96"/>
        <v>-25580.645161290318</v>
      </c>
      <c r="CY28" s="21">
        <f t="shared" si="96"/>
        <v>8799.9999999999854</v>
      </c>
      <c r="CZ28" s="21">
        <f t="shared" si="96"/>
        <v>-27193.548387096773</v>
      </c>
      <c r="DA28" s="21">
        <f t="shared" si="96"/>
        <v>-322.58064516128798</v>
      </c>
      <c r="DB28" s="21">
        <f t="shared" si="96"/>
        <v>-13600</v>
      </c>
      <c r="DC28" s="21">
        <f t="shared" si="96"/>
        <v>66870.967741935499</v>
      </c>
      <c r="DD28" s="21">
        <f t="shared" si="96"/>
        <v>31099.999999999971</v>
      </c>
      <c r="DE28" s="21">
        <f t="shared" si="96"/>
        <v>-14999.999999999971</v>
      </c>
      <c r="DF28" s="21">
        <f t="shared" si="96"/>
        <v>3322.5806451613025</v>
      </c>
      <c r="DG28" s="21">
        <f t="shared" si="96"/>
        <v>55035.714285714319</v>
      </c>
      <c r="DH28" s="21">
        <f t="shared" si="96"/>
        <v>-18483.870967741954</v>
      </c>
      <c r="DI28" s="21">
        <f t="shared" si="96"/>
        <v>-32066.666666666657</v>
      </c>
      <c r="DJ28" s="21">
        <f t="shared" ref="DJ28:EC28" si="97">DJ7-CX7</f>
        <v>-14451.612903225818</v>
      </c>
      <c r="DK28" s="21">
        <f t="shared" si="97"/>
        <v>-19800</v>
      </c>
      <c r="DL28" s="21">
        <f t="shared" si="97"/>
        <v>-23516.129032258061</v>
      </c>
      <c r="DM28" s="21">
        <f t="shared" si="97"/>
        <v>-8032.2580645161506</v>
      </c>
      <c r="DN28" s="77">
        <f t="shared" si="97"/>
        <v>-11500.000000000015</v>
      </c>
      <c r="DO28" s="77">
        <f t="shared" si="97"/>
        <v>-58709.677419354877</v>
      </c>
      <c r="DP28" s="77">
        <f t="shared" si="97"/>
        <v>-79199.999999999971</v>
      </c>
      <c r="DQ28" s="77">
        <f t="shared" si="97"/>
        <v>-17709.677419354863</v>
      </c>
      <c r="DR28" s="77">
        <f t="shared" si="97"/>
        <v>-30838.709677419363</v>
      </c>
      <c r="DS28" s="77">
        <f t="shared" si="97"/>
        <v>-57607.14285714287</v>
      </c>
      <c r="DT28" s="77">
        <f t="shared" si="97"/>
        <v>25129.03225806453</v>
      </c>
      <c r="DU28" s="77">
        <f t="shared" si="97"/>
        <v>48600</v>
      </c>
      <c r="DV28" s="77">
        <f t="shared" si="97"/>
        <v>25096.774193548394</v>
      </c>
      <c r="DW28" s="77">
        <f t="shared" si="97"/>
        <v>5100.0000000000146</v>
      </c>
      <c r="DX28" s="77">
        <f t="shared" si="97"/>
        <v>43451.612903225803</v>
      </c>
      <c r="DY28" s="118">
        <f t="shared" si="97"/>
        <v>35064.516129032272</v>
      </c>
      <c r="DZ28" s="118">
        <f t="shared" si="97"/>
        <v>16500</v>
      </c>
      <c r="EA28" s="118">
        <f t="shared" si="97"/>
        <v>20741.935483870984</v>
      </c>
      <c r="EB28" s="118">
        <f t="shared" si="97"/>
        <v>38966.666666666686</v>
      </c>
      <c r="EC28" s="118">
        <f t="shared" si="97"/>
        <v>16483.870967741925</v>
      </c>
      <c r="ED28" s="118">
        <f t="shared" si="81"/>
        <v>-9322.5806451612734</v>
      </c>
      <c r="EE28" s="118">
        <f t="shared" si="82"/>
        <v>33098.522167487681</v>
      </c>
      <c r="EF28" s="118">
        <f t="shared" si="82"/>
        <v>-19064.516129032272</v>
      </c>
      <c r="EG28" s="118">
        <f t="shared" si="83"/>
        <v>-18000.000000000015</v>
      </c>
      <c r="EH28" s="118">
        <f t="shared" si="83"/>
        <v>15290.322580645166</v>
      </c>
      <c r="EI28" s="118">
        <f t="shared" si="83"/>
        <v>5333.333333333343</v>
      </c>
      <c r="EJ28" s="118">
        <f t="shared" si="83"/>
        <v>2741.9354838709696</v>
      </c>
      <c r="EK28" s="128">
        <f t="shared" si="83"/>
        <v>11806.451612903242</v>
      </c>
      <c r="EL28" s="128">
        <f t="shared" si="83"/>
        <v>35006.768329821847</v>
      </c>
      <c r="EM28" s="128">
        <f t="shared" si="83"/>
        <v>22721.822093262701</v>
      </c>
      <c r="EN28" s="137">
        <f t="shared" si="83"/>
        <v>37907.768329821847</v>
      </c>
      <c r="EO28" s="137">
        <f t="shared" si="83"/>
        <v>33304.467254553019</v>
      </c>
      <c r="EP28" s="145">
        <f t="shared" si="83"/>
        <v>101015.14467390787</v>
      </c>
      <c r="EQ28" s="145">
        <f t="shared" si="84"/>
        <v>22640.69950738913</v>
      </c>
      <c r="ER28" s="145">
        <f t="shared" si="85"/>
        <v>43984.886609391746</v>
      </c>
      <c r="ES28" s="145">
        <f t="shared" si="85"/>
        <v>8446.1016631552047</v>
      </c>
      <c r="ET28" s="145">
        <f t="shared" si="85"/>
        <v>19696.564028746565</v>
      </c>
      <c r="EU28" s="145">
        <f t="shared" si="85"/>
        <v>14266.666666666657</v>
      </c>
      <c r="EV28" s="145">
        <f t="shared" si="85"/>
        <v>3774.1935483870911</v>
      </c>
      <c r="EW28" s="153">
        <f t="shared" si="85"/>
        <v>-20231.491291076454</v>
      </c>
      <c r="EX28" s="153">
        <f t="shared" si="85"/>
        <v>-7028.0744351579779</v>
      </c>
      <c r="EY28" s="160">
        <f t="shared" si="85"/>
        <v>24375.668041001394</v>
      </c>
      <c r="EZ28" s="21">
        <f t="shared" si="85"/>
        <v>-42309.279498197706</v>
      </c>
      <c r="FA28" s="21">
        <f t="shared" si="85"/>
        <v>-27826.858294377394</v>
      </c>
      <c r="FB28" s="169">
        <f t="shared" si="85"/>
        <v>-54059.309192579822</v>
      </c>
      <c r="FC28" s="169">
        <f t="shared" si="85"/>
        <v>-23688.453834175103</v>
      </c>
      <c r="FD28" s="169">
        <f t="shared" si="85"/>
        <v>-54994.315698811552</v>
      </c>
      <c r="FE28" s="169">
        <f t="shared" si="85"/>
        <v>-31525.522604180413</v>
      </c>
      <c r="FF28" s="169">
        <f t="shared" si="85"/>
        <v>-54639.83361601166</v>
      </c>
      <c r="FG28" s="169">
        <f t="shared" si="85"/>
        <v>-49536.795319558849</v>
      </c>
      <c r="FH28" s="169">
        <f t="shared" si="85"/>
        <v>-38733.296407130561</v>
      </c>
      <c r="FI28" s="169">
        <f t="shared" si="85"/>
        <v>-33689.008405201079</v>
      </c>
      <c r="FJ28" s="169">
        <f t="shared" si="85"/>
        <v>-37862.261486357602</v>
      </c>
      <c r="FK28" s="21">
        <f t="shared" si="85"/>
        <v>-55259.154192139278</v>
      </c>
      <c r="FL28" s="21">
        <f t="shared" si="85"/>
        <v>18579.11936545487</v>
      </c>
      <c r="FM28" s="21">
        <f t="shared" si="85"/>
        <v>5246.1308311516186</v>
      </c>
      <c r="FN28" s="21">
        <f t="shared" si="86"/>
        <v>18515.850749965437</v>
      </c>
      <c r="FO28" s="21">
        <f t="shared" si="87"/>
        <v>-15921.80395476424</v>
      </c>
      <c r="FP28" s="21">
        <f t="shared" si="88"/>
        <v>27253.537848751643</v>
      </c>
      <c r="FQ28" s="21">
        <f t="shared" si="88"/>
        <v>26613.377948941707</v>
      </c>
      <c r="FR28" s="21">
        <f t="shared" si="88"/>
        <v>10479.862886826697</v>
      </c>
      <c r="FS28" s="21">
        <f t="shared" si="88"/>
        <v>29216.67125136478</v>
      </c>
      <c r="FT28" s="21">
        <f t="shared" si="89"/>
        <v>24551.481153884306</v>
      </c>
      <c r="FU28" s="21">
        <f t="shared" si="90"/>
        <v>16759.906379992273</v>
      </c>
      <c r="FV28" s="21">
        <f t="shared" si="90"/>
        <v>16830.496735228167</v>
      </c>
      <c r="FW28" s="21">
        <f t="shared" si="88"/>
        <v>30778.14820374758</v>
      </c>
      <c r="FX28" s="21">
        <f t="shared" si="88"/>
        <v>15183.868165655731</v>
      </c>
      <c r="FY28" s="21">
        <f t="shared" si="88"/>
        <v>13370.011855504243</v>
      </c>
      <c r="FZ28" s="186">
        <f t="shared" si="88"/>
        <v>-8877.583064661274</v>
      </c>
      <c r="GA28" s="46">
        <f t="shared" si="88"/>
        <v>-11916.555823608069</v>
      </c>
      <c r="GB28" s="46">
        <f t="shared" si="88"/>
        <v>-7654.6989878265013</v>
      </c>
      <c r="GC28" s="46">
        <f t="shared" si="88"/>
        <v>-7071.5717987908429</v>
      </c>
      <c r="GD28" s="46">
        <f t="shared" si="88"/>
        <v>-1797.4700095609005</v>
      </c>
      <c r="GE28" s="46">
        <f t="shared" si="88"/>
        <v>-6729.3930894043879</v>
      </c>
      <c r="GF28" s="46">
        <f t="shared" si="88"/>
        <v>-5957.3369145492616</v>
      </c>
      <c r="GG28" s="46">
        <f t="shared" si="88"/>
        <v>-5776.1389727750939</v>
      </c>
      <c r="GH28" s="46">
        <f t="shared" si="88"/>
        <v>-4440.5419323028909</v>
      </c>
      <c r="GI28" s="46">
        <f t="shared" si="88"/>
        <v>-2468.6428629302536</v>
      </c>
      <c r="GJ28" s="46">
        <f t="shared" si="88"/>
        <v>-4781.5506557793415</v>
      </c>
      <c r="GK28" s="46">
        <f t="shared" si="88"/>
        <v>-10735.907215532119</v>
      </c>
      <c r="GL28" s="46">
        <f t="shared" si="88"/>
        <v>-39854.621788644785</v>
      </c>
      <c r="GM28" s="46">
        <f t="shared" si="88"/>
        <v>-30860.944115051534</v>
      </c>
    </row>
    <row r="29" spans="1:195" x14ac:dyDescent="0.2">
      <c r="A29" s="9" t="str">
        <f t="shared" si="94"/>
        <v>Net Inter-PADD Transfers</v>
      </c>
      <c r="M29" s="21"/>
      <c r="N29" s="21">
        <f t="shared" si="95"/>
        <v>0</v>
      </c>
      <c r="O29" s="21">
        <f t="shared" si="95"/>
        <v>0</v>
      </c>
      <c r="P29" s="21">
        <f t="shared" si="95"/>
        <v>0</v>
      </c>
      <c r="Q29" s="21">
        <f t="shared" si="95"/>
        <v>0</v>
      </c>
      <c r="R29" s="21">
        <f t="shared" si="95"/>
        <v>0</v>
      </c>
      <c r="S29" s="21">
        <f t="shared" si="95"/>
        <v>0</v>
      </c>
      <c r="T29" s="21">
        <f t="shared" si="95"/>
        <v>0</v>
      </c>
      <c r="U29" s="21">
        <f t="shared" si="95"/>
        <v>0</v>
      </c>
      <c r="V29" s="21">
        <f t="shared" si="95"/>
        <v>0</v>
      </c>
      <c r="W29" s="21">
        <f t="shared" si="95"/>
        <v>0</v>
      </c>
      <c r="X29" s="21">
        <f t="shared" si="95"/>
        <v>0</v>
      </c>
      <c r="Y29" s="21">
        <f t="shared" si="95"/>
        <v>0</v>
      </c>
      <c r="Z29" s="21">
        <f t="shared" si="95"/>
        <v>0</v>
      </c>
      <c r="AA29" s="21">
        <f t="shared" si="95"/>
        <v>0</v>
      </c>
      <c r="AB29" s="21">
        <f t="shared" si="95"/>
        <v>0</v>
      </c>
      <c r="AC29" s="21">
        <f t="shared" si="95"/>
        <v>0</v>
      </c>
      <c r="AD29" s="21">
        <f t="shared" si="95"/>
        <v>0</v>
      </c>
      <c r="AE29" s="21">
        <f t="shared" si="95"/>
        <v>0</v>
      </c>
      <c r="AF29" s="21">
        <f t="shared" si="95"/>
        <v>0</v>
      </c>
      <c r="AG29" s="21">
        <f t="shared" si="95"/>
        <v>0</v>
      </c>
      <c r="AH29" s="21">
        <f t="shared" si="95"/>
        <v>0</v>
      </c>
      <c r="AI29" s="21">
        <f t="shared" si="95"/>
        <v>0</v>
      </c>
      <c r="AJ29" s="21">
        <f t="shared" si="95"/>
        <v>0</v>
      </c>
      <c r="AK29" s="21">
        <f t="shared" si="95"/>
        <v>0</v>
      </c>
      <c r="AL29" s="21">
        <f t="shared" si="95"/>
        <v>0</v>
      </c>
      <c r="AM29" s="21">
        <f t="shared" si="95"/>
        <v>0</v>
      </c>
      <c r="AN29" s="21">
        <f t="shared" si="95"/>
        <v>0</v>
      </c>
      <c r="AO29" s="21">
        <f t="shared" si="95"/>
        <v>0</v>
      </c>
      <c r="AP29" s="21">
        <f t="shared" si="95"/>
        <v>0</v>
      </c>
      <c r="AQ29" s="21">
        <f t="shared" si="95"/>
        <v>0</v>
      </c>
      <c r="AR29" s="21">
        <f t="shared" si="95"/>
        <v>0</v>
      </c>
      <c r="AS29" s="21">
        <f t="shared" si="95"/>
        <v>0</v>
      </c>
      <c r="AT29" s="21">
        <f t="shared" si="95"/>
        <v>0</v>
      </c>
      <c r="AU29" s="21">
        <f t="shared" si="95"/>
        <v>0</v>
      </c>
      <c r="AV29" s="21">
        <f t="shared" si="95"/>
        <v>0</v>
      </c>
      <c r="AW29" s="21">
        <f t="shared" si="95"/>
        <v>0</v>
      </c>
      <c r="AX29" s="21">
        <f t="shared" ref="AX29:DI29" si="98">AX8-AL8</f>
        <v>0</v>
      </c>
      <c r="AY29" s="21">
        <f t="shared" si="98"/>
        <v>0</v>
      </c>
      <c r="AZ29" s="21">
        <f t="shared" si="98"/>
        <v>0</v>
      </c>
      <c r="BA29" s="21">
        <f t="shared" si="98"/>
        <v>0</v>
      </c>
      <c r="BB29" s="21">
        <f t="shared" si="98"/>
        <v>0</v>
      </c>
      <c r="BC29" s="21">
        <f t="shared" si="98"/>
        <v>0</v>
      </c>
      <c r="BD29" s="21">
        <f t="shared" si="98"/>
        <v>0</v>
      </c>
      <c r="BE29" s="21">
        <f t="shared" si="98"/>
        <v>0</v>
      </c>
      <c r="BF29" s="21">
        <f t="shared" si="98"/>
        <v>0</v>
      </c>
      <c r="BG29" s="21">
        <f t="shared" si="98"/>
        <v>0</v>
      </c>
      <c r="BH29" s="21">
        <f t="shared" si="98"/>
        <v>0</v>
      </c>
      <c r="BI29" s="21">
        <f t="shared" si="98"/>
        <v>0</v>
      </c>
      <c r="BJ29" s="21">
        <f t="shared" si="98"/>
        <v>0</v>
      </c>
      <c r="BK29" s="21">
        <f t="shared" si="98"/>
        <v>0</v>
      </c>
      <c r="BL29" s="21">
        <f t="shared" si="98"/>
        <v>0</v>
      </c>
      <c r="BM29" s="21">
        <f t="shared" si="98"/>
        <v>0</v>
      </c>
      <c r="BN29" s="21">
        <f t="shared" si="98"/>
        <v>0</v>
      </c>
      <c r="BO29" s="21">
        <f t="shared" si="98"/>
        <v>0</v>
      </c>
      <c r="BP29" s="21">
        <f t="shared" si="98"/>
        <v>0</v>
      </c>
      <c r="BQ29" s="21">
        <f t="shared" si="98"/>
        <v>0</v>
      </c>
      <c r="BR29" s="21">
        <f t="shared" si="98"/>
        <v>0</v>
      </c>
      <c r="BS29" s="21">
        <f t="shared" si="98"/>
        <v>0</v>
      </c>
      <c r="BT29" s="21">
        <f t="shared" si="98"/>
        <v>0</v>
      </c>
      <c r="BU29" s="21">
        <f t="shared" si="98"/>
        <v>0</v>
      </c>
      <c r="BV29" s="21">
        <f t="shared" si="98"/>
        <v>0</v>
      </c>
      <c r="BW29" s="21">
        <f t="shared" si="98"/>
        <v>0</v>
      </c>
      <c r="BX29" s="21">
        <f t="shared" si="98"/>
        <v>0</v>
      </c>
      <c r="BY29" s="21">
        <f t="shared" si="98"/>
        <v>0</v>
      </c>
      <c r="BZ29" s="21">
        <f t="shared" si="98"/>
        <v>0</v>
      </c>
      <c r="CA29" s="21">
        <f t="shared" si="98"/>
        <v>0</v>
      </c>
      <c r="CB29" s="21">
        <f t="shared" si="98"/>
        <v>0</v>
      </c>
      <c r="CC29" s="21">
        <f t="shared" si="98"/>
        <v>0</v>
      </c>
      <c r="CD29" s="21">
        <f t="shared" si="98"/>
        <v>0</v>
      </c>
      <c r="CE29" s="21">
        <f t="shared" si="98"/>
        <v>0</v>
      </c>
      <c r="CF29" s="21">
        <f t="shared" si="98"/>
        <v>0</v>
      </c>
      <c r="CG29" s="21">
        <f t="shared" si="98"/>
        <v>0</v>
      </c>
      <c r="CH29" s="21">
        <f t="shared" si="98"/>
        <v>0</v>
      </c>
      <c r="CI29" s="21">
        <f t="shared" si="98"/>
        <v>0</v>
      </c>
      <c r="CJ29" s="21">
        <f t="shared" si="98"/>
        <v>0</v>
      </c>
      <c r="CK29" s="21">
        <f t="shared" si="98"/>
        <v>0</v>
      </c>
      <c r="CL29" s="21">
        <f t="shared" si="98"/>
        <v>0</v>
      </c>
      <c r="CM29" s="21">
        <f t="shared" si="98"/>
        <v>0</v>
      </c>
      <c r="CN29" s="21">
        <f t="shared" si="98"/>
        <v>0</v>
      </c>
      <c r="CO29" s="21">
        <f t="shared" si="98"/>
        <v>0</v>
      </c>
      <c r="CP29" s="21">
        <f t="shared" si="98"/>
        <v>0</v>
      </c>
      <c r="CQ29" s="21">
        <f t="shared" si="98"/>
        <v>0</v>
      </c>
      <c r="CR29" s="21">
        <f t="shared" si="98"/>
        <v>0</v>
      </c>
      <c r="CS29" s="21">
        <f t="shared" si="98"/>
        <v>0</v>
      </c>
      <c r="CT29" s="21">
        <f t="shared" si="98"/>
        <v>-1.546140993013978E-11</v>
      </c>
      <c r="CU29" s="21">
        <f t="shared" si="98"/>
        <v>-1.546140993013978E-11</v>
      </c>
      <c r="CV29" s="21">
        <f t="shared" si="98"/>
        <v>-1.546140993013978E-11</v>
      </c>
      <c r="CW29" s="21">
        <f t="shared" si="98"/>
        <v>-1.546140993013978E-11</v>
      </c>
      <c r="CX29" s="21">
        <f t="shared" si="98"/>
        <v>-1.546140993013978E-11</v>
      </c>
      <c r="CY29" s="21">
        <f t="shared" si="98"/>
        <v>-1.546140993013978E-11</v>
      </c>
      <c r="CZ29" s="21">
        <f t="shared" si="98"/>
        <v>-1.546140993013978E-11</v>
      </c>
      <c r="DA29" s="21">
        <f t="shared" si="98"/>
        <v>-1.546140993013978E-11</v>
      </c>
      <c r="DB29" s="21">
        <f t="shared" si="98"/>
        <v>-1.546140993013978E-11</v>
      </c>
      <c r="DC29" s="21">
        <f t="shared" si="98"/>
        <v>-1.546140993013978E-11</v>
      </c>
      <c r="DD29" s="21">
        <f t="shared" si="98"/>
        <v>-1.546140993013978E-11</v>
      </c>
      <c r="DE29" s="21">
        <f t="shared" si="98"/>
        <v>-1.546140993013978E-11</v>
      </c>
      <c r="DF29" s="21">
        <f t="shared" si="98"/>
        <v>1.546140993013978E-11</v>
      </c>
      <c r="DG29" s="21">
        <f t="shared" si="98"/>
        <v>1.546140993013978E-11</v>
      </c>
      <c r="DH29" s="21">
        <f t="shared" si="98"/>
        <v>1.546140993013978E-11</v>
      </c>
      <c r="DI29" s="21">
        <f t="shared" si="98"/>
        <v>1.546140993013978E-11</v>
      </c>
      <c r="DJ29" s="21">
        <f t="shared" ref="DJ29:EC29" si="99">DJ8-CX8</f>
        <v>1.546140993013978E-11</v>
      </c>
      <c r="DK29" s="21">
        <f t="shared" si="99"/>
        <v>1.546140993013978E-11</v>
      </c>
      <c r="DL29" s="21">
        <f t="shared" si="99"/>
        <v>1.546140993013978E-11</v>
      </c>
      <c r="DM29" s="21">
        <f t="shared" si="99"/>
        <v>1.546140993013978E-11</v>
      </c>
      <c r="DN29" s="77">
        <f t="shared" si="99"/>
        <v>1.546140993013978E-11</v>
      </c>
      <c r="DO29" s="77">
        <f t="shared" si="99"/>
        <v>1.546140993013978E-11</v>
      </c>
      <c r="DP29" s="77">
        <f t="shared" si="99"/>
        <v>1.546140993013978E-11</v>
      </c>
      <c r="DQ29" s="77">
        <f t="shared" si="99"/>
        <v>1.546140993013978E-11</v>
      </c>
      <c r="DR29" s="77">
        <f t="shared" si="99"/>
        <v>0</v>
      </c>
      <c r="DS29" s="77">
        <f t="shared" si="99"/>
        <v>0</v>
      </c>
      <c r="DT29" s="77">
        <f t="shared" si="99"/>
        <v>0</v>
      </c>
      <c r="DU29" s="77">
        <f t="shared" si="99"/>
        <v>0</v>
      </c>
      <c r="DV29" s="77">
        <f t="shared" si="99"/>
        <v>0</v>
      </c>
      <c r="DW29" s="77">
        <f t="shared" si="99"/>
        <v>0</v>
      </c>
      <c r="DX29" s="77">
        <f t="shared" si="99"/>
        <v>0</v>
      </c>
      <c r="DY29" s="118">
        <f t="shared" si="99"/>
        <v>0</v>
      </c>
      <c r="DZ29" s="118">
        <f t="shared" si="99"/>
        <v>0</v>
      </c>
      <c r="EA29" s="118">
        <f t="shared" si="99"/>
        <v>0</v>
      </c>
      <c r="EB29" s="118">
        <f t="shared" si="99"/>
        <v>0</v>
      </c>
      <c r="EC29" s="118">
        <f t="shared" si="99"/>
        <v>0</v>
      </c>
      <c r="ED29" s="118">
        <f t="shared" si="81"/>
        <v>1.4551915228366852E-11</v>
      </c>
      <c r="EE29" s="118">
        <f t="shared" si="82"/>
        <v>1.4551915228366852E-11</v>
      </c>
      <c r="EF29" s="118">
        <f t="shared" si="82"/>
        <v>1.4551915228366852E-11</v>
      </c>
      <c r="EG29" s="118">
        <f t="shared" si="83"/>
        <v>1.4551915228366852E-11</v>
      </c>
      <c r="EH29" s="118">
        <f t="shared" si="83"/>
        <v>1.4551915228366852E-11</v>
      </c>
      <c r="EI29" s="118">
        <f t="shared" si="83"/>
        <v>1.4551915228366852E-11</v>
      </c>
      <c r="EJ29" s="118">
        <f t="shared" si="83"/>
        <v>1.4551915228366852E-11</v>
      </c>
      <c r="EK29" s="128">
        <f t="shared" si="83"/>
        <v>1.4551915228366852E-11</v>
      </c>
      <c r="EL29" s="128">
        <f t="shared" si="83"/>
        <v>1.4551915228366852E-11</v>
      </c>
      <c r="EM29" s="128">
        <f t="shared" si="83"/>
        <v>1.4551915228366852E-11</v>
      </c>
      <c r="EN29" s="137">
        <f t="shared" si="83"/>
        <v>1.4551915228366852E-11</v>
      </c>
      <c r="EO29" s="137">
        <f t="shared" si="83"/>
        <v>1.4551915228366852E-11</v>
      </c>
      <c r="EP29" s="145">
        <f t="shared" si="83"/>
        <v>1.8189894035458565E-11</v>
      </c>
      <c r="EQ29" s="145">
        <f t="shared" si="84"/>
        <v>1.8189894035458565E-11</v>
      </c>
      <c r="ER29" s="145">
        <f t="shared" si="85"/>
        <v>1.8189894035458565E-11</v>
      </c>
      <c r="ES29" s="145">
        <f t="shared" si="85"/>
        <v>1.8189894035458565E-11</v>
      </c>
      <c r="ET29" s="145">
        <f t="shared" si="85"/>
        <v>1.8189894035458565E-11</v>
      </c>
      <c r="EU29" s="145">
        <f t="shared" si="85"/>
        <v>1.8189894035458565E-11</v>
      </c>
      <c r="EV29" s="145">
        <f t="shared" si="85"/>
        <v>1.8189894035458565E-11</v>
      </c>
      <c r="EW29" s="153">
        <f t="shared" si="85"/>
        <v>1.8189894035458565E-11</v>
      </c>
      <c r="EX29" s="153">
        <f t="shared" si="85"/>
        <v>1.8189894035458565E-11</v>
      </c>
      <c r="EY29" s="160">
        <f t="shared" si="85"/>
        <v>1.8189894035458565E-11</v>
      </c>
      <c r="EZ29" s="21">
        <f t="shared" si="85"/>
        <v>1.8189894035458565E-11</v>
      </c>
      <c r="FA29" s="21">
        <f t="shared" si="85"/>
        <v>1.8189894035458565E-11</v>
      </c>
      <c r="FB29" s="169">
        <f t="shared" si="85"/>
        <v>69276.969451638142</v>
      </c>
      <c r="FC29" s="169">
        <f t="shared" si="85"/>
        <v>69276.969451638142</v>
      </c>
      <c r="FD29" s="169">
        <f t="shared" si="85"/>
        <v>69276.969451638142</v>
      </c>
      <c r="FE29" s="169">
        <f t="shared" si="85"/>
        <v>61276.969451638142</v>
      </c>
      <c r="FF29" s="169">
        <f t="shared" si="85"/>
        <v>63276.969451638142</v>
      </c>
      <c r="FG29" s="169">
        <f t="shared" si="85"/>
        <v>65276.969451638142</v>
      </c>
      <c r="FH29" s="169">
        <f t="shared" si="85"/>
        <v>67276.969451638142</v>
      </c>
      <c r="FI29" s="169">
        <f t="shared" si="85"/>
        <v>69276.969451638142</v>
      </c>
      <c r="FJ29" s="169">
        <f t="shared" si="85"/>
        <v>89276.969451638142</v>
      </c>
      <c r="FK29" s="21">
        <f t="shared" si="85"/>
        <v>91276.969451638142</v>
      </c>
      <c r="FL29" s="21">
        <f t="shared" si="85"/>
        <v>93276.969451638142</v>
      </c>
      <c r="FM29" s="21">
        <f t="shared" si="85"/>
        <v>95276.969451638142</v>
      </c>
      <c r="FN29" s="21">
        <f t="shared" si="86"/>
        <v>-30048.852459851769</v>
      </c>
      <c r="FO29" s="21">
        <f t="shared" si="87"/>
        <v>-30048.852459851769</v>
      </c>
      <c r="FP29" s="21">
        <f t="shared" si="88"/>
        <v>-69276.969451638142</v>
      </c>
      <c r="FQ29" s="21">
        <f t="shared" si="88"/>
        <v>-61276.969451638142</v>
      </c>
      <c r="FR29" s="21">
        <f t="shared" si="88"/>
        <v>-63276.969451638142</v>
      </c>
      <c r="FS29" s="21">
        <f t="shared" si="88"/>
        <v>-65276.969451638142</v>
      </c>
      <c r="FT29" s="21">
        <f t="shared" si="89"/>
        <v>-67276.969451638142</v>
      </c>
      <c r="FU29" s="21">
        <f t="shared" si="90"/>
        <v>-57276.969451638142</v>
      </c>
      <c r="FV29" s="21">
        <f t="shared" si="90"/>
        <v>-49287.971144987736</v>
      </c>
      <c r="FW29" s="21">
        <f t="shared" si="88"/>
        <v>-72424.546181097365</v>
      </c>
      <c r="FX29" s="21">
        <f t="shared" si="88"/>
        <v>-315525.30992366245</v>
      </c>
      <c r="FY29" s="21">
        <f t="shared" si="88"/>
        <v>-220565.02460208294</v>
      </c>
      <c r="FZ29" s="186">
        <f t="shared" si="88"/>
        <v>138319.739226059</v>
      </c>
      <c r="GA29" s="46">
        <f t="shared" si="88"/>
        <v>-283359.11042051035</v>
      </c>
      <c r="GB29" s="46">
        <f t="shared" si="88"/>
        <v>-222703.60289859839</v>
      </c>
      <c r="GC29" s="46">
        <f t="shared" si="88"/>
        <v>94499.999999999985</v>
      </c>
      <c r="GD29" s="46">
        <f t="shared" si="88"/>
        <v>94499.999999999985</v>
      </c>
      <c r="GE29" s="46">
        <f t="shared" si="88"/>
        <v>94499.999999999985</v>
      </c>
      <c r="GF29" s="46">
        <f t="shared" si="88"/>
        <v>104499.99999999999</v>
      </c>
      <c r="GG29" s="46">
        <f t="shared" si="88"/>
        <v>92499.999999999985</v>
      </c>
      <c r="GH29" s="46">
        <f t="shared" si="88"/>
        <v>64511.001693349579</v>
      </c>
      <c r="GI29" s="46">
        <f t="shared" si="88"/>
        <v>85647.576729459208</v>
      </c>
      <c r="GJ29" s="46">
        <f t="shared" si="88"/>
        <v>306748.34047202428</v>
      </c>
      <c r="GK29" s="46">
        <f t="shared" si="88"/>
        <v>209788.05515044479</v>
      </c>
      <c r="GL29" s="46">
        <f t="shared" si="88"/>
        <v>-67547.856217845401</v>
      </c>
      <c r="GM29" s="46">
        <f t="shared" si="88"/>
        <v>354130.99342872394</v>
      </c>
    </row>
    <row r="30" spans="1:195" x14ac:dyDescent="0.2">
      <c r="A30" s="9" t="str">
        <f t="shared" si="94"/>
        <v>Total Stock Change (Primary+Secondary+Tertiary)</v>
      </c>
      <c r="M30" s="21"/>
      <c r="N30" s="36">
        <f t="shared" si="95"/>
        <v>-107694.63892144448</v>
      </c>
      <c r="O30" s="36">
        <f t="shared" si="95"/>
        <v>161963.7398498214</v>
      </c>
      <c r="P30" s="36">
        <f t="shared" si="95"/>
        <v>99594.695126460079</v>
      </c>
      <c r="Q30" s="36">
        <f t="shared" si="95"/>
        <v>78236.429099107991</v>
      </c>
      <c r="R30" s="36">
        <f t="shared" si="95"/>
        <v>75842.006474714944</v>
      </c>
      <c r="S30" s="36">
        <f t="shared" si="95"/>
        <v>46060.488799134677</v>
      </c>
      <c r="T30" s="36">
        <f t="shared" si="95"/>
        <v>44048.253558523516</v>
      </c>
      <c r="U30" s="36">
        <f t="shared" si="95"/>
        <v>-131169.42526039982</v>
      </c>
      <c r="V30" s="36">
        <f t="shared" si="95"/>
        <v>-175021.31829646122</v>
      </c>
      <c r="W30" s="36">
        <f t="shared" si="95"/>
        <v>109651.93996463191</v>
      </c>
      <c r="X30" s="36">
        <f t="shared" si="95"/>
        <v>30475.066373080947</v>
      </c>
      <c r="Y30" s="36">
        <f t="shared" si="95"/>
        <v>-210592.35463939895</v>
      </c>
      <c r="Z30" s="36">
        <f t="shared" si="95"/>
        <v>249934.92709675216</v>
      </c>
      <c r="AA30" s="36">
        <f t="shared" si="95"/>
        <v>151662.39131323231</v>
      </c>
      <c r="AB30" s="36">
        <f t="shared" si="95"/>
        <v>-139675.47418791777</v>
      </c>
      <c r="AC30" s="36">
        <f t="shared" si="95"/>
        <v>121831.20236049799</v>
      </c>
      <c r="AD30" s="36">
        <f t="shared" si="95"/>
        <v>-32665.993720990926</v>
      </c>
      <c r="AE30" s="36">
        <f t="shared" si="95"/>
        <v>62133.250080808037</v>
      </c>
      <c r="AF30" s="36">
        <f t="shared" si="95"/>
        <v>181688.13528022886</v>
      </c>
      <c r="AG30" s="36">
        <f t="shared" si="95"/>
        <v>235423.71096814255</v>
      </c>
      <c r="AH30" s="36">
        <f t="shared" si="95"/>
        <v>154026.95049578961</v>
      </c>
      <c r="AI30" s="36">
        <f t="shared" si="95"/>
        <v>50133.861934987799</v>
      </c>
      <c r="AJ30" s="36">
        <f t="shared" si="95"/>
        <v>129977.19892893278</v>
      </c>
      <c r="AK30" s="36">
        <f t="shared" si="95"/>
        <v>76570.18961986521</v>
      </c>
      <c r="AL30" s="36">
        <f t="shared" si="95"/>
        <v>-144736.59528628632</v>
      </c>
      <c r="AM30" s="36">
        <f t="shared" si="95"/>
        <v>-226447.34276319569</v>
      </c>
      <c r="AN30" s="36">
        <f t="shared" si="95"/>
        <v>-22377.005171968209</v>
      </c>
      <c r="AO30" s="36">
        <f t="shared" si="95"/>
        <v>-19172.245362850212</v>
      </c>
      <c r="AP30" s="36">
        <f t="shared" si="95"/>
        <v>-43688.612965796827</v>
      </c>
      <c r="AQ30" s="36">
        <f t="shared" si="95"/>
        <v>61038.161467710161</v>
      </c>
      <c r="AR30" s="36">
        <f t="shared" si="95"/>
        <v>-73245.802387954813</v>
      </c>
      <c r="AS30" s="36">
        <f t="shared" si="95"/>
        <v>-162621.96779924305</v>
      </c>
      <c r="AT30" s="36">
        <f t="shared" si="95"/>
        <v>-112522.95217569917</v>
      </c>
      <c r="AU30" s="36">
        <f t="shared" si="95"/>
        <v>-37909.648581723326</v>
      </c>
      <c r="AV30" s="36">
        <f t="shared" si="95"/>
        <v>-263107.97731697845</v>
      </c>
      <c r="AW30" s="36">
        <f t="shared" si="95"/>
        <v>-255509.88265003881</v>
      </c>
      <c r="AX30" s="36">
        <f t="shared" ref="AX30:DI30" si="100">AX9-AL9</f>
        <v>-109193.93823093898</v>
      </c>
      <c r="AY30" s="36">
        <f t="shared" si="100"/>
        <v>-192209.05034883914</v>
      </c>
      <c r="AZ30" s="36">
        <f t="shared" si="100"/>
        <v>-109846.48114432149</v>
      </c>
      <c r="BA30" s="36">
        <f t="shared" si="100"/>
        <v>-111524.75800107705</v>
      </c>
      <c r="BB30" s="36">
        <f t="shared" si="100"/>
        <v>-73993.097420060571</v>
      </c>
      <c r="BC30" s="36">
        <f t="shared" si="100"/>
        <v>-81359.617631204688</v>
      </c>
      <c r="BD30" s="36">
        <f t="shared" si="100"/>
        <v>-31374.551388172898</v>
      </c>
      <c r="BE30" s="36">
        <f t="shared" si="100"/>
        <v>196697.38130681659</v>
      </c>
      <c r="BF30" s="36">
        <f t="shared" si="100"/>
        <v>96585.930016146507</v>
      </c>
      <c r="BG30" s="36">
        <f t="shared" si="100"/>
        <v>121537.62623560301</v>
      </c>
      <c r="BH30" s="36">
        <f t="shared" si="100"/>
        <v>253191.30452694534</v>
      </c>
      <c r="BI30" s="36">
        <f t="shared" si="100"/>
        <v>281809.04599475453</v>
      </c>
      <c r="BJ30" s="36">
        <f t="shared" si="100"/>
        <v>158672.3277428493</v>
      </c>
      <c r="BK30" s="36">
        <f t="shared" si="100"/>
        <v>102222.27675606449</v>
      </c>
      <c r="BL30" s="36">
        <f t="shared" si="100"/>
        <v>18767.374350680511</v>
      </c>
      <c r="BM30" s="36">
        <f t="shared" si="100"/>
        <v>-11388.836085964111</v>
      </c>
      <c r="BN30" s="36">
        <f t="shared" si="100"/>
        <v>79672.576289726538</v>
      </c>
      <c r="BO30" s="36">
        <f t="shared" si="100"/>
        <v>25175.444071318736</v>
      </c>
      <c r="BP30" s="36">
        <f t="shared" si="100"/>
        <v>67651.147634236724</v>
      </c>
      <c r="BQ30" s="36">
        <f t="shared" si="100"/>
        <v>-103414.39548481061</v>
      </c>
      <c r="BR30" s="36">
        <f t="shared" si="100"/>
        <v>43593.62932162451</v>
      </c>
      <c r="BS30" s="36">
        <f t="shared" si="100"/>
        <v>-129207.75897891083</v>
      </c>
      <c r="BT30" s="36">
        <f t="shared" si="100"/>
        <v>-146815.59003083021</v>
      </c>
      <c r="BU30" s="36">
        <f t="shared" si="100"/>
        <v>49408.81481429853</v>
      </c>
      <c r="BV30" s="36">
        <f t="shared" si="100"/>
        <v>4389.4651240588282</v>
      </c>
      <c r="BW30" s="36">
        <f t="shared" si="100"/>
        <v>163908.06111378779</v>
      </c>
      <c r="BX30" s="36">
        <f t="shared" si="100"/>
        <v>196115.44285721693</v>
      </c>
      <c r="BY30" s="36">
        <f t="shared" si="100"/>
        <v>157470.20455192251</v>
      </c>
      <c r="BZ30" s="36">
        <f t="shared" si="100"/>
        <v>75963.089447764447</v>
      </c>
      <c r="CA30" s="36">
        <f t="shared" si="100"/>
        <v>34563.268854298556</v>
      </c>
      <c r="CB30" s="36">
        <f t="shared" si="100"/>
        <v>-100712.43714451967</v>
      </c>
      <c r="CC30" s="36">
        <f t="shared" si="100"/>
        <v>-75200.567461482598</v>
      </c>
      <c r="CD30" s="36">
        <f t="shared" si="100"/>
        <v>-82198.675856261631</v>
      </c>
      <c r="CE30" s="36">
        <f t="shared" si="100"/>
        <v>-94918.751169905794</v>
      </c>
      <c r="CF30" s="36">
        <f t="shared" si="100"/>
        <v>-4588.5268521891958</v>
      </c>
      <c r="CG30" s="36">
        <f t="shared" si="100"/>
        <v>-223030.58847061513</v>
      </c>
      <c r="CH30" s="36">
        <f t="shared" si="100"/>
        <v>-195998.00033821273</v>
      </c>
      <c r="CI30" s="36">
        <f t="shared" si="100"/>
        <v>-245730.49825425714</v>
      </c>
      <c r="CJ30" s="36">
        <f t="shared" si="100"/>
        <v>-242571.40011815223</v>
      </c>
      <c r="CK30" s="36">
        <f t="shared" si="100"/>
        <v>-176593.3123027611</v>
      </c>
      <c r="CL30" s="36">
        <f t="shared" si="100"/>
        <v>-158464.07349941233</v>
      </c>
      <c r="CM30" s="36">
        <f t="shared" si="100"/>
        <v>-113879.12727812686</v>
      </c>
      <c r="CN30" s="36">
        <f t="shared" si="100"/>
        <v>-1469.9684561399918</v>
      </c>
      <c r="CO30" s="36">
        <f t="shared" si="100"/>
        <v>24698.224226843711</v>
      </c>
      <c r="CP30" s="36">
        <f t="shared" si="100"/>
        <v>-43673.02699737715</v>
      </c>
      <c r="CQ30" s="36">
        <f t="shared" si="100"/>
        <v>53451.835736685702</v>
      </c>
      <c r="CR30" s="36">
        <f t="shared" si="100"/>
        <v>-11079.195774467273</v>
      </c>
      <c r="CS30" s="36">
        <f t="shared" si="100"/>
        <v>40185.039124624396</v>
      </c>
      <c r="CT30" s="36">
        <f t="shared" si="100"/>
        <v>140856.98370059245</v>
      </c>
      <c r="CU30" s="36">
        <f t="shared" si="100"/>
        <v>78797.563717767174</v>
      </c>
      <c r="CV30" s="36">
        <f t="shared" si="100"/>
        <v>181590.49937494055</v>
      </c>
      <c r="CW30" s="36">
        <f t="shared" si="100"/>
        <v>64638.136236374892</v>
      </c>
      <c r="CX30" s="36">
        <f t="shared" si="100"/>
        <v>87753.126946552889</v>
      </c>
      <c r="CY30" s="36">
        <f t="shared" si="100"/>
        <v>8214.1403047977656</v>
      </c>
      <c r="CZ30" s="36">
        <f t="shared" si="100"/>
        <v>65309.658228444503</v>
      </c>
      <c r="DA30" s="36">
        <f t="shared" si="100"/>
        <v>-35585.817475844524</v>
      </c>
      <c r="DB30" s="36">
        <f t="shared" si="100"/>
        <v>46720.713542701356</v>
      </c>
      <c r="DC30" s="36">
        <f t="shared" si="100"/>
        <v>181803.51330490567</v>
      </c>
      <c r="DD30" s="36">
        <f t="shared" si="100"/>
        <v>180363.10671496831</v>
      </c>
      <c r="DE30" s="36">
        <f t="shared" si="100"/>
        <v>145510.29686066959</v>
      </c>
      <c r="DF30" s="36">
        <f t="shared" si="100"/>
        <v>-43853.859921107767</v>
      </c>
      <c r="DG30" s="36">
        <f t="shared" si="100"/>
        <v>-74051.061187004016</v>
      </c>
      <c r="DH30" s="36">
        <f t="shared" si="100"/>
        <v>-156970.11534064607</v>
      </c>
      <c r="DI30" s="36">
        <f t="shared" si="100"/>
        <v>-61093.813546157777</v>
      </c>
      <c r="DJ30" s="36">
        <f t="shared" ref="DJ30:EC30" si="101">DJ9-CX9</f>
        <v>-39528.630912487162</v>
      </c>
      <c r="DK30" s="36">
        <f t="shared" si="101"/>
        <v>-104334.36280884582</v>
      </c>
      <c r="DL30" s="36">
        <f t="shared" si="101"/>
        <v>-120260.63922425247</v>
      </c>
      <c r="DM30" s="36">
        <f t="shared" si="101"/>
        <v>-147033.26862433538</v>
      </c>
      <c r="DN30" s="64">
        <f t="shared" si="101"/>
        <v>-74899.033507093511</v>
      </c>
      <c r="DO30" s="64">
        <f t="shared" si="101"/>
        <v>-91422.095667521498</v>
      </c>
      <c r="DP30" s="64">
        <f t="shared" si="101"/>
        <v>-231987.16226058573</v>
      </c>
      <c r="DQ30" s="64">
        <f t="shared" si="101"/>
        <v>-130927.01815896644</v>
      </c>
      <c r="DR30" s="64">
        <f t="shared" si="101"/>
        <v>-13795.792789126048</v>
      </c>
      <c r="DS30" s="64">
        <f t="shared" si="101"/>
        <v>199652.39152853604</v>
      </c>
      <c r="DT30" s="64">
        <f t="shared" si="101"/>
        <v>-43875.601074415172</v>
      </c>
      <c r="DU30" s="64">
        <f t="shared" si="101"/>
        <v>23388.326196039532</v>
      </c>
      <c r="DV30" s="64">
        <f t="shared" si="101"/>
        <v>12612.506877065898</v>
      </c>
      <c r="DW30" s="64">
        <f t="shared" si="101"/>
        <v>105928.46896025608</v>
      </c>
      <c r="DX30" s="64">
        <f t="shared" si="101"/>
        <v>-33622.890397375013</v>
      </c>
      <c r="DY30" s="64">
        <f t="shared" si="101"/>
        <v>50644.842564435792</v>
      </c>
      <c r="DZ30" s="64">
        <f t="shared" si="101"/>
        <v>125813.43521964151</v>
      </c>
      <c r="EA30" s="64">
        <f t="shared" si="101"/>
        <v>-163587.61991480406</v>
      </c>
      <c r="EB30" s="64">
        <f t="shared" si="101"/>
        <v>64962.868100115862</v>
      </c>
      <c r="EC30" s="64">
        <f t="shared" si="101"/>
        <v>109334.58269179758</v>
      </c>
      <c r="ED30" s="64">
        <f t="shared" si="81"/>
        <v>229145.7434512758</v>
      </c>
      <c r="EE30" s="64">
        <f t="shared" si="82"/>
        <v>63752.78369987465</v>
      </c>
      <c r="EF30" s="64">
        <f t="shared" si="82"/>
        <v>16737.999513795294</v>
      </c>
      <c r="EG30" s="64">
        <f t="shared" si="83"/>
        <v>-58599.401918517717</v>
      </c>
      <c r="EH30" s="64">
        <f t="shared" si="83"/>
        <v>77268.5643567511</v>
      </c>
      <c r="EI30" s="64">
        <f t="shared" si="83"/>
        <v>-24408.121062692429</v>
      </c>
      <c r="EJ30" s="64">
        <f t="shared" si="83"/>
        <v>124484.93538156508</v>
      </c>
      <c r="EK30" s="64">
        <f t="shared" si="83"/>
        <v>160819.99508263453</v>
      </c>
      <c r="EL30" s="64">
        <f t="shared" si="83"/>
        <v>-124148.23470721874</v>
      </c>
      <c r="EM30" s="64">
        <f t="shared" si="83"/>
        <v>340612.05788084265</v>
      </c>
      <c r="EN30" s="64">
        <f t="shared" si="83"/>
        <v>163219.98165016211</v>
      </c>
      <c r="EO30" s="64">
        <f t="shared" si="83"/>
        <v>348446.2599190661</v>
      </c>
      <c r="EP30" s="64">
        <f t="shared" si="83"/>
        <v>139386.68322074617</v>
      </c>
      <c r="EQ30" s="64">
        <f t="shared" si="84"/>
        <v>28267.434063872439</v>
      </c>
      <c r="ER30" s="64">
        <f t="shared" si="85"/>
        <v>421019.04376511771</v>
      </c>
      <c r="ES30" s="64">
        <f t="shared" si="85"/>
        <v>294765.47168032412</v>
      </c>
      <c r="ET30" s="64">
        <f t="shared" si="85"/>
        <v>16227.209624445808</v>
      </c>
      <c r="EU30" s="64">
        <f t="shared" si="85"/>
        <v>4634.0038144071004</v>
      </c>
      <c r="EV30" s="64">
        <f t="shared" si="85"/>
        <v>-38694.075885107552</v>
      </c>
      <c r="EW30" s="64">
        <f t="shared" si="85"/>
        <v>-111967.48703410197</v>
      </c>
      <c r="EX30" s="64">
        <f t="shared" si="85"/>
        <v>206772.86390638689</v>
      </c>
      <c r="EY30" s="64">
        <f t="shared" si="85"/>
        <v>-34275.02108113782</v>
      </c>
      <c r="EZ30" s="36">
        <f t="shared" si="85"/>
        <v>-35335.46934399681</v>
      </c>
      <c r="FA30" s="36">
        <f t="shared" si="85"/>
        <v>-307268.80597916699</v>
      </c>
      <c r="FB30" s="64">
        <f t="shared" si="85"/>
        <v>-303507.92587855249</v>
      </c>
      <c r="FC30" s="64">
        <f t="shared" si="85"/>
        <v>-322655.11355414463</v>
      </c>
      <c r="FD30" s="64">
        <f t="shared" si="85"/>
        <v>-335754.33046688512</v>
      </c>
      <c r="FE30" s="64">
        <f t="shared" si="85"/>
        <v>-191307.60262806038</v>
      </c>
      <c r="FF30" s="64">
        <f t="shared" si="85"/>
        <v>-73567.796842506519</v>
      </c>
      <c r="FG30" s="64">
        <f t="shared" si="85"/>
        <v>-19460.531448624679</v>
      </c>
      <c r="FH30" s="64">
        <f t="shared" si="85"/>
        <v>68491.23347719993</v>
      </c>
      <c r="FI30" s="64">
        <f t="shared" si="85"/>
        <v>55302.217307233324</v>
      </c>
      <c r="FJ30" s="64">
        <f t="shared" si="85"/>
        <v>-398124.42448973714</v>
      </c>
      <c r="FK30" s="36">
        <f t="shared" si="85"/>
        <v>-270488.57065434329</v>
      </c>
      <c r="FL30" s="36">
        <f t="shared" si="85"/>
        <v>-137685.79066694929</v>
      </c>
      <c r="FM30" s="36">
        <f t="shared" si="85"/>
        <v>-81490.80754638504</v>
      </c>
      <c r="FN30" s="36">
        <f t="shared" si="86"/>
        <v>-179473.66883250786</v>
      </c>
      <c r="FO30" s="36">
        <f t="shared" si="87"/>
        <v>10818.784962281563</v>
      </c>
      <c r="FP30" s="36">
        <f t="shared" si="88"/>
        <v>-122766.90368246305</v>
      </c>
      <c r="FQ30" s="36">
        <f t="shared" si="88"/>
        <v>-50943.817353980354</v>
      </c>
      <c r="FR30" s="36">
        <f t="shared" si="88"/>
        <v>-62648.223862995947</v>
      </c>
      <c r="FS30" s="36">
        <f t="shared" si="88"/>
        <v>75757.262128577713</v>
      </c>
      <c r="FT30" s="36">
        <f t="shared" si="89"/>
        <v>-72765.552118516571</v>
      </c>
      <c r="FU30" s="36">
        <f t="shared" si="90"/>
        <v>-128297.12868417609</v>
      </c>
      <c r="FV30" s="36">
        <f t="shared" si="90"/>
        <v>89917.779857089423</v>
      </c>
      <c r="FW30" s="36">
        <f t="shared" si="88"/>
        <v>30039.290586975498</v>
      </c>
      <c r="FX30" s="36">
        <f t="shared" si="88"/>
        <v>172536.76578104732</v>
      </c>
      <c r="FY30" s="36">
        <f t="shared" si="88"/>
        <v>-2884.5133862659277</v>
      </c>
      <c r="FZ30" s="187">
        <f t="shared" si="88"/>
        <v>-102862.92477511227</v>
      </c>
      <c r="GA30" s="47">
        <f t="shared" si="88"/>
        <v>378199.43532304763</v>
      </c>
      <c r="GB30" s="47">
        <f t="shared" si="88"/>
        <v>272149.0989566237</v>
      </c>
      <c r="GC30" s="47">
        <f t="shared" si="88"/>
        <v>-574.23619912020513</v>
      </c>
      <c r="GD30" s="47">
        <f t="shared" si="88"/>
        <v>-5329.8817195236625</v>
      </c>
      <c r="GE30" s="47">
        <f t="shared" si="88"/>
        <v>-81547.275704234315</v>
      </c>
      <c r="GF30" s="47">
        <f t="shared" si="88"/>
        <v>-10787.588695052778</v>
      </c>
      <c r="GG30" s="47">
        <f t="shared" si="88"/>
        <v>90455.895457392005</v>
      </c>
      <c r="GH30" s="47">
        <f t="shared" si="88"/>
        <v>126426.32971090522</v>
      </c>
      <c r="GI30" s="47">
        <f t="shared" si="88"/>
        <v>50430.801142877608</v>
      </c>
      <c r="GJ30" s="47">
        <f t="shared" si="88"/>
        <v>-94473.307916851263</v>
      </c>
      <c r="GK30" s="47">
        <f t="shared" si="88"/>
        <v>-20956.559315795981</v>
      </c>
      <c r="GL30" s="47">
        <f t="shared" si="88"/>
        <v>592603.77290632494</v>
      </c>
      <c r="GM30" s="47">
        <f t="shared" si="88"/>
        <v>60777.272246569395</v>
      </c>
    </row>
    <row r="31" spans="1:195" x14ac:dyDescent="0.2">
      <c r="A31" s="9" t="str">
        <f t="shared" si="94"/>
        <v xml:space="preserve">     TOTAL SUPPLY</v>
      </c>
      <c r="M31" s="21"/>
      <c r="N31" s="21">
        <f t="shared" si="95"/>
        <v>-244339.8002117672</v>
      </c>
      <c r="O31" s="21">
        <f t="shared" si="95"/>
        <v>12928.025564107113</v>
      </c>
      <c r="P31" s="21">
        <f t="shared" si="95"/>
        <v>12304.372545815073</v>
      </c>
      <c r="Q31" s="21">
        <f t="shared" si="95"/>
        <v>64803.09576577507</v>
      </c>
      <c r="R31" s="21">
        <f t="shared" si="95"/>
        <v>28551.683894069865</v>
      </c>
      <c r="S31" s="21">
        <f t="shared" si="95"/>
        <v>87260.488799134735</v>
      </c>
      <c r="T31" s="21">
        <f t="shared" si="95"/>
        <v>46693.414848845801</v>
      </c>
      <c r="U31" s="21">
        <f t="shared" si="95"/>
        <v>-8975.8768733029719</v>
      </c>
      <c r="V31" s="21">
        <f t="shared" si="95"/>
        <v>11578.6817035391</v>
      </c>
      <c r="W31" s="21">
        <f t="shared" si="95"/>
        <v>143974.52060979302</v>
      </c>
      <c r="X31" s="21">
        <f t="shared" si="95"/>
        <v>32575.066373080714</v>
      </c>
      <c r="Y31" s="21">
        <f t="shared" si="95"/>
        <v>-183624.61270391499</v>
      </c>
      <c r="Z31" s="21">
        <f t="shared" si="95"/>
        <v>326354.2819354618</v>
      </c>
      <c r="AA31" s="21">
        <f t="shared" si="95"/>
        <v>182626.67702751793</v>
      </c>
      <c r="AB31" s="21">
        <f t="shared" si="95"/>
        <v>-48449.667736304924</v>
      </c>
      <c r="AC31" s="21">
        <f t="shared" si="95"/>
        <v>25097.869027164765</v>
      </c>
      <c r="AD31" s="21">
        <f t="shared" si="95"/>
        <v>-44762.767914539436</v>
      </c>
      <c r="AE31" s="21">
        <f t="shared" si="95"/>
        <v>-1933.4165858584456</v>
      </c>
      <c r="AF31" s="21">
        <f t="shared" si="95"/>
        <v>103559.10302216467</v>
      </c>
      <c r="AG31" s="21">
        <f t="shared" si="95"/>
        <v>103714.0335487877</v>
      </c>
      <c r="AH31" s="21">
        <f t="shared" si="95"/>
        <v>108993.61716245604</v>
      </c>
      <c r="AI31" s="21">
        <f t="shared" si="95"/>
        <v>13327.41032208479</v>
      </c>
      <c r="AJ31" s="21">
        <f t="shared" si="95"/>
        <v>149677.19892893289</v>
      </c>
      <c r="AK31" s="21">
        <f t="shared" si="95"/>
        <v>73118.576716639567</v>
      </c>
      <c r="AL31" s="21">
        <f t="shared" si="95"/>
        <v>-102672.07915725396</v>
      </c>
      <c r="AM31" s="21">
        <f t="shared" si="95"/>
        <v>-196987.98315728432</v>
      </c>
      <c r="AN31" s="21">
        <f t="shared" si="95"/>
        <v>-1377.0051719683688</v>
      </c>
      <c r="AO31" s="21">
        <f t="shared" si="95"/>
        <v>4627.7546371496283</v>
      </c>
      <c r="AP31" s="21">
        <f t="shared" si="95"/>
        <v>-32301.51619160315</v>
      </c>
      <c r="AQ31" s="21">
        <f t="shared" si="95"/>
        <v>4738.1614677100442</v>
      </c>
      <c r="AR31" s="21">
        <f t="shared" si="95"/>
        <v>-78439.350775051396</v>
      </c>
      <c r="AS31" s="21">
        <f t="shared" si="95"/>
        <v>-137621.96779924305</v>
      </c>
      <c r="AT31" s="21">
        <f t="shared" si="95"/>
        <v>-373222.95217569906</v>
      </c>
      <c r="AU31" s="21">
        <f t="shared" si="95"/>
        <v>-119296.74535591668</v>
      </c>
      <c r="AV31" s="21">
        <f t="shared" si="95"/>
        <v>-337541.31065031188</v>
      </c>
      <c r="AW31" s="21">
        <f t="shared" si="95"/>
        <v>-352284.07619842631</v>
      </c>
      <c r="AX31" s="21">
        <f t="shared" ref="AX31:DI31" si="102">AX10-AL10</f>
        <v>-229710.06726319715</v>
      </c>
      <c r="AY31" s="21">
        <f t="shared" si="102"/>
        <v>-238132.69566903613</v>
      </c>
      <c r="AZ31" s="21">
        <f t="shared" si="102"/>
        <v>-107781.96501528937</v>
      </c>
      <c r="BA31" s="21">
        <f t="shared" si="102"/>
        <v>-108691.42466774397</v>
      </c>
      <c r="BB31" s="21">
        <f t="shared" si="102"/>
        <v>-110186.64580715727</v>
      </c>
      <c r="BC31" s="21">
        <f t="shared" si="102"/>
        <v>-64926.284297871171</v>
      </c>
      <c r="BD31" s="21">
        <f t="shared" si="102"/>
        <v>-34761.648162366822</v>
      </c>
      <c r="BE31" s="21">
        <f t="shared" si="102"/>
        <v>131568.3490487521</v>
      </c>
      <c r="BF31" s="21">
        <f t="shared" si="102"/>
        <v>266752.5966828129</v>
      </c>
      <c r="BG31" s="21">
        <f t="shared" si="102"/>
        <v>171666.65849366714</v>
      </c>
      <c r="BH31" s="21">
        <f t="shared" si="102"/>
        <v>344591.30452694534</v>
      </c>
      <c r="BI31" s="21">
        <f t="shared" si="102"/>
        <v>393841.304059271</v>
      </c>
      <c r="BJ31" s="21">
        <f t="shared" si="102"/>
        <v>224478.77935575275</v>
      </c>
      <c r="BK31" s="21">
        <f t="shared" si="102"/>
        <v>225007.99104177882</v>
      </c>
      <c r="BL31" s="21">
        <f t="shared" si="102"/>
        <v>33057.696931325831</v>
      </c>
      <c r="BM31" s="21">
        <f t="shared" si="102"/>
        <v>23711.163914036006</v>
      </c>
      <c r="BN31" s="21">
        <f t="shared" si="102"/>
        <v>114285.47951553296</v>
      </c>
      <c r="BO31" s="21">
        <f t="shared" si="102"/>
        <v>66108.777404651977</v>
      </c>
      <c r="BP31" s="21">
        <f t="shared" si="102"/>
        <v>73102.760537462775</v>
      </c>
      <c r="BQ31" s="21">
        <f t="shared" si="102"/>
        <v>-64672.4600009399</v>
      </c>
      <c r="BR31" s="21">
        <f t="shared" si="102"/>
        <v>62926.962654958246</v>
      </c>
      <c r="BS31" s="21">
        <f t="shared" si="102"/>
        <v>-104110.98478536215</v>
      </c>
      <c r="BT31" s="21">
        <f t="shared" si="102"/>
        <v>-180982.25669749663</v>
      </c>
      <c r="BU31" s="21">
        <f t="shared" si="102"/>
        <v>119537.8470723629</v>
      </c>
      <c r="BV31" s="21">
        <f t="shared" si="102"/>
        <v>55647.529640187742</v>
      </c>
      <c r="BW31" s="21">
        <f t="shared" si="102"/>
        <v>71408.061113787815</v>
      </c>
      <c r="BX31" s="21">
        <f t="shared" si="102"/>
        <v>189405.76543786214</v>
      </c>
      <c r="BY31" s="21">
        <f t="shared" si="102"/>
        <v>165270.20455192239</v>
      </c>
      <c r="BZ31" s="21">
        <f t="shared" si="102"/>
        <v>100059.86364131281</v>
      </c>
      <c r="CA31" s="21">
        <f t="shared" si="102"/>
        <v>60996.602187631885</v>
      </c>
      <c r="CB31" s="21">
        <f t="shared" si="102"/>
        <v>-51841.469402584247</v>
      </c>
      <c r="CC31" s="21">
        <f t="shared" si="102"/>
        <v>-16652.180364708183</v>
      </c>
      <c r="CD31" s="21">
        <f t="shared" si="102"/>
        <v>-9732.0091895952355</v>
      </c>
      <c r="CE31" s="21">
        <f t="shared" si="102"/>
        <v>-56434.880202163942</v>
      </c>
      <c r="CF31" s="21">
        <f t="shared" si="102"/>
        <v>63711.473147810437</v>
      </c>
      <c r="CG31" s="21">
        <f t="shared" si="102"/>
        <v>-217708.00782545353</v>
      </c>
      <c r="CH31" s="21">
        <f t="shared" si="102"/>
        <v>-176062.51646724483</v>
      </c>
      <c r="CI31" s="21">
        <f t="shared" si="102"/>
        <v>-111494.0450522867</v>
      </c>
      <c r="CJ31" s="21">
        <f t="shared" si="102"/>
        <v>-190281.07753750705</v>
      </c>
      <c r="CK31" s="21">
        <f t="shared" si="102"/>
        <v>-70393.312302761013</v>
      </c>
      <c r="CL31" s="21">
        <f t="shared" si="102"/>
        <v>-48270.52511231578</v>
      </c>
      <c r="CM31" s="21">
        <f t="shared" si="102"/>
        <v>17454.206055206247</v>
      </c>
      <c r="CN31" s="21">
        <f t="shared" si="102"/>
        <v>132013.9025116018</v>
      </c>
      <c r="CO31" s="21">
        <f t="shared" si="102"/>
        <v>99794.998420392163</v>
      </c>
      <c r="CP31" s="21">
        <f t="shared" si="102"/>
        <v>2460.3063359560911</v>
      </c>
      <c r="CQ31" s="21">
        <f t="shared" si="102"/>
        <v>134967.96476894384</v>
      </c>
      <c r="CR31" s="21">
        <f t="shared" si="102"/>
        <v>93820.804225533037</v>
      </c>
      <c r="CS31" s="21">
        <f t="shared" si="102"/>
        <v>144894.71654397901</v>
      </c>
      <c r="CT31" s="21">
        <f t="shared" si="102"/>
        <v>254469.88692639885</v>
      </c>
      <c r="CU31" s="21">
        <f t="shared" si="102"/>
        <v>162275.39623008226</v>
      </c>
      <c r="CV31" s="21">
        <f t="shared" si="102"/>
        <v>313171.14453623118</v>
      </c>
      <c r="CW31" s="21">
        <f t="shared" si="102"/>
        <v>173438.13623637496</v>
      </c>
      <c r="CX31" s="21">
        <f t="shared" si="102"/>
        <v>179882.15920461761</v>
      </c>
      <c r="CY31" s="21">
        <f t="shared" si="102"/>
        <v>124314.14030479779</v>
      </c>
      <c r="CZ31" s="21">
        <f t="shared" si="102"/>
        <v>182116.10984134767</v>
      </c>
      <c r="DA31" s="21">
        <f t="shared" si="102"/>
        <v>147510.95671770396</v>
      </c>
      <c r="DB31" s="21">
        <f t="shared" si="102"/>
        <v>235054.04687603493</v>
      </c>
      <c r="DC31" s="21">
        <f t="shared" si="102"/>
        <v>377642.22298232513</v>
      </c>
      <c r="DD31" s="21">
        <f t="shared" si="102"/>
        <v>322829.77338163462</v>
      </c>
      <c r="DE31" s="21">
        <f t="shared" si="102"/>
        <v>236510.29686066927</v>
      </c>
      <c r="DF31" s="21">
        <f t="shared" si="102"/>
        <v>105694.52717566653</v>
      </c>
      <c r="DG31" s="21">
        <f t="shared" si="102"/>
        <v>117556.08167013898</v>
      </c>
      <c r="DH31" s="21">
        <f t="shared" si="102"/>
        <v>-36970.115340646356</v>
      </c>
      <c r="DI31" s="21">
        <f t="shared" si="102"/>
        <v>84739.519787175581</v>
      </c>
      <c r="DJ31" s="21">
        <f t="shared" ref="DJ31:EC31" si="103">DJ10-CX10</f>
        <v>111922.98199073831</v>
      </c>
      <c r="DK31" s="21">
        <f t="shared" si="103"/>
        <v>80365.637191154296</v>
      </c>
      <c r="DL31" s="21">
        <f t="shared" si="103"/>
        <v>74900.651098328177</v>
      </c>
      <c r="DM31" s="21">
        <f t="shared" si="103"/>
        <v>47644.150730503025</v>
      </c>
      <c r="DN31" s="77">
        <f t="shared" si="103"/>
        <v>65567.63315957319</v>
      </c>
      <c r="DO31" s="77">
        <f t="shared" si="103"/>
        <v>22448.872074413812</v>
      </c>
      <c r="DP31" s="77">
        <f t="shared" si="103"/>
        <v>-85820.495593918487</v>
      </c>
      <c r="DQ31" s="77">
        <f t="shared" si="103"/>
        <v>123105.23990554991</v>
      </c>
      <c r="DR31" s="77">
        <f t="shared" si="103"/>
        <v>144236.46527538984</v>
      </c>
      <c r="DS31" s="77">
        <f t="shared" si="103"/>
        <v>321330.96295710746</v>
      </c>
      <c r="DT31" s="77">
        <f t="shared" si="103"/>
        <v>170705.04408687516</v>
      </c>
      <c r="DU31" s="77">
        <f t="shared" si="103"/>
        <v>278321.65952937282</v>
      </c>
      <c r="DV31" s="77">
        <f t="shared" si="103"/>
        <v>212160.89397384063</v>
      </c>
      <c r="DW31" s="77">
        <f t="shared" si="103"/>
        <v>231161.80229358957</v>
      </c>
      <c r="DX31" s="77">
        <f t="shared" si="103"/>
        <v>112248.0773445603</v>
      </c>
      <c r="DY31" s="118">
        <f t="shared" si="103"/>
        <v>184741.61675798451</v>
      </c>
      <c r="DZ31" s="118">
        <f t="shared" si="103"/>
        <v>245313.43521964177</v>
      </c>
      <c r="EA31" s="118">
        <f t="shared" si="103"/>
        <v>-20942.458624481224</v>
      </c>
      <c r="EB31" s="118">
        <f t="shared" si="103"/>
        <v>184896.20143344882</v>
      </c>
      <c r="EC31" s="118">
        <f t="shared" si="103"/>
        <v>138721.67946599121</v>
      </c>
      <c r="ED31" s="118">
        <f t="shared" si="81"/>
        <v>303242.51764482399</v>
      </c>
      <c r="EE31" s="118">
        <f t="shared" si="82"/>
        <v>184735.54232056416</v>
      </c>
      <c r="EF31" s="118">
        <f t="shared" si="82"/>
        <v>101350.90273960144</v>
      </c>
      <c r="EG31" s="118">
        <f t="shared" si="83"/>
        <v>-55599.401918517426</v>
      </c>
      <c r="EH31" s="118">
        <f t="shared" si="83"/>
        <v>139526.62887288025</v>
      </c>
      <c r="EI31" s="118">
        <f t="shared" si="83"/>
        <v>17858.545603974257</v>
      </c>
      <c r="EJ31" s="118">
        <f t="shared" si="83"/>
        <v>148549.45151059725</v>
      </c>
      <c r="EK31" s="128">
        <f t="shared" si="83"/>
        <v>180981.28540521488</v>
      </c>
      <c r="EL31" s="128">
        <f t="shared" si="83"/>
        <v>-55941.466377397068</v>
      </c>
      <c r="EM31" s="128">
        <f t="shared" si="83"/>
        <v>369656.46061926638</v>
      </c>
      <c r="EN31" s="137">
        <f t="shared" si="83"/>
        <v>232961.0833133175</v>
      </c>
      <c r="EO31" s="137">
        <f t="shared" si="83"/>
        <v>369976.53362523206</v>
      </c>
      <c r="EP31" s="145">
        <f t="shared" si="83"/>
        <v>225821.18273336394</v>
      </c>
      <c r="EQ31" s="145">
        <f t="shared" si="84"/>
        <v>21596.557216581888</v>
      </c>
      <c r="ER31" s="145">
        <f t="shared" si="85"/>
        <v>476068.44650354213</v>
      </c>
      <c r="ES31" s="145">
        <f t="shared" si="85"/>
        <v>335044.90667681233</v>
      </c>
      <c r="ET31" s="145">
        <f t="shared" si="85"/>
        <v>92988.28978222399</v>
      </c>
      <c r="EU31" s="145">
        <f t="shared" si="85"/>
        <v>118134.00381440669</v>
      </c>
      <c r="EV31" s="145">
        <f t="shared" si="85"/>
        <v>70370.440243924968</v>
      </c>
      <c r="EW31" s="153">
        <f t="shared" si="85"/>
        <v>-48844.139615500811</v>
      </c>
      <c r="EX31" s="153">
        <f t="shared" si="85"/>
        <v>223278.12280456233</v>
      </c>
      <c r="EY31" s="160">
        <f t="shared" si="85"/>
        <v>151939.356637283</v>
      </c>
      <c r="EZ31" s="21">
        <f t="shared" si="85"/>
        <v>87288.584491138812</v>
      </c>
      <c r="FA31" s="21">
        <f t="shared" si="85"/>
        <v>-115321.4707251573</v>
      </c>
      <c r="FB31" s="169">
        <f t="shared" si="85"/>
        <v>-131645.10432917159</v>
      </c>
      <c r="FC31" s="169">
        <f t="shared" si="85"/>
        <v>-83746.400892346166</v>
      </c>
      <c r="FD31" s="169">
        <f t="shared" si="85"/>
        <v>-173826.51542373654</v>
      </c>
      <c r="FE31" s="169">
        <f t="shared" si="85"/>
        <v>-4589.4891139359679</v>
      </c>
      <c r="FF31" s="169">
        <f t="shared" si="85"/>
        <v>76488.693831830285</v>
      </c>
      <c r="FG31" s="169">
        <f t="shared" si="85"/>
        <v>142679.64268345432</v>
      </c>
      <c r="FH31" s="169">
        <f t="shared" si="85"/>
        <v>260163.93877977203</v>
      </c>
      <c r="FI31" s="169">
        <f t="shared" si="85"/>
        <v>324793.40416012192</v>
      </c>
      <c r="FJ31" s="169">
        <f t="shared" si="85"/>
        <v>-45909.71652445686</v>
      </c>
      <c r="FK31" s="21">
        <f t="shared" si="85"/>
        <v>-69857.852169038262</v>
      </c>
      <c r="FL31" s="21">
        <f t="shared" si="85"/>
        <v>126703.63148347754</v>
      </c>
      <c r="FM31" s="21">
        <f t="shared" si="85"/>
        <v>177129.06692995224</v>
      </c>
      <c r="FN31" s="21">
        <f t="shared" si="86"/>
        <v>30703.006876960862</v>
      </c>
      <c r="FO31" s="21">
        <f t="shared" si="87"/>
        <v>132062.41426195111</v>
      </c>
      <c r="FP31" s="21">
        <f t="shared" si="88"/>
        <v>-13209.69012405863</v>
      </c>
      <c r="FQ31" s="21">
        <f t="shared" si="88"/>
        <v>80092.591143323341</v>
      </c>
      <c r="FR31" s="21">
        <f t="shared" si="88"/>
        <v>49167.572797998553</v>
      </c>
      <c r="FS31" s="21">
        <f t="shared" si="88"/>
        <v>193096.96392830461</v>
      </c>
      <c r="FT31" s="21">
        <f t="shared" si="89"/>
        <v>12250.895067600533</v>
      </c>
      <c r="FU31" s="21">
        <f t="shared" si="90"/>
        <v>-60169.030465499498</v>
      </c>
      <c r="FV31" s="21">
        <f t="shared" si="90"/>
        <v>209826.97211399721</v>
      </c>
      <c r="FW31" s="21">
        <f t="shared" si="88"/>
        <v>144650.95712575503</v>
      </c>
      <c r="FX31" s="21">
        <f t="shared" si="88"/>
        <v>43661.990689706989</v>
      </c>
      <c r="FY31" s="21">
        <f t="shared" si="88"/>
        <v>-29176.300326392055</v>
      </c>
      <c r="FZ31" s="186">
        <f t="shared" si="88"/>
        <v>168110.36247642757</v>
      </c>
      <c r="GA31" s="46">
        <f t="shared" si="88"/>
        <v>223391.25288498122</v>
      </c>
      <c r="GB31" s="46">
        <f t="shared" si="88"/>
        <v>159207.09679461271</v>
      </c>
      <c r="GC31" s="46">
        <f t="shared" si="88"/>
        <v>109011.44468657882</v>
      </c>
      <c r="GD31" s="46">
        <f t="shared" si="88"/>
        <v>42662.444365413394</v>
      </c>
      <c r="GE31" s="46">
        <f t="shared" si="88"/>
        <v>-26172.930841266876</v>
      </c>
      <c r="GF31" s="46">
        <f t="shared" si="88"/>
        <v>51759.862279375549</v>
      </c>
      <c r="GG31" s="46">
        <f t="shared" si="88"/>
        <v>133444.43107080227</v>
      </c>
      <c r="GH31" s="46">
        <f t="shared" si="88"/>
        <v>123211.95294024935</v>
      </c>
      <c r="GI31" s="46">
        <f t="shared" si="88"/>
        <v>69102.387985730544</v>
      </c>
      <c r="GJ31" s="46">
        <f t="shared" si="88"/>
        <v>99184.849786328152</v>
      </c>
      <c r="GK31" s="46">
        <f t="shared" si="88"/>
        <v>39573.743814115413</v>
      </c>
      <c r="GL31" s="46">
        <f t="shared" si="88"/>
        <v>322808.03098480962</v>
      </c>
      <c r="GM31" s="46">
        <f t="shared" si="88"/>
        <v>209683.84216691274</v>
      </c>
    </row>
    <row r="32" spans="1:195" x14ac:dyDescent="0.2">
      <c r="A32" s="29" t="str">
        <f t="shared" si="94"/>
        <v>DEMAND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</row>
    <row r="33" spans="1:195" x14ac:dyDescent="0.2">
      <c r="A33" s="9" t="str">
        <f t="shared" si="94"/>
        <v xml:space="preserve">  Residential and Commercial </v>
      </c>
      <c r="M33" s="21"/>
      <c r="N33" s="21">
        <f t="shared" si="95"/>
        <v>-237229.83027809253</v>
      </c>
      <c r="O33" s="21">
        <f t="shared" si="95"/>
        <v>-75125.790327066439</v>
      </c>
      <c r="P33" s="21">
        <f t="shared" si="95"/>
        <v>-63037.789931320236</v>
      </c>
      <c r="Q33" s="21">
        <f t="shared" si="95"/>
        <v>-6137.6560798877617</v>
      </c>
      <c r="R33" s="21">
        <f t="shared" si="95"/>
        <v>-25663.217351030849</v>
      </c>
      <c r="S33" s="21">
        <f t="shared" si="95"/>
        <v>6336.8214734020876</v>
      </c>
      <c r="T33" s="21">
        <f t="shared" si="95"/>
        <v>26096.612024628732</v>
      </c>
      <c r="U33" s="21">
        <f t="shared" si="95"/>
        <v>-36921.507114834676</v>
      </c>
      <c r="V33" s="21">
        <f t="shared" si="95"/>
        <v>-21599.992484600865</v>
      </c>
      <c r="W33" s="21">
        <f t="shared" si="95"/>
        <v>100303.563998978</v>
      </c>
      <c r="X33" s="21">
        <f t="shared" si="95"/>
        <v>50436.030243188725</v>
      </c>
      <c r="Y33" s="21">
        <f t="shared" si="95"/>
        <v>-174691.4212148143</v>
      </c>
      <c r="Z33" s="21">
        <f t="shared" si="95"/>
        <v>209486.66401836812</v>
      </c>
      <c r="AA33" s="21">
        <f t="shared" si="95"/>
        <v>272626.11189857312</v>
      </c>
      <c r="AB33" s="21">
        <f t="shared" si="95"/>
        <v>7612.4844367775368</v>
      </c>
      <c r="AC33" s="21">
        <f t="shared" si="95"/>
        <v>63925.01202705683</v>
      </c>
      <c r="AD33" s="21">
        <f t="shared" si="95"/>
        <v>2128.7732360631344</v>
      </c>
      <c r="AE33" s="21">
        <f t="shared" si="95"/>
        <v>-12188.493444661784</v>
      </c>
      <c r="AF33" s="21">
        <f t="shared" si="95"/>
        <v>12900.072911272058</v>
      </c>
      <c r="AG33" s="21">
        <f t="shared" si="95"/>
        <v>44988.324591315177</v>
      </c>
      <c r="AH33" s="21">
        <f t="shared" si="95"/>
        <v>-11793.001282787998</v>
      </c>
      <c r="AI33" s="21">
        <f t="shared" si="95"/>
        <v>-28692.007849192829</v>
      </c>
      <c r="AJ33" s="21">
        <f t="shared" si="95"/>
        <v>10694.326945261215</v>
      </c>
      <c r="AK33" s="21">
        <f t="shared" si="95"/>
        <v>12797.450951333973</v>
      </c>
      <c r="AL33" s="21">
        <f t="shared" si="95"/>
        <v>-8306.3728056793334</v>
      </c>
      <c r="AM33" s="21">
        <f t="shared" si="95"/>
        <v>-205362.41805587953</v>
      </c>
      <c r="AN33" s="21">
        <f t="shared" si="95"/>
        <v>-6441.9327256500255</v>
      </c>
      <c r="AO33" s="21">
        <f t="shared" si="95"/>
        <v>-13826.367370302207</v>
      </c>
      <c r="AP33" s="21">
        <f t="shared" si="95"/>
        <v>19357.481548790412</v>
      </c>
      <c r="AQ33" s="21">
        <f t="shared" si="95"/>
        <v>13846.529467632179</v>
      </c>
      <c r="AR33" s="21">
        <f t="shared" si="95"/>
        <v>1506.4727115783026</v>
      </c>
      <c r="AS33" s="21">
        <f t="shared" si="95"/>
        <v>-35893.360072430049</v>
      </c>
      <c r="AT33" s="21">
        <f t="shared" ref="AT33:AT42" si="104">AT12-AH12</f>
        <v>-60530.908307891339</v>
      </c>
      <c r="AU33" s="21">
        <f t="shared" ref="AU33:AU42" si="105">AU12-AI12</f>
        <v>40712.747951523634</v>
      </c>
      <c r="AV33" s="21">
        <f t="shared" ref="AV33:AV42" si="106">AV12-AJ12</f>
        <v>9199.1372539523873</v>
      </c>
      <c r="AW33" s="21">
        <f t="shared" ref="AW33:AW42" si="107">AW12-AK12</f>
        <v>-6580.0860890572658</v>
      </c>
      <c r="AX33" s="21">
        <f t="shared" ref="AX33:DI33" si="108">AX12-AL12</f>
        <v>-53302.918763518217</v>
      </c>
      <c r="AY33" s="21">
        <f t="shared" si="108"/>
        <v>-169338.74960627325</v>
      </c>
      <c r="AZ33" s="21">
        <f t="shared" si="108"/>
        <v>-27794.612026587944</v>
      </c>
      <c r="BA33" s="21">
        <f t="shared" si="108"/>
        <v>-14822.48045498837</v>
      </c>
      <c r="BB33" s="21">
        <f t="shared" si="108"/>
        <v>-51969.606626020861</v>
      </c>
      <c r="BC33" s="21">
        <f t="shared" si="108"/>
        <v>-27988.231145171565</v>
      </c>
      <c r="BD33" s="21">
        <f t="shared" si="108"/>
        <v>-61875.820251699421</v>
      </c>
      <c r="BE33" s="21">
        <f t="shared" si="108"/>
        <v>-5406.1567103292327</v>
      </c>
      <c r="BF33" s="21">
        <f t="shared" si="108"/>
        <v>12352.392746406433</v>
      </c>
      <c r="BG33" s="21">
        <f t="shared" si="108"/>
        <v>4969.6413440512842</v>
      </c>
      <c r="BH33" s="21">
        <f t="shared" si="108"/>
        <v>88236.633416549012</v>
      </c>
      <c r="BI33" s="21">
        <f t="shared" si="108"/>
        <v>103986.43111626257</v>
      </c>
      <c r="BJ33" s="21">
        <f t="shared" si="108"/>
        <v>14581.460221689078</v>
      </c>
      <c r="BK33" s="21">
        <f t="shared" si="108"/>
        <v>139494.87821430329</v>
      </c>
      <c r="BL33" s="21">
        <f t="shared" si="108"/>
        <v>-20847.13776919205</v>
      </c>
      <c r="BM33" s="21">
        <f t="shared" si="108"/>
        <v>-61338.591975181771</v>
      </c>
      <c r="BN33" s="21">
        <f t="shared" si="108"/>
        <v>-2697.8836367030744</v>
      </c>
      <c r="BO33" s="21">
        <f t="shared" si="108"/>
        <v>16398.539185748261</v>
      </c>
      <c r="BP33" s="21">
        <f t="shared" si="108"/>
        <v>36382.632545552915</v>
      </c>
      <c r="BQ33" s="21">
        <f t="shared" si="108"/>
        <v>-12684.686216271075</v>
      </c>
      <c r="BR33" s="21">
        <f t="shared" si="108"/>
        <v>-15407.414269635628</v>
      </c>
      <c r="BS33" s="21">
        <f t="shared" si="108"/>
        <v>-94961.159705106344</v>
      </c>
      <c r="BT33" s="21">
        <f t="shared" si="108"/>
        <v>-179383.68398927728</v>
      </c>
      <c r="BU33" s="21">
        <f t="shared" si="108"/>
        <v>66761.669072136632</v>
      </c>
      <c r="BV33" s="21">
        <f t="shared" si="108"/>
        <v>-14831.911334888195</v>
      </c>
      <c r="BW33" s="21">
        <f t="shared" si="108"/>
        <v>13086.020691012498</v>
      </c>
      <c r="BX33" s="21">
        <f t="shared" si="108"/>
        <v>16612.104220823443</v>
      </c>
      <c r="BY33" s="21">
        <f t="shared" si="108"/>
        <v>34083.078286832781</v>
      </c>
      <c r="BZ33" s="21">
        <f t="shared" si="108"/>
        <v>1296.9851458411431</v>
      </c>
      <c r="CA33" s="21">
        <f t="shared" si="108"/>
        <v>-41435.548386148235</v>
      </c>
      <c r="CB33" s="21">
        <f t="shared" si="108"/>
        <v>-53732.570902938605</v>
      </c>
      <c r="CC33" s="21">
        <f t="shared" si="108"/>
        <v>-20376.258661270316</v>
      </c>
      <c r="CD33" s="21">
        <f t="shared" si="108"/>
        <v>6034.5474559759023</v>
      </c>
      <c r="CE33" s="21">
        <f t="shared" si="108"/>
        <v>-37368.686388318776</v>
      </c>
      <c r="CF33" s="21">
        <f t="shared" si="108"/>
        <v>33961.120185135107</v>
      </c>
      <c r="CG33" s="21">
        <f t="shared" si="108"/>
        <v>-216019.22210583813</v>
      </c>
      <c r="CH33" s="21">
        <f t="shared" si="108"/>
        <v>-186053.40215633856</v>
      </c>
      <c r="CI33" s="21">
        <f t="shared" si="108"/>
        <v>-163262.63976049481</v>
      </c>
      <c r="CJ33" s="21">
        <f t="shared" si="108"/>
        <v>-183412.50958541088</v>
      </c>
      <c r="CK33" s="21">
        <f t="shared" si="108"/>
        <v>-97895.300246611529</v>
      </c>
      <c r="CL33" s="21">
        <f t="shared" si="108"/>
        <v>-35514.983070627612</v>
      </c>
      <c r="CM33" s="21">
        <f t="shared" si="108"/>
        <v>-17977.080130366609</v>
      </c>
      <c r="CN33" s="21">
        <f t="shared" si="108"/>
        <v>-19668.664723197173</v>
      </c>
      <c r="CO33" s="21">
        <f t="shared" si="108"/>
        <v>-2301.781082284986</v>
      </c>
      <c r="CP33" s="21">
        <f t="shared" si="108"/>
        <v>-76322.286270636308</v>
      </c>
      <c r="CQ33" s="21">
        <f t="shared" si="108"/>
        <v>-33362.122041593888</v>
      </c>
      <c r="CR33" s="21">
        <f t="shared" si="108"/>
        <v>-38481.542390291987</v>
      </c>
      <c r="CS33" s="21">
        <f t="shared" si="108"/>
        <v>-36295.61983230582</v>
      </c>
      <c r="CT33" s="21">
        <f t="shared" si="108"/>
        <v>184366.98115984676</v>
      </c>
      <c r="CU33" s="21">
        <f t="shared" si="108"/>
        <v>77715.681751471129</v>
      </c>
      <c r="CV33" s="21">
        <f t="shared" si="108"/>
        <v>153496.85135248193</v>
      </c>
      <c r="CW33" s="21">
        <f t="shared" si="108"/>
        <v>54682.869275147677</v>
      </c>
      <c r="CX33" s="21">
        <f t="shared" si="108"/>
        <v>-6689.5709699012805</v>
      </c>
      <c r="CY33" s="21">
        <f t="shared" si="108"/>
        <v>24775.329416880442</v>
      </c>
      <c r="CZ33" s="21">
        <f t="shared" si="108"/>
        <v>91617.471940029936</v>
      </c>
      <c r="DA33" s="21">
        <f t="shared" si="108"/>
        <v>-5949.1427719214116</v>
      </c>
      <c r="DB33" s="21">
        <f t="shared" si="108"/>
        <v>24445.792051060998</v>
      </c>
      <c r="DC33" s="21">
        <f t="shared" si="108"/>
        <v>81878.08605849836</v>
      </c>
      <c r="DD33" s="21">
        <f t="shared" si="108"/>
        <v>75688.365594700736</v>
      </c>
      <c r="DE33" s="21">
        <f t="shared" si="108"/>
        <v>118097.51175371825</v>
      </c>
      <c r="DF33" s="21">
        <f t="shared" si="108"/>
        <v>-32626.396083646803</v>
      </c>
      <c r="DG33" s="21">
        <f t="shared" si="108"/>
        <v>36661.411415061681</v>
      </c>
      <c r="DH33" s="21">
        <f t="shared" si="108"/>
        <v>-6428.8936744523235</v>
      </c>
      <c r="DI33" s="21">
        <f t="shared" si="108"/>
        <v>33579.820917618868</v>
      </c>
      <c r="DJ33" s="21">
        <f t="shared" ref="DJ33:EC33" si="109">DJ12-CX12</f>
        <v>46975.887111191521</v>
      </c>
      <c r="DK33" s="21">
        <f t="shared" si="109"/>
        <v>17404.822824555973</v>
      </c>
      <c r="DL33" s="21">
        <f t="shared" si="109"/>
        <v>-29728.935001814854</v>
      </c>
      <c r="DM33" s="21">
        <f t="shared" si="109"/>
        <v>32852.747080832603</v>
      </c>
      <c r="DN33" s="77">
        <f t="shared" si="109"/>
        <v>43154.727285100904</v>
      </c>
      <c r="DO33" s="77">
        <f t="shared" si="109"/>
        <v>21700.86670144432</v>
      </c>
      <c r="DP33" s="77">
        <f t="shared" si="109"/>
        <v>-16167.201112849405</v>
      </c>
      <c r="DQ33" s="77">
        <f t="shared" si="109"/>
        <v>-26104.327361889184</v>
      </c>
      <c r="DR33" s="77">
        <f t="shared" si="109"/>
        <v>-24181.026977524743</v>
      </c>
      <c r="DS33" s="77">
        <f t="shared" si="109"/>
        <v>-24865.852537018014</v>
      </c>
      <c r="DT33" s="77">
        <f t="shared" si="109"/>
        <v>-24261.333880449762</v>
      </c>
      <c r="DU33" s="77">
        <f t="shared" si="109"/>
        <v>-24843.270260772726</v>
      </c>
      <c r="DV33" s="77">
        <f t="shared" si="109"/>
        <v>-24928.747166977613</v>
      </c>
      <c r="DW33" s="77">
        <f t="shared" si="109"/>
        <v>-24707.454132498184</v>
      </c>
      <c r="DX33" s="77">
        <f t="shared" si="109"/>
        <v>-24619.595446034858</v>
      </c>
      <c r="DY33" s="118">
        <f t="shared" si="109"/>
        <v>-24744.983657732606</v>
      </c>
      <c r="DZ33" s="118">
        <f t="shared" si="109"/>
        <v>-24467.847960870713</v>
      </c>
      <c r="EA33" s="118">
        <f t="shared" si="109"/>
        <v>-42592.287847314263</v>
      </c>
      <c r="EB33" s="118">
        <f t="shared" si="109"/>
        <v>-23520.907561574946</v>
      </c>
      <c r="EC33" s="118">
        <f t="shared" si="109"/>
        <v>-24006.182710027788</v>
      </c>
      <c r="ED33" s="118">
        <f t="shared" ref="ED33:ED39" si="110">ED12-DR12</f>
        <v>-5525.170812900411</v>
      </c>
      <c r="EE33" s="118">
        <f t="shared" ref="EE33:EF39" si="111">EE12-DS12</f>
        <v>-5559.0417111879215</v>
      </c>
      <c r="EF33" s="118">
        <f t="shared" si="111"/>
        <v>-4469.9947804832482</v>
      </c>
      <c r="EG33" s="118">
        <f t="shared" ref="EG33:EP39" si="112">EG12-DU12</f>
        <v>-3848.448262676131</v>
      </c>
      <c r="EH33" s="118">
        <f t="shared" si="112"/>
        <v>-3646.3601448025438</v>
      </c>
      <c r="EI33" s="118">
        <f t="shared" si="112"/>
        <v>-3516.1416375102708</v>
      </c>
      <c r="EJ33" s="118">
        <f t="shared" si="112"/>
        <v>-3495.4379309441429</v>
      </c>
      <c r="EK33" s="128">
        <f t="shared" si="112"/>
        <v>-3224.6011376667302</v>
      </c>
      <c r="EL33" s="128">
        <f t="shared" si="112"/>
        <v>-3072.1759607176064</v>
      </c>
      <c r="EM33" s="128">
        <f t="shared" si="112"/>
        <v>-3010.5948881072691</v>
      </c>
      <c r="EN33" s="137">
        <f t="shared" si="112"/>
        <v>-3689.1071498516831</v>
      </c>
      <c r="EO33" s="137">
        <f t="shared" si="112"/>
        <v>-4766.4361070013838</v>
      </c>
      <c r="EP33" s="145">
        <f t="shared" si="112"/>
        <v>1993.9682708379114</v>
      </c>
      <c r="EQ33" s="145">
        <f t="shared" ref="EQ33:EQ39" si="113">EQ12-EE12</f>
        <v>-5608.3757815329591</v>
      </c>
      <c r="ER33" s="145">
        <f t="shared" ref="ER33:FM39" si="114">ER12-EF12</f>
        <v>2866.8640786921605</v>
      </c>
      <c r="ES33" s="145">
        <f t="shared" si="114"/>
        <v>14032.569408543932</v>
      </c>
      <c r="ET33" s="145">
        <f t="shared" si="114"/>
        <v>256.20660821557976</v>
      </c>
      <c r="EU33" s="145">
        <f t="shared" si="114"/>
        <v>-3322.1798836031812</v>
      </c>
      <c r="EV33" s="145">
        <f t="shared" si="114"/>
        <v>-14376.77864629851</v>
      </c>
      <c r="EW33" s="153">
        <f t="shared" si="114"/>
        <v>-19909.364009991812</v>
      </c>
      <c r="EX33" s="153">
        <f t="shared" si="114"/>
        <v>-19071.147728992568</v>
      </c>
      <c r="EY33" s="160">
        <f t="shared" si="114"/>
        <v>4192.0294386958121</v>
      </c>
      <c r="EZ33" s="21">
        <f t="shared" si="114"/>
        <v>-676.85250860382803</v>
      </c>
      <c r="FA33" s="21">
        <f t="shared" si="114"/>
        <v>-25270.997253484908</v>
      </c>
      <c r="FB33" s="169">
        <f t="shared" si="114"/>
        <v>97822.414279250312</v>
      </c>
      <c r="FC33" s="169">
        <f t="shared" si="114"/>
        <v>-3775.9914745470742</v>
      </c>
      <c r="FD33" s="169">
        <f t="shared" si="114"/>
        <v>15449.780667944753</v>
      </c>
      <c r="FE33" s="169">
        <f t="shared" si="114"/>
        <v>71432.218076425721</v>
      </c>
      <c r="FF33" s="169">
        <f t="shared" si="114"/>
        <v>7908.5630581947044</v>
      </c>
      <c r="FG33" s="169">
        <f t="shared" si="114"/>
        <v>64818.92035879154</v>
      </c>
      <c r="FH33" s="169">
        <f t="shared" si="114"/>
        <v>14222.107941869239</v>
      </c>
      <c r="FI33" s="169">
        <f t="shared" si="114"/>
        <v>24431.553115454677</v>
      </c>
      <c r="FJ33" s="169">
        <f t="shared" si="114"/>
        <v>28539.866208482068</v>
      </c>
      <c r="FK33" s="21">
        <f t="shared" si="114"/>
        <v>28230.107257293188</v>
      </c>
      <c r="FL33" s="21">
        <f t="shared" si="114"/>
        <v>50813.353911475453</v>
      </c>
      <c r="FM33" s="21">
        <f t="shared" si="114"/>
        <v>26226.049194872612</v>
      </c>
      <c r="FN33" s="21">
        <f t="shared" ref="FN33:FN39" si="115">FN12-FB12</f>
        <v>-36623.11671422713</v>
      </c>
      <c r="FO33" s="21">
        <f t="shared" ref="FO33:FO39" si="116">FO12-FC12</f>
        <v>89936.048302573385</v>
      </c>
      <c r="FP33" s="21">
        <f t="shared" ref="FP33:GM39" si="117">FP12-FD12</f>
        <v>34180.596062397875</v>
      </c>
      <c r="FQ33" s="21">
        <f t="shared" si="117"/>
        <v>-98734.623905010463</v>
      </c>
      <c r="FR33" s="21">
        <f t="shared" si="117"/>
        <v>-8612.6123285695794</v>
      </c>
      <c r="FS33" s="21">
        <f t="shared" si="117"/>
        <v>-71872.022711606813</v>
      </c>
      <c r="FT33" s="21">
        <f t="shared" ref="FT33:FT39" si="118">FT12-FH12</f>
        <v>-16494.485417163116</v>
      </c>
      <c r="FU33" s="21">
        <f t="shared" ref="FU33:FV39" si="119">FU12-FI12</f>
        <v>1778.3838241401245</v>
      </c>
      <c r="FV33" s="21">
        <f t="shared" si="119"/>
        <v>-33324.398630764044</v>
      </c>
      <c r="FW33" s="21">
        <f t="shared" si="117"/>
        <v>-52518.002408159897</v>
      </c>
      <c r="FX33" s="21">
        <f t="shared" si="117"/>
        <v>-89075.388358860393</v>
      </c>
      <c r="FY33" s="21">
        <f t="shared" si="117"/>
        <v>-56997.60152495373</v>
      </c>
      <c r="FZ33" s="186">
        <f t="shared" si="117"/>
        <v>-146802.87848422746</v>
      </c>
      <c r="GA33" s="46">
        <f t="shared" si="117"/>
        <v>-159307.85995450581</v>
      </c>
      <c r="GB33" s="46">
        <f t="shared" si="117"/>
        <v>-99074.422251226613</v>
      </c>
      <c r="GC33" s="46">
        <f t="shared" si="117"/>
        <v>-14995.374994567828</v>
      </c>
      <c r="GD33" s="46">
        <f t="shared" si="117"/>
        <v>-25584.707604756521</v>
      </c>
      <c r="GE33" s="46">
        <f t="shared" si="117"/>
        <v>-9745.8498898495163</v>
      </c>
      <c r="GF33" s="46">
        <f t="shared" si="117"/>
        <v>-5522.3370529406238</v>
      </c>
      <c r="GG33" s="46">
        <f t="shared" si="117"/>
        <v>-32350.972368276853</v>
      </c>
      <c r="GH33" s="46">
        <f t="shared" si="117"/>
        <v>-7039.8950989557197</v>
      </c>
      <c r="GI33" s="46">
        <f t="shared" si="117"/>
        <v>-12510.760626777483</v>
      </c>
      <c r="GJ33" s="46">
        <f t="shared" si="117"/>
        <v>-3543.3398573728628</v>
      </c>
      <c r="GK33" s="46">
        <f t="shared" si="117"/>
        <v>-41126.599867762765</v>
      </c>
      <c r="GL33" s="46">
        <f t="shared" si="117"/>
        <v>43443.391269767308</v>
      </c>
      <c r="GM33" s="46">
        <f t="shared" si="117"/>
        <v>16878.189384289435</v>
      </c>
    </row>
    <row r="34" spans="1:195" x14ac:dyDescent="0.2">
      <c r="A34" s="9" t="str">
        <f t="shared" si="94"/>
        <v xml:space="preserve">  Chemical</v>
      </c>
      <c r="M34" s="21"/>
      <c r="N34" s="21">
        <f t="shared" ref="N34:N42" si="120">N13-B13</f>
        <v>-28793.687209432595</v>
      </c>
      <c r="O34" s="21">
        <f t="shared" ref="O34:O42" si="121">O13-C13</f>
        <v>21989.15075201029</v>
      </c>
      <c r="P34" s="21">
        <f t="shared" ref="P34:P42" si="122">P13-D13</f>
        <v>47847.764814509195</v>
      </c>
      <c r="Q34" s="21">
        <f t="shared" ref="Q34:Q42" si="123">Q13-E13</f>
        <v>57993.171455670032</v>
      </c>
      <c r="R34" s="21">
        <f t="shared" ref="R34:R42" si="124">R13-F13</f>
        <v>70293.127605863381</v>
      </c>
      <c r="S34" s="21">
        <f t="shared" ref="S34:S42" si="125">S13-G13</f>
        <v>106987.15379254508</v>
      </c>
      <c r="T34" s="21">
        <f t="shared" ref="T34:T42" si="126">T13-H13</f>
        <v>44776.50590198976</v>
      </c>
      <c r="U34" s="21">
        <f t="shared" ref="U34:U42" si="127">U13-I13</f>
        <v>49297.190405962989</v>
      </c>
      <c r="V34" s="21">
        <f t="shared" ref="V34:V42" si="128">V13-J13</f>
        <v>51942.969984532858</v>
      </c>
      <c r="W34" s="21">
        <f t="shared" ref="W34:W42" si="129">W13-K13</f>
        <v>58232.848144536896</v>
      </c>
      <c r="X34" s="21">
        <f t="shared" ref="X34:X42" si="130">X13-L13</f>
        <v>-17617.595914995298</v>
      </c>
      <c r="Y34" s="21">
        <f t="shared" ref="Y34:Y42" si="131">Y13-M13</f>
        <v>-7874.8833869708469</v>
      </c>
      <c r="Z34" s="21">
        <f t="shared" ref="Z34:Z42" si="132">Z13-N13</f>
        <v>79777.790449245018</v>
      </c>
      <c r="AA34" s="21">
        <f t="shared" ref="AA34:AA42" si="133">AA13-O13</f>
        <v>-49024.614463499282</v>
      </c>
      <c r="AB34" s="21">
        <f t="shared" ref="AB34:AB42" si="134">AB13-P13</f>
        <v>-48232.533447721973</v>
      </c>
      <c r="AC34" s="21">
        <f t="shared" ref="AC34:AC42" si="135">AC13-Q13</f>
        <v>-13163.753184790257</v>
      </c>
      <c r="AD34" s="21">
        <f t="shared" ref="AD34:AD42" si="136">AD13-R13</f>
        <v>-49026.647091019084</v>
      </c>
      <c r="AE34" s="21">
        <f t="shared" ref="AE34:AE42" si="137">AE13-S13</f>
        <v>5474.1366146161454</v>
      </c>
      <c r="AF34" s="21">
        <f t="shared" ref="AF34:AF42" si="138">AF13-T13</f>
        <v>73235.696910706349</v>
      </c>
      <c r="AG34" s="21">
        <f t="shared" ref="AG34:AG42" si="139">AG13-U13</f>
        <v>56155.757464364753</v>
      </c>
      <c r="AH34" s="21">
        <f t="shared" ref="AH34:AH42" si="140">AH13-V13</f>
        <v>114409.0224208025</v>
      </c>
      <c r="AI34" s="21">
        <f t="shared" ref="AI34:AI42" si="141">AI13-W13</f>
        <v>51308.458876833552</v>
      </c>
      <c r="AJ34" s="21">
        <f t="shared" ref="AJ34:AJ42" si="142">AJ13-X13</f>
        <v>72769.392320383573</v>
      </c>
      <c r="AK34" s="21">
        <f t="shared" ref="AK34:AK42" si="143">AK13-Y13</f>
        <v>50739.149569385918</v>
      </c>
      <c r="AL34" s="21">
        <f t="shared" ref="AL34:AL42" si="144">AL13-Z13</f>
        <v>-132373.18847880675</v>
      </c>
      <c r="AM34" s="21">
        <f t="shared" ref="AM34:AM42" si="145">AM13-AA13</f>
        <v>-46130.269779743627</v>
      </c>
      <c r="AN34" s="21">
        <f t="shared" ref="AN34:AN42" si="146">AN13-AB13</f>
        <v>-25071.868722957908</v>
      </c>
      <c r="AO34" s="21">
        <f t="shared" ref="AO34:AO42" si="147">AO13-AC13</f>
        <v>-79.123069954803213</v>
      </c>
      <c r="AP34" s="21">
        <f t="shared" ref="AP34:AP42" si="148">AP13-AD13</f>
        <v>-87881.052156108315</v>
      </c>
      <c r="AQ34" s="21">
        <f t="shared" ref="AQ34:AQ42" si="149">AQ13-AE13</f>
        <v>619.3014722900698</v>
      </c>
      <c r="AR34" s="21">
        <f t="shared" ref="AR34:AR42" si="150">AR13-AF13</f>
        <v>-54253.775606954936</v>
      </c>
      <c r="AS34" s="21">
        <f t="shared" ref="AS34:AS42" si="151">AS13-AG13</f>
        <v>-92350.817160354345</v>
      </c>
      <c r="AT34" s="21">
        <f t="shared" si="104"/>
        <v>-311120.80672982108</v>
      </c>
      <c r="AU34" s="21">
        <f t="shared" si="105"/>
        <v>-199234.12951861951</v>
      </c>
      <c r="AV34" s="21">
        <f t="shared" si="106"/>
        <v>-271364.51535043342</v>
      </c>
      <c r="AW34" s="21">
        <f t="shared" si="107"/>
        <v>-329670.12102532503</v>
      </c>
      <c r="AX34" s="21">
        <f t="shared" ref="AX34:DI34" si="152">AX13-AL13</f>
        <v>-123297.36375424691</v>
      </c>
      <c r="AY34" s="21">
        <f t="shared" si="152"/>
        <v>-64648.095169160923</v>
      </c>
      <c r="AZ34" s="21">
        <f t="shared" si="152"/>
        <v>-66274.3465136062</v>
      </c>
      <c r="BA34" s="21">
        <f t="shared" si="152"/>
        <v>-106153.86454661837</v>
      </c>
      <c r="BB34" s="21">
        <f t="shared" si="152"/>
        <v>-18156.909759999835</v>
      </c>
      <c r="BC34" s="21">
        <f t="shared" si="152"/>
        <v>-51616.549679814954</v>
      </c>
      <c r="BD34" s="21">
        <f t="shared" si="152"/>
        <v>109.18630505318288</v>
      </c>
      <c r="BE34" s="21">
        <f t="shared" si="152"/>
        <v>51223.573515905999</v>
      </c>
      <c r="BF34" s="21">
        <f t="shared" si="152"/>
        <v>199675.69834091194</v>
      </c>
      <c r="BG34" s="21">
        <f t="shared" si="152"/>
        <v>109540.89517253544</v>
      </c>
      <c r="BH34" s="21">
        <f t="shared" si="152"/>
        <v>141758.25470510661</v>
      </c>
      <c r="BI34" s="21">
        <f t="shared" si="152"/>
        <v>204696.43421427161</v>
      </c>
      <c r="BJ34" s="21">
        <f t="shared" si="152"/>
        <v>163376.00815519021</v>
      </c>
      <c r="BK34" s="21">
        <f t="shared" si="152"/>
        <v>121495.35732431494</v>
      </c>
      <c r="BL34" s="21">
        <f t="shared" si="152"/>
        <v>51051.248876887548</v>
      </c>
      <c r="BM34" s="21">
        <f t="shared" si="152"/>
        <v>71783.802164940804</v>
      </c>
      <c r="BN34" s="21">
        <f t="shared" si="152"/>
        <v>44021.545670048683</v>
      </c>
      <c r="BO34" s="21">
        <f t="shared" si="152"/>
        <v>11466.660511114751</v>
      </c>
      <c r="BP34" s="21">
        <f t="shared" si="152"/>
        <v>-7512.5693379339064</v>
      </c>
      <c r="BQ34" s="21">
        <f t="shared" si="152"/>
        <v>-19729.134308424778</v>
      </c>
      <c r="BR34" s="21">
        <f t="shared" si="152"/>
        <v>53114.458286512294</v>
      </c>
      <c r="BS34" s="21">
        <f t="shared" si="152"/>
        <v>46860.867243048619</v>
      </c>
      <c r="BT34" s="21">
        <f t="shared" si="152"/>
        <v>43921.24676428258</v>
      </c>
      <c r="BU34" s="21">
        <f t="shared" si="152"/>
        <v>61125.938980949926</v>
      </c>
      <c r="BV34" s="21">
        <f t="shared" si="152"/>
        <v>71092.072313934681</v>
      </c>
      <c r="BW34" s="21">
        <f t="shared" si="152"/>
        <v>38107.02000324137</v>
      </c>
      <c r="BX34" s="21">
        <f t="shared" si="152"/>
        <v>102528.97202672029</v>
      </c>
      <c r="BY34" s="21">
        <f t="shared" si="152"/>
        <v>41621.512232150184</v>
      </c>
      <c r="BZ34" s="21">
        <f t="shared" si="152"/>
        <v>64678.063502956065</v>
      </c>
      <c r="CA34" s="21">
        <f t="shared" si="152"/>
        <v>62789.160844387603</v>
      </c>
      <c r="CB34" s="21">
        <f t="shared" si="152"/>
        <v>-1313.3944235611707</v>
      </c>
      <c r="CC34" s="21">
        <f t="shared" si="152"/>
        <v>-20983.676681241719</v>
      </c>
      <c r="CD34" s="21">
        <f t="shared" si="152"/>
        <v>-22216.337655045791</v>
      </c>
      <c r="CE34" s="21">
        <f t="shared" si="152"/>
        <v>20771.874139393913</v>
      </c>
      <c r="CF34" s="21">
        <f t="shared" si="152"/>
        <v>33111.037952426239</v>
      </c>
      <c r="CG34" s="21">
        <f t="shared" si="152"/>
        <v>6317.9196760666091</v>
      </c>
      <c r="CH34" s="21">
        <f t="shared" si="152"/>
        <v>-17259.806811438757</v>
      </c>
      <c r="CI34" s="21">
        <f t="shared" si="152"/>
        <v>18203.368419111706</v>
      </c>
      <c r="CJ34" s="21">
        <f t="shared" si="152"/>
        <v>3039.3160741352476</v>
      </c>
      <c r="CK34" s="21">
        <f t="shared" si="152"/>
        <v>19512.29979909875</v>
      </c>
      <c r="CL34" s="21">
        <f t="shared" si="152"/>
        <v>-7135.9949575689388</v>
      </c>
      <c r="CM34" s="21">
        <f t="shared" si="152"/>
        <v>1754.2723395817447</v>
      </c>
      <c r="CN34" s="21">
        <f t="shared" si="152"/>
        <v>88253.704439491383</v>
      </c>
      <c r="CO34" s="21">
        <f t="shared" si="152"/>
        <v>63314.036974357557</v>
      </c>
      <c r="CP34" s="21">
        <f t="shared" si="152"/>
        <v>66451.583006929955</v>
      </c>
      <c r="CQ34" s="21">
        <f t="shared" si="152"/>
        <v>39766.343245886499</v>
      </c>
      <c r="CR34" s="21">
        <f t="shared" si="152"/>
        <v>24703.532873820397</v>
      </c>
      <c r="CS34" s="21">
        <f t="shared" si="152"/>
        <v>108059.14151537383</v>
      </c>
      <c r="CT34" s="21">
        <f t="shared" si="152"/>
        <v>61505.033383860486</v>
      </c>
      <c r="CU34" s="21">
        <f t="shared" si="152"/>
        <v>35042.13744684041</v>
      </c>
      <c r="CV34" s="21">
        <f t="shared" si="152"/>
        <v>21478.267806661315</v>
      </c>
      <c r="CW34" s="21">
        <f t="shared" si="152"/>
        <v>17335.719027954852</v>
      </c>
      <c r="CX34" s="21">
        <f t="shared" si="152"/>
        <v>18008.66757943877</v>
      </c>
      <c r="CY34" s="21">
        <f t="shared" si="152"/>
        <v>-14168.929788587964</v>
      </c>
      <c r="CZ34" s="21">
        <f t="shared" si="152"/>
        <v>-22606.564139644033</v>
      </c>
      <c r="DA34" s="21">
        <f t="shared" si="152"/>
        <v>3417.160660915426</v>
      </c>
      <c r="DB34" s="21">
        <f t="shared" si="152"/>
        <v>7228.2237089301925</v>
      </c>
      <c r="DC34" s="21">
        <f t="shared" si="152"/>
        <v>48210.645256151212</v>
      </c>
      <c r="DD34" s="21">
        <f t="shared" si="152"/>
        <v>18164.13377427205</v>
      </c>
      <c r="DE34" s="21">
        <f t="shared" si="152"/>
        <v>-94213.954761887318</v>
      </c>
      <c r="DF34" s="21">
        <f t="shared" si="152"/>
        <v>-63027.892219795845</v>
      </c>
      <c r="DG34" s="21">
        <f t="shared" si="152"/>
        <v>-82026.564830810064</v>
      </c>
      <c r="DH34" s="21">
        <f t="shared" si="152"/>
        <v>-97179.287333010696</v>
      </c>
      <c r="DI34" s="21">
        <f t="shared" si="152"/>
        <v>-95120.745511953719</v>
      </c>
      <c r="DJ34" s="21">
        <f t="shared" ref="DJ34:EC34" si="153">DJ13-CX13</f>
        <v>-90867.685443253838</v>
      </c>
      <c r="DK34" s="21">
        <f t="shared" si="153"/>
        <v>-65556.240587712731</v>
      </c>
      <c r="DL34" s="21">
        <f t="shared" si="153"/>
        <v>-101415.06536555779</v>
      </c>
      <c r="DM34" s="21">
        <f t="shared" si="153"/>
        <v>-91809.570540481363</v>
      </c>
      <c r="DN34" s="77">
        <f t="shared" si="153"/>
        <v>-112182.61106699705</v>
      </c>
      <c r="DO34" s="77">
        <f t="shared" si="153"/>
        <v>-136095.91418033477</v>
      </c>
      <c r="DP34" s="77">
        <f t="shared" si="153"/>
        <v>-68522.634505862836</v>
      </c>
      <c r="DQ34" s="77">
        <f t="shared" si="153"/>
        <v>24935.543500320753</v>
      </c>
      <c r="DR34" s="77">
        <f t="shared" si="153"/>
        <v>20248.000950884772</v>
      </c>
      <c r="DS34" s="77">
        <f t="shared" si="153"/>
        <v>34143.4919762098</v>
      </c>
      <c r="DT34" s="77">
        <f t="shared" si="153"/>
        <v>73678.248873531003</v>
      </c>
      <c r="DU34" s="77">
        <f t="shared" si="153"/>
        <v>103810.45533919125</v>
      </c>
      <c r="DV34" s="77">
        <f t="shared" si="153"/>
        <v>120059.47988034098</v>
      </c>
      <c r="DW34" s="77">
        <f t="shared" si="153"/>
        <v>116116.10829550237</v>
      </c>
      <c r="DX34" s="77">
        <f t="shared" si="153"/>
        <v>13275.390598712023</v>
      </c>
      <c r="DY34" s="118">
        <f t="shared" si="153"/>
        <v>20653.1288939449</v>
      </c>
      <c r="DZ34" s="118">
        <f t="shared" si="153"/>
        <v>12072.897139424807</v>
      </c>
      <c r="EA34" s="118">
        <f t="shared" si="153"/>
        <v>-13972.260218085605</v>
      </c>
      <c r="EB34" s="118">
        <f t="shared" si="153"/>
        <v>-34396.973451580852</v>
      </c>
      <c r="EC34" s="118">
        <f t="shared" si="153"/>
        <v>-57195.050394616905</v>
      </c>
      <c r="ED34" s="118">
        <f t="shared" si="110"/>
        <v>-54501.324960154248</v>
      </c>
      <c r="EE34" s="118">
        <f t="shared" si="111"/>
        <v>-37743.309001697344</v>
      </c>
      <c r="EF34" s="118">
        <f t="shared" si="111"/>
        <v>-100697.13936348865</v>
      </c>
      <c r="EG34" s="118">
        <f t="shared" si="112"/>
        <v>-127962.3221934099</v>
      </c>
      <c r="EH34" s="118">
        <f t="shared" si="112"/>
        <v>-173359.46428669599</v>
      </c>
      <c r="EI34" s="118">
        <f t="shared" si="112"/>
        <v>-188736.10669389163</v>
      </c>
      <c r="EJ34" s="118">
        <f t="shared" si="112"/>
        <v>-2074.5363661051961</v>
      </c>
      <c r="EK34" s="128">
        <f t="shared" si="112"/>
        <v>91096.104571077274</v>
      </c>
      <c r="EL34" s="128">
        <f t="shared" si="112"/>
        <v>65377.922476940672</v>
      </c>
      <c r="EM34" s="128">
        <f t="shared" si="112"/>
        <v>72844.658627026831</v>
      </c>
      <c r="EN34" s="137">
        <f t="shared" si="112"/>
        <v>51600.113812421681</v>
      </c>
      <c r="EO34" s="137">
        <f t="shared" si="112"/>
        <v>50969.874873336521</v>
      </c>
      <c r="EP34" s="145">
        <f t="shared" si="112"/>
        <v>48051.512982046348</v>
      </c>
      <c r="EQ34" s="145">
        <f t="shared" si="113"/>
        <v>11739.557015313418</v>
      </c>
      <c r="ER34" s="145">
        <f t="shared" si="114"/>
        <v>134446.31557966862</v>
      </c>
      <c r="ES34" s="145">
        <f t="shared" si="114"/>
        <v>125455.3895617387</v>
      </c>
      <c r="ET34" s="145">
        <f t="shared" si="114"/>
        <v>128809.90976082167</v>
      </c>
      <c r="EU34" s="145">
        <f t="shared" si="114"/>
        <v>108134.22944413387</v>
      </c>
      <c r="EV34" s="145">
        <f t="shared" si="114"/>
        <v>45369.64063117106</v>
      </c>
      <c r="EW34" s="153">
        <f t="shared" si="114"/>
        <v>-72888.065497180214</v>
      </c>
      <c r="EX34" s="153">
        <f t="shared" si="114"/>
        <v>-95593.463515947107</v>
      </c>
      <c r="EY34" s="160">
        <f t="shared" si="114"/>
        <v>-51844.330552048865</v>
      </c>
      <c r="EZ34" s="21">
        <f t="shared" si="114"/>
        <v>-17877.372613497893</v>
      </c>
      <c r="FA34" s="21">
        <f t="shared" si="114"/>
        <v>-48230.044421027182</v>
      </c>
      <c r="FB34" s="169">
        <f t="shared" si="114"/>
        <v>-46741.307385788416</v>
      </c>
      <c r="FC34" s="169">
        <f t="shared" si="114"/>
        <v>-4703.9496970537584</v>
      </c>
      <c r="FD34" s="169">
        <f t="shared" si="114"/>
        <v>-68545.854899678729</v>
      </c>
      <c r="FE34" s="169">
        <f t="shared" si="114"/>
        <v>-58572.31886947481</v>
      </c>
      <c r="FF34" s="169">
        <f t="shared" si="114"/>
        <v>-77675.852592904819</v>
      </c>
      <c r="FG34" s="169">
        <f t="shared" si="114"/>
        <v>-44487.232056287816</v>
      </c>
      <c r="FH34" s="169">
        <f t="shared" si="114"/>
        <v>-35558.687839489663</v>
      </c>
      <c r="FI34" s="169">
        <f t="shared" si="114"/>
        <v>-18631.812023106846</v>
      </c>
      <c r="FJ34" s="169">
        <f t="shared" si="114"/>
        <v>33483.984694885206</v>
      </c>
      <c r="FK34" s="21">
        <f t="shared" si="114"/>
        <v>15905.557837730041</v>
      </c>
      <c r="FL34" s="21">
        <f t="shared" si="114"/>
        <v>-8255.643207513378</v>
      </c>
      <c r="FM34" s="21">
        <f t="shared" si="114"/>
        <v>-13674.500304455403</v>
      </c>
      <c r="FN34" s="21">
        <f t="shared" si="115"/>
        <v>-22061.870640213368</v>
      </c>
      <c r="FO34" s="21">
        <f t="shared" si="116"/>
        <v>-29866.292327795993</v>
      </c>
      <c r="FP34" s="21">
        <f t="shared" si="117"/>
        <v>-40326.094320375589</v>
      </c>
      <c r="FQ34" s="21">
        <f t="shared" si="117"/>
        <v>-26226.504793791217</v>
      </c>
      <c r="FR34" s="21">
        <f t="shared" si="117"/>
        <v>17811.496533265105</v>
      </c>
      <c r="FS34" s="21">
        <f t="shared" si="117"/>
        <v>-9162.3278610957786</v>
      </c>
      <c r="FT34" s="21">
        <f t="shared" si="118"/>
        <v>-22004.61546008708</v>
      </c>
      <c r="FU34" s="21">
        <f t="shared" si="119"/>
        <v>-20180.743662714725</v>
      </c>
      <c r="FV34" s="21">
        <f t="shared" si="119"/>
        <v>-13252.698375949403</v>
      </c>
      <c r="FW34" s="21">
        <f t="shared" si="117"/>
        <v>-7263.8785273351241</v>
      </c>
      <c r="FX34" s="21">
        <f t="shared" si="117"/>
        <v>-7263.8785273351241</v>
      </c>
      <c r="FY34" s="21">
        <f t="shared" si="117"/>
        <v>-7263.8785273351241</v>
      </c>
      <c r="FZ34" s="186">
        <f t="shared" si="117"/>
        <v>75.471132961683907</v>
      </c>
      <c r="GA34" s="46">
        <f t="shared" si="117"/>
        <v>75.471132961683907</v>
      </c>
      <c r="GB34" s="46">
        <f t="shared" si="117"/>
        <v>75.471132961683907</v>
      </c>
      <c r="GC34" s="46">
        <f t="shared" si="117"/>
        <v>75.471132961683907</v>
      </c>
      <c r="GD34" s="46">
        <f t="shared" si="117"/>
        <v>75.471132961683907</v>
      </c>
      <c r="GE34" s="46">
        <f t="shared" si="117"/>
        <v>75.471132961683907</v>
      </c>
      <c r="GF34" s="46">
        <f t="shared" si="117"/>
        <v>75.471132961683907</v>
      </c>
      <c r="GG34" s="46">
        <f t="shared" si="117"/>
        <v>75.471132961683907</v>
      </c>
      <c r="GH34" s="46">
        <f t="shared" si="117"/>
        <v>75.471132961683907</v>
      </c>
      <c r="GI34" s="46">
        <f t="shared" si="117"/>
        <v>75.471132961683907</v>
      </c>
      <c r="GJ34" s="46">
        <f t="shared" si="117"/>
        <v>75.471132961683907</v>
      </c>
      <c r="GK34" s="46">
        <f t="shared" si="117"/>
        <v>75.471132961683907</v>
      </c>
      <c r="GL34" s="46">
        <f t="shared" si="117"/>
        <v>2251.825313829584</v>
      </c>
      <c r="GM34" s="46">
        <f t="shared" si="117"/>
        <v>2251.825313829584</v>
      </c>
    </row>
    <row r="35" spans="1:195" x14ac:dyDescent="0.2">
      <c r="A35" s="9" t="str">
        <f t="shared" si="94"/>
        <v xml:space="preserve">  Farm</v>
      </c>
      <c r="M35" s="21"/>
      <c r="N35" s="21">
        <f t="shared" si="120"/>
        <v>-1866.9354267660528</v>
      </c>
      <c r="O35" s="21">
        <f t="shared" si="121"/>
        <v>-1077.508621733461</v>
      </c>
      <c r="P35" s="21">
        <f t="shared" si="122"/>
        <v>-257.32492819312392</v>
      </c>
      <c r="Q35" s="21">
        <f t="shared" si="123"/>
        <v>-305.16897698297907</v>
      </c>
      <c r="R35" s="21">
        <f t="shared" si="124"/>
        <v>-257.32492819312392</v>
      </c>
      <c r="S35" s="21">
        <f t="shared" si="125"/>
        <v>-305.16897698297907</v>
      </c>
      <c r="T35" s="21">
        <f t="shared" si="126"/>
        <v>-257.32492819312392</v>
      </c>
      <c r="U35" s="21">
        <f t="shared" si="127"/>
        <v>-1866.9354267660528</v>
      </c>
      <c r="V35" s="21">
        <f t="shared" si="128"/>
        <v>-4047.2570787607983</v>
      </c>
      <c r="W35" s="21">
        <f t="shared" si="129"/>
        <v>-7099.0239051421522</v>
      </c>
      <c r="X35" s="21">
        <f t="shared" si="130"/>
        <v>-6125.0557690629794</v>
      </c>
      <c r="Y35" s="21">
        <f t="shared" si="131"/>
        <v>-3678.1744166676363</v>
      </c>
      <c r="Z35" s="21">
        <f t="shared" si="132"/>
        <v>3493.5810894780807</v>
      </c>
      <c r="AA35" s="21">
        <f t="shared" si="133"/>
        <v>2710.2913526832344</v>
      </c>
      <c r="AB35" s="21">
        <f t="shared" si="134"/>
        <v>1896.4838339353482</v>
      </c>
      <c r="AC35" s="21">
        <f t="shared" si="135"/>
        <v>1943.9559391956427</v>
      </c>
      <c r="AD35" s="21">
        <f t="shared" si="136"/>
        <v>1896.4838339353482</v>
      </c>
      <c r="AE35" s="21">
        <f t="shared" si="137"/>
        <v>1943.9559391956427</v>
      </c>
      <c r="AF35" s="21">
        <f t="shared" si="138"/>
        <v>1896.4838339353482</v>
      </c>
      <c r="AG35" s="21">
        <f t="shared" si="139"/>
        <v>3493.5810894780807</v>
      </c>
      <c r="AH35" s="21">
        <f t="shared" si="140"/>
        <v>5656.9527434828924</v>
      </c>
      <c r="AI35" s="21">
        <f t="shared" si="141"/>
        <v>8684.9948861573066</v>
      </c>
      <c r="AJ35" s="21">
        <f t="shared" si="142"/>
        <v>7718.5984576442133</v>
      </c>
      <c r="AK35" s="21">
        <f t="shared" si="143"/>
        <v>5290.7393600463402</v>
      </c>
      <c r="AL35" s="21">
        <f t="shared" si="144"/>
        <v>3510.9287750247895</v>
      </c>
      <c r="AM35" s="21">
        <f t="shared" si="145"/>
        <v>1056.8303844595794</v>
      </c>
      <c r="AN35" s="21">
        <f t="shared" si="146"/>
        <v>1366.4235125818595</v>
      </c>
      <c r="AO35" s="21">
        <f t="shared" si="147"/>
        <v>1428.3149780637177</v>
      </c>
      <c r="AP35" s="21">
        <f t="shared" si="148"/>
        <v>1366.4235125818595</v>
      </c>
      <c r="AQ35" s="21">
        <f t="shared" si="149"/>
        <v>1428.3149780637177</v>
      </c>
      <c r="AR35" s="21">
        <f t="shared" si="150"/>
        <v>1366.4235125818595</v>
      </c>
      <c r="AS35" s="21">
        <f t="shared" si="151"/>
        <v>3510.9287750247895</v>
      </c>
      <c r="AT35" s="21">
        <f t="shared" si="104"/>
        <v>6456.0103351616126</v>
      </c>
      <c r="AU35" s="21">
        <f t="shared" si="105"/>
        <v>10528.400730860943</v>
      </c>
      <c r="AV35" s="21">
        <f t="shared" si="106"/>
        <v>9268.4673264087323</v>
      </c>
      <c r="AW35" s="21">
        <f t="shared" si="107"/>
        <v>5978.5618871586776</v>
      </c>
      <c r="AX35" s="21">
        <f t="shared" ref="AX35:DI35" si="154">AX14-AL14</f>
        <v>5311.3447130031054</v>
      </c>
      <c r="AY35" s="21">
        <f t="shared" si="154"/>
        <v>4814.2835194914078</v>
      </c>
      <c r="AZ35" s="21">
        <f t="shared" si="154"/>
        <v>1491.5412846517429</v>
      </c>
      <c r="BA35" s="21">
        <f t="shared" si="154"/>
        <v>1566.5569884054275</v>
      </c>
      <c r="BB35" s="21">
        <f t="shared" si="154"/>
        <v>1491.5412846517429</v>
      </c>
      <c r="BC35" s="21">
        <f t="shared" si="154"/>
        <v>1566.5569884054275</v>
      </c>
      <c r="BD35" s="21">
        <f t="shared" si="154"/>
        <v>1491.5412846517429</v>
      </c>
      <c r="BE35" s="21">
        <f t="shared" si="154"/>
        <v>9391.6302219144345</v>
      </c>
      <c r="BF35" s="21">
        <f t="shared" si="154"/>
        <v>10395.647792551492</v>
      </c>
      <c r="BG35" s="21">
        <f t="shared" si="154"/>
        <v>9502.8353064478142</v>
      </c>
      <c r="BH35" s="21">
        <f t="shared" si="154"/>
        <v>47878.215873940586</v>
      </c>
      <c r="BI35" s="21">
        <f t="shared" si="154"/>
        <v>9546.3240390238352</v>
      </c>
      <c r="BJ35" s="21">
        <f t="shared" si="154"/>
        <v>-11021.277166268272</v>
      </c>
      <c r="BK35" s="21">
        <f t="shared" si="154"/>
        <v>-13015.079639327552</v>
      </c>
      <c r="BL35" s="21">
        <f t="shared" si="154"/>
        <v>-8199.9407234926402</v>
      </c>
      <c r="BM35" s="21">
        <f t="shared" si="154"/>
        <v>-8420.7781226007755</v>
      </c>
      <c r="BN35" s="21">
        <f t="shared" si="154"/>
        <v>-8199.9407234926402</v>
      </c>
      <c r="BO35" s="21">
        <f t="shared" si="154"/>
        <v>-8420.7781226007755</v>
      </c>
      <c r="BP35" s="21">
        <f t="shared" si="154"/>
        <v>-8199.9407234926402</v>
      </c>
      <c r="BQ35" s="21">
        <f t="shared" si="154"/>
        <v>-21794.559393658055</v>
      </c>
      <c r="BR35" s="21">
        <f t="shared" si="154"/>
        <v>-4197.3519044265558</v>
      </c>
      <c r="BS35" s="21">
        <f t="shared" si="154"/>
        <v>-61916.222803102355</v>
      </c>
      <c r="BT35" s="21">
        <f t="shared" si="154"/>
        <v>-67334.314292170937</v>
      </c>
      <c r="BU35" s="21">
        <f t="shared" si="154"/>
        <v>-28476.267848586169</v>
      </c>
      <c r="BV35" s="21">
        <f t="shared" si="154"/>
        <v>-9732.9306878295101</v>
      </c>
      <c r="BW35" s="21">
        <f t="shared" si="154"/>
        <v>-2111.3574120016056</v>
      </c>
      <c r="BX35" s="21">
        <f t="shared" si="154"/>
        <v>-1132.4524484523936</v>
      </c>
      <c r="BY35" s="21">
        <f t="shared" si="154"/>
        <v>-1210.741080318694</v>
      </c>
      <c r="BZ35" s="21">
        <f t="shared" si="154"/>
        <v>-1132.4524484523936</v>
      </c>
      <c r="CA35" s="21">
        <f t="shared" si="154"/>
        <v>-1210.741080318694</v>
      </c>
      <c r="CB35" s="21">
        <f t="shared" si="154"/>
        <v>-1132.4524484523936</v>
      </c>
      <c r="CC35" s="21">
        <f t="shared" si="154"/>
        <v>-3039.9339693510556</v>
      </c>
      <c r="CD35" s="21">
        <f t="shared" si="154"/>
        <v>-31978.785860028845</v>
      </c>
      <c r="CE35" s="21">
        <f t="shared" si="154"/>
        <v>12213.261162420516</v>
      </c>
      <c r="CF35" s="21">
        <f t="shared" si="154"/>
        <v>-16181.781969009724</v>
      </c>
      <c r="CG35" s="21">
        <f t="shared" si="154"/>
        <v>-5121.6950666385965</v>
      </c>
      <c r="CH35" s="21">
        <f t="shared" si="154"/>
        <v>1197.8627371980547</v>
      </c>
      <c r="CI35" s="21">
        <f t="shared" si="154"/>
        <v>-247.51494478560926</v>
      </c>
      <c r="CJ35" s="21">
        <f t="shared" si="154"/>
        <v>444.18482856587434</v>
      </c>
      <c r="CK35" s="21">
        <f t="shared" si="154"/>
        <v>465.16662436211845</v>
      </c>
      <c r="CL35" s="21">
        <f t="shared" si="154"/>
        <v>444.18482856587434</v>
      </c>
      <c r="CM35" s="21">
        <f t="shared" si="154"/>
        <v>465.16662436211845</v>
      </c>
      <c r="CN35" s="21">
        <f t="shared" si="154"/>
        <v>444.18482856587434</v>
      </c>
      <c r="CO35" s="21">
        <f t="shared" si="154"/>
        <v>1197.8627371980547</v>
      </c>
      <c r="CP35" s="21">
        <f t="shared" si="154"/>
        <v>2249.6138457439665</v>
      </c>
      <c r="CQ35" s="21">
        <f t="shared" si="154"/>
        <v>3683.53337772144</v>
      </c>
      <c r="CR35" s="21">
        <f t="shared" si="154"/>
        <v>3256.4039632978529</v>
      </c>
      <c r="CS35" s="21">
        <f t="shared" si="154"/>
        <v>2087.7542781729135</v>
      </c>
      <c r="CT35" s="21">
        <f t="shared" si="154"/>
        <v>11807.558984915457</v>
      </c>
      <c r="CU35" s="21">
        <f t="shared" si="154"/>
        <v>10143.015205711912</v>
      </c>
      <c r="CV35" s="21">
        <f t="shared" si="154"/>
        <v>6200.9352627583321</v>
      </c>
      <c r="CW35" s="21">
        <f t="shared" si="154"/>
        <v>6398.4447911629977</v>
      </c>
      <c r="CX35" s="21">
        <f t="shared" si="154"/>
        <v>6200.9352627583321</v>
      </c>
      <c r="CY35" s="21">
        <f t="shared" si="154"/>
        <v>6398.4447911629977</v>
      </c>
      <c r="CZ35" s="21">
        <f t="shared" si="154"/>
        <v>6200.9352627583321</v>
      </c>
      <c r="DA35" s="21">
        <f t="shared" si="154"/>
        <v>11807.558984915457</v>
      </c>
      <c r="DB35" s="21">
        <f t="shared" si="154"/>
        <v>19289.111659800736</v>
      </c>
      <c r="DC35" s="21">
        <f t="shared" si="154"/>
        <v>29811.075754698628</v>
      </c>
      <c r="DD35" s="21">
        <f t="shared" si="154"/>
        <v>53149.33876338182</v>
      </c>
      <c r="DE35" s="21">
        <f t="shared" si="154"/>
        <v>18013.059420457226</v>
      </c>
      <c r="DF35" s="21">
        <f t="shared" si="154"/>
        <v>3879.4770038596107</v>
      </c>
      <c r="DG35" s="21">
        <f t="shared" si="154"/>
        <v>2890.3087803205053</v>
      </c>
      <c r="DH35" s="21">
        <f t="shared" si="154"/>
        <v>1943.703738682525</v>
      </c>
      <c r="DI35" s="21">
        <f t="shared" si="154"/>
        <v>1977.539974008534</v>
      </c>
      <c r="DJ35" s="21">
        <f t="shared" ref="DJ35:EC35" si="155">DJ14-CX14</f>
        <v>1943.703738682525</v>
      </c>
      <c r="DK35" s="21">
        <f t="shared" si="155"/>
        <v>1977.539974008534</v>
      </c>
      <c r="DL35" s="21">
        <f t="shared" si="155"/>
        <v>1943.703738682525</v>
      </c>
      <c r="DM35" s="21">
        <f t="shared" si="155"/>
        <v>3879.4770038596107</v>
      </c>
      <c r="DN35" s="77">
        <f t="shared" si="155"/>
        <v>12054.619420907271</v>
      </c>
      <c r="DO35" s="77">
        <f t="shared" si="155"/>
        <v>1915.6888745671604</v>
      </c>
      <c r="DP35" s="77">
        <f t="shared" si="155"/>
        <v>-9860.4058864128019</v>
      </c>
      <c r="DQ35" s="77">
        <f t="shared" si="155"/>
        <v>6143.5403527442395</v>
      </c>
      <c r="DR35" s="77">
        <f t="shared" si="155"/>
        <v>-14968.081615658411</v>
      </c>
      <c r="DS35" s="77">
        <f t="shared" si="155"/>
        <v>-11144.160050200429</v>
      </c>
      <c r="DT35" s="77">
        <f t="shared" si="155"/>
        <v>-7233.063794044323</v>
      </c>
      <c r="DU35" s="77">
        <f t="shared" si="155"/>
        <v>-7468.7144978580109</v>
      </c>
      <c r="DV35" s="77">
        <f t="shared" si="155"/>
        <v>-7233.063794044323</v>
      </c>
      <c r="DW35" s="77">
        <f t="shared" si="155"/>
        <v>-7468.7144978580109</v>
      </c>
      <c r="DX35" s="77">
        <f t="shared" si="155"/>
        <v>-7233.063794044323</v>
      </c>
      <c r="DY35" s="118">
        <f t="shared" si="155"/>
        <v>-14968.081615658411</v>
      </c>
      <c r="DZ35" s="118">
        <f t="shared" si="155"/>
        <v>-30916.539677205699</v>
      </c>
      <c r="EA35" s="118">
        <f t="shared" si="155"/>
        <v>-32669.747604032673</v>
      </c>
      <c r="EB35" s="118">
        <f t="shared" si="155"/>
        <v>-43644.279571474559</v>
      </c>
      <c r="EC35" s="118">
        <f t="shared" si="155"/>
        <v>-23696.198831915914</v>
      </c>
      <c r="ED35" s="118">
        <f t="shared" si="110"/>
        <v>14089.402876843109</v>
      </c>
      <c r="EE35" s="118">
        <f t="shared" si="111"/>
        <v>10403.500198982692</v>
      </c>
      <c r="EF35" s="118">
        <f t="shared" si="111"/>
        <v>7265.0604269483119</v>
      </c>
      <c r="EG35" s="118">
        <f t="shared" si="112"/>
        <v>6797.3789643659838</v>
      </c>
      <c r="EH35" s="118">
        <f t="shared" si="112"/>
        <v>7265.0604269483119</v>
      </c>
      <c r="EI35" s="118">
        <f t="shared" si="112"/>
        <v>7511.9314123300501</v>
      </c>
      <c r="EJ35" s="118">
        <f t="shared" si="112"/>
        <v>7167.5950772040633</v>
      </c>
      <c r="EK35" s="128">
        <f t="shared" si="112"/>
        <v>16026.394679903271</v>
      </c>
      <c r="EL35" s="128">
        <f t="shared" si="112"/>
        <v>28026.212400756995</v>
      </c>
      <c r="EM35" s="128">
        <f t="shared" si="112"/>
        <v>45822.195511607119</v>
      </c>
      <c r="EN35" s="137">
        <f t="shared" si="112"/>
        <v>36961.775369846437</v>
      </c>
      <c r="EO35" s="137">
        <f t="shared" si="112"/>
        <v>25994.895294405593</v>
      </c>
      <c r="EP35" s="145">
        <f t="shared" si="112"/>
        <v>-1063.0081969398379</v>
      </c>
      <c r="EQ35" s="145">
        <f t="shared" si="113"/>
        <v>1477.6997818933887</v>
      </c>
      <c r="ER35" s="145">
        <f t="shared" si="114"/>
        <v>41.592511196118721</v>
      </c>
      <c r="ES35" s="145">
        <f t="shared" si="114"/>
        <v>777.31812505444395</v>
      </c>
      <c r="ET35" s="145">
        <f t="shared" si="114"/>
        <v>41.592511196118721</v>
      </c>
      <c r="EU35" s="145">
        <f t="shared" si="114"/>
        <v>-2823.5568619500336</v>
      </c>
      <c r="EV35" s="145">
        <f t="shared" si="114"/>
        <v>-2861.7059739528231</v>
      </c>
      <c r="EW35" s="153">
        <f t="shared" si="114"/>
        <v>1147.39768032336</v>
      </c>
      <c r="EX35" s="153">
        <f t="shared" si="114"/>
        <v>6577.9881929097464</v>
      </c>
      <c r="EY35" s="160">
        <f t="shared" si="114"/>
        <v>14179.112531059625</v>
      </c>
      <c r="EZ35" s="21">
        <f t="shared" si="114"/>
        <v>14753.221784841619</v>
      </c>
      <c r="FA35" s="21">
        <f t="shared" si="114"/>
        <v>5658.7032785534393</v>
      </c>
      <c r="FB35" s="169">
        <f t="shared" si="114"/>
        <v>4783.496132024804</v>
      </c>
      <c r="FC35" s="169">
        <f t="shared" si="114"/>
        <v>-548.72758829770464</v>
      </c>
      <c r="FD35" s="169">
        <f t="shared" si="114"/>
        <v>-2703.9659163190154</v>
      </c>
      <c r="FE35" s="169">
        <f t="shared" si="114"/>
        <v>-2579.4392543010908</v>
      </c>
      <c r="FF35" s="169">
        <f t="shared" si="114"/>
        <v>-2703.9659163190154</v>
      </c>
      <c r="FG35" s="169">
        <f t="shared" si="114"/>
        <v>306.88328473932052</v>
      </c>
      <c r="FH35" s="169">
        <f t="shared" si="114"/>
        <v>296.79791857417513</v>
      </c>
      <c r="FI35" s="169">
        <f t="shared" si="114"/>
        <v>636.09845170144399</v>
      </c>
      <c r="FJ35" s="169">
        <f t="shared" si="114"/>
        <v>-8904.2970044870744</v>
      </c>
      <c r="FK35" s="21">
        <f t="shared" si="114"/>
        <v>1739.0052801895363</v>
      </c>
      <c r="FL35" s="21">
        <f t="shared" si="114"/>
        <v>-18466.303959600918</v>
      </c>
      <c r="FM35" s="21">
        <f t="shared" si="114"/>
        <v>1017.9015993818175</v>
      </c>
      <c r="FN35" s="21">
        <f t="shared" si="115"/>
        <v>-21376.564525070142</v>
      </c>
      <c r="FO35" s="21">
        <f t="shared" si="116"/>
        <v>-8400.3624805727522</v>
      </c>
      <c r="FP35" s="21">
        <f t="shared" si="117"/>
        <v>-5308.204512263761</v>
      </c>
      <c r="FQ35" s="21">
        <f t="shared" si="117"/>
        <v>-5488.5803937484452</v>
      </c>
      <c r="FR35" s="21">
        <f t="shared" si="117"/>
        <v>-5308.204512263761</v>
      </c>
      <c r="FS35" s="21">
        <f t="shared" si="117"/>
        <v>-5488.5803937484452</v>
      </c>
      <c r="FT35" s="21">
        <f t="shared" si="118"/>
        <v>-5308.204512263761</v>
      </c>
      <c r="FU35" s="21">
        <f t="shared" si="119"/>
        <v>-11376.564525070142</v>
      </c>
      <c r="FV35" s="21">
        <f t="shared" si="119"/>
        <v>-9596.5511241581989</v>
      </c>
      <c r="FW35" s="21">
        <f t="shared" si="117"/>
        <v>-31101.955564574571</v>
      </c>
      <c r="FX35" s="21">
        <f t="shared" si="117"/>
        <v>-7430.0179772076081</v>
      </c>
      <c r="FY35" s="21">
        <f t="shared" si="117"/>
        <v>-18205.080038419153</v>
      </c>
      <c r="FZ35" s="186">
        <f t="shared" si="117"/>
        <v>10115.947282469686</v>
      </c>
      <c r="GA35" s="46">
        <f t="shared" si="117"/>
        <v>85.614527939113032</v>
      </c>
      <c r="GB35" s="46">
        <f t="shared" si="117"/>
        <v>54.099977777477761</v>
      </c>
      <c r="GC35" s="46">
        <f t="shared" si="117"/>
        <v>55.93832653690697</v>
      </c>
      <c r="GD35" s="46">
        <f t="shared" si="117"/>
        <v>54.099977777477761</v>
      </c>
      <c r="GE35" s="46">
        <f t="shared" si="117"/>
        <v>55.93832653690697</v>
      </c>
      <c r="GF35" s="46">
        <f t="shared" si="117"/>
        <v>54.099977777477761</v>
      </c>
      <c r="GG35" s="46">
        <f t="shared" si="117"/>
        <v>115.94728246968589</v>
      </c>
      <c r="GH35" s="46">
        <f t="shared" si="117"/>
        <v>199.72346164938062</v>
      </c>
      <c r="GI35" s="46">
        <f t="shared" si="117"/>
        <v>316.98385037577827</v>
      </c>
      <c r="GJ35" s="46">
        <f t="shared" si="117"/>
        <v>279.56032205885276</v>
      </c>
      <c r="GK35" s="46">
        <f t="shared" si="117"/>
        <v>185.54191407663166</v>
      </c>
      <c r="GL35" s="46">
        <f t="shared" si="117"/>
        <v>157.59530559812265</v>
      </c>
      <c r="GM35" s="46">
        <f t="shared" si="117"/>
        <v>-28.017879086124594</v>
      </c>
    </row>
    <row r="36" spans="1:195" x14ac:dyDescent="0.2">
      <c r="A36" s="9" t="str">
        <f t="shared" si="94"/>
        <v xml:space="preserve">  Other</v>
      </c>
      <c r="M36" s="21"/>
      <c r="N36" s="36">
        <f t="shared" si="120"/>
        <v>2421.6204444599134</v>
      </c>
      <c r="O36" s="36">
        <f t="shared" si="121"/>
        <v>-786.39766767491528</v>
      </c>
      <c r="P36" s="36">
        <f t="shared" si="122"/>
        <v>-3957.9610285355157</v>
      </c>
      <c r="Q36" s="36">
        <f t="shared" si="123"/>
        <v>-6947.2506330248289</v>
      </c>
      <c r="R36" s="36">
        <f t="shared" si="124"/>
        <v>-9724.1272390214435</v>
      </c>
      <c r="S36" s="36">
        <f t="shared" si="125"/>
        <v>-10258.317489829584</v>
      </c>
      <c r="T36" s="36">
        <f t="shared" si="126"/>
        <v>-10373.997252805231</v>
      </c>
      <c r="U36" s="36">
        <f t="shared" si="127"/>
        <v>-8581.3989312136255</v>
      </c>
      <c r="V36" s="36">
        <f t="shared" si="128"/>
        <v>-6983.7053842990717</v>
      </c>
      <c r="W36" s="36">
        <f t="shared" si="129"/>
        <v>-6333.8353705152549</v>
      </c>
      <c r="X36" s="36">
        <f t="shared" si="130"/>
        <v>-3951.645519382655</v>
      </c>
      <c r="Y36" s="36">
        <f t="shared" si="131"/>
        <v>781.15663711824163</v>
      </c>
      <c r="Z36" s="36">
        <f t="shared" si="132"/>
        <v>5499.4721848220652</v>
      </c>
      <c r="AA36" s="36">
        <f t="shared" si="133"/>
        <v>5029.1739540470444</v>
      </c>
      <c r="AB36" s="36">
        <f t="shared" si="134"/>
        <v>4564.2200213489996</v>
      </c>
      <c r="AC36" s="36">
        <f t="shared" si="135"/>
        <v>4125.9875790359365</v>
      </c>
      <c r="AD36" s="36">
        <f t="shared" si="136"/>
        <v>3722.4930742232827</v>
      </c>
      <c r="AE36" s="36">
        <f t="shared" si="137"/>
        <v>3636.9843049914634</v>
      </c>
      <c r="AF36" s="36">
        <f t="shared" si="138"/>
        <v>3623.6235597989726</v>
      </c>
      <c r="AG36" s="36">
        <f t="shared" si="139"/>
        <v>3882.8220165329403</v>
      </c>
      <c r="AH36" s="36">
        <f t="shared" si="140"/>
        <v>4120.6432809589314</v>
      </c>
      <c r="AI36" s="36">
        <f t="shared" si="141"/>
        <v>4219.5127953832416</v>
      </c>
      <c r="AJ36" s="36">
        <f t="shared" si="142"/>
        <v>4561.5478723105334</v>
      </c>
      <c r="AK36" s="36">
        <f t="shared" si="143"/>
        <v>5258.9787713575497</v>
      </c>
      <c r="AL36" s="36">
        <f t="shared" si="144"/>
        <v>-7535.7047123085504</v>
      </c>
      <c r="AM36" s="36">
        <f t="shared" si="145"/>
        <v>-9408.0370361702808</v>
      </c>
      <c r="AN36" s="36">
        <f t="shared" si="146"/>
        <v>-7423.1756230386818</v>
      </c>
      <c r="AO36" s="36">
        <f t="shared" si="147"/>
        <v>-7328.4032339904516</v>
      </c>
      <c r="AP36" s="36">
        <f t="shared" si="148"/>
        <v>-7241.1432904155663</v>
      </c>
      <c r="AQ36" s="36">
        <f t="shared" si="149"/>
        <v>-7222.6511169427395</v>
      </c>
      <c r="AR36" s="36">
        <f t="shared" si="150"/>
        <v>-7219.7617148376157</v>
      </c>
      <c r="AS36" s="36">
        <f t="shared" si="151"/>
        <v>-7275.8161156771093</v>
      </c>
      <c r="AT36" s="36">
        <f t="shared" si="104"/>
        <v>-7327.2474731483962</v>
      </c>
      <c r="AU36" s="36">
        <f t="shared" si="105"/>
        <v>-7303.7645196817757</v>
      </c>
      <c r="AV36" s="36">
        <f t="shared" si="106"/>
        <v>-7377.7332135730685</v>
      </c>
      <c r="AW36" s="36">
        <f t="shared" si="107"/>
        <v>-7528.5600034608069</v>
      </c>
      <c r="AX36" s="36">
        <f t="shared" ref="AX36:DI36" si="156">AX15-AL15</f>
        <v>-15001.774619725882</v>
      </c>
      <c r="AY36" s="36">
        <f t="shared" si="156"/>
        <v>-12104.22308304382</v>
      </c>
      <c r="AZ36" s="36">
        <f t="shared" si="156"/>
        <v>-13075.515501682588</v>
      </c>
      <c r="BA36" s="36">
        <f t="shared" si="156"/>
        <v>-12214.96998787552</v>
      </c>
      <c r="BB36" s="36">
        <f t="shared" si="156"/>
        <v>-11422.63844772389</v>
      </c>
      <c r="BC36" s="36">
        <f t="shared" si="156"/>
        <v>-11254.727127956648</v>
      </c>
      <c r="BD36" s="36">
        <f t="shared" si="156"/>
        <v>-11228.490984243021</v>
      </c>
      <c r="BE36" s="36">
        <f t="shared" si="156"/>
        <v>-11737.472172287453</v>
      </c>
      <c r="BF36" s="36">
        <f t="shared" si="156"/>
        <v>-12204.475530390075</v>
      </c>
      <c r="BG36" s="36">
        <f t="shared" si="156"/>
        <v>-12443.487522915515</v>
      </c>
      <c r="BH36" s="36">
        <f t="shared" si="156"/>
        <v>-13115.132801984466</v>
      </c>
      <c r="BI36" s="36">
        <f t="shared" si="156"/>
        <v>-14484.659503835937</v>
      </c>
      <c r="BJ36" s="36">
        <f t="shared" si="156"/>
        <v>2672.0322031236283</v>
      </c>
      <c r="BK36" s="36">
        <f t="shared" si="156"/>
        <v>2426.1040852627193</v>
      </c>
      <c r="BL36" s="36">
        <f t="shared" si="156"/>
        <v>2182.9706051047833</v>
      </c>
      <c r="BM36" s="36">
        <f t="shared" si="156"/>
        <v>1953.8103134616686</v>
      </c>
      <c r="BN36" s="36">
        <f t="shared" si="156"/>
        <v>1742.8151668878272</v>
      </c>
      <c r="BO36" s="36">
        <f t="shared" si="156"/>
        <v>1698.100963640376</v>
      </c>
      <c r="BP36" s="36">
        <f t="shared" si="156"/>
        <v>1691.1143693829799</v>
      </c>
      <c r="BQ36" s="36">
        <f t="shared" si="156"/>
        <v>1826.6542979767837</v>
      </c>
      <c r="BR36" s="36">
        <f t="shared" si="156"/>
        <v>1951.0156757587101</v>
      </c>
      <c r="BS36" s="36">
        <f t="shared" si="156"/>
        <v>2002.7164732635429</v>
      </c>
      <c r="BT36" s="36">
        <f t="shared" si="156"/>
        <v>2181.5732862533041</v>
      </c>
      <c r="BU36" s="36">
        <f t="shared" si="156"/>
        <v>2546.2735064901935</v>
      </c>
      <c r="BV36" s="36">
        <f t="shared" si="156"/>
        <v>12991.248422352932</v>
      </c>
      <c r="BW36" s="36">
        <f t="shared" si="156"/>
        <v>11719.21630528057</v>
      </c>
      <c r="BX36" s="36">
        <f t="shared" si="156"/>
        <v>10461.639098629501</v>
      </c>
      <c r="BY36" s="36">
        <f t="shared" si="156"/>
        <v>9276.3364440847945</v>
      </c>
      <c r="BZ36" s="36">
        <f t="shared" si="156"/>
        <v>8184.9907072783826</v>
      </c>
      <c r="CA36" s="36">
        <f t="shared" si="156"/>
        <v>7953.712140537973</v>
      </c>
      <c r="CB36" s="36">
        <f t="shared" si="156"/>
        <v>7917.5748644847772</v>
      </c>
      <c r="CC36" s="36">
        <f t="shared" si="156"/>
        <v>8618.6380199166888</v>
      </c>
      <c r="CD36" s="36">
        <f t="shared" si="156"/>
        <v>9261.8815336635162</v>
      </c>
      <c r="CE36" s="36">
        <f t="shared" si="156"/>
        <v>9529.2973764571507</v>
      </c>
      <c r="CF36" s="36">
        <f t="shared" si="156"/>
        <v>10454.411643418847</v>
      </c>
      <c r="CG36" s="36">
        <f t="shared" si="156"/>
        <v>12340.777453395494</v>
      </c>
      <c r="CH36" s="36">
        <f t="shared" si="156"/>
        <v>-10786.652837573391</v>
      </c>
      <c r="CI36" s="36">
        <f t="shared" si="156"/>
        <v>-10319.805088062625</v>
      </c>
      <c r="CJ36" s="36">
        <f t="shared" si="156"/>
        <v>-6739.9385518591153</v>
      </c>
      <c r="CK36" s="36">
        <f t="shared" si="156"/>
        <v>-4809.5847358121537</v>
      </c>
      <c r="CL36" s="36">
        <f t="shared" si="156"/>
        <v>-3032.2467710371857</v>
      </c>
      <c r="CM36" s="36">
        <f t="shared" si="156"/>
        <v>-2655.5923679060652</v>
      </c>
      <c r="CN36" s="36">
        <f t="shared" si="156"/>
        <v>-2596.7401174168335</v>
      </c>
      <c r="CO36" s="36">
        <f t="shared" si="156"/>
        <v>-3738.4737769080093</v>
      </c>
      <c r="CP36" s="36">
        <f t="shared" si="156"/>
        <v>-4786.0438356164377</v>
      </c>
      <c r="CQ36" s="36">
        <f t="shared" si="156"/>
        <v>-5185.0788649706519</v>
      </c>
      <c r="CR36" s="36">
        <f t="shared" si="156"/>
        <v>-6691.6964774951048</v>
      </c>
      <c r="CS36" s="36">
        <f t="shared" si="156"/>
        <v>-9763.7839530332858</v>
      </c>
      <c r="CT36" s="36">
        <f t="shared" si="156"/>
        <v>-5655.787382188777</v>
      </c>
      <c r="CU36" s="36">
        <f t="shared" si="156"/>
        <v>-3773.8669373798475</v>
      </c>
      <c r="CV36" s="36">
        <f t="shared" si="156"/>
        <v>-5031.6558269264206</v>
      </c>
      <c r="CW36" s="36">
        <f t="shared" si="156"/>
        <v>-4773.3847346300317</v>
      </c>
      <c r="CX36" s="36">
        <f t="shared" si="156"/>
        <v>-4535.5863508693583</v>
      </c>
      <c r="CY36" s="36">
        <f t="shared" si="156"/>
        <v>-4485.1919913969177</v>
      </c>
      <c r="CZ36" s="36">
        <f t="shared" si="156"/>
        <v>-4477.3178727293271</v>
      </c>
      <c r="DA36" s="36">
        <f t="shared" si="156"/>
        <v>-4630.0757748802425</v>
      </c>
      <c r="DB36" s="36">
        <f t="shared" si="156"/>
        <v>-4770.2350871630188</v>
      </c>
      <c r="DC36" s="36">
        <f t="shared" si="156"/>
        <v>-4864.9751895692025</v>
      </c>
      <c r="DD36" s="36">
        <f t="shared" si="156"/>
        <v>-5066.552627459052</v>
      </c>
      <c r="DE36" s="36">
        <f t="shared" si="156"/>
        <v>-5477.5816219063272</v>
      </c>
      <c r="DF36" s="36">
        <f t="shared" si="156"/>
        <v>9044.8513054033829</v>
      </c>
      <c r="DG36" s="36">
        <f t="shared" si="156"/>
        <v>7990.0796887160104</v>
      </c>
      <c r="DH36" s="36">
        <f t="shared" si="156"/>
        <v>6947.2941131273838</v>
      </c>
      <c r="DI36" s="36">
        <f t="shared" si="156"/>
        <v>5964.4387430323404</v>
      </c>
      <c r="DJ36" s="36">
        <f t="shared" ref="DJ36:EC36" si="157">DJ15-CX15</f>
        <v>5059.4926400789846</v>
      </c>
      <c r="DK36" s="36">
        <f t="shared" si="157"/>
        <v>4867.7159824994742</v>
      </c>
      <c r="DL36" s="36">
        <f t="shared" si="157"/>
        <v>4837.750879752668</v>
      </c>
      <c r="DM36" s="36">
        <f t="shared" si="157"/>
        <v>5419.0738730405719</v>
      </c>
      <c r="DN36" s="64">
        <f t="shared" si="157"/>
        <v>5952.4527019336238</v>
      </c>
      <c r="DO36" s="64">
        <f t="shared" si="157"/>
        <v>6174.1944622599403</v>
      </c>
      <c r="DP36" s="64">
        <f t="shared" si="157"/>
        <v>6941.3010925780254</v>
      </c>
      <c r="DQ36" s="64">
        <f t="shared" si="157"/>
        <v>8505.4794559610018</v>
      </c>
      <c r="DR36" s="64">
        <f t="shared" si="157"/>
        <v>7298.8632402693038</v>
      </c>
      <c r="DS36" s="64">
        <f t="shared" si="157"/>
        <v>5983.1978538302064</v>
      </c>
      <c r="DT36" s="64">
        <f t="shared" si="157"/>
        <v>4682.483210418839</v>
      </c>
      <c r="DU36" s="64">
        <f t="shared" si="157"/>
        <v>3456.5222821460338</v>
      </c>
      <c r="DV36" s="64">
        <f t="shared" si="157"/>
        <v>2327.7411835534149</v>
      </c>
      <c r="DW36" s="64">
        <f t="shared" si="157"/>
        <v>2088.5292951099254</v>
      </c>
      <c r="DX36" s="64">
        <f t="shared" si="157"/>
        <v>2051.1524375406443</v>
      </c>
      <c r="DY36" s="64">
        <f t="shared" si="157"/>
        <v>2776.2634743849194</v>
      </c>
      <c r="DZ36" s="64">
        <f t="shared" si="157"/>
        <v>3441.5715391183185</v>
      </c>
      <c r="EA36" s="64">
        <f t="shared" si="157"/>
        <v>3718.160285131089</v>
      </c>
      <c r="EB36" s="64">
        <f t="shared" si="157"/>
        <v>4675.0078389049741</v>
      </c>
      <c r="EC36" s="64">
        <f t="shared" si="157"/>
        <v>6626.0798040220398</v>
      </c>
      <c r="ED36" s="64">
        <f t="shared" si="110"/>
        <v>-5820.3894589643751</v>
      </c>
      <c r="EE36" s="64">
        <f t="shared" si="111"/>
        <v>-4712.8978059267683</v>
      </c>
      <c r="EF36" s="64">
        <f t="shared" si="111"/>
        <v>-3617.9912853100686</v>
      </c>
      <c r="EG36" s="64">
        <f t="shared" si="112"/>
        <v>-2586.0104267977731</v>
      </c>
      <c r="EH36" s="64">
        <f t="shared" si="112"/>
        <v>-1635.8329290211987</v>
      </c>
      <c r="EI36" s="64">
        <f t="shared" si="112"/>
        <v>-1434.4708102870791</v>
      </c>
      <c r="EJ36" s="64">
        <f t="shared" si="112"/>
        <v>-1403.0079792348843</v>
      </c>
      <c r="EK36" s="64">
        <f t="shared" si="112"/>
        <v>-2013.3869016476528</v>
      </c>
      <c r="EL36" s="64">
        <f t="shared" si="112"/>
        <v>-2573.4252943768806</v>
      </c>
      <c r="EM36" s="64">
        <f t="shared" si="112"/>
        <v>-2806.250244163195</v>
      </c>
      <c r="EN36" s="64">
        <f t="shared" si="112"/>
        <v>-3611.6987190996297</v>
      </c>
      <c r="EO36" s="64">
        <f t="shared" si="112"/>
        <v>-5254.0585000246938</v>
      </c>
      <c r="EP36" s="64">
        <f t="shared" si="112"/>
        <v>0</v>
      </c>
      <c r="EQ36" s="64">
        <f t="shared" si="113"/>
        <v>967.97176741050498</v>
      </c>
      <c r="ER36" s="64">
        <f t="shared" si="114"/>
        <v>1907.2227210817655</v>
      </c>
      <c r="ES36" s="64">
        <f t="shared" si="114"/>
        <v>2279.6295814754267</v>
      </c>
      <c r="ET36" s="64">
        <f t="shared" si="114"/>
        <v>2622.5163858622545</v>
      </c>
      <c r="EU36" s="64">
        <f t="shared" si="114"/>
        <v>2545.5111158264044</v>
      </c>
      <c r="EV36" s="64">
        <f t="shared" si="114"/>
        <v>2529.6068136504182</v>
      </c>
      <c r="EW36" s="64">
        <f t="shared" si="114"/>
        <v>2838.1502758641291</v>
      </c>
      <c r="EX36" s="64">
        <f t="shared" si="114"/>
        <v>3121.2468545962474</v>
      </c>
      <c r="EY36" s="64">
        <f t="shared" si="114"/>
        <v>3238.9386906983709</v>
      </c>
      <c r="EZ36" s="36">
        <f t="shared" si="114"/>
        <v>3646.0888264030073</v>
      </c>
      <c r="FA36" s="36">
        <f t="shared" si="114"/>
        <v>4476.2933999882225</v>
      </c>
      <c r="FB36" s="64">
        <f t="shared" si="114"/>
        <v>5703.782890657385</v>
      </c>
      <c r="FC36" s="64">
        <f t="shared" si="114"/>
        <v>4072.4306061143143</v>
      </c>
      <c r="FD36" s="64">
        <f t="shared" si="114"/>
        <v>2477.3375502778945</v>
      </c>
      <c r="FE36" s="64">
        <f t="shared" si="114"/>
        <v>2053.2185980849754</v>
      </c>
      <c r="FF36" s="64">
        <f t="shared" si="114"/>
        <v>1141.1814636582567</v>
      </c>
      <c r="FG36" s="64">
        <f t="shared" si="114"/>
        <v>1097.572094215473</v>
      </c>
      <c r="FH36" s="64">
        <f t="shared" si="114"/>
        <v>1094.6303589729068</v>
      </c>
      <c r="FI36" s="64">
        <f t="shared" si="114"/>
        <v>1151.7000226788659</v>
      </c>
      <c r="FJ36" s="64">
        <f t="shared" si="114"/>
        <v>1204.0629099967337</v>
      </c>
      <c r="FK36" s="36">
        <f t="shared" si="114"/>
        <v>138.44519768517057</v>
      </c>
      <c r="FL36" s="36">
        <f t="shared" si="114"/>
        <v>712.22473911604902</v>
      </c>
      <c r="FM36" s="36">
        <f t="shared" si="114"/>
        <v>1882.197085315056</v>
      </c>
      <c r="FN36" s="36">
        <f t="shared" si="115"/>
        <v>-27976.019425212551</v>
      </c>
      <c r="FO36" s="36">
        <f t="shared" si="116"/>
        <v>-26612.534372462484</v>
      </c>
      <c r="FP36" s="36">
        <f t="shared" si="117"/>
        <v>-23625.597793565641</v>
      </c>
      <c r="FQ36" s="36">
        <f t="shared" si="117"/>
        <v>-21025.159666240463</v>
      </c>
      <c r="FR36" s="36">
        <f t="shared" si="117"/>
        <v>-16689.491527729202</v>
      </c>
      <c r="FS36" s="36">
        <f t="shared" si="117"/>
        <v>-14814.231674024828</v>
      </c>
      <c r="FT36" s="36">
        <f t="shared" si="118"/>
        <v>-14198.506756826959</v>
      </c>
      <c r="FU36" s="36">
        <f t="shared" si="119"/>
        <v>-14324.232670635087</v>
      </c>
      <c r="FV36" s="36">
        <f t="shared" si="119"/>
        <v>-12433.506323912356</v>
      </c>
      <c r="FW36" s="36">
        <f t="shared" si="117"/>
        <v>-10818.687781666144</v>
      </c>
      <c r="FX36" s="36">
        <f t="shared" si="117"/>
        <v>-16302.85101566973</v>
      </c>
      <c r="FY36" s="36">
        <f t="shared" si="117"/>
        <v>-24901.931320594449</v>
      </c>
      <c r="FZ36" s="187">
        <f t="shared" si="117"/>
        <v>6451.7265422520431</v>
      </c>
      <c r="GA36" s="47">
        <f t="shared" si="117"/>
        <v>6172.9130655793997</v>
      </c>
      <c r="GB36" s="47">
        <f t="shared" si="117"/>
        <v>4258.3222493954527</v>
      </c>
      <c r="GC36" s="47">
        <f t="shared" si="117"/>
        <v>2102.1628824318032</v>
      </c>
      <c r="GD36" s="47">
        <f t="shared" si="117"/>
        <v>-1302.9063470585024</v>
      </c>
      <c r="GE36" s="47">
        <f t="shared" si="117"/>
        <v>-2980.9531869306229</v>
      </c>
      <c r="GF36" s="47">
        <f t="shared" si="117"/>
        <v>-3565.8635707171998</v>
      </c>
      <c r="GG36" s="47">
        <f t="shared" si="117"/>
        <v>-4037.9396050881114</v>
      </c>
      <c r="GH36" s="47">
        <f t="shared" si="117"/>
        <v>-6477.164646531819</v>
      </c>
      <c r="GI36" s="47">
        <f t="shared" si="117"/>
        <v>-7232.6241829149512</v>
      </c>
      <c r="GJ36" s="47">
        <f t="shared" si="117"/>
        <v>-3035.7841234613006</v>
      </c>
      <c r="GK36" s="47">
        <f t="shared" si="117"/>
        <v>2938.3637708575552</v>
      </c>
      <c r="GL36" s="47">
        <f t="shared" si="117"/>
        <v>-7417.4591733698471</v>
      </c>
      <c r="GM36" s="47">
        <f t="shared" si="117"/>
        <v>-7051.762173645955</v>
      </c>
    </row>
    <row r="37" spans="1:195" x14ac:dyDescent="0.2">
      <c r="A37" s="9" t="str">
        <f t="shared" si="94"/>
        <v xml:space="preserve">     US DOMESTIC CONSUMPTION</v>
      </c>
      <c r="M37" s="21"/>
      <c r="N37" s="21">
        <f t="shared" si="120"/>
        <v>-265468.83246983145</v>
      </c>
      <c r="O37" s="21">
        <f t="shared" si="121"/>
        <v>-55000.545864464249</v>
      </c>
      <c r="P37" s="21">
        <f t="shared" si="122"/>
        <v>-19405.311073539779</v>
      </c>
      <c r="Q37" s="21">
        <f t="shared" si="123"/>
        <v>44603.095765774604</v>
      </c>
      <c r="R37" s="21">
        <f t="shared" si="124"/>
        <v>34648.458087617764</v>
      </c>
      <c r="S37" s="21">
        <f t="shared" si="125"/>
        <v>102760.48879913474</v>
      </c>
      <c r="T37" s="21">
        <f t="shared" si="126"/>
        <v>60241.795745619922</v>
      </c>
      <c r="U37" s="21">
        <f t="shared" si="127"/>
        <v>1927.3489331484307</v>
      </c>
      <c r="V37" s="21">
        <f t="shared" si="128"/>
        <v>19312.01503687189</v>
      </c>
      <c r="W37" s="21">
        <f t="shared" si="129"/>
        <v>145103.55286785751</v>
      </c>
      <c r="X37" s="21">
        <f t="shared" si="130"/>
        <v>22741.733039747691</v>
      </c>
      <c r="Y37" s="21">
        <f t="shared" si="131"/>
        <v>-185463.32238133484</v>
      </c>
      <c r="Z37" s="21">
        <f t="shared" si="132"/>
        <v>298257.50774191367</v>
      </c>
      <c r="AA37" s="21">
        <f t="shared" si="133"/>
        <v>231340.96274180384</v>
      </c>
      <c r="AB37" s="21">
        <f t="shared" si="134"/>
        <v>-34159.345155660063</v>
      </c>
      <c r="AC37" s="21">
        <f t="shared" si="135"/>
        <v>56831.20236049802</v>
      </c>
      <c r="AD37" s="21">
        <f t="shared" si="136"/>
        <v>-41278.896946797147</v>
      </c>
      <c r="AE37" s="21">
        <f t="shared" si="137"/>
        <v>-1133.4165858586784</v>
      </c>
      <c r="AF37" s="21">
        <f t="shared" si="138"/>
        <v>91655.877215713146</v>
      </c>
      <c r="AG37" s="21">
        <f t="shared" si="139"/>
        <v>108520.48516169121</v>
      </c>
      <c r="AH37" s="21">
        <f t="shared" si="140"/>
        <v>112393.6171624565</v>
      </c>
      <c r="AI37" s="21">
        <f t="shared" si="141"/>
        <v>35520.958709181286</v>
      </c>
      <c r="AJ37" s="21">
        <f t="shared" si="142"/>
        <v>95743.865595599404</v>
      </c>
      <c r="AK37" s="21">
        <f t="shared" si="143"/>
        <v>74086.318652123911</v>
      </c>
      <c r="AL37" s="21">
        <f t="shared" si="144"/>
        <v>-144704.33722176962</v>
      </c>
      <c r="AM37" s="21">
        <f t="shared" si="145"/>
        <v>-259843.89448733372</v>
      </c>
      <c r="AN37" s="21">
        <f t="shared" si="146"/>
        <v>-37570.553559064632</v>
      </c>
      <c r="AO37" s="21">
        <f t="shared" si="147"/>
        <v>-19805.578696183627</v>
      </c>
      <c r="AP37" s="21">
        <f t="shared" si="148"/>
        <v>-74398.290385151398</v>
      </c>
      <c r="AQ37" s="21">
        <f t="shared" si="149"/>
        <v>8671.4948010433</v>
      </c>
      <c r="AR37" s="21">
        <f t="shared" si="150"/>
        <v>-58600.641097632702</v>
      </c>
      <c r="AS37" s="21">
        <f t="shared" si="151"/>
        <v>-132009.06457343674</v>
      </c>
      <c r="AT37" s="21">
        <f t="shared" si="104"/>
        <v>-372522.95217569917</v>
      </c>
      <c r="AU37" s="21">
        <f t="shared" si="105"/>
        <v>-155296.74535591668</v>
      </c>
      <c r="AV37" s="21">
        <f t="shared" si="106"/>
        <v>-260274.64398364536</v>
      </c>
      <c r="AW37" s="21">
        <f t="shared" si="107"/>
        <v>-337800.20523068449</v>
      </c>
      <c r="AX37" s="21">
        <f t="shared" ref="AX37:DI37" si="158">AX16-AL16</f>
        <v>-186290.71242448804</v>
      </c>
      <c r="AY37" s="21">
        <f t="shared" si="158"/>
        <v>-241276.78433898673</v>
      </c>
      <c r="AZ37" s="21">
        <f t="shared" si="158"/>
        <v>-105652.93275722535</v>
      </c>
      <c r="BA37" s="21">
        <f t="shared" si="158"/>
        <v>-131624.75800107699</v>
      </c>
      <c r="BB37" s="21">
        <f t="shared" si="158"/>
        <v>-80057.613549092901</v>
      </c>
      <c r="BC37" s="21">
        <f t="shared" si="158"/>
        <v>-89292.950964537915</v>
      </c>
      <c r="BD37" s="21">
        <f t="shared" si="158"/>
        <v>-71503.583646237268</v>
      </c>
      <c r="BE37" s="21">
        <f t="shared" si="158"/>
        <v>43471.574855203507</v>
      </c>
      <c r="BF37" s="21">
        <f t="shared" si="158"/>
        <v>210219.26334947976</v>
      </c>
      <c r="BG37" s="21">
        <f t="shared" si="158"/>
        <v>111569.88430011901</v>
      </c>
      <c r="BH37" s="21">
        <f t="shared" si="158"/>
        <v>264757.97119361209</v>
      </c>
      <c r="BI37" s="21">
        <f t="shared" si="158"/>
        <v>303744.52986572194</v>
      </c>
      <c r="BJ37" s="21">
        <f t="shared" si="158"/>
        <v>169608.22341373446</v>
      </c>
      <c r="BK37" s="21">
        <f t="shared" si="158"/>
        <v>250401.25998455333</v>
      </c>
      <c r="BL37" s="21">
        <f t="shared" si="158"/>
        <v>24187.140989308245</v>
      </c>
      <c r="BM37" s="21">
        <f t="shared" si="158"/>
        <v>3978.2423806200968</v>
      </c>
      <c r="BN37" s="21">
        <f t="shared" si="158"/>
        <v>34866.53647674073</v>
      </c>
      <c r="BO37" s="21">
        <f t="shared" si="158"/>
        <v>21142.522537902696</v>
      </c>
      <c r="BP37" s="21">
        <f t="shared" si="158"/>
        <v>22361.236853509094</v>
      </c>
      <c r="BQ37" s="21">
        <f t="shared" si="158"/>
        <v>-52381.72562037711</v>
      </c>
      <c r="BR37" s="21">
        <f t="shared" si="158"/>
        <v>35460.707788208732</v>
      </c>
      <c r="BS37" s="21">
        <f t="shared" si="158"/>
        <v>-108013.79879189632</v>
      </c>
      <c r="BT37" s="21">
        <f t="shared" si="158"/>
        <v>-200615.17823091266</v>
      </c>
      <c r="BU37" s="21">
        <f t="shared" si="158"/>
        <v>101957.61371099064</v>
      </c>
      <c r="BV37" s="21">
        <f t="shared" si="158"/>
        <v>59518.47871356993</v>
      </c>
      <c r="BW37" s="21">
        <f t="shared" si="158"/>
        <v>60800.899587532971</v>
      </c>
      <c r="BX37" s="21">
        <f t="shared" si="158"/>
        <v>128470.26289772056</v>
      </c>
      <c r="BY37" s="21">
        <f t="shared" si="158"/>
        <v>83770.18588274892</v>
      </c>
      <c r="BZ37" s="21">
        <f t="shared" si="158"/>
        <v>73027.586907623219</v>
      </c>
      <c r="CA37" s="21">
        <f t="shared" si="158"/>
        <v>28096.583518458763</v>
      </c>
      <c r="CB37" s="21">
        <f t="shared" si="158"/>
        <v>-48260.842910467414</v>
      </c>
      <c r="CC37" s="21">
        <f t="shared" si="158"/>
        <v>-35781.231291946373</v>
      </c>
      <c r="CD37" s="21">
        <f t="shared" si="158"/>
        <v>-38898.694525435101</v>
      </c>
      <c r="CE37" s="21">
        <f t="shared" si="158"/>
        <v>5145.7462899526581</v>
      </c>
      <c r="CF37" s="21">
        <f t="shared" si="158"/>
        <v>61344.787811970571</v>
      </c>
      <c r="CG37" s="21">
        <f t="shared" si="158"/>
        <v>-202482.22004301473</v>
      </c>
      <c r="CH37" s="21">
        <f t="shared" si="158"/>
        <v>-212901.99906815263</v>
      </c>
      <c r="CI37" s="21">
        <f t="shared" si="158"/>
        <v>-155626.5913742315</v>
      </c>
      <c r="CJ37" s="21">
        <f t="shared" si="158"/>
        <v>-186668.94723456888</v>
      </c>
      <c r="CK37" s="21">
        <f t="shared" si="158"/>
        <v>-82727.41855896276</v>
      </c>
      <c r="CL37" s="21">
        <f t="shared" si="158"/>
        <v>-45239.039970668149</v>
      </c>
      <c r="CM37" s="21">
        <f t="shared" si="158"/>
        <v>-18413.233534328989</v>
      </c>
      <c r="CN37" s="21">
        <f t="shared" si="158"/>
        <v>66432.48442744324</v>
      </c>
      <c r="CO37" s="21">
        <f t="shared" si="158"/>
        <v>58471.64485236269</v>
      </c>
      <c r="CP37" s="21">
        <f t="shared" si="158"/>
        <v>-12407.133253579028</v>
      </c>
      <c r="CQ37" s="21">
        <f t="shared" si="158"/>
        <v>4902.6757170432247</v>
      </c>
      <c r="CR37" s="21">
        <f t="shared" si="158"/>
        <v>-17213.302030668827</v>
      </c>
      <c r="CS37" s="21">
        <f t="shared" si="158"/>
        <v>64087.492008207599</v>
      </c>
      <c r="CT37" s="21">
        <f t="shared" si="158"/>
        <v>252023.78614643402</v>
      </c>
      <c r="CU37" s="21">
        <f t="shared" si="158"/>
        <v>119126.96746664401</v>
      </c>
      <c r="CV37" s="21">
        <f t="shared" si="158"/>
        <v>176144.39859497524</v>
      </c>
      <c r="CW37" s="21">
        <f t="shared" si="158"/>
        <v>73643.648359635496</v>
      </c>
      <c r="CX37" s="21">
        <f t="shared" si="158"/>
        <v>12984.445521426853</v>
      </c>
      <c r="CY37" s="21">
        <f t="shared" si="158"/>
        <v>12519.652428058791</v>
      </c>
      <c r="CZ37" s="21">
        <f t="shared" si="158"/>
        <v>70734.525190415094</v>
      </c>
      <c r="DA37" s="21">
        <f t="shared" si="158"/>
        <v>4645.5010990290903</v>
      </c>
      <c r="DB37" s="21">
        <f t="shared" si="158"/>
        <v>46192.892332629068</v>
      </c>
      <c r="DC37" s="21">
        <f t="shared" si="158"/>
        <v>155034.83187977923</v>
      </c>
      <c r="DD37" s="21">
        <f t="shared" si="158"/>
        <v>141935.2855048955</v>
      </c>
      <c r="DE37" s="21">
        <f t="shared" si="158"/>
        <v>36419.034790381789</v>
      </c>
      <c r="DF37" s="21">
        <f t="shared" si="158"/>
        <v>-82729.959994179662</v>
      </c>
      <c r="DG37" s="21">
        <f t="shared" si="158"/>
        <v>-34484.764946711948</v>
      </c>
      <c r="DH37" s="21">
        <f t="shared" si="158"/>
        <v>-94717.183155653067</v>
      </c>
      <c r="DI37" s="21">
        <f t="shared" si="158"/>
        <v>-53598.94587729394</v>
      </c>
      <c r="DJ37" s="21">
        <f t="shared" ref="DJ37:EC37" si="159">DJ16-CX16</f>
        <v>-36888.601953300997</v>
      </c>
      <c r="DK37" s="21">
        <f t="shared" si="159"/>
        <v>-41306.16180664883</v>
      </c>
      <c r="DL37" s="21">
        <f t="shared" si="159"/>
        <v>-124362.54574893753</v>
      </c>
      <c r="DM37" s="21">
        <f t="shared" si="159"/>
        <v>-49658.272582748439</v>
      </c>
      <c r="DN37" s="77">
        <f t="shared" si="159"/>
        <v>-51020.811659055296</v>
      </c>
      <c r="DO37" s="77">
        <f t="shared" si="159"/>
        <v>-106305.16414206335</v>
      </c>
      <c r="DP37" s="77">
        <f t="shared" si="159"/>
        <v>-87608.940412546974</v>
      </c>
      <c r="DQ37" s="77">
        <f t="shared" si="159"/>
        <v>13480.235947137</v>
      </c>
      <c r="DR37" s="77">
        <f t="shared" si="159"/>
        <v>-11602.244402029319</v>
      </c>
      <c r="DS37" s="77">
        <f t="shared" si="159"/>
        <v>4116.6772428213153</v>
      </c>
      <c r="DT37" s="77">
        <f t="shared" si="159"/>
        <v>46866.334409455536</v>
      </c>
      <c r="DU37" s="77">
        <f t="shared" si="159"/>
        <v>74954.992862706422</v>
      </c>
      <c r="DV37" s="77">
        <f t="shared" si="159"/>
        <v>90225.410102872411</v>
      </c>
      <c r="DW37" s="77">
        <f t="shared" si="159"/>
        <v>86028.468960256083</v>
      </c>
      <c r="DX37" s="77">
        <f t="shared" si="159"/>
        <v>-16526.116203826619</v>
      </c>
      <c r="DY37" s="118">
        <f t="shared" si="159"/>
        <v>-16283.672905061394</v>
      </c>
      <c r="DZ37" s="118">
        <f t="shared" si="159"/>
        <v>-39869.91895953333</v>
      </c>
      <c r="EA37" s="118">
        <f t="shared" si="159"/>
        <v>-85516.135384301655</v>
      </c>
      <c r="EB37" s="118">
        <f t="shared" si="159"/>
        <v>-96887.152745725587</v>
      </c>
      <c r="EC37" s="118">
        <f t="shared" si="159"/>
        <v>-98271.352132538566</v>
      </c>
      <c r="ED37" s="118">
        <f t="shared" si="110"/>
        <v>-51757.482355176006</v>
      </c>
      <c r="EE37" s="118">
        <f t="shared" si="111"/>
        <v>-37611.748319829348</v>
      </c>
      <c r="EF37" s="118">
        <f t="shared" si="111"/>
        <v>-101520.06500233361</v>
      </c>
      <c r="EG37" s="118">
        <f t="shared" si="112"/>
        <v>-127599.40191851789</v>
      </c>
      <c r="EH37" s="118">
        <f t="shared" si="112"/>
        <v>-171376.59693357139</v>
      </c>
      <c r="EI37" s="118">
        <f t="shared" si="112"/>
        <v>-186174.787729359</v>
      </c>
      <c r="EJ37" s="118">
        <f t="shared" si="112"/>
        <v>194.6128009200329</v>
      </c>
      <c r="EK37" s="128">
        <f t="shared" si="112"/>
        <v>101884.51121166628</v>
      </c>
      <c r="EL37" s="128">
        <f t="shared" si="112"/>
        <v>87758.533622603165</v>
      </c>
      <c r="EM37" s="128">
        <f t="shared" si="112"/>
        <v>112850.00900636357</v>
      </c>
      <c r="EN37" s="137">
        <f t="shared" si="112"/>
        <v>81261.083313316805</v>
      </c>
      <c r="EO37" s="137">
        <f t="shared" si="112"/>
        <v>66944.275560715701</v>
      </c>
      <c r="EP37" s="145">
        <f t="shared" si="112"/>
        <v>48982.473055944545</v>
      </c>
      <c r="EQ37" s="145">
        <f t="shared" si="113"/>
        <v>8576.8527830843814</v>
      </c>
      <c r="ER37" s="145">
        <f t="shared" si="114"/>
        <v>139261.99489063863</v>
      </c>
      <c r="ES37" s="145">
        <f t="shared" si="114"/>
        <v>142544.90667681256</v>
      </c>
      <c r="ET37" s="145">
        <f t="shared" si="114"/>
        <v>131730.22526609572</v>
      </c>
      <c r="EU37" s="145">
        <f t="shared" si="114"/>
        <v>104534.00381440693</v>
      </c>
      <c r="EV37" s="145">
        <f t="shared" si="114"/>
        <v>30660.762824569829</v>
      </c>
      <c r="EW37" s="153">
        <f t="shared" si="114"/>
        <v>-88811.88155098469</v>
      </c>
      <c r="EX37" s="153">
        <f t="shared" si="114"/>
        <v>-104965.37619743368</v>
      </c>
      <c r="EY37" s="160">
        <f t="shared" si="114"/>
        <v>-30234.249891594984</v>
      </c>
      <c r="EZ37" s="21">
        <f t="shared" si="114"/>
        <v>-154.91451085708104</v>
      </c>
      <c r="FA37" s="21">
        <f t="shared" si="114"/>
        <v>-63366.044995970326</v>
      </c>
      <c r="FB37" s="169">
        <f t="shared" si="114"/>
        <v>61568.385916144587</v>
      </c>
      <c r="FC37" s="169">
        <f t="shared" si="114"/>
        <v>-4956.238153784303</v>
      </c>
      <c r="FD37" s="169">
        <f t="shared" si="114"/>
        <v>-53322.702597775031</v>
      </c>
      <c r="FE37" s="169">
        <f t="shared" si="114"/>
        <v>12333.67855073465</v>
      </c>
      <c r="FF37" s="169">
        <f t="shared" si="114"/>
        <v>-71330.073987370823</v>
      </c>
      <c r="FG37" s="169">
        <f t="shared" si="114"/>
        <v>21736.143681458547</v>
      </c>
      <c r="FH37" s="169">
        <f t="shared" si="114"/>
        <v>-19945.15162007336</v>
      </c>
      <c r="FI37" s="169">
        <f t="shared" si="114"/>
        <v>7587.53956672817</v>
      </c>
      <c r="FJ37" s="169">
        <f t="shared" si="114"/>
        <v>54323.616808876744</v>
      </c>
      <c r="FK37" s="21">
        <f t="shared" si="114"/>
        <v>46013.11557289795</v>
      </c>
      <c r="FL37" s="21">
        <f t="shared" si="114"/>
        <v>24803.631483477307</v>
      </c>
      <c r="FM37" s="21">
        <f t="shared" si="114"/>
        <v>15451.647575114155</v>
      </c>
      <c r="FN37" s="21">
        <f t="shared" si="115"/>
        <v>-108037.57130472362</v>
      </c>
      <c r="FO37" s="21">
        <f t="shared" si="116"/>
        <v>25056.859121742425</v>
      </c>
      <c r="FP37" s="21">
        <f t="shared" si="117"/>
        <v>-35079.300563807134</v>
      </c>
      <c r="FQ37" s="21">
        <f t="shared" si="117"/>
        <v>-151474.86875879043</v>
      </c>
      <c r="FR37" s="21">
        <f t="shared" si="117"/>
        <v>-12798.8118352975</v>
      </c>
      <c r="FS37" s="21">
        <f t="shared" si="117"/>
        <v>-101337.16264047578</v>
      </c>
      <c r="FT37" s="21">
        <f t="shared" si="118"/>
        <v>-58005.81214634073</v>
      </c>
      <c r="FU37" s="21">
        <f t="shared" si="119"/>
        <v>-44103.157034279662</v>
      </c>
      <c r="FV37" s="21">
        <f t="shared" si="119"/>
        <v>-68607.154454783653</v>
      </c>
      <c r="FW37" s="21">
        <f t="shared" si="117"/>
        <v>-101702.52428173576</v>
      </c>
      <c r="FX37" s="21">
        <f t="shared" si="117"/>
        <v>-120072.13587907283</v>
      </c>
      <c r="FY37" s="21">
        <f t="shared" si="117"/>
        <v>-107368.49141130201</v>
      </c>
      <c r="FZ37" s="186">
        <f t="shared" si="117"/>
        <v>-130159.73352654395</v>
      </c>
      <c r="GA37" s="46">
        <f t="shared" si="117"/>
        <v>-152973.86122802552</v>
      </c>
      <c r="GB37" s="46">
        <f t="shared" si="117"/>
        <v>-94686.528891091933</v>
      </c>
      <c r="GC37" s="46">
        <f t="shared" si="117"/>
        <v>-12761.802652637474</v>
      </c>
      <c r="GD37" s="46">
        <f t="shared" si="117"/>
        <v>-26758.042841075803</v>
      </c>
      <c r="GE37" s="46">
        <f t="shared" si="117"/>
        <v>-12595.393617281574</v>
      </c>
      <c r="GF37" s="46">
        <f t="shared" si="117"/>
        <v>-8958.629512918531</v>
      </c>
      <c r="GG37" s="46">
        <f t="shared" si="117"/>
        <v>-36197.493557933485</v>
      </c>
      <c r="GH37" s="46">
        <f t="shared" si="117"/>
        <v>-13241.865150876692</v>
      </c>
      <c r="GI37" s="46">
        <f t="shared" si="117"/>
        <v>-19350.929826354841</v>
      </c>
      <c r="GJ37" s="46">
        <f t="shared" si="117"/>
        <v>-6224.0925258137286</v>
      </c>
      <c r="GK37" s="46">
        <f t="shared" si="117"/>
        <v>-37927.223049866967</v>
      </c>
      <c r="GL37" s="46">
        <f t="shared" si="117"/>
        <v>38435.352715824731</v>
      </c>
      <c r="GM37" s="46">
        <f t="shared" si="117"/>
        <v>12050.234645386692</v>
      </c>
    </row>
    <row r="38" spans="1:195" x14ac:dyDescent="0.2">
      <c r="A38" s="29" t="str">
        <f t="shared" si="94"/>
        <v>EXPORTS</v>
      </c>
      <c r="M38" s="21"/>
      <c r="N38" s="36">
        <f t="shared" ref="N38:AS38" si="160">N17-B17</f>
        <v>21129.032258064515</v>
      </c>
      <c r="O38" s="36">
        <f t="shared" si="160"/>
        <v>67928.57142857142</v>
      </c>
      <c r="P38" s="36">
        <f t="shared" si="160"/>
        <v>31709.677419354841</v>
      </c>
      <c r="Q38" s="36">
        <f t="shared" si="160"/>
        <v>20200</v>
      </c>
      <c r="R38" s="36">
        <f t="shared" si="160"/>
        <v>-6096.7741935483864</v>
      </c>
      <c r="S38" s="36">
        <f t="shared" si="160"/>
        <v>-15500</v>
      </c>
      <c r="T38" s="36">
        <f t="shared" si="160"/>
        <v>-13548.38709677419</v>
      </c>
      <c r="U38" s="36">
        <f t="shared" si="160"/>
        <v>-10903.225806451617</v>
      </c>
      <c r="V38" s="36">
        <f t="shared" si="160"/>
        <v>-7733.3333333333321</v>
      </c>
      <c r="W38" s="36">
        <f t="shared" si="160"/>
        <v>-1129.0322580645225</v>
      </c>
      <c r="X38" s="36">
        <f t="shared" si="160"/>
        <v>9833.3333333333212</v>
      </c>
      <c r="Y38" s="36">
        <f t="shared" si="160"/>
        <v>1838.7096774193487</v>
      </c>
      <c r="Z38" s="36">
        <f t="shared" si="160"/>
        <v>28096.774193548394</v>
      </c>
      <c r="AA38" s="36">
        <f t="shared" si="160"/>
        <v>-48714.285714285696</v>
      </c>
      <c r="AB38" s="36">
        <f t="shared" si="160"/>
        <v>-14290.322580645166</v>
      </c>
      <c r="AC38" s="36">
        <f t="shared" si="160"/>
        <v>-31733.333333333328</v>
      </c>
      <c r="AD38" s="36">
        <f t="shared" si="160"/>
        <v>-3483.8709677419356</v>
      </c>
      <c r="AE38" s="36">
        <f t="shared" si="160"/>
        <v>-800</v>
      </c>
      <c r="AF38" s="36">
        <f t="shared" si="160"/>
        <v>11903.225806451606</v>
      </c>
      <c r="AG38" s="36">
        <f t="shared" si="160"/>
        <v>-4806.4516129032236</v>
      </c>
      <c r="AH38" s="36">
        <f t="shared" si="160"/>
        <v>-3400.0000000000036</v>
      </c>
      <c r="AI38" s="36">
        <f t="shared" si="160"/>
        <v>-22193.548387096769</v>
      </c>
      <c r="AJ38" s="36">
        <f t="shared" si="160"/>
        <v>53933.333333333336</v>
      </c>
      <c r="AK38" s="36">
        <f t="shared" si="160"/>
        <v>-967.74193548386393</v>
      </c>
      <c r="AL38" s="36">
        <f t="shared" si="160"/>
        <v>42032.258064516136</v>
      </c>
      <c r="AM38" s="36">
        <f t="shared" si="160"/>
        <v>62855.911330049261</v>
      </c>
      <c r="AN38" s="36">
        <f t="shared" si="160"/>
        <v>36193.548387096787</v>
      </c>
      <c r="AO38" s="36">
        <f t="shared" si="160"/>
        <v>24433.333333333328</v>
      </c>
      <c r="AP38" s="36">
        <f t="shared" si="160"/>
        <v>42096.774193548394</v>
      </c>
      <c r="AQ38" s="36">
        <f t="shared" si="160"/>
        <v>-3933.3333333333285</v>
      </c>
      <c r="AR38" s="36">
        <f t="shared" si="160"/>
        <v>-19838.709677419349</v>
      </c>
      <c r="AS38" s="36">
        <f t="shared" si="160"/>
        <v>-5612.9032258064544</v>
      </c>
      <c r="AT38" s="36">
        <f t="shared" si="104"/>
        <v>-699.99999999999636</v>
      </c>
      <c r="AU38" s="36">
        <f t="shared" si="105"/>
        <v>36000</v>
      </c>
      <c r="AV38" s="36">
        <f t="shared" si="106"/>
        <v>-77266.666666666657</v>
      </c>
      <c r="AW38" s="36">
        <f t="shared" si="107"/>
        <v>-14483.870967741936</v>
      </c>
      <c r="AX38" s="36">
        <f t="shared" ref="AX38:CC38" si="161">AX17-AL17</f>
        <v>-43419.354838709682</v>
      </c>
      <c r="AY38" s="36">
        <f t="shared" si="161"/>
        <v>3144.0886699507391</v>
      </c>
      <c r="AZ38" s="36">
        <f t="shared" si="161"/>
        <v>-2129.0322580645297</v>
      </c>
      <c r="BA38" s="36">
        <f t="shared" si="161"/>
        <v>22933.333333333328</v>
      </c>
      <c r="BB38" s="36">
        <f t="shared" si="161"/>
        <v>-30129.032258064522</v>
      </c>
      <c r="BC38" s="36">
        <f t="shared" si="161"/>
        <v>24366.666666666664</v>
      </c>
      <c r="BD38" s="36">
        <f t="shared" si="161"/>
        <v>36741.93548387097</v>
      </c>
      <c r="BE38" s="36">
        <f t="shared" si="161"/>
        <v>88096.774193548394</v>
      </c>
      <c r="BF38" s="36">
        <f t="shared" si="161"/>
        <v>56533.333333333328</v>
      </c>
      <c r="BG38" s="36">
        <f t="shared" si="161"/>
        <v>60096.774193548372</v>
      </c>
      <c r="BH38" s="36">
        <f t="shared" si="161"/>
        <v>79833.333333333314</v>
      </c>
      <c r="BI38" s="36">
        <f t="shared" si="161"/>
        <v>90096.774193548379</v>
      </c>
      <c r="BJ38" s="36">
        <f t="shared" si="161"/>
        <v>54870.967741935499</v>
      </c>
      <c r="BK38" s="36">
        <f t="shared" si="161"/>
        <v>-25392.857142857159</v>
      </c>
      <c r="BL38" s="36">
        <f t="shared" si="161"/>
        <v>8870.9677419354703</v>
      </c>
      <c r="BM38" s="36">
        <f t="shared" si="161"/>
        <v>19733.333333333343</v>
      </c>
      <c r="BN38" s="36">
        <f t="shared" si="161"/>
        <v>79419.354838709696</v>
      </c>
      <c r="BO38" s="36">
        <f t="shared" si="161"/>
        <v>44966.666666666672</v>
      </c>
      <c r="BP38" s="36">
        <f t="shared" si="161"/>
        <v>50741.935483870977</v>
      </c>
      <c r="BQ38" s="36">
        <f t="shared" si="161"/>
        <v>-12290.322580645181</v>
      </c>
      <c r="BR38" s="36">
        <f t="shared" si="161"/>
        <v>27466.666666666672</v>
      </c>
      <c r="BS38" s="36">
        <f t="shared" si="161"/>
        <v>3903.2258064516354</v>
      </c>
      <c r="BT38" s="36">
        <f t="shared" si="161"/>
        <v>19633.333333333358</v>
      </c>
      <c r="BU38" s="36">
        <f t="shared" si="161"/>
        <v>17580.645161290318</v>
      </c>
      <c r="BV38" s="36">
        <f t="shared" si="161"/>
        <v>-3870.9677419355139</v>
      </c>
      <c r="BW38" s="36">
        <f t="shared" si="161"/>
        <v>10607.14285714287</v>
      </c>
      <c r="BX38" s="36">
        <f t="shared" si="161"/>
        <v>60935.483870967757</v>
      </c>
      <c r="BY38" s="36">
        <f t="shared" si="161"/>
        <v>81500.000000000015</v>
      </c>
      <c r="BZ38" s="36">
        <f t="shared" si="161"/>
        <v>27032.258064516122</v>
      </c>
      <c r="CA38" s="36">
        <f t="shared" si="161"/>
        <v>32900</v>
      </c>
      <c r="CB38" s="36">
        <f t="shared" si="161"/>
        <v>-3580.6451612903475</v>
      </c>
      <c r="CC38" s="36">
        <f t="shared" si="161"/>
        <v>19129.032258064544</v>
      </c>
      <c r="CD38" s="36">
        <f t="shared" ref="CD38:DI38" si="162">CD17-BR17</f>
        <v>29166.666666666642</v>
      </c>
      <c r="CE38" s="36">
        <f t="shared" si="162"/>
        <v>-61580.645161290333</v>
      </c>
      <c r="CF38" s="36">
        <f t="shared" si="162"/>
        <v>2366.666666666657</v>
      </c>
      <c r="CG38" s="36">
        <f t="shared" si="162"/>
        <v>-15225.80645161288</v>
      </c>
      <c r="CH38" s="36">
        <f t="shared" si="162"/>
        <v>36838.709677419363</v>
      </c>
      <c r="CI38" s="36">
        <f t="shared" si="162"/>
        <v>44131.773399014768</v>
      </c>
      <c r="CJ38" s="36">
        <f t="shared" si="162"/>
        <v>-3612.9032258064253</v>
      </c>
      <c r="CK38" s="36">
        <f t="shared" si="162"/>
        <v>12333.333333333285</v>
      </c>
      <c r="CL38" s="36">
        <f t="shared" si="162"/>
        <v>-3032.2580645161215</v>
      </c>
      <c r="CM38" s="36">
        <f t="shared" si="162"/>
        <v>35866.666666666672</v>
      </c>
      <c r="CN38" s="36">
        <f t="shared" si="162"/>
        <v>65580.645161290347</v>
      </c>
      <c r="CO38" s="36">
        <f t="shared" si="162"/>
        <v>41322.580645161273</v>
      </c>
      <c r="CP38" s="36">
        <f t="shared" si="162"/>
        <v>14866.666666666686</v>
      </c>
      <c r="CQ38" s="36">
        <f t="shared" si="162"/>
        <v>130064.51612903224</v>
      </c>
      <c r="CR38" s="36">
        <f t="shared" si="162"/>
        <v>111033.33333333334</v>
      </c>
      <c r="CS38" s="36">
        <f t="shared" si="162"/>
        <v>80806.451612903184</v>
      </c>
      <c r="CT38" s="36">
        <f t="shared" si="162"/>
        <v>-1548.3870967742114</v>
      </c>
      <c r="CU38" s="36">
        <f t="shared" si="162"/>
        <v>39153.940886699536</v>
      </c>
      <c r="CV38" s="36">
        <f t="shared" si="162"/>
        <v>133032.25806451609</v>
      </c>
      <c r="CW38" s="36">
        <f t="shared" si="162"/>
        <v>95800.000000000087</v>
      </c>
      <c r="CX38" s="36">
        <f t="shared" si="162"/>
        <v>162903.22580645164</v>
      </c>
      <c r="CY38" s="36">
        <f t="shared" si="162"/>
        <v>107800.00000000003</v>
      </c>
      <c r="CZ38" s="36">
        <f t="shared" si="162"/>
        <v>107387.09677419355</v>
      </c>
      <c r="DA38" s="36">
        <f t="shared" si="162"/>
        <v>138870.96774193548</v>
      </c>
      <c r="DB38" s="36">
        <f t="shared" si="162"/>
        <v>184866.66666666663</v>
      </c>
      <c r="DC38" s="36">
        <f t="shared" si="162"/>
        <v>218612.90322580648</v>
      </c>
      <c r="DD38" s="36">
        <f t="shared" si="162"/>
        <v>176900.00000000003</v>
      </c>
      <c r="DE38" s="36">
        <f t="shared" si="162"/>
        <v>196096.77419354842</v>
      </c>
      <c r="DF38" s="36">
        <f t="shared" si="162"/>
        <v>192774.19354838709</v>
      </c>
      <c r="DG38" s="36">
        <f t="shared" si="162"/>
        <v>153000.00000000003</v>
      </c>
      <c r="DH38" s="36">
        <f t="shared" si="162"/>
        <v>46290.322580645152</v>
      </c>
      <c r="DI38" s="36">
        <f t="shared" si="162"/>
        <v>123866.66666666657</v>
      </c>
      <c r="DJ38" s="36">
        <f t="shared" ref="DJ38:EC38" si="163">DJ17-CX17</f>
        <v>142387.09677419357</v>
      </c>
      <c r="DK38" s="36">
        <f t="shared" si="163"/>
        <v>116233.33333333331</v>
      </c>
      <c r="DL38" s="36">
        <f t="shared" si="163"/>
        <v>161032.25806451612</v>
      </c>
      <c r="DM38" s="36">
        <f t="shared" si="163"/>
        <v>109580.6451612903</v>
      </c>
      <c r="DN38" s="64">
        <f t="shared" si="163"/>
        <v>128866.66666666669</v>
      </c>
      <c r="DO38" s="64">
        <f t="shared" si="163"/>
        <v>141096.77419354836</v>
      </c>
      <c r="DP38" s="64">
        <f t="shared" si="163"/>
        <v>14333.333333333314</v>
      </c>
      <c r="DQ38" s="64">
        <f t="shared" si="163"/>
        <v>122451.61290322582</v>
      </c>
      <c r="DR38" s="64">
        <f t="shared" si="163"/>
        <v>155483.87096774194</v>
      </c>
      <c r="DS38" s="64">
        <f t="shared" si="163"/>
        <v>320250</v>
      </c>
      <c r="DT38" s="64">
        <f t="shared" si="163"/>
        <v>139290.32258064515</v>
      </c>
      <c r="DU38" s="64">
        <f t="shared" si="163"/>
        <v>221833.33333333337</v>
      </c>
      <c r="DV38" s="64">
        <f t="shared" si="163"/>
        <v>132354.83870967728</v>
      </c>
      <c r="DW38" s="64">
        <f t="shared" si="163"/>
        <v>154566.66666666669</v>
      </c>
      <c r="DX38" s="64">
        <f t="shared" si="163"/>
        <v>170999.99999999994</v>
      </c>
      <c r="DY38" s="64">
        <f t="shared" si="163"/>
        <v>192741.93548387097</v>
      </c>
      <c r="DZ38" s="64">
        <f t="shared" si="163"/>
        <v>276900.00000000006</v>
      </c>
      <c r="EA38" s="64">
        <f t="shared" si="163"/>
        <v>56225.806451612851</v>
      </c>
      <c r="EB38" s="64">
        <f t="shared" si="163"/>
        <v>273233.3333333332</v>
      </c>
      <c r="EC38" s="64">
        <f t="shared" si="163"/>
        <v>228161.29032258061</v>
      </c>
      <c r="ED38" s="64">
        <f t="shared" si="110"/>
        <v>355000.00000000006</v>
      </c>
      <c r="EE38" s="64">
        <f t="shared" si="111"/>
        <v>222347.29064039409</v>
      </c>
      <c r="EF38" s="64">
        <f t="shared" si="111"/>
        <v>202870.9677419354</v>
      </c>
      <c r="EG38" s="64">
        <f t="shared" si="112"/>
        <v>72000</v>
      </c>
      <c r="EH38" s="64">
        <f t="shared" si="112"/>
        <v>310903.22580645175</v>
      </c>
      <c r="EI38" s="64">
        <f t="shared" si="112"/>
        <v>204033.33333333337</v>
      </c>
      <c r="EJ38" s="64">
        <f t="shared" si="112"/>
        <v>148354.83870967757</v>
      </c>
      <c r="EK38" s="64">
        <f t="shared" si="112"/>
        <v>79096.774193548481</v>
      </c>
      <c r="EL38" s="64">
        <f t="shared" si="112"/>
        <v>-143700</v>
      </c>
      <c r="EM38" s="64">
        <f t="shared" si="112"/>
        <v>256806.45161290339</v>
      </c>
      <c r="EN38" s="64">
        <f t="shared" si="112"/>
        <v>151700.00000000012</v>
      </c>
      <c r="EO38" s="64">
        <f t="shared" si="112"/>
        <v>303032.25806451601</v>
      </c>
      <c r="EP38" s="64">
        <f t="shared" si="112"/>
        <v>176838.70967741928</v>
      </c>
      <c r="EQ38" s="64">
        <f t="shared" si="113"/>
        <v>13019.704433497391</v>
      </c>
      <c r="ER38" s="64">
        <f t="shared" si="114"/>
        <v>336806.45161290327</v>
      </c>
      <c r="ES38" s="64">
        <f t="shared" si="114"/>
        <v>192499.99999999988</v>
      </c>
      <c r="ET38" s="64">
        <f t="shared" si="114"/>
        <v>-38741.935483871028</v>
      </c>
      <c r="EU38" s="64">
        <f t="shared" si="114"/>
        <v>13599.999999999884</v>
      </c>
      <c r="EV38" s="64">
        <f t="shared" si="114"/>
        <v>39709.677419354673</v>
      </c>
      <c r="EW38" s="64">
        <f t="shared" si="114"/>
        <v>39967.741935483762</v>
      </c>
      <c r="EX38" s="64">
        <f t="shared" si="114"/>
        <v>328243.49900199601</v>
      </c>
      <c r="EY38" s="64">
        <f t="shared" si="114"/>
        <v>182173.60652887763</v>
      </c>
      <c r="EZ38" s="36">
        <f t="shared" si="114"/>
        <v>87443.499001996126</v>
      </c>
      <c r="FA38" s="36">
        <f t="shared" si="114"/>
        <v>-51955.425729186623</v>
      </c>
      <c r="FB38" s="64">
        <f t="shared" si="114"/>
        <v>-193213.49024531583</v>
      </c>
      <c r="FC38" s="64">
        <f t="shared" si="114"/>
        <v>-78790.162738562212</v>
      </c>
      <c r="FD38" s="64">
        <f t="shared" si="114"/>
        <v>-120503.81282596081</v>
      </c>
      <c r="FE38" s="64">
        <f t="shared" si="114"/>
        <v>-16923.167664670502</v>
      </c>
      <c r="FF38" s="64">
        <f t="shared" si="114"/>
        <v>147818.76781920041</v>
      </c>
      <c r="FG38" s="64">
        <f t="shared" si="114"/>
        <v>120943.49900199613</v>
      </c>
      <c r="FH38" s="64">
        <f t="shared" si="114"/>
        <v>280109.09039984562</v>
      </c>
      <c r="FI38" s="64">
        <f t="shared" si="114"/>
        <v>317205.86459339375</v>
      </c>
      <c r="FJ38" s="64">
        <f t="shared" si="114"/>
        <v>-100233.33333333326</v>
      </c>
      <c r="FK38" s="36">
        <f t="shared" si="114"/>
        <v>-115870.96774193551</v>
      </c>
      <c r="FL38" s="36">
        <f t="shared" si="114"/>
        <v>101899.99999999977</v>
      </c>
      <c r="FM38" s="36">
        <f t="shared" si="114"/>
        <v>161677.4193548389</v>
      </c>
      <c r="FN38" s="36">
        <f t="shared" si="115"/>
        <v>138740.57818168344</v>
      </c>
      <c r="FO38" s="36">
        <f t="shared" si="116"/>
        <v>107005.5551402088</v>
      </c>
      <c r="FP38" s="36">
        <f t="shared" si="117"/>
        <v>21869.610439747805</v>
      </c>
      <c r="FQ38" s="36">
        <f t="shared" si="117"/>
        <v>231567.45990211354</v>
      </c>
      <c r="FR38" s="36">
        <f t="shared" si="117"/>
        <v>61966.384633296402</v>
      </c>
      <c r="FS38" s="36">
        <f t="shared" si="117"/>
        <v>294434.12656878016</v>
      </c>
      <c r="FT38" s="36">
        <f t="shared" si="118"/>
        <v>70256.707213941496</v>
      </c>
      <c r="FU38" s="36">
        <f t="shared" si="119"/>
        <v>-16065.873431219603</v>
      </c>
      <c r="FV38" s="36">
        <f t="shared" si="119"/>
        <v>278434.12656878028</v>
      </c>
      <c r="FW38" s="36">
        <f t="shared" si="117"/>
        <v>246353.48140748998</v>
      </c>
      <c r="FX38" s="36">
        <f t="shared" si="117"/>
        <v>163734.12656878028</v>
      </c>
      <c r="FY38" s="36">
        <f t="shared" si="117"/>
        <v>78192.19108490902</v>
      </c>
      <c r="FZ38" s="187">
        <f t="shared" si="117"/>
        <v>298270.0960029721</v>
      </c>
      <c r="GA38" s="47">
        <f t="shared" si="117"/>
        <v>376365.11411300662</v>
      </c>
      <c r="GB38" s="47">
        <f t="shared" si="117"/>
        <v>253893.62568570452</v>
      </c>
      <c r="GC38" s="47">
        <f t="shared" si="117"/>
        <v>121773.24733921676</v>
      </c>
      <c r="GD38" s="47">
        <f t="shared" si="117"/>
        <v>69420.487206489081</v>
      </c>
      <c r="GE38" s="47">
        <f t="shared" si="117"/>
        <v>-13577.537223985652</v>
      </c>
      <c r="GF38" s="47">
        <f t="shared" si="117"/>
        <v>60718.491792294197</v>
      </c>
      <c r="GG38" s="47">
        <f t="shared" si="117"/>
        <v>169641.92462873633</v>
      </c>
      <c r="GH38" s="47">
        <f t="shared" si="117"/>
        <v>136453.81809112639</v>
      </c>
      <c r="GI38" s="47">
        <f t="shared" si="117"/>
        <v>88453.317812086083</v>
      </c>
      <c r="GJ38" s="47">
        <f t="shared" si="117"/>
        <v>105408.94231214235</v>
      </c>
      <c r="GK38" s="47">
        <f t="shared" si="117"/>
        <v>77500.966863982845</v>
      </c>
      <c r="GL38" s="47">
        <f t="shared" si="117"/>
        <v>284372.67826898489</v>
      </c>
      <c r="GM38" s="47">
        <f t="shared" si="117"/>
        <v>197633.60752152698</v>
      </c>
    </row>
    <row r="39" spans="1:195" x14ac:dyDescent="0.2">
      <c r="A39" s="9" t="str">
        <f t="shared" si="94"/>
        <v xml:space="preserve">     TOTAL DEMAND</v>
      </c>
      <c r="M39" s="21"/>
      <c r="N39" s="21">
        <f t="shared" si="120"/>
        <v>-244339.80021176673</v>
      </c>
      <c r="O39" s="21">
        <f t="shared" si="121"/>
        <v>12928.025564107113</v>
      </c>
      <c r="P39" s="21">
        <f t="shared" si="122"/>
        <v>12304.366345815128</v>
      </c>
      <c r="Q39" s="21">
        <f t="shared" si="123"/>
        <v>64803.095765774604</v>
      </c>
      <c r="R39" s="21">
        <f t="shared" si="124"/>
        <v>28551.6838940694</v>
      </c>
      <c r="S39" s="21">
        <f t="shared" si="125"/>
        <v>87260.488799134851</v>
      </c>
      <c r="T39" s="21">
        <f t="shared" si="126"/>
        <v>46693.408648845623</v>
      </c>
      <c r="U39" s="21">
        <f t="shared" si="127"/>
        <v>-8975.8768733029719</v>
      </c>
      <c r="V39" s="21">
        <f t="shared" si="128"/>
        <v>11578.681703538634</v>
      </c>
      <c r="W39" s="21">
        <f t="shared" si="129"/>
        <v>143974.52060979302</v>
      </c>
      <c r="X39" s="21">
        <f t="shared" si="130"/>
        <v>32575.066373080947</v>
      </c>
      <c r="Y39" s="21">
        <f t="shared" si="131"/>
        <v>-183624.61270391545</v>
      </c>
      <c r="Z39" s="21">
        <f t="shared" si="132"/>
        <v>326354.28193546203</v>
      </c>
      <c r="AA39" s="21">
        <f t="shared" si="133"/>
        <v>182626.67702751816</v>
      </c>
      <c r="AB39" s="21">
        <f t="shared" si="134"/>
        <v>-48449.66773630539</v>
      </c>
      <c r="AC39" s="21">
        <f t="shared" si="135"/>
        <v>25097.869027164765</v>
      </c>
      <c r="AD39" s="21">
        <f t="shared" si="136"/>
        <v>-44762.76791453897</v>
      </c>
      <c r="AE39" s="21">
        <f t="shared" si="137"/>
        <v>-1933.4165858586784</v>
      </c>
      <c r="AF39" s="21">
        <f t="shared" si="138"/>
        <v>103559.1030221649</v>
      </c>
      <c r="AG39" s="21">
        <f t="shared" si="139"/>
        <v>103714.03354878793</v>
      </c>
      <c r="AH39" s="21">
        <f t="shared" si="140"/>
        <v>108993.6171624565</v>
      </c>
      <c r="AI39" s="21">
        <f t="shared" si="141"/>
        <v>13327.410322084324</v>
      </c>
      <c r="AJ39" s="21">
        <f t="shared" si="142"/>
        <v>149677.19892893266</v>
      </c>
      <c r="AK39" s="21">
        <f t="shared" si="143"/>
        <v>73118.576716640033</v>
      </c>
      <c r="AL39" s="21">
        <f t="shared" si="144"/>
        <v>-102672.07915725349</v>
      </c>
      <c r="AM39" s="21">
        <f t="shared" si="145"/>
        <v>-196987.98315728432</v>
      </c>
      <c r="AN39" s="21">
        <f t="shared" si="146"/>
        <v>-1377.0051719679032</v>
      </c>
      <c r="AO39" s="21">
        <f t="shared" si="147"/>
        <v>4627.7546371496283</v>
      </c>
      <c r="AP39" s="21">
        <f t="shared" si="148"/>
        <v>-32301.51619160315</v>
      </c>
      <c r="AQ39" s="21">
        <f t="shared" si="149"/>
        <v>4738.1614677098114</v>
      </c>
      <c r="AR39" s="21">
        <f t="shared" si="150"/>
        <v>-78439.350775052095</v>
      </c>
      <c r="AS39" s="21">
        <f t="shared" si="151"/>
        <v>-137621.96779924328</v>
      </c>
      <c r="AT39" s="21">
        <f t="shared" si="104"/>
        <v>-373222.95217569929</v>
      </c>
      <c r="AU39" s="21">
        <f t="shared" si="105"/>
        <v>-119296.74535591668</v>
      </c>
      <c r="AV39" s="21">
        <f t="shared" si="106"/>
        <v>-337541.31065031188</v>
      </c>
      <c r="AW39" s="21">
        <f t="shared" si="107"/>
        <v>-352284.07619842631</v>
      </c>
      <c r="AX39" s="21">
        <f t="shared" ref="AX39:DI39" si="164">AX18-AL18</f>
        <v>-229710.06726319785</v>
      </c>
      <c r="AY39" s="21">
        <f t="shared" si="164"/>
        <v>-238132.69566903613</v>
      </c>
      <c r="AZ39" s="21">
        <f t="shared" si="164"/>
        <v>-107781.96501528984</v>
      </c>
      <c r="BA39" s="21">
        <f t="shared" si="164"/>
        <v>-108691.42466774373</v>
      </c>
      <c r="BB39" s="21">
        <f t="shared" si="164"/>
        <v>-110186.64580715727</v>
      </c>
      <c r="BC39" s="21">
        <f t="shared" si="164"/>
        <v>-64926.284297871171</v>
      </c>
      <c r="BD39" s="21">
        <f t="shared" si="164"/>
        <v>-34761.648162366357</v>
      </c>
      <c r="BE39" s="21">
        <f t="shared" si="164"/>
        <v>131568.34904875187</v>
      </c>
      <c r="BF39" s="21">
        <f t="shared" si="164"/>
        <v>266752.59668281313</v>
      </c>
      <c r="BG39" s="21">
        <f t="shared" si="164"/>
        <v>171666.65849366738</v>
      </c>
      <c r="BH39" s="21">
        <f t="shared" si="164"/>
        <v>344591.30452694534</v>
      </c>
      <c r="BI39" s="21">
        <f t="shared" si="164"/>
        <v>393841.3040592703</v>
      </c>
      <c r="BJ39" s="21">
        <f t="shared" si="164"/>
        <v>224479.19115566998</v>
      </c>
      <c r="BK39" s="21">
        <f t="shared" si="164"/>
        <v>225008.40284169628</v>
      </c>
      <c r="BL39" s="21">
        <f t="shared" si="164"/>
        <v>33058.108731243759</v>
      </c>
      <c r="BM39" s="21">
        <f t="shared" si="164"/>
        <v>23711.575713953469</v>
      </c>
      <c r="BN39" s="21">
        <f t="shared" si="164"/>
        <v>114285.89131545043</v>
      </c>
      <c r="BO39" s="21">
        <f t="shared" si="164"/>
        <v>66109.18920456944</v>
      </c>
      <c r="BP39" s="21">
        <f t="shared" si="164"/>
        <v>73103.172337380005</v>
      </c>
      <c r="BQ39" s="21">
        <f t="shared" si="164"/>
        <v>-64672.048201022204</v>
      </c>
      <c r="BR39" s="21">
        <f t="shared" si="164"/>
        <v>62927.374454875477</v>
      </c>
      <c r="BS39" s="21">
        <f t="shared" si="164"/>
        <v>-104110.57298544468</v>
      </c>
      <c r="BT39" s="21">
        <f t="shared" si="164"/>
        <v>-180981.8448975794</v>
      </c>
      <c r="BU39" s="21">
        <f t="shared" si="164"/>
        <v>119538.25887228083</v>
      </c>
      <c r="BV39" s="21">
        <f t="shared" si="164"/>
        <v>55647.510971634416</v>
      </c>
      <c r="BW39" s="21">
        <f t="shared" si="164"/>
        <v>71408.042444675695</v>
      </c>
      <c r="BX39" s="21">
        <f t="shared" si="164"/>
        <v>189405.74676868832</v>
      </c>
      <c r="BY39" s="21">
        <f t="shared" si="164"/>
        <v>165270.18588274904</v>
      </c>
      <c r="BZ39" s="21">
        <f t="shared" si="164"/>
        <v>100059.84497213922</v>
      </c>
      <c r="CA39" s="21">
        <f t="shared" si="164"/>
        <v>60996.583518458763</v>
      </c>
      <c r="CB39" s="21">
        <f t="shared" si="164"/>
        <v>-51841.488071757602</v>
      </c>
      <c r="CC39" s="21">
        <f t="shared" si="164"/>
        <v>-16652.19903388177</v>
      </c>
      <c r="CD39" s="21">
        <f t="shared" si="164"/>
        <v>-9732.0278587685898</v>
      </c>
      <c r="CE39" s="21">
        <f t="shared" si="164"/>
        <v>-56434.898871337529</v>
      </c>
      <c r="CF39" s="21">
        <f t="shared" si="164"/>
        <v>63711.454478637315</v>
      </c>
      <c r="CG39" s="21">
        <f t="shared" si="164"/>
        <v>-217708.02649462759</v>
      </c>
      <c r="CH39" s="21">
        <f t="shared" si="164"/>
        <v>-176063.28939073323</v>
      </c>
      <c r="CI39" s="21">
        <f t="shared" si="164"/>
        <v>-111494.81797521655</v>
      </c>
      <c r="CJ39" s="21">
        <f t="shared" si="164"/>
        <v>-190281.85046037519</v>
      </c>
      <c r="CK39" s="21">
        <f t="shared" si="164"/>
        <v>-70394.08522562962</v>
      </c>
      <c r="CL39" s="21">
        <f t="shared" si="164"/>
        <v>-48271.298035184154</v>
      </c>
      <c r="CM39" s="21">
        <f t="shared" si="164"/>
        <v>17453.433132337639</v>
      </c>
      <c r="CN39" s="21">
        <f t="shared" si="164"/>
        <v>132013.12958873343</v>
      </c>
      <c r="CO39" s="21">
        <f t="shared" si="164"/>
        <v>99794.225497523788</v>
      </c>
      <c r="CP39" s="21">
        <f t="shared" si="164"/>
        <v>2459.5334130877163</v>
      </c>
      <c r="CQ39" s="21">
        <f t="shared" si="164"/>
        <v>134967.19184607547</v>
      </c>
      <c r="CR39" s="21">
        <f t="shared" si="164"/>
        <v>93820.031302664429</v>
      </c>
      <c r="CS39" s="21">
        <f t="shared" si="164"/>
        <v>144893.94362111087</v>
      </c>
      <c r="CT39" s="21">
        <f t="shared" si="164"/>
        <v>250475.39904965996</v>
      </c>
      <c r="CU39" s="21">
        <f t="shared" si="164"/>
        <v>158280.90835334337</v>
      </c>
      <c r="CV39" s="21">
        <f t="shared" si="164"/>
        <v>309176.65665949136</v>
      </c>
      <c r="CW39" s="21">
        <f t="shared" si="164"/>
        <v>169443.64835963561</v>
      </c>
      <c r="CX39" s="21">
        <f t="shared" si="164"/>
        <v>175887.67132787849</v>
      </c>
      <c r="CY39" s="21">
        <f t="shared" si="164"/>
        <v>120319.65242805891</v>
      </c>
      <c r="CZ39" s="21">
        <f t="shared" si="164"/>
        <v>178121.62196460878</v>
      </c>
      <c r="DA39" s="21">
        <f t="shared" si="164"/>
        <v>143516.4688409646</v>
      </c>
      <c r="DB39" s="21">
        <f t="shared" si="164"/>
        <v>231059.55899929581</v>
      </c>
      <c r="DC39" s="21">
        <f t="shared" si="164"/>
        <v>373647.73510558554</v>
      </c>
      <c r="DD39" s="21">
        <f t="shared" si="164"/>
        <v>318835.2855048955</v>
      </c>
      <c r="DE39" s="21">
        <f t="shared" si="164"/>
        <v>232515.80898393015</v>
      </c>
      <c r="DF39" s="21">
        <f t="shared" si="164"/>
        <v>110044.23355420725</v>
      </c>
      <c r="DG39" s="21">
        <f t="shared" si="164"/>
        <v>118515.23505328805</v>
      </c>
      <c r="DH39" s="21">
        <f t="shared" si="164"/>
        <v>-48426.860575007973</v>
      </c>
      <c r="DI39" s="21">
        <f t="shared" si="164"/>
        <v>70267.720789372688</v>
      </c>
      <c r="DJ39" s="21">
        <f t="shared" ref="DJ39:EC39" si="165">DJ18-CX18</f>
        <v>105498.49482089258</v>
      </c>
      <c r="DK39" s="21">
        <f t="shared" si="165"/>
        <v>74927.171526684426</v>
      </c>
      <c r="DL39" s="21">
        <f t="shared" si="165"/>
        <v>36669.712315578479</v>
      </c>
      <c r="DM39" s="21">
        <f t="shared" si="165"/>
        <v>59922.372578541981</v>
      </c>
      <c r="DN39" s="77">
        <f t="shared" si="165"/>
        <v>77845.855007611215</v>
      </c>
      <c r="DO39" s="77">
        <f t="shared" si="165"/>
        <v>34791.610051485244</v>
      </c>
      <c r="DP39" s="77">
        <f t="shared" si="165"/>
        <v>-73275.607079213485</v>
      </c>
      <c r="DQ39" s="77">
        <f t="shared" si="165"/>
        <v>135931.84885036293</v>
      </c>
      <c r="DR39" s="77">
        <f t="shared" si="165"/>
        <v>143881.62656571274</v>
      </c>
      <c r="DS39" s="77">
        <f t="shared" si="165"/>
        <v>324366.67724282155</v>
      </c>
      <c r="DT39" s="77">
        <f t="shared" si="165"/>
        <v>186156.65699010063</v>
      </c>
      <c r="DU39" s="77">
        <f t="shared" si="165"/>
        <v>296788.32619603979</v>
      </c>
      <c r="DV39" s="77">
        <f t="shared" si="165"/>
        <v>222580.24881254975</v>
      </c>
      <c r="DW39" s="77">
        <f t="shared" si="165"/>
        <v>240595.13562692283</v>
      </c>
      <c r="DX39" s="77">
        <f t="shared" si="165"/>
        <v>154473.88379617338</v>
      </c>
      <c r="DY39" s="118">
        <f t="shared" si="165"/>
        <v>176458.2625788094</v>
      </c>
      <c r="DZ39" s="118">
        <f t="shared" si="165"/>
        <v>237030.08104046667</v>
      </c>
      <c r="EA39" s="118">
        <f t="shared" si="165"/>
        <v>-29290.328932689037</v>
      </c>
      <c r="EB39" s="118">
        <f t="shared" si="165"/>
        <v>176346.18058760744</v>
      </c>
      <c r="EC39" s="118">
        <f t="shared" si="165"/>
        <v>129889.93819004204</v>
      </c>
      <c r="ED39" s="118">
        <f t="shared" si="110"/>
        <v>303242.51764482423</v>
      </c>
      <c r="EE39" s="118">
        <f t="shared" si="111"/>
        <v>184735.54232056439</v>
      </c>
      <c r="EF39" s="118">
        <f t="shared" si="111"/>
        <v>101350.90273960191</v>
      </c>
      <c r="EG39" s="118">
        <f t="shared" si="112"/>
        <v>-55599.401918517891</v>
      </c>
      <c r="EH39" s="118">
        <f t="shared" si="112"/>
        <v>139526.62887288025</v>
      </c>
      <c r="EI39" s="118">
        <f t="shared" si="112"/>
        <v>17858.545603974257</v>
      </c>
      <c r="EJ39" s="118">
        <f t="shared" si="112"/>
        <v>148549.45151059749</v>
      </c>
      <c r="EK39" s="128">
        <f t="shared" si="112"/>
        <v>180981.28540521488</v>
      </c>
      <c r="EL39" s="128">
        <f t="shared" si="112"/>
        <v>-55941.466377396602</v>
      </c>
      <c r="EM39" s="128">
        <f t="shared" si="112"/>
        <v>369656.46061926708</v>
      </c>
      <c r="EN39" s="137">
        <f t="shared" si="112"/>
        <v>232961.08331331704</v>
      </c>
      <c r="EO39" s="137">
        <f t="shared" si="112"/>
        <v>369976.53362523159</v>
      </c>
      <c r="EP39" s="145">
        <f t="shared" si="112"/>
        <v>225821.18273336347</v>
      </c>
      <c r="EQ39" s="145">
        <f t="shared" si="113"/>
        <v>21596.557216581888</v>
      </c>
      <c r="ER39" s="145">
        <f t="shared" si="114"/>
        <v>476068.4465035419</v>
      </c>
      <c r="ES39" s="145">
        <f t="shared" si="114"/>
        <v>335044.90667681233</v>
      </c>
      <c r="ET39" s="145">
        <f t="shared" si="114"/>
        <v>92988.289782224689</v>
      </c>
      <c r="EU39" s="145">
        <f t="shared" si="114"/>
        <v>118134.00381440669</v>
      </c>
      <c r="EV39" s="145">
        <f t="shared" si="114"/>
        <v>70370.440243924502</v>
      </c>
      <c r="EW39" s="153">
        <f t="shared" si="114"/>
        <v>-48844.139615500811</v>
      </c>
      <c r="EX39" s="153">
        <f t="shared" si="114"/>
        <v>223278.1228045621</v>
      </c>
      <c r="EY39" s="160">
        <f t="shared" si="114"/>
        <v>151939.35663728276</v>
      </c>
      <c r="EZ39" s="21">
        <f t="shared" si="114"/>
        <v>87288.584491138812</v>
      </c>
      <c r="FA39" s="21">
        <f t="shared" si="114"/>
        <v>-115321.47072515683</v>
      </c>
      <c r="FB39" s="169">
        <f t="shared" si="114"/>
        <v>-131645.10432917112</v>
      </c>
      <c r="FC39" s="169">
        <f t="shared" si="114"/>
        <v>-83746.400892346166</v>
      </c>
      <c r="FD39" s="169">
        <f t="shared" si="114"/>
        <v>-173826.51542373607</v>
      </c>
      <c r="FE39" s="169">
        <f t="shared" si="114"/>
        <v>-4589.4891139357351</v>
      </c>
      <c r="FF39" s="169">
        <f t="shared" si="114"/>
        <v>76488.693831829587</v>
      </c>
      <c r="FG39" s="169">
        <f t="shared" si="114"/>
        <v>142679.64268345479</v>
      </c>
      <c r="FH39" s="169">
        <f t="shared" si="114"/>
        <v>260163.93877977226</v>
      </c>
      <c r="FI39" s="169">
        <f t="shared" si="114"/>
        <v>324793.40416012192</v>
      </c>
      <c r="FJ39" s="169">
        <f t="shared" si="114"/>
        <v>-45909.716524456395</v>
      </c>
      <c r="FK39" s="21">
        <f t="shared" si="114"/>
        <v>-69857.852169037797</v>
      </c>
      <c r="FL39" s="21">
        <f t="shared" si="114"/>
        <v>126703.63148347754</v>
      </c>
      <c r="FM39" s="21">
        <f t="shared" si="114"/>
        <v>177129.06692995271</v>
      </c>
      <c r="FN39" s="21">
        <f t="shared" si="115"/>
        <v>30703.006876959931</v>
      </c>
      <c r="FO39" s="21">
        <f t="shared" si="116"/>
        <v>132062.41426195111</v>
      </c>
      <c r="FP39" s="21">
        <f t="shared" si="117"/>
        <v>-13209.690124059096</v>
      </c>
      <c r="FQ39" s="21">
        <f t="shared" si="117"/>
        <v>80092.591143323109</v>
      </c>
      <c r="FR39" s="21">
        <f t="shared" si="117"/>
        <v>49167.572797999019</v>
      </c>
      <c r="FS39" s="21">
        <f t="shared" si="117"/>
        <v>193096.96392830415</v>
      </c>
      <c r="FT39" s="21">
        <f t="shared" si="118"/>
        <v>12250.895067600999</v>
      </c>
      <c r="FU39" s="21">
        <f t="shared" si="119"/>
        <v>-60169.030465499498</v>
      </c>
      <c r="FV39" s="21">
        <f t="shared" si="119"/>
        <v>209826.97211399651</v>
      </c>
      <c r="FW39" s="21">
        <f t="shared" si="117"/>
        <v>144650.9571257541</v>
      </c>
      <c r="FX39" s="21">
        <f t="shared" si="117"/>
        <v>43661.990689706989</v>
      </c>
      <c r="FY39" s="21">
        <f t="shared" si="117"/>
        <v>-29176.300326392986</v>
      </c>
      <c r="FZ39" s="186">
        <f t="shared" si="117"/>
        <v>168110.36247642804</v>
      </c>
      <c r="GA39" s="46">
        <f t="shared" si="117"/>
        <v>223391.25288498122</v>
      </c>
      <c r="GB39" s="46">
        <f t="shared" si="117"/>
        <v>159207.09679461224</v>
      </c>
      <c r="GC39" s="46">
        <f t="shared" si="117"/>
        <v>109011.44468657905</v>
      </c>
      <c r="GD39" s="46">
        <f t="shared" si="117"/>
        <v>42662.444365413161</v>
      </c>
      <c r="GE39" s="46">
        <f t="shared" si="117"/>
        <v>-26172.930841267109</v>
      </c>
      <c r="GF39" s="46">
        <f t="shared" si="117"/>
        <v>51759.862279375549</v>
      </c>
      <c r="GG39" s="46">
        <f t="shared" si="117"/>
        <v>133444.43107080273</v>
      </c>
      <c r="GH39" s="46">
        <f t="shared" si="117"/>
        <v>123211.95294024982</v>
      </c>
      <c r="GI39" s="46">
        <f t="shared" si="117"/>
        <v>69102.387985731475</v>
      </c>
      <c r="GJ39" s="46">
        <f t="shared" si="117"/>
        <v>99184.849786329083</v>
      </c>
      <c r="GK39" s="46">
        <f t="shared" si="117"/>
        <v>39573.743814116344</v>
      </c>
      <c r="GL39" s="46">
        <f t="shared" si="117"/>
        <v>322808.03098480962</v>
      </c>
      <c r="GM39" s="46">
        <f t="shared" si="117"/>
        <v>209683.84216691367</v>
      </c>
    </row>
    <row r="40" spans="1:195" x14ac:dyDescent="0.2">
      <c r="A40" s="9"/>
      <c r="M40" s="21"/>
      <c r="N40" s="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</row>
    <row r="41" spans="1:195" x14ac:dyDescent="0.2">
      <c r="A41" s="9" t="str">
        <f t="shared" si="94"/>
        <v>INVENTORIES (End of Month, Thousand Barrels)</v>
      </c>
      <c r="M41" s="21"/>
      <c r="N41" s="21">
        <f t="shared" si="120"/>
        <v>6522</v>
      </c>
      <c r="O41" s="21">
        <f t="shared" si="121"/>
        <v>3931</v>
      </c>
      <c r="P41" s="21">
        <f t="shared" si="122"/>
        <v>2889</v>
      </c>
      <c r="Q41" s="21">
        <f t="shared" si="123"/>
        <v>-194</v>
      </c>
      <c r="R41" s="21">
        <f t="shared" si="124"/>
        <v>-1495</v>
      </c>
      <c r="S41" s="21">
        <f t="shared" si="125"/>
        <v>-3274</v>
      </c>
      <c r="T41" s="21">
        <f t="shared" si="126"/>
        <v>-3298</v>
      </c>
      <c r="U41" s="21">
        <f t="shared" si="127"/>
        <v>-897</v>
      </c>
      <c r="V41" s="21">
        <f t="shared" si="128"/>
        <v>2205</v>
      </c>
      <c r="W41" s="21">
        <f t="shared" si="129"/>
        <v>923</v>
      </c>
      <c r="X41" s="21">
        <f t="shared" si="130"/>
        <v>-3820</v>
      </c>
      <c r="Y41" s="21">
        <f t="shared" si="131"/>
        <v>4368</v>
      </c>
      <c r="Z41" s="21">
        <f t="shared" si="132"/>
        <v>-1264</v>
      </c>
      <c r="AA41" s="21">
        <f t="shared" si="133"/>
        <v>-6273</v>
      </c>
      <c r="AB41" s="21">
        <f t="shared" si="134"/>
        <v>-3180</v>
      </c>
      <c r="AC41" s="21">
        <f t="shared" si="135"/>
        <v>-5733</v>
      </c>
      <c r="AD41" s="21">
        <f t="shared" si="136"/>
        <v>-5526</v>
      </c>
      <c r="AE41" s="21">
        <f t="shared" si="137"/>
        <v>-5937</v>
      </c>
      <c r="AF41" s="21">
        <f t="shared" si="138"/>
        <v>-8687</v>
      </c>
      <c r="AG41" s="21">
        <f t="shared" si="139"/>
        <v>-9477</v>
      </c>
      <c r="AH41" s="21">
        <f t="shared" si="140"/>
        <v>-12772</v>
      </c>
      <c r="AI41" s="21">
        <f t="shared" si="141"/>
        <v>-11395</v>
      </c>
      <c r="AJ41" s="21">
        <f t="shared" si="142"/>
        <v>-8847</v>
      </c>
      <c r="AK41" s="21">
        <f t="shared" si="143"/>
        <v>-9592</v>
      </c>
      <c r="AL41" s="21">
        <f t="shared" si="144"/>
        <v>-7607</v>
      </c>
      <c r="AM41" s="21">
        <f t="shared" si="145"/>
        <v>-952</v>
      </c>
      <c r="AN41" s="21">
        <f t="shared" si="146"/>
        <v>-1297</v>
      </c>
      <c r="AO41" s="21">
        <f t="shared" si="147"/>
        <v>752</v>
      </c>
      <c r="AP41" s="21">
        <f t="shared" si="148"/>
        <v>1619</v>
      </c>
      <c r="AQ41" s="21">
        <f t="shared" si="149"/>
        <v>-1152</v>
      </c>
      <c r="AR41" s="21">
        <f t="shared" si="150"/>
        <v>-2200</v>
      </c>
      <c r="AS41" s="21">
        <f t="shared" si="151"/>
        <v>-692</v>
      </c>
      <c r="AT41" s="21">
        <f t="shared" si="104"/>
        <v>682</v>
      </c>
      <c r="AU41" s="21">
        <f t="shared" si="105"/>
        <v>-1401</v>
      </c>
      <c r="AV41" s="21">
        <f t="shared" si="106"/>
        <v>944</v>
      </c>
      <c r="AW41" s="21">
        <f t="shared" si="107"/>
        <v>3401</v>
      </c>
      <c r="AX41" s="21">
        <f t="shared" ref="AX41:DI41" si="166">AX20-AL20</f>
        <v>6793</v>
      </c>
      <c r="AY41" s="21">
        <f t="shared" si="166"/>
        <v>10625</v>
      </c>
      <c r="AZ41" s="21">
        <f t="shared" si="166"/>
        <v>14477</v>
      </c>
      <c r="BA41" s="21">
        <f t="shared" si="166"/>
        <v>14477</v>
      </c>
      <c r="BB41" s="21">
        <f t="shared" si="166"/>
        <v>17423</v>
      </c>
      <c r="BC41" s="21">
        <f t="shared" si="166"/>
        <v>21654</v>
      </c>
      <c r="BD41" s="21">
        <f t="shared" si="166"/>
        <v>22341</v>
      </c>
      <c r="BE41" s="21">
        <f t="shared" si="166"/>
        <v>17220</v>
      </c>
      <c r="BF41" s="21">
        <f t="shared" si="166"/>
        <v>16072</v>
      </c>
      <c r="BG41" s="21">
        <f t="shared" si="166"/>
        <v>12266</v>
      </c>
      <c r="BH41" s="21">
        <f t="shared" si="166"/>
        <v>1935</v>
      </c>
      <c r="BI41" s="21">
        <f t="shared" si="166"/>
        <v>-5268</v>
      </c>
      <c r="BJ41" s="21">
        <f t="shared" si="166"/>
        <v>-10957</v>
      </c>
      <c r="BK41" s="21">
        <f t="shared" si="166"/>
        <v>-11975</v>
      </c>
      <c r="BL41" s="21">
        <f t="shared" si="166"/>
        <v>-12202</v>
      </c>
      <c r="BM41" s="21">
        <f t="shared" si="166"/>
        <v>-9787</v>
      </c>
      <c r="BN41" s="21">
        <f t="shared" si="166"/>
        <v>-13436</v>
      </c>
      <c r="BO41" s="21">
        <f t="shared" si="166"/>
        <v>-15132</v>
      </c>
      <c r="BP41" s="21">
        <f t="shared" si="166"/>
        <v>-15306</v>
      </c>
      <c r="BQ41" s="21">
        <f t="shared" si="166"/>
        <v>-12509</v>
      </c>
      <c r="BR41" s="21">
        <f t="shared" si="166"/>
        <v>-13685</v>
      </c>
      <c r="BS41" s="21">
        <f t="shared" si="166"/>
        <v>-10423</v>
      </c>
      <c r="BT41" s="21">
        <f t="shared" si="166"/>
        <v>-1374</v>
      </c>
      <c r="BU41" s="21">
        <f t="shared" si="166"/>
        <v>-899</v>
      </c>
      <c r="BV41" s="21">
        <f t="shared" si="166"/>
        <v>-557</v>
      </c>
      <c r="BW41" s="21">
        <f t="shared" si="166"/>
        <v>-1022</v>
      </c>
      <c r="BX41" s="21">
        <f t="shared" si="166"/>
        <v>-3587</v>
      </c>
      <c r="BY41" s="21">
        <f t="shared" si="166"/>
        <v>-6858</v>
      </c>
      <c r="BZ41" s="21">
        <f t="shared" si="166"/>
        <v>-8607</v>
      </c>
      <c r="CA41" s="21">
        <f t="shared" si="166"/>
        <v>-8898</v>
      </c>
      <c r="CB41" s="21">
        <f t="shared" si="166"/>
        <v>-7464</v>
      </c>
      <c r="CC41" s="21">
        <f t="shared" si="166"/>
        <v>-6775</v>
      </c>
      <c r="CD41" s="21">
        <f t="shared" si="166"/>
        <v>-3968</v>
      </c>
      <c r="CE41" s="21">
        <f t="shared" si="166"/>
        <v>-1692</v>
      </c>
      <c r="CF41" s="21">
        <f t="shared" si="166"/>
        <v>-2178</v>
      </c>
      <c r="CG41" s="21">
        <f t="shared" si="166"/>
        <v>5737</v>
      </c>
      <c r="CH41" s="21">
        <f t="shared" si="166"/>
        <v>12869</v>
      </c>
      <c r="CI41" s="21">
        <f t="shared" si="166"/>
        <v>17720.53571428571</v>
      </c>
      <c r="CJ41" s="21">
        <f t="shared" si="166"/>
        <v>20816</v>
      </c>
      <c r="CK41" s="21">
        <f t="shared" si="166"/>
        <v>22019</v>
      </c>
      <c r="CL41" s="21">
        <f t="shared" si="166"/>
        <v>22654</v>
      </c>
      <c r="CM41" s="21">
        <f t="shared" si="166"/>
        <v>21660</v>
      </c>
      <c r="CN41" s="21">
        <f t="shared" si="166"/>
        <v>21651</v>
      </c>
      <c r="CO41" s="21">
        <f t="shared" si="166"/>
        <v>21038</v>
      </c>
      <c r="CP41" s="21">
        <f t="shared" si="166"/>
        <v>18800</v>
      </c>
      <c r="CQ41" s="21">
        <f t="shared" si="166"/>
        <v>14919</v>
      </c>
      <c r="CR41" s="21">
        <f t="shared" si="166"/>
        <v>13910</v>
      </c>
      <c r="CS41" s="21">
        <f t="shared" si="166"/>
        <v>13013</v>
      </c>
      <c r="CT41" s="21">
        <f t="shared" si="166"/>
        <v>8360</v>
      </c>
      <c r="CU41" s="21">
        <f t="shared" si="166"/>
        <v>2643.4642857142899</v>
      </c>
      <c r="CV41" s="21">
        <f t="shared" si="166"/>
        <v>-4399</v>
      </c>
      <c r="CW41" s="21">
        <f t="shared" si="166"/>
        <v>-9078</v>
      </c>
      <c r="CX41" s="21">
        <f t="shared" si="166"/>
        <v>-9268</v>
      </c>
      <c r="CY41" s="21">
        <f t="shared" si="166"/>
        <v>-6482</v>
      </c>
      <c r="CZ41" s="21">
        <f t="shared" si="166"/>
        <v>-8815</v>
      </c>
      <c r="DA41" s="21">
        <f t="shared" si="166"/>
        <v>-7699</v>
      </c>
      <c r="DB41" s="21">
        <f t="shared" si="166"/>
        <v>-8101</v>
      </c>
      <c r="DC41" s="21">
        <f t="shared" si="166"/>
        <v>-12113</v>
      </c>
      <c r="DD41" s="21">
        <f t="shared" si="166"/>
        <v>-16845</v>
      </c>
      <c r="DE41" s="21">
        <f t="shared" si="166"/>
        <v>-22914</v>
      </c>
      <c r="DF41" s="21">
        <f t="shared" si="166"/>
        <v>-24331</v>
      </c>
      <c r="DG41" s="21">
        <f t="shared" si="166"/>
        <v>-18781</v>
      </c>
      <c r="DH41" s="21">
        <f t="shared" si="166"/>
        <v>-11868</v>
      </c>
      <c r="DI41" s="21">
        <f t="shared" si="166"/>
        <v>-6246</v>
      </c>
      <c r="DJ41" s="21">
        <f t="shared" ref="DJ41:EC41" si="167">DJ20-CX20</f>
        <v>321</v>
      </c>
      <c r="DK41" s="21">
        <f t="shared" si="167"/>
        <v>2591</v>
      </c>
      <c r="DL41" s="21">
        <f t="shared" si="167"/>
        <v>7942</v>
      </c>
      <c r="DM41" s="21">
        <f t="shared" si="167"/>
        <v>11874</v>
      </c>
      <c r="DN41" s="77">
        <f t="shared" si="167"/>
        <v>13309</v>
      </c>
      <c r="DO41" s="77">
        <f t="shared" si="167"/>
        <v>19018</v>
      </c>
      <c r="DP41" s="77">
        <f t="shared" si="167"/>
        <v>24618</v>
      </c>
      <c r="DQ41" s="77">
        <f t="shared" si="167"/>
        <v>32869</v>
      </c>
      <c r="DR41" s="77">
        <f t="shared" si="167"/>
        <v>36784</v>
      </c>
      <c r="DS41" s="77">
        <f t="shared" si="167"/>
        <v>27680</v>
      </c>
      <c r="DT41" s="77">
        <f t="shared" si="167"/>
        <v>30426</v>
      </c>
      <c r="DU41" s="77">
        <f t="shared" si="167"/>
        <v>32702</v>
      </c>
      <c r="DV41" s="77">
        <f t="shared" si="167"/>
        <v>31074</v>
      </c>
      <c r="DW41" s="77">
        <f t="shared" si="167"/>
        <v>26851</v>
      </c>
      <c r="DX41" s="77">
        <f t="shared" si="167"/>
        <v>23144</v>
      </c>
      <c r="DY41" s="118">
        <f t="shared" si="167"/>
        <v>20331</v>
      </c>
      <c r="DZ41" s="118">
        <f t="shared" si="167"/>
        <v>18782</v>
      </c>
      <c r="EA41" s="118">
        <f t="shared" si="167"/>
        <v>23002</v>
      </c>
      <c r="EB41" s="118">
        <f t="shared" si="167"/>
        <v>23700</v>
      </c>
      <c r="EC41" s="118">
        <f t="shared" si="167"/>
        <v>18301</v>
      </c>
      <c r="ED41" s="118">
        <f t="shared" ref="ED41:EF42" si="168">ED20-DR20</f>
        <v>10086</v>
      </c>
      <c r="EE41" s="118">
        <f t="shared" si="168"/>
        <v>8903</v>
      </c>
      <c r="EF41" s="118">
        <f t="shared" si="168"/>
        <v>7145</v>
      </c>
      <c r="EG41" s="118">
        <f t="shared" ref="EG41:EP42" si="169">EG20-DU20</f>
        <v>6347</v>
      </c>
      <c r="EH41" s="118">
        <f t="shared" si="169"/>
        <v>-1691</v>
      </c>
      <c r="EI41" s="118">
        <f t="shared" si="169"/>
        <v>429</v>
      </c>
      <c r="EJ41" s="118">
        <f t="shared" si="169"/>
        <v>-405</v>
      </c>
      <c r="EK41" s="128">
        <f t="shared" si="169"/>
        <v>1253</v>
      </c>
      <c r="EL41" s="128">
        <f t="shared" si="169"/>
        <v>3638</v>
      </c>
      <c r="EM41" s="128">
        <f t="shared" si="169"/>
        <v>-2453</v>
      </c>
      <c r="EN41" s="137">
        <f t="shared" si="169"/>
        <v>-3497</v>
      </c>
      <c r="EO41" s="137">
        <f t="shared" si="169"/>
        <v>-12151</v>
      </c>
      <c r="EP41" s="145">
        <f t="shared" si="169"/>
        <v>-18972</v>
      </c>
      <c r="EQ41" s="145">
        <f>EQ20-EE20</f>
        <v>-15303</v>
      </c>
      <c r="ER41" s="145">
        <f t="shared" ref="ER41:FM42" si="170">ER20-EF20</f>
        <v>-22400</v>
      </c>
      <c r="ES41" s="145">
        <f t="shared" si="170"/>
        <v>-30975</v>
      </c>
      <c r="ET41" s="145">
        <f t="shared" si="170"/>
        <v>-26445</v>
      </c>
      <c r="EU41" s="145">
        <f t="shared" si="170"/>
        <v>-24264</v>
      </c>
      <c r="EV41" s="145">
        <f t="shared" si="170"/>
        <v>-22220</v>
      </c>
      <c r="EW41" s="153">
        <f t="shared" si="170"/>
        <v>-19443</v>
      </c>
      <c r="EX41" s="153">
        <f t="shared" si="170"/>
        <v>-27374</v>
      </c>
      <c r="EY41" s="160">
        <f t="shared" si="170"/>
        <v>-31091</v>
      </c>
      <c r="EZ41" s="21">
        <f t="shared" si="170"/>
        <v>-33185</v>
      </c>
      <c r="FA41" s="21">
        <f t="shared" si="170"/>
        <v>-23267</v>
      </c>
      <c r="FB41" s="169">
        <f t="shared" si="170"/>
        <v>-12362</v>
      </c>
      <c r="FC41" s="169">
        <f t="shared" si="170"/>
        <v>-9345</v>
      </c>
      <c r="FD41" s="169">
        <f t="shared" si="170"/>
        <v>-9313</v>
      </c>
      <c r="FE41" s="169">
        <f t="shared" si="170"/>
        <v>-6623</v>
      </c>
      <c r="FF41" s="169">
        <f t="shared" si="170"/>
        <v>-5341</v>
      </c>
      <c r="FG41" s="169">
        <f t="shared" si="170"/>
        <v>-3950</v>
      </c>
      <c r="FH41" s="169">
        <f t="shared" si="170"/>
        <v>-7745</v>
      </c>
      <c r="FI41" s="169">
        <f t="shared" si="170"/>
        <v>-12168</v>
      </c>
      <c r="FJ41" s="169">
        <f t="shared" si="170"/>
        <v>-523</v>
      </c>
      <c r="FK41" s="21">
        <f t="shared" si="170"/>
        <v>9926</v>
      </c>
      <c r="FL41" s="21">
        <f t="shared" si="170"/>
        <v>9181</v>
      </c>
      <c r="FM41" s="21">
        <f t="shared" si="170"/>
        <v>6674</v>
      </c>
      <c r="FN41" s="21">
        <f t="shared" ref="FN41:FN42" si="171">FN20-FB20</f>
        <v>8024</v>
      </c>
      <c r="FO41" s="21">
        <f t="shared" ref="FO41:FO42" si="172">FO20-FC20</f>
        <v>9849</v>
      </c>
      <c r="FP41" s="21">
        <f t="shared" ref="FP41:GM42" si="173">FP20-FD20</f>
        <v>17829</v>
      </c>
      <c r="FQ41" s="21">
        <f t="shared" si="173"/>
        <v>21143</v>
      </c>
      <c r="FR41" s="21">
        <f t="shared" si="173"/>
        <v>22095</v>
      </c>
      <c r="FS41" s="21">
        <f t="shared" si="173"/>
        <v>18223</v>
      </c>
      <c r="FT41" s="21">
        <f t="shared" ref="FT41:FT42" si="174">FT20-FH20</f>
        <v>20025</v>
      </c>
      <c r="FU41" s="21">
        <f t="shared" ref="FU41:FV42" si="175">FU20-FI20</f>
        <v>27033</v>
      </c>
      <c r="FV41" s="21">
        <f t="shared" si="175"/>
        <v>23524</v>
      </c>
      <c r="FW41" s="21">
        <f t="shared" si="173"/>
        <v>17295</v>
      </c>
      <c r="FX41" s="21">
        <f t="shared" si="173"/>
        <v>15509</v>
      </c>
      <c r="FY41" s="21">
        <f t="shared" si="173"/>
        <v>16668</v>
      </c>
      <c r="FZ41" s="186">
        <f t="shared" si="173"/>
        <v>29459.172331010515</v>
      </c>
      <c r="GA41" s="46">
        <f t="shared" si="173"/>
        <v>21817.201213839406</v>
      </c>
      <c r="GB41" s="46">
        <f t="shared" si="173"/>
        <v>14714.704812873766</v>
      </c>
      <c r="GC41" s="46">
        <f t="shared" si="173"/>
        <v>14213.076681924344</v>
      </c>
      <c r="GD41" s="46">
        <f t="shared" si="173"/>
        <v>11486.47451995156</v>
      </c>
      <c r="GE41" s="46">
        <f t="shared" si="173"/>
        <v>9893.8861313890957</v>
      </c>
      <c r="GF41" s="46">
        <f t="shared" si="173"/>
        <v>10054.341854128739</v>
      </c>
      <c r="GG41" s="46">
        <f t="shared" si="173"/>
        <v>1612.7904944226757</v>
      </c>
      <c r="GH41" s="46">
        <f t="shared" si="173"/>
        <v>-140.2196770823939</v>
      </c>
      <c r="GI41" s="46">
        <f t="shared" si="173"/>
        <v>1365.3302037702961</v>
      </c>
      <c r="GJ41" s="46">
        <f t="shared" si="173"/>
        <v>4393.5693267628521</v>
      </c>
      <c r="GK41" s="46">
        <f t="shared" si="173"/>
        <v>7397.5222012078011</v>
      </c>
      <c r="GL41" s="46">
        <f t="shared" si="173"/>
        <v>-8752.6493979850202</v>
      </c>
      <c r="GM41" s="46">
        <f t="shared" si="173"/>
        <v>-8743.6203510388732</v>
      </c>
    </row>
    <row r="42" spans="1:195" x14ac:dyDescent="0.2">
      <c r="A42" s="9" t="str">
        <f t="shared" si="94"/>
        <v>Days of Forward Supply</v>
      </c>
      <c r="M42" s="21"/>
      <c r="N42" s="33">
        <f t="shared" si="120"/>
        <v>9.2508973540489947</v>
      </c>
      <c r="O42" s="33">
        <f t="shared" si="121"/>
        <v>2.3791761808140102</v>
      </c>
      <c r="P42" s="33">
        <f t="shared" si="122"/>
        <v>1.9147392652736244</v>
      </c>
      <c r="Q42" s="33">
        <f t="shared" si="123"/>
        <v>-1.9958768214379567</v>
      </c>
      <c r="R42" s="33">
        <f t="shared" si="124"/>
        <v>-2.2172526106294441</v>
      </c>
      <c r="S42" s="33">
        <f t="shared" si="125"/>
        <v>-7.0095834323823922</v>
      </c>
      <c r="T42" s="33">
        <f t="shared" si="126"/>
        <v>-5.6861701658073187</v>
      </c>
      <c r="U42" s="33">
        <f t="shared" si="127"/>
        <v>-0.33859151372439555</v>
      </c>
      <c r="V42" s="33">
        <f t="shared" si="128"/>
        <v>1.2925152185164563</v>
      </c>
      <c r="W42" s="33">
        <f t="shared" si="129"/>
        <v>-6.2975420717813364</v>
      </c>
      <c r="X42" s="33">
        <f t="shared" si="130"/>
        <v>-4.2328127031366094</v>
      </c>
      <c r="Y42" s="33">
        <f t="shared" si="131"/>
        <v>7.4914475305556962</v>
      </c>
      <c r="Z42" s="33">
        <f t="shared" si="132"/>
        <v>-7.4046095863993919</v>
      </c>
      <c r="AA42" s="33">
        <f t="shared" si="133"/>
        <v>-6.1505334524215627</v>
      </c>
      <c r="AB42" s="33">
        <f t="shared" si="134"/>
        <v>-1.5951166543190851</v>
      </c>
      <c r="AC42" s="33">
        <f t="shared" si="135"/>
        <v>-5.5120189139964637</v>
      </c>
      <c r="AD42" s="33">
        <f t="shared" si="136"/>
        <v>-3.4875154247050517</v>
      </c>
      <c r="AE42" s="33">
        <f t="shared" si="137"/>
        <v>-5.2783093761740076</v>
      </c>
      <c r="AF42" s="33">
        <f t="shared" si="138"/>
        <v>-12.167315937941481</v>
      </c>
      <c r="AG42" s="33">
        <f t="shared" si="139"/>
        <v>-12.57742616535576</v>
      </c>
      <c r="AH42" s="33">
        <f t="shared" si="140"/>
        <v>-15.060457868406047</v>
      </c>
      <c r="AI42" s="33">
        <f t="shared" si="141"/>
        <v>-9.3551839363096434</v>
      </c>
      <c r="AJ42" s="33">
        <f t="shared" si="142"/>
        <v>-11.177468648643824</v>
      </c>
      <c r="AK42" s="33">
        <f t="shared" si="143"/>
        <v>-8.3742232254331697</v>
      </c>
      <c r="AL42" s="33">
        <f t="shared" si="144"/>
        <v>-2.9790414247777015</v>
      </c>
      <c r="AM42" s="33">
        <f t="shared" si="145"/>
        <v>1.6281105684578705</v>
      </c>
      <c r="AN42" s="33">
        <f t="shared" si="146"/>
        <v>-0.95323061911550511</v>
      </c>
      <c r="AO42" s="33">
        <f t="shared" si="147"/>
        <v>0.5373145049338568</v>
      </c>
      <c r="AP42" s="33">
        <f t="shared" si="148"/>
        <v>2.4503620193955484</v>
      </c>
      <c r="AQ42" s="33">
        <f t="shared" si="149"/>
        <v>-1.2025329740157815</v>
      </c>
      <c r="AR42" s="33">
        <f t="shared" si="150"/>
        <v>1.0131975609181367</v>
      </c>
      <c r="AS42" s="33">
        <f t="shared" si="151"/>
        <v>5.0166266943050815</v>
      </c>
      <c r="AT42" s="33">
        <f t="shared" si="104"/>
        <v>19.308308675399829</v>
      </c>
      <c r="AU42" s="33">
        <f t="shared" si="105"/>
        <v>3.5636614991114257</v>
      </c>
      <c r="AV42" s="33">
        <f t="shared" si="106"/>
        <v>12.724997122063037</v>
      </c>
      <c r="AW42" s="33">
        <f t="shared" si="107"/>
        <v>13.276002763370933</v>
      </c>
      <c r="AX42" s="33">
        <f t="shared" ref="AX42:DI42" si="176">AX21-AL21</f>
        <v>9.026665334534556</v>
      </c>
      <c r="AY42" s="33">
        <f t="shared" si="176"/>
        <v>11.801634076931322</v>
      </c>
      <c r="AZ42" s="33">
        <f t="shared" si="176"/>
        <v>13.521546958333126</v>
      </c>
      <c r="BA42" s="33">
        <f t="shared" si="176"/>
        <v>16.051118895430911</v>
      </c>
      <c r="BB42" s="33">
        <f t="shared" si="176"/>
        <v>21.723320441915639</v>
      </c>
      <c r="BC42" s="33">
        <f t="shared" si="176"/>
        <v>23.022510872583958</v>
      </c>
      <c r="BD42" s="33">
        <f t="shared" si="176"/>
        <v>22.414145731827261</v>
      </c>
      <c r="BE42" s="33">
        <f t="shared" si="176"/>
        <v>8.7561556573598267</v>
      </c>
      <c r="BF42" s="33">
        <f t="shared" si="176"/>
        <v>-0.99925650398817822</v>
      </c>
      <c r="BG42" s="33">
        <f t="shared" si="176"/>
        <v>2.6597381114529597</v>
      </c>
      <c r="BH42" s="33">
        <f t="shared" si="176"/>
        <v>-10.981174518190002</v>
      </c>
      <c r="BI42" s="33">
        <f t="shared" si="176"/>
        <v>-15.386589640416737</v>
      </c>
      <c r="BJ42" s="33">
        <f t="shared" si="176"/>
        <v>-11.547760310852883</v>
      </c>
      <c r="BK42" s="33">
        <f t="shared" si="176"/>
        <v>-12.530310446524624</v>
      </c>
      <c r="BL42" s="33">
        <f t="shared" si="176"/>
        <v>-10.569615777369954</v>
      </c>
      <c r="BM42" s="33">
        <f t="shared" si="176"/>
        <v>-9.8047699152660783</v>
      </c>
      <c r="BN42" s="33">
        <f t="shared" si="176"/>
        <v>-18.209479215865514</v>
      </c>
      <c r="BO42" s="33">
        <f t="shared" si="176"/>
        <v>-17.210317387009397</v>
      </c>
      <c r="BP42" s="33">
        <f t="shared" si="176"/>
        <v>-17.684943737814073</v>
      </c>
      <c r="BQ42" s="33">
        <f t="shared" si="176"/>
        <v>-7.55650234948628</v>
      </c>
      <c r="BR42" s="33">
        <f t="shared" si="176"/>
        <v>-14.247049877810881</v>
      </c>
      <c r="BS42" s="33">
        <f t="shared" si="176"/>
        <v>-3.9195111811881205</v>
      </c>
      <c r="BT42" s="33">
        <f t="shared" si="176"/>
        <v>4.7717547614134403</v>
      </c>
      <c r="BU42" s="33">
        <f t="shared" si="176"/>
        <v>-2.8250916680979756</v>
      </c>
      <c r="BV42" s="33">
        <f t="shared" si="176"/>
        <v>-1.0750287239827081</v>
      </c>
      <c r="BW42" s="33">
        <f t="shared" si="176"/>
        <v>-1.473742667630038</v>
      </c>
      <c r="BX42" s="33">
        <f t="shared" si="176"/>
        <v>-5.3819616141711748</v>
      </c>
      <c r="BY42" s="33">
        <f t="shared" si="176"/>
        <v>-9.586139635897382</v>
      </c>
      <c r="BZ42" s="33">
        <f t="shared" si="176"/>
        <v>-10.436613708663241</v>
      </c>
      <c r="CA42" s="33">
        <f t="shared" si="176"/>
        <v>-9.8538044350120657</v>
      </c>
      <c r="CB42" s="33">
        <f t="shared" si="176"/>
        <v>-4.5864640565141173</v>
      </c>
      <c r="CC42" s="33">
        <f t="shared" si="176"/>
        <v>-5.2067986586412829</v>
      </c>
      <c r="CD42" s="33">
        <f t="shared" si="176"/>
        <v>-2.8303271410081763</v>
      </c>
      <c r="CE42" s="33">
        <f t="shared" si="176"/>
        <v>0.91449815856488215</v>
      </c>
      <c r="CF42" s="33">
        <f t="shared" si="176"/>
        <v>-3.7653204941350964</v>
      </c>
      <c r="CG42" s="33">
        <f t="shared" si="176"/>
        <v>8.2967363831299181</v>
      </c>
      <c r="CH42" s="33">
        <f t="shared" si="176"/>
        <v>11.180507259908339</v>
      </c>
      <c r="CI42" s="33">
        <f t="shared" si="176"/>
        <v>13.336534895019184</v>
      </c>
      <c r="CJ42" s="33">
        <f t="shared" si="176"/>
        <v>19.115667024700521</v>
      </c>
      <c r="CK42" s="33">
        <f t="shared" si="176"/>
        <v>19.756860869882104</v>
      </c>
      <c r="CL42" s="33">
        <f t="shared" si="176"/>
        <v>20.957290764239819</v>
      </c>
      <c r="CM42" s="33">
        <f t="shared" si="176"/>
        <v>17.659327299455946</v>
      </c>
      <c r="CN42" s="33">
        <f t="shared" si="176"/>
        <v>13.082466435941292</v>
      </c>
      <c r="CO42" s="33">
        <f t="shared" si="176"/>
        <v>13.307770988838534</v>
      </c>
      <c r="CP42" s="33">
        <f t="shared" si="176"/>
        <v>15.136172112527177</v>
      </c>
      <c r="CQ42" s="33">
        <f t="shared" si="176"/>
        <v>6.1478086235898388</v>
      </c>
      <c r="CR42" s="33">
        <f t="shared" si="176"/>
        <v>6.7393567762065771</v>
      </c>
      <c r="CS42" s="33">
        <f t="shared" si="176"/>
        <v>4.7079505126498091</v>
      </c>
      <c r="CT42" s="33">
        <f t="shared" si="176"/>
        <v>0.18526512753177826</v>
      </c>
      <c r="CU42" s="33">
        <f t="shared" si="176"/>
        <v>-1.3106760940734929</v>
      </c>
      <c r="CV42" s="33">
        <f t="shared" si="176"/>
        <v>-9.9004399298281172</v>
      </c>
      <c r="CW42" s="33">
        <f t="shared" si="176"/>
        <v>-11.879797871344007</v>
      </c>
      <c r="CX42" s="33">
        <f t="shared" si="176"/>
        <v>-13.538834030296137</v>
      </c>
      <c r="CY42" s="33">
        <f t="shared" si="176"/>
        <v>-9.6829120102763966</v>
      </c>
      <c r="CZ42" s="33">
        <f t="shared" si="176"/>
        <v>-13.528118073829397</v>
      </c>
      <c r="DA42" s="33">
        <f t="shared" si="176"/>
        <v>-11.701646702485483</v>
      </c>
      <c r="DB42" s="33">
        <f t="shared" si="176"/>
        <v>-15.259417936620416</v>
      </c>
      <c r="DC42" s="33">
        <f t="shared" si="176"/>
        <v>-19.520726130494097</v>
      </c>
      <c r="DD42" s="33">
        <f t="shared" si="176"/>
        <v>-18.348495723757914</v>
      </c>
      <c r="DE42" s="33">
        <f t="shared" si="176"/>
        <v>-17.817314927589532</v>
      </c>
      <c r="DF42" s="33">
        <f t="shared" si="176"/>
        <v>-15.1465403244345</v>
      </c>
      <c r="DG42" s="33">
        <f t="shared" si="176"/>
        <v>-12.713780766062122</v>
      </c>
      <c r="DH42" s="33">
        <f t="shared" si="176"/>
        <v>-6.9952303928549817</v>
      </c>
      <c r="DI42" s="33">
        <f t="shared" si="176"/>
        <v>-5.8337187463684863</v>
      </c>
      <c r="DJ42" s="33">
        <f t="shared" ref="DJ42:EC42" si="177">DJ21-CX21</f>
        <v>-2.3988689048420682</v>
      </c>
      <c r="DK42" s="33">
        <f t="shared" si="177"/>
        <v>-0.40696878856670793</v>
      </c>
      <c r="DL42" s="33">
        <f t="shared" si="177"/>
        <v>4.4466887180171639</v>
      </c>
      <c r="DM42" s="33">
        <f t="shared" si="177"/>
        <v>6.2702295592908897</v>
      </c>
      <c r="DN42" s="78">
        <f t="shared" si="177"/>
        <v>6.2795210973867484</v>
      </c>
      <c r="DO42" s="78">
        <f t="shared" si="177"/>
        <v>10.232113455865857</v>
      </c>
      <c r="DP42" s="78">
        <f t="shared" si="177"/>
        <v>15.743092566071979</v>
      </c>
      <c r="DQ42" s="78">
        <f t="shared" si="177"/>
        <v>14.959143873902175</v>
      </c>
      <c r="DR42" s="78">
        <f t="shared" si="177"/>
        <v>17.290785995368591</v>
      </c>
      <c r="DS42" s="78">
        <f t="shared" si="177"/>
        <v>10.836660461984167</v>
      </c>
      <c r="DT42" s="78">
        <f t="shared" si="177"/>
        <v>15.791533825110609</v>
      </c>
      <c r="DU42" s="78">
        <f t="shared" si="177"/>
        <v>14.734543225658278</v>
      </c>
      <c r="DV42" s="78">
        <f t="shared" si="177"/>
        <v>14.372364531236109</v>
      </c>
      <c r="DW42" s="78">
        <f t="shared" si="177"/>
        <v>10.324645851219245</v>
      </c>
      <c r="DX42" s="78">
        <f t="shared" si="177"/>
        <v>9.9743297596573157</v>
      </c>
      <c r="DY42" s="119">
        <f t="shared" si="177"/>
        <v>6.7220089634202509</v>
      </c>
      <c r="DZ42" s="119">
        <f t="shared" si="177"/>
        <v>3.5270155826206135</v>
      </c>
      <c r="EA42" s="119">
        <f t="shared" si="177"/>
        <v>14.305624270502314</v>
      </c>
      <c r="EB42" s="119">
        <f t="shared" si="177"/>
        <v>8.1515762454069147</v>
      </c>
      <c r="EC42" s="119">
        <f t="shared" si="177"/>
        <v>6.2600427508489886</v>
      </c>
      <c r="ED42" s="119">
        <f t="shared" si="168"/>
        <v>-0.15444124085556155</v>
      </c>
      <c r="EE42" s="119">
        <f t="shared" si="168"/>
        <v>1.7364588082192078</v>
      </c>
      <c r="EF42" s="119">
        <f t="shared" si="168"/>
        <v>2.0061763321694031</v>
      </c>
      <c r="EG42" s="119">
        <f t="shared" si="169"/>
        <v>5.0855354984807164</v>
      </c>
      <c r="EH42" s="119">
        <f t="shared" si="169"/>
        <v>-4.6467163496290098</v>
      </c>
      <c r="EI42" s="119">
        <f t="shared" si="169"/>
        <v>-0.3038608494070445</v>
      </c>
      <c r="EJ42" s="119">
        <f t="shared" si="169"/>
        <v>-5.1455842716971958</v>
      </c>
      <c r="EK42" s="129">
        <f t="shared" si="169"/>
        <v>-5.3696888095170934</v>
      </c>
      <c r="EL42" s="129">
        <f t="shared" si="169"/>
        <v>3.9350980714541208</v>
      </c>
      <c r="EM42" s="129">
        <f t="shared" si="169"/>
        <v>-12.117362098217974</v>
      </c>
      <c r="EN42" s="138">
        <f t="shared" si="169"/>
        <v>-7.7333235104126814</v>
      </c>
      <c r="EO42" s="138">
        <f t="shared" si="169"/>
        <v>-11.749737477840313</v>
      </c>
      <c r="EP42" s="146">
        <f t="shared" si="169"/>
        <v>-10.625596369135266</v>
      </c>
      <c r="EQ42" s="146">
        <f>EQ21-EE21</f>
        <v>-6.9930676234504396</v>
      </c>
      <c r="ER42" s="146">
        <f t="shared" si="170"/>
        <v>-17.504787407321839</v>
      </c>
      <c r="ES42" s="146">
        <f t="shared" si="170"/>
        <v>-22.765812708719807</v>
      </c>
      <c r="ET42" s="146">
        <f t="shared" si="170"/>
        <v>-16.166250434703496</v>
      </c>
      <c r="EU42" s="146">
        <f t="shared" si="170"/>
        <v>-17.213434337342548</v>
      </c>
      <c r="EV42" s="146">
        <f t="shared" si="170"/>
        <v>-14.344070250843004</v>
      </c>
      <c r="EW42" s="154">
        <f t="shared" si="170"/>
        <v>-9.576037383548389</v>
      </c>
      <c r="EX42" s="154">
        <f t="shared" si="170"/>
        <v>-20.955969487136947</v>
      </c>
      <c r="EY42" s="161">
        <f t="shared" si="170"/>
        <v>-17.328860403181348</v>
      </c>
      <c r="EZ42" s="33">
        <f t="shared" si="170"/>
        <v>-16.921522763982026</v>
      </c>
      <c r="FA42" s="33">
        <f t="shared" si="170"/>
        <v>-8.2015605759355523</v>
      </c>
      <c r="FB42" s="170">
        <f t="shared" si="170"/>
        <v>-3.8825942540760714</v>
      </c>
      <c r="FC42" s="170">
        <f t="shared" si="170"/>
        <v>-3.4307739505383914</v>
      </c>
      <c r="FD42" s="170">
        <f t="shared" si="170"/>
        <v>-2.8296808691796613</v>
      </c>
      <c r="FE42" s="170">
        <f t="shared" si="170"/>
        <v>-3.254227615079806</v>
      </c>
      <c r="FF42" s="170">
        <f t="shared" si="170"/>
        <v>-3.7677657909755169</v>
      </c>
      <c r="FG42" s="170">
        <f t="shared" si="170"/>
        <v>-4.65328126586396</v>
      </c>
      <c r="FH42" s="170">
        <f t="shared" si="170"/>
        <v>-8.5210826591230528</v>
      </c>
      <c r="FI42" s="170">
        <f t="shared" si="170"/>
        <v>-12.963426676715585</v>
      </c>
      <c r="FJ42" s="170">
        <f t="shared" si="170"/>
        <v>0.67253537690753973</v>
      </c>
      <c r="FK42" s="33">
        <f t="shared" si="170"/>
        <v>5.6376192566313215</v>
      </c>
      <c r="FL42" s="33">
        <f t="shared" si="170"/>
        <v>2.2681191242408758</v>
      </c>
      <c r="FM42" s="33">
        <f t="shared" si="170"/>
        <v>0.83062333518590492</v>
      </c>
      <c r="FN42" s="33">
        <f t="shared" si="171"/>
        <v>3.0739667467658229</v>
      </c>
      <c r="FO42" s="33">
        <f t="shared" si="172"/>
        <v>3.1958823742854783</v>
      </c>
      <c r="FP42" s="33">
        <f t="shared" si="173"/>
        <v>8.6214039220403258</v>
      </c>
      <c r="FQ42" s="33">
        <f t="shared" si="173"/>
        <v>9.4449150583593777</v>
      </c>
      <c r="FR42" s="33">
        <f t="shared" si="173"/>
        <v>10.444433626992247</v>
      </c>
      <c r="FS42" s="33">
        <f t="shared" si="173"/>
        <v>5.9301925535366209</v>
      </c>
      <c r="FT42" s="33">
        <f t="shared" si="174"/>
        <v>9.4650112303417515</v>
      </c>
      <c r="FU42" s="33">
        <f t="shared" si="175"/>
        <v>14.384389152979232</v>
      </c>
      <c r="FV42" s="33">
        <f t="shared" si="175"/>
        <v>7.1728295637760127</v>
      </c>
      <c r="FW42" s="33">
        <f t="shared" si="173"/>
        <v>5.1574480148230322</v>
      </c>
      <c r="FX42" s="33">
        <f t="shared" si="173"/>
        <v>5.9190234623541613</v>
      </c>
      <c r="FY42" s="33">
        <f t="shared" si="173"/>
        <v>6.9584634811472696</v>
      </c>
      <c r="FZ42" s="188">
        <f>FZ21-FN21</f>
        <v>9.9263041630548869</v>
      </c>
      <c r="GA42" s="48">
        <f t="shared" si="173"/>
        <v>6.6754534062092041</v>
      </c>
      <c r="GB42" s="48">
        <f t="shared" ref="GB42:GM42" si="178">GB21-FP21</f>
        <v>4.7602546883386871</v>
      </c>
      <c r="GC42" s="48">
        <f t="shared" si="178"/>
        <v>5.109800994966939</v>
      </c>
      <c r="GD42" s="48">
        <f t="shared" si="178"/>
        <v>4.9085724001176914</v>
      </c>
      <c r="GE42" s="48">
        <f t="shared" si="178"/>
        <v>5.2215701646614932</v>
      </c>
      <c r="GF42" s="48">
        <f t="shared" si="178"/>
        <v>3.7779141331205537</v>
      </c>
      <c r="GG42" s="48">
        <f t="shared" si="178"/>
        <v>-2.1548502736096538</v>
      </c>
      <c r="GH42" s="48">
        <f t="shared" si="178"/>
        <v>-2.659288209126224</v>
      </c>
      <c r="GI42" s="48">
        <f t="shared" si="178"/>
        <v>-0.66884378859719362</v>
      </c>
      <c r="GJ42" s="48">
        <f t="shared" si="178"/>
        <v>0.21707972492325212</v>
      </c>
      <c r="GK42" s="48">
        <f t="shared" si="178"/>
        <v>2.383177367574369</v>
      </c>
      <c r="GL42" s="48">
        <f t="shared" si="178"/>
        <v>-6.6563636228532559</v>
      </c>
      <c r="GM42" s="48">
        <f t="shared" si="178"/>
        <v>-5.3116635183604046</v>
      </c>
    </row>
    <row r="43" spans="1:195" ht="13.5" thickBot="1" x14ac:dyDescent="0.25">
      <c r="A43" s="2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ht="18.75" thickTop="1" x14ac:dyDescent="0.25">
      <c r="A44" s="24" t="s">
        <v>8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</row>
    <row r="45" spans="1:195" ht="15" x14ac:dyDescent="0.25">
      <c r="A45" s="6" t="s">
        <v>1</v>
      </c>
      <c r="B45" s="19">
        <f>B$3</f>
        <v>38367</v>
      </c>
      <c r="C45" s="19">
        <f t="shared" ref="C45:BN45" si="179">C$3</f>
        <v>38398</v>
      </c>
      <c r="D45" s="19">
        <f t="shared" si="179"/>
        <v>38426</v>
      </c>
      <c r="E45" s="19">
        <f t="shared" si="179"/>
        <v>38457</v>
      </c>
      <c r="F45" s="19">
        <f t="shared" si="179"/>
        <v>38487</v>
      </c>
      <c r="G45" s="19">
        <f t="shared" si="179"/>
        <v>38518</v>
      </c>
      <c r="H45" s="19">
        <f t="shared" si="179"/>
        <v>38548</v>
      </c>
      <c r="I45" s="19">
        <f t="shared" si="179"/>
        <v>38579</v>
      </c>
      <c r="J45" s="19">
        <f t="shared" si="179"/>
        <v>38610</v>
      </c>
      <c r="K45" s="19">
        <f t="shared" si="179"/>
        <v>38640</v>
      </c>
      <c r="L45" s="19">
        <f t="shared" si="179"/>
        <v>38671</v>
      </c>
      <c r="M45" s="19">
        <f t="shared" si="179"/>
        <v>38701</v>
      </c>
      <c r="N45" s="19">
        <f t="shared" si="179"/>
        <v>38732</v>
      </c>
      <c r="O45" s="19">
        <f t="shared" si="179"/>
        <v>38763</v>
      </c>
      <c r="P45" s="19">
        <f t="shared" si="179"/>
        <v>38791</v>
      </c>
      <c r="Q45" s="19">
        <f t="shared" si="179"/>
        <v>38822</v>
      </c>
      <c r="R45" s="19">
        <f t="shared" si="179"/>
        <v>38852</v>
      </c>
      <c r="S45" s="19">
        <f t="shared" si="179"/>
        <v>38883</v>
      </c>
      <c r="T45" s="19">
        <f t="shared" si="179"/>
        <v>38913</v>
      </c>
      <c r="U45" s="19">
        <f t="shared" si="179"/>
        <v>38944</v>
      </c>
      <c r="V45" s="19">
        <f t="shared" si="179"/>
        <v>38975</v>
      </c>
      <c r="W45" s="19">
        <f t="shared" si="179"/>
        <v>39005</v>
      </c>
      <c r="X45" s="19">
        <f t="shared" si="179"/>
        <v>39036</v>
      </c>
      <c r="Y45" s="19">
        <f t="shared" si="179"/>
        <v>39066</v>
      </c>
      <c r="Z45" s="19">
        <f t="shared" si="179"/>
        <v>39097</v>
      </c>
      <c r="AA45" s="19">
        <f t="shared" si="179"/>
        <v>39128</v>
      </c>
      <c r="AB45" s="19">
        <f t="shared" si="179"/>
        <v>39156</v>
      </c>
      <c r="AC45" s="19">
        <f t="shared" si="179"/>
        <v>39187</v>
      </c>
      <c r="AD45" s="19">
        <f t="shared" si="179"/>
        <v>39217</v>
      </c>
      <c r="AE45" s="19">
        <f t="shared" si="179"/>
        <v>39248</v>
      </c>
      <c r="AF45" s="19">
        <f t="shared" si="179"/>
        <v>39278</v>
      </c>
      <c r="AG45" s="19">
        <f t="shared" si="179"/>
        <v>39309</v>
      </c>
      <c r="AH45" s="19">
        <f t="shared" si="179"/>
        <v>39340</v>
      </c>
      <c r="AI45" s="19">
        <f t="shared" si="179"/>
        <v>39370</v>
      </c>
      <c r="AJ45" s="19">
        <f t="shared" si="179"/>
        <v>39401</v>
      </c>
      <c r="AK45" s="19">
        <f t="shared" si="179"/>
        <v>39431</v>
      </c>
      <c r="AL45" s="19">
        <f t="shared" si="179"/>
        <v>39462</v>
      </c>
      <c r="AM45" s="19">
        <f t="shared" si="179"/>
        <v>39493</v>
      </c>
      <c r="AN45" s="19">
        <f t="shared" si="179"/>
        <v>39522</v>
      </c>
      <c r="AO45" s="19">
        <f t="shared" si="179"/>
        <v>39553</v>
      </c>
      <c r="AP45" s="19">
        <f t="shared" si="179"/>
        <v>39583</v>
      </c>
      <c r="AQ45" s="19">
        <f t="shared" si="179"/>
        <v>39614</v>
      </c>
      <c r="AR45" s="19">
        <f t="shared" si="179"/>
        <v>39644</v>
      </c>
      <c r="AS45" s="19">
        <f t="shared" si="179"/>
        <v>39675</v>
      </c>
      <c r="AT45" s="19">
        <f t="shared" si="179"/>
        <v>39706</v>
      </c>
      <c r="AU45" s="19">
        <f t="shared" si="179"/>
        <v>39736</v>
      </c>
      <c r="AV45" s="19">
        <f t="shared" si="179"/>
        <v>39767</v>
      </c>
      <c r="AW45" s="19">
        <f t="shared" si="179"/>
        <v>39797</v>
      </c>
      <c r="AX45" s="19">
        <f t="shared" si="179"/>
        <v>39828</v>
      </c>
      <c r="AY45" s="19">
        <f t="shared" si="179"/>
        <v>39859</v>
      </c>
      <c r="AZ45" s="19">
        <f t="shared" si="179"/>
        <v>39887</v>
      </c>
      <c r="BA45" s="19">
        <f t="shared" si="179"/>
        <v>39918</v>
      </c>
      <c r="BB45" s="19">
        <f t="shared" si="179"/>
        <v>39948</v>
      </c>
      <c r="BC45" s="19">
        <f t="shared" si="179"/>
        <v>39979</v>
      </c>
      <c r="BD45" s="19">
        <f t="shared" si="179"/>
        <v>40009</v>
      </c>
      <c r="BE45" s="19">
        <f t="shared" si="179"/>
        <v>40040</v>
      </c>
      <c r="BF45" s="19">
        <f t="shared" si="179"/>
        <v>40071</v>
      </c>
      <c r="BG45" s="19">
        <f t="shared" si="179"/>
        <v>40101</v>
      </c>
      <c r="BH45" s="19">
        <f t="shared" si="179"/>
        <v>40132</v>
      </c>
      <c r="BI45" s="19">
        <f t="shared" si="179"/>
        <v>40162</v>
      </c>
      <c r="BJ45" s="19">
        <f t="shared" si="179"/>
        <v>40193</v>
      </c>
      <c r="BK45" s="19">
        <f t="shared" si="179"/>
        <v>40224</v>
      </c>
      <c r="BL45" s="19">
        <f t="shared" si="179"/>
        <v>40252</v>
      </c>
      <c r="BM45" s="19">
        <f t="shared" si="179"/>
        <v>40283</v>
      </c>
      <c r="BN45" s="19">
        <f t="shared" si="179"/>
        <v>40313</v>
      </c>
      <c r="BO45" s="19">
        <f t="shared" ref="BO45:DZ45" si="180">BO$3</f>
        <v>40344</v>
      </c>
      <c r="BP45" s="19">
        <f t="shared" si="180"/>
        <v>40374</v>
      </c>
      <c r="BQ45" s="19">
        <f t="shared" si="180"/>
        <v>40405</v>
      </c>
      <c r="BR45" s="19">
        <f t="shared" si="180"/>
        <v>40436</v>
      </c>
      <c r="BS45" s="19">
        <f t="shared" si="180"/>
        <v>40466</v>
      </c>
      <c r="BT45" s="19">
        <f t="shared" si="180"/>
        <v>40497</v>
      </c>
      <c r="BU45" s="19">
        <f t="shared" si="180"/>
        <v>40527</v>
      </c>
      <c r="BV45" s="19">
        <f t="shared" si="180"/>
        <v>40558</v>
      </c>
      <c r="BW45" s="19">
        <f t="shared" si="180"/>
        <v>40589</v>
      </c>
      <c r="BX45" s="19">
        <f t="shared" si="180"/>
        <v>40617</v>
      </c>
      <c r="BY45" s="19">
        <f t="shared" si="180"/>
        <v>40648</v>
      </c>
      <c r="BZ45" s="19">
        <f t="shared" si="180"/>
        <v>40678</v>
      </c>
      <c r="CA45" s="19">
        <f t="shared" si="180"/>
        <v>40709</v>
      </c>
      <c r="CB45" s="19">
        <f t="shared" si="180"/>
        <v>40739</v>
      </c>
      <c r="CC45" s="19">
        <f t="shared" si="180"/>
        <v>40770</v>
      </c>
      <c r="CD45" s="19">
        <f t="shared" si="180"/>
        <v>40801</v>
      </c>
      <c r="CE45" s="19">
        <f t="shared" si="180"/>
        <v>40831</v>
      </c>
      <c r="CF45" s="19">
        <f t="shared" si="180"/>
        <v>40862</v>
      </c>
      <c r="CG45" s="19">
        <f t="shared" si="180"/>
        <v>40892</v>
      </c>
      <c r="CH45" s="19">
        <f t="shared" si="180"/>
        <v>40923</v>
      </c>
      <c r="CI45" s="19">
        <f t="shared" si="180"/>
        <v>40954</v>
      </c>
      <c r="CJ45" s="19">
        <f t="shared" si="180"/>
        <v>40983</v>
      </c>
      <c r="CK45" s="19">
        <f t="shared" si="180"/>
        <v>41014</v>
      </c>
      <c r="CL45" s="19">
        <f t="shared" si="180"/>
        <v>41044</v>
      </c>
      <c r="CM45" s="19">
        <f t="shared" si="180"/>
        <v>41075</v>
      </c>
      <c r="CN45" s="19">
        <f t="shared" si="180"/>
        <v>41105</v>
      </c>
      <c r="CO45" s="19">
        <f t="shared" si="180"/>
        <v>41136</v>
      </c>
      <c r="CP45" s="19">
        <f t="shared" si="180"/>
        <v>41167</v>
      </c>
      <c r="CQ45" s="19">
        <f t="shared" si="180"/>
        <v>41197</v>
      </c>
      <c r="CR45" s="19">
        <f t="shared" si="180"/>
        <v>41228</v>
      </c>
      <c r="CS45" s="19">
        <f t="shared" si="180"/>
        <v>41258</v>
      </c>
      <c r="CT45" s="19">
        <f t="shared" si="180"/>
        <v>41289</v>
      </c>
      <c r="CU45" s="19">
        <f t="shared" si="180"/>
        <v>41320</v>
      </c>
      <c r="CV45" s="19">
        <f t="shared" si="180"/>
        <v>41348</v>
      </c>
      <c r="CW45" s="19">
        <f t="shared" si="180"/>
        <v>41379</v>
      </c>
      <c r="CX45" s="19">
        <f t="shared" si="180"/>
        <v>41409</v>
      </c>
      <c r="CY45" s="19">
        <f t="shared" si="180"/>
        <v>41440</v>
      </c>
      <c r="CZ45" s="19">
        <f t="shared" si="180"/>
        <v>41470</v>
      </c>
      <c r="DA45" s="19">
        <f t="shared" si="180"/>
        <v>41501</v>
      </c>
      <c r="DB45" s="19">
        <f t="shared" si="180"/>
        <v>41532</v>
      </c>
      <c r="DC45" s="19">
        <f t="shared" si="180"/>
        <v>41562</v>
      </c>
      <c r="DD45" s="19">
        <f t="shared" si="180"/>
        <v>41593</v>
      </c>
      <c r="DE45" s="19">
        <f t="shared" si="180"/>
        <v>41623</v>
      </c>
      <c r="DF45" s="19">
        <f t="shared" si="180"/>
        <v>41654</v>
      </c>
      <c r="DG45" s="19">
        <f t="shared" si="180"/>
        <v>41685</v>
      </c>
      <c r="DH45" s="19">
        <f t="shared" si="180"/>
        <v>41713</v>
      </c>
      <c r="DI45" s="19">
        <f t="shared" si="180"/>
        <v>41744</v>
      </c>
      <c r="DJ45" s="19">
        <f t="shared" si="180"/>
        <v>41774</v>
      </c>
      <c r="DK45" s="19">
        <f t="shared" si="180"/>
        <v>41805</v>
      </c>
      <c r="DL45" s="19">
        <f t="shared" si="180"/>
        <v>41835</v>
      </c>
      <c r="DM45" s="19">
        <f t="shared" si="180"/>
        <v>41866</v>
      </c>
      <c r="DN45" s="61">
        <f t="shared" si="180"/>
        <v>41897</v>
      </c>
      <c r="DO45" s="61">
        <f t="shared" si="180"/>
        <v>41927</v>
      </c>
      <c r="DP45" s="61">
        <f t="shared" si="180"/>
        <v>41958</v>
      </c>
      <c r="DQ45" s="61">
        <f t="shared" si="180"/>
        <v>41988</v>
      </c>
      <c r="DR45" s="61">
        <f t="shared" si="180"/>
        <v>42019</v>
      </c>
      <c r="DS45" s="61">
        <f t="shared" si="180"/>
        <v>42050</v>
      </c>
      <c r="DT45" s="61">
        <f t="shared" si="180"/>
        <v>42078</v>
      </c>
      <c r="DU45" s="61">
        <f t="shared" si="180"/>
        <v>42109</v>
      </c>
      <c r="DV45" s="61">
        <f t="shared" si="180"/>
        <v>42139</v>
      </c>
      <c r="DW45" s="61">
        <f t="shared" si="180"/>
        <v>42170</v>
      </c>
      <c r="DX45" s="61">
        <f t="shared" si="180"/>
        <v>42200</v>
      </c>
      <c r="DY45" s="61">
        <f t="shared" si="180"/>
        <v>42231</v>
      </c>
      <c r="DZ45" s="61">
        <f t="shared" si="180"/>
        <v>42262</v>
      </c>
      <c r="EA45" s="61">
        <f t="shared" ref="EA45:GL45" si="181">EA$3</f>
        <v>42292</v>
      </c>
      <c r="EB45" s="61">
        <f t="shared" si="181"/>
        <v>42323</v>
      </c>
      <c r="EC45" s="61">
        <f t="shared" si="181"/>
        <v>42353</v>
      </c>
      <c r="ED45" s="61">
        <f t="shared" si="181"/>
        <v>42384</v>
      </c>
      <c r="EE45" s="61">
        <f t="shared" si="181"/>
        <v>42415</v>
      </c>
      <c r="EF45" s="61">
        <f t="shared" si="181"/>
        <v>42444</v>
      </c>
      <c r="EG45" s="61">
        <f t="shared" si="181"/>
        <v>42475</v>
      </c>
      <c r="EH45" s="61">
        <f t="shared" si="181"/>
        <v>42505</v>
      </c>
      <c r="EI45" s="61">
        <f t="shared" si="181"/>
        <v>42536</v>
      </c>
      <c r="EJ45" s="61">
        <f t="shared" si="181"/>
        <v>42566</v>
      </c>
      <c r="EK45" s="61">
        <f t="shared" si="181"/>
        <v>42597</v>
      </c>
      <c r="EL45" s="61">
        <f t="shared" si="181"/>
        <v>42628</v>
      </c>
      <c r="EM45" s="61">
        <f t="shared" si="181"/>
        <v>42658</v>
      </c>
      <c r="EN45" s="61">
        <f t="shared" si="181"/>
        <v>42689</v>
      </c>
      <c r="EO45" s="61">
        <f t="shared" si="181"/>
        <v>42719</v>
      </c>
      <c r="EP45" s="61">
        <f t="shared" si="181"/>
        <v>42750</v>
      </c>
      <c r="EQ45" s="61">
        <f t="shared" si="181"/>
        <v>42781</v>
      </c>
      <c r="ER45" s="61">
        <f t="shared" si="181"/>
        <v>42809</v>
      </c>
      <c r="ES45" s="61">
        <f t="shared" si="181"/>
        <v>42840</v>
      </c>
      <c r="ET45" s="61">
        <f t="shared" si="181"/>
        <v>42870</v>
      </c>
      <c r="EU45" s="61">
        <f t="shared" si="181"/>
        <v>42901</v>
      </c>
      <c r="EV45" s="61">
        <f t="shared" si="181"/>
        <v>42931</v>
      </c>
      <c r="EW45" s="61">
        <f t="shared" si="181"/>
        <v>42962</v>
      </c>
      <c r="EX45" s="61">
        <f t="shared" si="181"/>
        <v>42993</v>
      </c>
      <c r="EY45" s="61">
        <f t="shared" si="181"/>
        <v>43023</v>
      </c>
      <c r="EZ45" s="19">
        <f t="shared" si="181"/>
        <v>43054</v>
      </c>
      <c r="FA45" s="19">
        <f t="shared" si="181"/>
        <v>43084</v>
      </c>
      <c r="FB45" s="61">
        <f t="shared" si="181"/>
        <v>43115</v>
      </c>
      <c r="FC45" s="61">
        <f t="shared" si="181"/>
        <v>43146</v>
      </c>
      <c r="FD45" s="61">
        <f t="shared" si="181"/>
        <v>43174</v>
      </c>
      <c r="FE45" s="61">
        <f t="shared" si="181"/>
        <v>43205</v>
      </c>
      <c r="FF45" s="61">
        <f t="shared" si="181"/>
        <v>43235</v>
      </c>
      <c r="FG45" s="61">
        <f t="shared" si="181"/>
        <v>43266</v>
      </c>
      <c r="FH45" s="61">
        <f t="shared" si="181"/>
        <v>43296</v>
      </c>
      <c r="FI45" s="61">
        <f t="shared" si="181"/>
        <v>43327</v>
      </c>
      <c r="FJ45" s="61">
        <f t="shared" si="181"/>
        <v>43358</v>
      </c>
      <c r="FK45" s="19">
        <f t="shared" si="181"/>
        <v>43388</v>
      </c>
      <c r="FL45" s="19">
        <f t="shared" si="181"/>
        <v>43419</v>
      </c>
      <c r="FM45" s="19">
        <f t="shared" si="181"/>
        <v>43449</v>
      </c>
      <c r="FN45" s="19">
        <f t="shared" si="181"/>
        <v>43480</v>
      </c>
      <c r="FO45" s="19">
        <f t="shared" si="181"/>
        <v>43511</v>
      </c>
      <c r="FP45" s="19">
        <f t="shared" si="181"/>
        <v>43539</v>
      </c>
      <c r="FQ45" s="19">
        <f t="shared" si="181"/>
        <v>43570</v>
      </c>
      <c r="FR45" s="19">
        <f t="shared" si="181"/>
        <v>43600</v>
      </c>
      <c r="FS45" s="19">
        <f t="shared" si="181"/>
        <v>43631</v>
      </c>
      <c r="FT45" s="19">
        <f t="shared" si="181"/>
        <v>43661</v>
      </c>
      <c r="FU45" s="19">
        <f t="shared" si="181"/>
        <v>43692</v>
      </c>
      <c r="FV45" s="19">
        <f t="shared" si="181"/>
        <v>43723</v>
      </c>
      <c r="FW45" s="19">
        <f t="shared" si="181"/>
        <v>43753</v>
      </c>
      <c r="FX45" s="19">
        <f t="shared" si="181"/>
        <v>43784</v>
      </c>
      <c r="FY45" s="19">
        <f t="shared" si="181"/>
        <v>43814</v>
      </c>
      <c r="FZ45" s="185">
        <f t="shared" si="181"/>
        <v>43845</v>
      </c>
      <c r="GA45" s="45">
        <f t="shared" si="181"/>
        <v>43876</v>
      </c>
      <c r="GB45" s="45">
        <f t="shared" si="181"/>
        <v>43905</v>
      </c>
      <c r="GC45" s="45">
        <f t="shared" si="181"/>
        <v>43936</v>
      </c>
      <c r="GD45" s="45">
        <f t="shared" si="181"/>
        <v>43966</v>
      </c>
      <c r="GE45" s="45">
        <f t="shared" si="181"/>
        <v>43997</v>
      </c>
      <c r="GF45" s="45">
        <f t="shared" si="181"/>
        <v>44027</v>
      </c>
      <c r="GG45" s="45">
        <f t="shared" si="181"/>
        <v>44058</v>
      </c>
      <c r="GH45" s="45">
        <f t="shared" si="181"/>
        <v>44089</v>
      </c>
      <c r="GI45" s="45">
        <f t="shared" si="181"/>
        <v>44119</v>
      </c>
      <c r="GJ45" s="45">
        <f t="shared" si="181"/>
        <v>44150</v>
      </c>
      <c r="GK45" s="45">
        <f t="shared" si="181"/>
        <v>44180</v>
      </c>
      <c r="GL45" s="45">
        <f t="shared" si="181"/>
        <v>44211</v>
      </c>
    </row>
    <row r="46" spans="1:195" x14ac:dyDescent="0.2">
      <c r="A46" s="29" t="str">
        <f>A4</f>
        <v>SUPPLY</v>
      </c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FZ46" s="17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</row>
    <row r="47" spans="1:195" x14ac:dyDescent="0.2">
      <c r="A47" s="9" t="s">
        <v>21</v>
      </c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21">
        <f t="shared" ref="DF47:EC47" si="182">DF5-DF68</f>
        <v>0</v>
      </c>
      <c r="DG47" s="21">
        <f t="shared" si="182"/>
        <v>0</v>
      </c>
      <c r="DH47" s="21">
        <f t="shared" si="182"/>
        <v>0</v>
      </c>
      <c r="DI47" s="21">
        <f t="shared" si="182"/>
        <v>0</v>
      </c>
      <c r="DJ47" s="21">
        <f t="shared" si="182"/>
        <v>0</v>
      </c>
      <c r="DK47" s="21">
        <f t="shared" si="182"/>
        <v>0</v>
      </c>
      <c r="DL47" s="21">
        <f t="shared" si="182"/>
        <v>0</v>
      </c>
      <c r="DM47" s="21">
        <f t="shared" si="182"/>
        <v>0</v>
      </c>
      <c r="DN47" s="77">
        <f t="shared" si="182"/>
        <v>0</v>
      </c>
      <c r="DO47" s="77">
        <f t="shared" si="182"/>
        <v>0</v>
      </c>
      <c r="DP47" s="77">
        <f t="shared" si="182"/>
        <v>0</v>
      </c>
      <c r="DQ47" s="77">
        <f t="shared" si="182"/>
        <v>0</v>
      </c>
      <c r="DR47" s="77">
        <f t="shared" si="182"/>
        <v>0</v>
      </c>
      <c r="DS47" s="77">
        <f t="shared" si="182"/>
        <v>0</v>
      </c>
      <c r="DT47" s="77">
        <f t="shared" si="182"/>
        <v>0</v>
      </c>
      <c r="DU47" s="77">
        <f t="shared" si="182"/>
        <v>0</v>
      </c>
      <c r="DV47" s="77">
        <f t="shared" si="182"/>
        <v>0</v>
      </c>
      <c r="DW47" s="77">
        <f t="shared" si="182"/>
        <v>0</v>
      </c>
      <c r="DX47" s="77">
        <f t="shared" si="182"/>
        <v>0</v>
      </c>
      <c r="DY47" s="118">
        <f t="shared" si="182"/>
        <v>0</v>
      </c>
      <c r="DZ47" s="118">
        <f t="shared" si="182"/>
        <v>0</v>
      </c>
      <c r="EA47" s="118">
        <f t="shared" si="182"/>
        <v>0</v>
      </c>
      <c r="EB47" s="118">
        <f t="shared" si="182"/>
        <v>0</v>
      </c>
      <c r="EC47" s="118">
        <f t="shared" si="182"/>
        <v>0</v>
      </c>
      <c r="ED47" s="118">
        <f t="shared" ref="ED47:FE47" si="183">ED5-ED68</f>
        <v>0</v>
      </c>
      <c r="EE47" s="118">
        <f t="shared" si="183"/>
        <v>0</v>
      </c>
      <c r="EF47" s="118">
        <f t="shared" si="183"/>
        <v>0</v>
      </c>
      <c r="EG47" s="118">
        <f t="shared" si="183"/>
        <v>0</v>
      </c>
      <c r="EH47" s="118">
        <f t="shared" si="183"/>
        <v>0</v>
      </c>
      <c r="EI47" s="118">
        <f t="shared" si="183"/>
        <v>0</v>
      </c>
      <c r="EJ47" s="118">
        <f t="shared" si="183"/>
        <v>0</v>
      </c>
      <c r="EK47" s="128">
        <f t="shared" si="183"/>
        <v>0</v>
      </c>
      <c r="EL47" s="128">
        <f t="shared" si="183"/>
        <v>0</v>
      </c>
      <c r="EM47" s="128">
        <f t="shared" si="183"/>
        <v>0</v>
      </c>
      <c r="EN47" s="137">
        <f t="shared" si="183"/>
        <v>0</v>
      </c>
      <c r="EO47" s="137">
        <f t="shared" si="183"/>
        <v>0</v>
      </c>
      <c r="EP47" s="145">
        <f t="shared" si="183"/>
        <v>0</v>
      </c>
      <c r="EQ47" s="145">
        <f t="shared" si="183"/>
        <v>0</v>
      </c>
      <c r="ER47" s="145">
        <f t="shared" si="183"/>
        <v>0</v>
      </c>
      <c r="ES47" s="145">
        <f t="shared" si="183"/>
        <v>0</v>
      </c>
      <c r="ET47" s="145">
        <f t="shared" si="183"/>
        <v>0</v>
      </c>
      <c r="EU47" s="145">
        <f t="shared" si="183"/>
        <v>0</v>
      </c>
      <c r="EV47" s="145">
        <f t="shared" si="183"/>
        <v>0</v>
      </c>
      <c r="EW47" s="153">
        <f t="shared" si="183"/>
        <v>0</v>
      </c>
      <c r="EX47" s="153">
        <f t="shared" si="183"/>
        <v>0</v>
      </c>
      <c r="EY47" s="160">
        <f t="shared" si="183"/>
        <v>0</v>
      </c>
      <c r="EZ47" s="21">
        <f t="shared" si="183"/>
        <v>0</v>
      </c>
      <c r="FA47" s="21">
        <f t="shared" si="183"/>
        <v>0</v>
      </c>
      <c r="FB47" s="169">
        <f t="shared" si="183"/>
        <v>9677.419354838552</v>
      </c>
      <c r="FC47" s="169">
        <f t="shared" si="183"/>
        <v>13214.285714285681</v>
      </c>
      <c r="FD47" s="169">
        <f t="shared" si="183"/>
        <v>10451.612903225701</v>
      </c>
      <c r="FE47" s="169">
        <f t="shared" si="183"/>
        <v>10166.666666666744</v>
      </c>
      <c r="FF47" s="169">
        <f t="shared" ref="FF47:FG47" si="184">FF5-FF68</f>
        <v>10774.193548387149</v>
      </c>
      <c r="FG47" s="169">
        <f t="shared" si="184"/>
        <v>3100</v>
      </c>
      <c r="FH47" s="169">
        <f t="shared" ref="FH47:FI47" si="185">FH5-FH68</f>
        <v>13161.290322580608</v>
      </c>
      <c r="FI47" s="169">
        <f t="shared" si="185"/>
        <v>10129.032258064486</v>
      </c>
      <c r="FJ47" s="169">
        <f t="shared" ref="FJ47:FK47" si="186">FJ5-FJ68</f>
        <v>2366.6666666667443</v>
      </c>
      <c r="FK47" s="21">
        <f t="shared" si="186"/>
        <v>2645.1612903226633</v>
      </c>
      <c r="FL47" s="21">
        <f t="shared" ref="FL47:FM47" si="187">FL5-FL68</f>
        <v>-3200</v>
      </c>
      <c r="FM47" s="21">
        <f t="shared" si="187"/>
        <v>2354.8387096771039</v>
      </c>
      <c r="FN47" s="21">
        <f t="shared" ref="FN47:FO47" si="188">FN5-FN68</f>
        <v>0</v>
      </c>
      <c r="FO47" s="21">
        <f t="shared" si="188"/>
        <v>0</v>
      </c>
      <c r="FP47" s="21">
        <f t="shared" ref="FP47:FQ47" si="189">FP5-FP68</f>
        <v>0</v>
      </c>
      <c r="FQ47" s="21">
        <f t="shared" si="189"/>
        <v>0</v>
      </c>
      <c r="FR47" s="21">
        <f t="shared" ref="FR47:FS47" si="190">FR5-FR68</f>
        <v>0</v>
      </c>
      <c r="FS47" s="21">
        <f t="shared" si="190"/>
        <v>0</v>
      </c>
      <c r="FT47" s="21">
        <f t="shared" ref="FT47:FU47" si="191">FT5-FT68</f>
        <v>0</v>
      </c>
      <c r="FU47" s="21">
        <f t="shared" si="191"/>
        <v>0</v>
      </c>
      <c r="FV47" s="21">
        <f t="shared" ref="FV47:FW47" si="192">FV5-FV68</f>
        <v>0</v>
      </c>
      <c r="FW47" s="21">
        <f t="shared" si="192"/>
        <v>0</v>
      </c>
      <c r="FX47" s="21">
        <f t="shared" ref="FX47:FY47" si="193">FX5-FX68</f>
        <v>0</v>
      </c>
      <c r="FY47" s="21">
        <f t="shared" si="193"/>
        <v>-4724.2580645161215</v>
      </c>
      <c r="FZ47" s="186">
        <f t="shared" ref="FZ47:GA47" si="194">FZ5-FZ68</f>
        <v>-10131.258064515889</v>
      </c>
      <c r="GA47" s="46">
        <f t="shared" si="194"/>
        <v>-13337.258064515889</v>
      </c>
      <c r="GB47" s="46">
        <f t="shared" ref="GB47:GC47" si="195">GB5-GB68</f>
        <v>45171.532948778011</v>
      </c>
      <c r="GC47" s="46">
        <f t="shared" si="195"/>
        <v>47841.818744473625</v>
      </c>
      <c r="GD47" s="46">
        <f t="shared" ref="GD47:GE47" si="196">GD5-GD68</f>
        <v>23072.59755773074</v>
      </c>
      <c r="GE47" s="46">
        <f t="shared" si="196"/>
        <v>-4555.4349890658632</v>
      </c>
      <c r="GF47" s="46">
        <f t="shared" ref="GF47:GG47" si="197">GF5-GF68</f>
        <v>-39418.964122609934</v>
      </c>
      <c r="GG47" s="46">
        <f t="shared" si="197"/>
        <v>-77245.412953920895</v>
      </c>
      <c r="GH47" s="46">
        <f t="shared" ref="GH47:GI47" si="198">GH5-GH68</f>
        <v>-96168.918522291351</v>
      </c>
      <c r="GI47" s="46">
        <f t="shared" si="198"/>
        <v>-115195.46054100851</v>
      </c>
      <c r="GJ47" s="46">
        <f t="shared" ref="GJ47:GK47" si="199">GJ5-GJ68</f>
        <v>-152398.44518597075</v>
      </c>
      <c r="GK47" s="46">
        <f t="shared" si="199"/>
        <v>-182101.5867828792</v>
      </c>
      <c r="GL47" s="46">
        <f t="shared" ref="GL47" si="200">GL5-GL68</f>
        <v>-174860.92199986591</v>
      </c>
    </row>
    <row r="48" spans="1:195" x14ac:dyDescent="0.2">
      <c r="A48" s="9" t="s">
        <v>20</v>
      </c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21">
        <f t="shared" ref="DF48:EC48" si="201">DF6-DF69</f>
        <v>0</v>
      </c>
      <c r="DG48" s="21">
        <f t="shared" si="201"/>
        <v>0</v>
      </c>
      <c r="DH48" s="21">
        <f t="shared" si="201"/>
        <v>0</v>
      </c>
      <c r="DI48" s="21">
        <f t="shared" si="201"/>
        <v>0</v>
      </c>
      <c r="DJ48" s="21">
        <f t="shared" si="201"/>
        <v>0</v>
      </c>
      <c r="DK48" s="21">
        <f t="shared" si="201"/>
        <v>0</v>
      </c>
      <c r="DL48" s="21">
        <f t="shared" si="201"/>
        <v>0</v>
      </c>
      <c r="DM48" s="21">
        <f t="shared" si="201"/>
        <v>0</v>
      </c>
      <c r="DN48" s="77">
        <f t="shared" si="201"/>
        <v>0</v>
      </c>
      <c r="DO48" s="77">
        <f t="shared" si="201"/>
        <v>0</v>
      </c>
      <c r="DP48" s="77">
        <f t="shared" si="201"/>
        <v>0</v>
      </c>
      <c r="DQ48" s="77">
        <f t="shared" si="201"/>
        <v>0</v>
      </c>
      <c r="DR48" s="77">
        <f t="shared" si="201"/>
        <v>0</v>
      </c>
      <c r="DS48" s="77">
        <f t="shared" si="201"/>
        <v>0</v>
      </c>
      <c r="DT48" s="77">
        <f t="shared" si="201"/>
        <v>0</v>
      </c>
      <c r="DU48" s="77">
        <f t="shared" si="201"/>
        <v>0</v>
      </c>
      <c r="DV48" s="77">
        <f t="shared" si="201"/>
        <v>0</v>
      </c>
      <c r="DW48" s="77">
        <f t="shared" si="201"/>
        <v>0</v>
      </c>
      <c r="DX48" s="77">
        <f t="shared" si="201"/>
        <v>0</v>
      </c>
      <c r="DY48" s="118">
        <f t="shared" si="201"/>
        <v>0</v>
      </c>
      <c r="DZ48" s="118">
        <f t="shared" si="201"/>
        <v>0</v>
      </c>
      <c r="EA48" s="118">
        <f t="shared" si="201"/>
        <v>0</v>
      </c>
      <c r="EB48" s="118">
        <f t="shared" si="201"/>
        <v>0</v>
      </c>
      <c r="EC48" s="118">
        <f t="shared" si="201"/>
        <v>0</v>
      </c>
      <c r="ED48" s="118">
        <f t="shared" ref="ED48:FE48" si="202">ED6-ED69</f>
        <v>0</v>
      </c>
      <c r="EE48" s="118">
        <f t="shared" si="202"/>
        <v>0</v>
      </c>
      <c r="EF48" s="118">
        <f t="shared" si="202"/>
        <v>0</v>
      </c>
      <c r="EG48" s="118">
        <f t="shared" si="202"/>
        <v>0</v>
      </c>
      <c r="EH48" s="118">
        <f t="shared" si="202"/>
        <v>0</v>
      </c>
      <c r="EI48" s="118">
        <f t="shared" si="202"/>
        <v>0</v>
      </c>
      <c r="EJ48" s="118">
        <f t="shared" si="202"/>
        <v>0</v>
      </c>
      <c r="EK48" s="128">
        <f t="shared" si="202"/>
        <v>0</v>
      </c>
      <c r="EL48" s="128">
        <f t="shared" si="202"/>
        <v>0</v>
      </c>
      <c r="EM48" s="128">
        <f t="shared" si="202"/>
        <v>0</v>
      </c>
      <c r="EN48" s="137">
        <f t="shared" si="202"/>
        <v>0</v>
      </c>
      <c r="EO48" s="137">
        <f t="shared" si="202"/>
        <v>0</v>
      </c>
      <c r="EP48" s="145">
        <f t="shared" si="202"/>
        <v>0</v>
      </c>
      <c r="EQ48" s="145">
        <f t="shared" si="202"/>
        <v>0</v>
      </c>
      <c r="ER48" s="145">
        <f t="shared" si="202"/>
        <v>0</v>
      </c>
      <c r="ES48" s="145">
        <f t="shared" si="202"/>
        <v>0</v>
      </c>
      <c r="ET48" s="145">
        <f t="shared" si="202"/>
        <v>0</v>
      </c>
      <c r="EU48" s="145">
        <f t="shared" si="202"/>
        <v>0</v>
      </c>
      <c r="EV48" s="145">
        <f t="shared" si="202"/>
        <v>0</v>
      </c>
      <c r="EW48" s="153">
        <f t="shared" si="202"/>
        <v>0</v>
      </c>
      <c r="EX48" s="153">
        <f t="shared" si="202"/>
        <v>0</v>
      </c>
      <c r="EY48" s="160">
        <f t="shared" si="202"/>
        <v>0</v>
      </c>
      <c r="EZ48" s="21">
        <f t="shared" si="202"/>
        <v>0</v>
      </c>
      <c r="FA48" s="21">
        <f t="shared" si="202"/>
        <v>0</v>
      </c>
      <c r="FB48" s="169">
        <f t="shared" si="202"/>
        <v>225.80645161296707</v>
      </c>
      <c r="FC48" s="169">
        <f t="shared" si="202"/>
        <v>-35.71428571420256</v>
      </c>
      <c r="FD48" s="169">
        <f t="shared" si="202"/>
        <v>-32.258064516121522</v>
      </c>
      <c r="FE48" s="169">
        <f t="shared" si="202"/>
        <v>0</v>
      </c>
      <c r="FF48" s="169">
        <f t="shared" ref="FF48:FG48" si="203">FF6-FF69</f>
        <v>0</v>
      </c>
      <c r="FG48" s="169">
        <f t="shared" si="203"/>
        <v>-1633.3333333332557</v>
      </c>
      <c r="FH48" s="169">
        <f t="shared" ref="FH48:FI48" si="204">FH6-FH69</f>
        <v>0</v>
      </c>
      <c r="FI48" s="169">
        <f t="shared" si="204"/>
        <v>0</v>
      </c>
      <c r="FJ48" s="169">
        <f t="shared" ref="FJ48:FK48" si="205">FJ6-FJ69</f>
        <v>0</v>
      </c>
      <c r="FK48" s="21">
        <f t="shared" si="205"/>
        <v>0</v>
      </c>
      <c r="FL48" s="21">
        <f t="shared" ref="FL48:FM48" si="206">FL6-FL69</f>
        <v>0</v>
      </c>
      <c r="FM48" s="21">
        <f t="shared" si="206"/>
        <v>290.32258064509369</v>
      </c>
      <c r="FN48" s="21">
        <f t="shared" ref="FN48:FO48" si="207">FN6-FN69</f>
        <v>0</v>
      </c>
      <c r="FO48" s="21">
        <f t="shared" si="207"/>
        <v>0</v>
      </c>
      <c r="FP48" s="21">
        <f t="shared" ref="FP48:FQ48" si="208">FP6-FP69</f>
        <v>0</v>
      </c>
      <c r="FQ48" s="21">
        <f t="shared" si="208"/>
        <v>0</v>
      </c>
      <c r="FR48" s="21">
        <f t="shared" ref="FR48:FS48" si="209">FR6-FR69</f>
        <v>0</v>
      </c>
      <c r="FS48" s="21">
        <f t="shared" si="209"/>
        <v>0</v>
      </c>
      <c r="FT48" s="21">
        <f t="shared" ref="FT48:FU48" si="210">FT6-FT69</f>
        <v>0</v>
      </c>
      <c r="FU48" s="21">
        <f t="shared" si="210"/>
        <v>0</v>
      </c>
      <c r="FV48" s="21">
        <f t="shared" ref="FV48:FW48" si="211">FV6-FV69</f>
        <v>0</v>
      </c>
      <c r="FW48" s="21">
        <f t="shared" si="211"/>
        <v>0</v>
      </c>
      <c r="FX48" s="21">
        <f t="shared" ref="FX48:FY48" si="212">FX6-FX69</f>
        <v>0</v>
      </c>
      <c r="FY48" s="21">
        <f t="shared" si="212"/>
        <v>30174.848328467808</v>
      </c>
      <c r="FZ48" s="186">
        <f t="shared" ref="FZ48:GA48" si="213">FZ6-FZ69</f>
        <v>6852.2600032667397</v>
      </c>
      <c r="GA48" s="46">
        <f t="shared" si="213"/>
        <v>6423.1007894989452</v>
      </c>
      <c r="GB48" s="46">
        <f t="shared" ref="GB48:GC48" si="214">GB6-GB69</f>
        <v>6414.9131287363125</v>
      </c>
      <c r="GC48" s="46">
        <f t="shared" si="214"/>
        <v>-99850.800570895604</v>
      </c>
      <c r="GD48" s="46">
        <f t="shared" ref="GD48:GE48" si="215">GD6-GD69</f>
        <v>-147648.84995065327</v>
      </c>
      <c r="GE48" s="46">
        <f t="shared" si="215"/>
        <v>-104505.16757861152</v>
      </c>
      <c r="GF48" s="46">
        <f t="shared" ref="GF48:GG48" si="216">GF6-GF69</f>
        <v>-92902.6566844068</v>
      </c>
      <c r="GG48" s="46">
        <f t="shared" si="216"/>
        <v>-61668.241801500204</v>
      </c>
      <c r="GH48" s="46">
        <f t="shared" ref="GH48:GI48" si="217">GH6-GH69</f>
        <v>32734.061580994749</v>
      </c>
      <c r="GI48" s="46">
        <f t="shared" si="217"/>
        <v>45695.153232645302</v>
      </c>
      <c r="GJ48" s="46">
        <f t="shared" ref="GJ48:GK48" si="218">GJ6-GJ69</f>
        <v>44870.52994112391</v>
      </c>
      <c r="GK48" s="46">
        <f t="shared" si="218"/>
        <v>38114.274304896826</v>
      </c>
      <c r="GL48" s="46">
        <f t="shared" ref="GL48" si="219">GL6-GL69</f>
        <v>24633.680154588365</v>
      </c>
    </row>
    <row r="49" spans="1:194" x14ac:dyDescent="0.2">
      <c r="A49" s="9" t="str">
        <f t="shared" ref="A49:A63" si="220">A7</f>
        <v>Imports</v>
      </c>
      <c r="DF49" s="21">
        <f t="shared" ref="DF49:EC49" si="221">DF7-DF70</f>
        <v>0</v>
      </c>
      <c r="DG49" s="21">
        <f t="shared" si="221"/>
        <v>0</v>
      </c>
      <c r="DH49" s="21">
        <f t="shared" si="221"/>
        <v>0</v>
      </c>
      <c r="DI49" s="21">
        <f t="shared" si="221"/>
        <v>0</v>
      </c>
      <c r="DJ49" s="21">
        <f t="shared" si="221"/>
        <v>0</v>
      </c>
      <c r="DK49" s="21">
        <f t="shared" si="221"/>
        <v>0</v>
      </c>
      <c r="DL49" s="21">
        <f t="shared" si="221"/>
        <v>0</v>
      </c>
      <c r="DM49" s="21">
        <f t="shared" si="221"/>
        <v>0</v>
      </c>
      <c r="DN49" s="77">
        <f t="shared" si="221"/>
        <v>0</v>
      </c>
      <c r="DO49" s="77">
        <f t="shared" si="221"/>
        <v>0</v>
      </c>
      <c r="DP49" s="77">
        <f t="shared" si="221"/>
        <v>0</v>
      </c>
      <c r="DQ49" s="77">
        <f t="shared" si="221"/>
        <v>0</v>
      </c>
      <c r="DR49" s="77">
        <f t="shared" si="221"/>
        <v>0</v>
      </c>
      <c r="DS49" s="77">
        <f t="shared" si="221"/>
        <v>0</v>
      </c>
      <c r="DT49" s="77">
        <f t="shared" si="221"/>
        <v>0</v>
      </c>
      <c r="DU49" s="77">
        <f t="shared" si="221"/>
        <v>0</v>
      </c>
      <c r="DV49" s="77">
        <f t="shared" si="221"/>
        <v>0</v>
      </c>
      <c r="DW49" s="77">
        <f t="shared" si="221"/>
        <v>0</v>
      </c>
      <c r="DX49" s="77">
        <f t="shared" si="221"/>
        <v>0</v>
      </c>
      <c r="DY49" s="118">
        <f t="shared" si="221"/>
        <v>0</v>
      </c>
      <c r="DZ49" s="118">
        <f t="shared" si="221"/>
        <v>0</v>
      </c>
      <c r="EA49" s="118">
        <f t="shared" si="221"/>
        <v>0</v>
      </c>
      <c r="EB49" s="118">
        <f t="shared" si="221"/>
        <v>0</v>
      </c>
      <c r="EC49" s="118">
        <f t="shared" si="221"/>
        <v>0</v>
      </c>
      <c r="ED49" s="118">
        <f t="shared" ref="ED49:FE49" si="222">ED7-ED70</f>
        <v>0</v>
      </c>
      <c r="EE49" s="118">
        <f t="shared" si="222"/>
        <v>0</v>
      </c>
      <c r="EF49" s="118">
        <f t="shared" si="222"/>
        <v>0</v>
      </c>
      <c r="EG49" s="118">
        <f t="shared" si="222"/>
        <v>0</v>
      </c>
      <c r="EH49" s="118">
        <f t="shared" si="222"/>
        <v>0</v>
      </c>
      <c r="EI49" s="118">
        <f t="shared" si="222"/>
        <v>0</v>
      </c>
      <c r="EJ49" s="118">
        <f t="shared" si="222"/>
        <v>0</v>
      </c>
      <c r="EK49" s="128">
        <f t="shared" si="222"/>
        <v>0</v>
      </c>
      <c r="EL49" s="128">
        <f t="shared" si="222"/>
        <v>0</v>
      </c>
      <c r="EM49" s="128">
        <f t="shared" si="222"/>
        <v>0</v>
      </c>
      <c r="EN49" s="137">
        <f t="shared" si="222"/>
        <v>0</v>
      </c>
      <c r="EO49" s="137">
        <f t="shared" si="222"/>
        <v>0</v>
      </c>
      <c r="EP49" s="145">
        <f t="shared" si="222"/>
        <v>0</v>
      </c>
      <c r="EQ49" s="145">
        <f t="shared" si="222"/>
        <v>0</v>
      </c>
      <c r="ER49" s="145">
        <f t="shared" si="222"/>
        <v>0</v>
      </c>
      <c r="ES49" s="145">
        <f t="shared" si="222"/>
        <v>0</v>
      </c>
      <c r="ET49" s="145">
        <f t="shared" si="222"/>
        <v>0</v>
      </c>
      <c r="EU49" s="145">
        <f t="shared" si="222"/>
        <v>0</v>
      </c>
      <c r="EV49" s="145">
        <f t="shared" si="222"/>
        <v>0</v>
      </c>
      <c r="EW49" s="153">
        <f t="shared" si="222"/>
        <v>-27.559165077880607</v>
      </c>
      <c r="EX49" s="153">
        <f t="shared" si="222"/>
        <v>-569.54526330713998</v>
      </c>
      <c r="EY49" s="160">
        <f t="shared" si="222"/>
        <v>1212.1289987806231</v>
      </c>
      <c r="EZ49" s="21">
        <f t="shared" si="222"/>
        <v>-160.85441251489101</v>
      </c>
      <c r="FA49" s="21">
        <f t="shared" si="222"/>
        <v>-7308.2902712820214</v>
      </c>
      <c r="FB49" s="169">
        <f t="shared" si="222"/>
        <v>2647.1448029079475</v>
      </c>
      <c r="FC49" s="169">
        <f t="shared" si="222"/>
        <v>5548.1852283105836</v>
      </c>
      <c r="FD49" s="169">
        <f t="shared" si="222"/>
        <v>3447.4349231432134</v>
      </c>
      <c r="FE49" s="169">
        <f t="shared" si="222"/>
        <v>-4552.5275334927574</v>
      </c>
      <c r="FF49" s="169">
        <f t="shared" ref="FF49:FG49" si="223">FF7-FF70</f>
        <v>-4196.3810021710815</v>
      </c>
      <c r="FG49" s="169">
        <f t="shared" si="223"/>
        <v>2297.2422366049868</v>
      </c>
      <c r="FH49" s="169">
        <f t="shared" ref="FH49:FI49" si="224">FH7-FH70</f>
        <v>6829.1655889598769</v>
      </c>
      <c r="FI49" s="169">
        <f t="shared" si="224"/>
        <v>7196.6956537472724</v>
      </c>
      <c r="FJ49" s="169">
        <f t="shared" ref="FJ49:FK49" si="225">FJ7-FJ70</f>
        <v>8017.0676426542777</v>
      </c>
      <c r="FK49" s="21">
        <f t="shared" si="225"/>
        <v>29484.881270354192</v>
      </c>
      <c r="FL49" s="21">
        <f t="shared" ref="FL49:FM49" si="226">FL7-FL70</f>
        <v>34184.976788311906</v>
      </c>
      <c r="FM49" s="21">
        <f t="shared" si="226"/>
        <v>36769.181028117644</v>
      </c>
      <c r="FN49" s="21">
        <f t="shared" ref="FN49:FO49" si="227">FN7-FN70</f>
        <v>-6748.5740299741155</v>
      </c>
      <c r="FO49" s="21">
        <f t="shared" si="227"/>
        <v>-5067.7899197896186</v>
      </c>
      <c r="FP49" s="21">
        <f t="shared" ref="FP49:FQ49" si="228">FP7-FP70</f>
        <v>-3276.9131611826015</v>
      </c>
      <c r="FQ49" s="21">
        <f t="shared" si="228"/>
        <v>310.36627297922678</v>
      </c>
      <c r="FR49" s="21">
        <f t="shared" ref="FR49:FS49" si="229">FR7-FR70</f>
        <v>-1648.0184414844553</v>
      </c>
      <c r="FS49" s="21">
        <f t="shared" si="229"/>
        <v>-231.72224060351436</v>
      </c>
      <c r="FT49" s="21">
        <f t="shared" ref="FT49:FU49" si="230">FT7-FT70</f>
        <v>-4280.7899209983152</v>
      </c>
      <c r="FU49" s="21">
        <f t="shared" si="230"/>
        <v>-2368.0800325459859</v>
      </c>
      <c r="FV49" s="21">
        <f t="shared" ref="FV49:FW49" si="231">FV7-FV70</f>
        <v>-4138.1746262724482</v>
      </c>
      <c r="FW49" s="21">
        <f t="shared" si="231"/>
        <v>-6212.2477425680554</v>
      </c>
      <c r="FX49" s="21">
        <f t="shared" ref="FX49:FY49" si="232">FX7-FX70</f>
        <v>-8803.5632307072228</v>
      </c>
      <c r="FY49" s="21">
        <f t="shared" si="232"/>
        <v>-22063.70453627652</v>
      </c>
      <c r="FZ49" s="186">
        <f t="shared" ref="FZ49:GA49" si="233">FZ7-FZ70</f>
        <v>-1682.7409865142254</v>
      </c>
      <c r="GA49" s="46">
        <f t="shared" si="233"/>
        <v>-1150.1724540536525</v>
      </c>
      <c r="GB49" s="46">
        <f t="shared" ref="GB49:GC49" si="234">GB7-GB70</f>
        <v>-963.29861931025516</v>
      </c>
      <c r="GC49" s="46">
        <f t="shared" si="234"/>
        <v>604.25091581503511</v>
      </c>
      <c r="GD49" s="46">
        <f t="shared" ref="GD49:GE49" si="235">GD7-GD70</f>
        <v>-634.93467179777508</v>
      </c>
      <c r="GE49" s="46">
        <f t="shared" si="235"/>
        <v>1807.9267238809698</v>
      </c>
      <c r="GF49" s="46">
        <f t="shared" ref="GF49:GG49" si="236">GF7-GF70</f>
        <v>761.87079312989954</v>
      </c>
      <c r="GG49" s="46">
        <f t="shared" si="236"/>
        <v>1175.616469714194</v>
      </c>
      <c r="GH49" s="46">
        <f t="shared" ref="GH49:GI49" si="237">GH7-GH70</f>
        <v>790.75400625720795</v>
      </c>
      <c r="GI49" s="46">
        <f t="shared" si="237"/>
        <v>387.30992646166123</v>
      </c>
      <c r="GJ49" s="46">
        <f t="shared" ref="GJ49:GK49" si="238">GJ7-GJ70</f>
        <v>-703.42428085606662</v>
      </c>
      <c r="GK49" s="46">
        <f t="shared" si="238"/>
        <v>-1766.5692891861836</v>
      </c>
      <c r="GL49" s="46">
        <f t="shared" ref="GL49" si="239">GL7-GL70</f>
        <v>-1092.9285448440351</v>
      </c>
    </row>
    <row r="50" spans="1:194" x14ac:dyDescent="0.2">
      <c r="A50" s="9" t="str">
        <f t="shared" si="220"/>
        <v>Net Inter-PADD Transfers</v>
      </c>
      <c r="DF50" s="21">
        <f t="shared" ref="DF50:EC50" si="240">DF8-DF71</f>
        <v>0</v>
      </c>
      <c r="DG50" s="21">
        <f t="shared" si="240"/>
        <v>0</v>
      </c>
      <c r="DH50" s="21">
        <f t="shared" si="240"/>
        <v>0</v>
      </c>
      <c r="DI50" s="21">
        <f t="shared" si="240"/>
        <v>0</v>
      </c>
      <c r="DJ50" s="21">
        <f t="shared" si="240"/>
        <v>0</v>
      </c>
      <c r="DK50" s="21">
        <f t="shared" si="240"/>
        <v>0</v>
      </c>
      <c r="DL50" s="21">
        <f t="shared" si="240"/>
        <v>0</v>
      </c>
      <c r="DM50" s="21">
        <f t="shared" si="240"/>
        <v>0</v>
      </c>
      <c r="DN50" s="77">
        <f t="shared" si="240"/>
        <v>0</v>
      </c>
      <c r="DO50" s="77">
        <f t="shared" si="240"/>
        <v>0</v>
      </c>
      <c r="DP50" s="77">
        <f t="shared" si="240"/>
        <v>0</v>
      </c>
      <c r="DQ50" s="77">
        <f t="shared" si="240"/>
        <v>0</v>
      </c>
      <c r="DR50" s="77">
        <f t="shared" si="240"/>
        <v>0</v>
      </c>
      <c r="DS50" s="77">
        <f t="shared" si="240"/>
        <v>0</v>
      </c>
      <c r="DT50" s="77">
        <f t="shared" si="240"/>
        <v>0</v>
      </c>
      <c r="DU50" s="77">
        <f t="shared" si="240"/>
        <v>0</v>
      </c>
      <c r="DV50" s="77">
        <f t="shared" si="240"/>
        <v>0</v>
      </c>
      <c r="DW50" s="77">
        <f t="shared" si="240"/>
        <v>0</v>
      </c>
      <c r="DX50" s="77">
        <f t="shared" si="240"/>
        <v>0</v>
      </c>
      <c r="DY50" s="118">
        <f t="shared" si="240"/>
        <v>0</v>
      </c>
      <c r="DZ50" s="118">
        <f t="shared" si="240"/>
        <v>0</v>
      </c>
      <c r="EA50" s="118">
        <f t="shared" si="240"/>
        <v>0</v>
      </c>
      <c r="EB50" s="118">
        <f t="shared" si="240"/>
        <v>0</v>
      </c>
      <c r="EC50" s="118">
        <f t="shared" si="240"/>
        <v>0</v>
      </c>
      <c r="ED50" s="118">
        <f t="shared" ref="ED50:FE50" si="241">ED8-ED71</f>
        <v>0</v>
      </c>
      <c r="EE50" s="118">
        <f t="shared" si="241"/>
        <v>0</v>
      </c>
      <c r="EF50" s="118">
        <f t="shared" si="241"/>
        <v>0</v>
      </c>
      <c r="EG50" s="118">
        <f t="shared" si="241"/>
        <v>0</v>
      </c>
      <c r="EH50" s="118">
        <f t="shared" si="241"/>
        <v>0</v>
      </c>
      <c r="EI50" s="118">
        <f t="shared" si="241"/>
        <v>0</v>
      </c>
      <c r="EJ50" s="118">
        <f t="shared" si="241"/>
        <v>0</v>
      </c>
      <c r="EK50" s="128">
        <f t="shared" si="241"/>
        <v>0</v>
      </c>
      <c r="EL50" s="128">
        <f t="shared" si="241"/>
        <v>0</v>
      </c>
      <c r="EM50" s="128">
        <f t="shared" si="241"/>
        <v>0</v>
      </c>
      <c r="EN50" s="137">
        <f t="shared" si="241"/>
        <v>0</v>
      </c>
      <c r="EO50" s="137">
        <f t="shared" si="241"/>
        <v>0</v>
      </c>
      <c r="EP50" s="145">
        <f t="shared" si="241"/>
        <v>0</v>
      </c>
      <c r="EQ50" s="145">
        <f t="shared" si="241"/>
        <v>0</v>
      </c>
      <c r="ER50" s="145">
        <f t="shared" si="241"/>
        <v>0</v>
      </c>
      <c r="ES50" s="145">
        <f t="shared" si="241"/>
        <v>0</v>
      </c>
      <c r="ET50" s="145">
        <f t="shared" si="241"/>
        <v>0</v>
      </c>
      <c r="EU50" s="145">
        <f t="shared" si="241"/>
        <v>0</v>
      </c>
      <c r="EV50" s="145">
        <f t="shared" si="241"/>
        <v>0</v>
      </c>
      <c r="EW50" s="153">
        <f t="shared" si="241"/>
        <v>0</v>
      </c>
      <c r="EX50" s="153">
        <f t="shared" si="241"/>
        <v>0</v>
      </c>
      <c r="EY50" s="160">
        <f t="shared" si="241"/>
        <v>0</v>
      </c>
      <c r="EZ50" s="21">
        <f t="shared" si="241"/>
        <v>0</v>
      </c>
      <c r="FA50" s="21">
        <f t="shared" si="241"/>
        <v>0</v>
      </c>
      <c r="FB50" s="169">
        <f t="shared" si="241"/>
        <v>28683.132655712951</v>
      </c>
      <c r="FC50" s="169">
        <f t="shared" si="241"/>
        <v>28683.132655712951</v>
      </c>
      <c r="FD50" s="169">
        <f t="shared" si="241"/>
        <v>28683.132655712951</v>
      </c>
      <c r="FE50" s="169">
        <f t="shared" si="241"/>
        <v>28683.132655712951</v>
      </c>
      <c r="FF50" s="169">
        <f t="shared" ref="FF50:FG50" si="242">FF8-FF71</f>
        <v>28683.132655712951</v>
      </c>
      <c r="FG50" s="169">
        <f t="shared" si="242"/>
        <v>28683.132655712951</v>
      </c>
      <c r="FH50" s="169">
        <f t="shared" ref="FH50:FI50" si="243">FH8-FH71</f>
        <v>28683.132655712951</v>
      </c>
      <c r="FI50" s="169">
        <f t="shared" si="243"/>
        <v>28683.132655712951</v>
      </c>
      <c r="FJ50" s="169">
        <f t="shared" ref="FJ50:FK50" si="244">FJ8-FJ71</f>
        <v>28683.132655712951</v>
      </c>
      <c r="FK50" s="21">
        <f t="shared" si="244"/>
        <v>28683.132655712951</v>
      </c>
      <c r="FL50" s="21">
        <f t="shared" ref="FL50:FM50" si="245">FL8-FL71</f>
        <v>28683.132655712951</v>
      </c>
      <c r="FM50" s="21">
        <f t="shared" si="245"/>
        <v>28683.132655712951</v>
      </c>
      <c r="FN50" s="21">
        <f t="shared" ref="FN50:FO50" si="246">FN8-FN71</f>
        <v>-4493.8145260697638</v>
      </c>
      <c r="FO50" s="21">
        <f t="shared" si="246"/>
        <v>-4493.8145260697638</v>
      </c>
      <c r="FP50" s="21">
        <f t="shared" ref="FP50:FQ50" si="247">FP8-FP71</f>
        <v>5.8207660913467407E-11</v>
      </c>
      <c r="FQ50" s="21">
        <f t="shared" si="247"/>
        <v>5.8207660913467407E-11</v>
      </c>
      <c r="FR50" s="21">
        <f t="shared" ref="FR50:FS50" si="248">FR8-FR71</f>
        <v>5.8207660913467407E-11</v>
      </c>
      <c r="FS50" s="21">
        <f t="shared" si="248"/>
        <v>5.8207660913467407E-11</v>
      </c>
      <c r="FT50" s="21">
        <f t="shared" ref="FT50:FU50" si="249">FT8-FT71</f>
        <v>5.8207660913467407E-11</v>
      </c>
      <c r="FU50" s="21">
        <f t="shared" si="249"/>
        <v>5.8207660913467407E-11</v>
      </c>
      <c r="FV50" s="21">
        <f t="shared" ref="FV50:FW50" si="250">FV8-FV71</f>
        <v>-693.22395872315974</v>
      </c>
      <c r="FW50" s="21">
        <f t="shared" si="250"/>
        <v>400.34946982431575</v>
      </c>
      <c r="FX50" s="21">
        <f t="shared" ref="FX50:FY50" si="251">FX8-FX71</f>
        <v>2279.3934996027092</v>
      </c>
      <c r="FY50" s="21">
        <f t="shared" si="251"/>
        <v>574.493081424298</v>
      </c>
      <c r="FZ50" s="186">
        <f t="shared" ref="FZ50:GA50" si="252">FZ8-FZ71</f>
        <v>188797.93073384778</v>
      </c>
      <c r="GA50" s="46">
        <f t="shared" si="252"/>
        <v>-31961.633339221997</v>
      </c>
      <c r="GB50" s="46">
        <f t="shared" ref="GB50:GC50" si="253">GB8-GB71</f>
        <v>-27203.602898598358</v>
      </c>
      <c r="GC50" s="46">
        <f t="shared" si="253"/>
        <v>290000</v>
      </c>
      <c r="GD50" s="46">
        <f t="shared" ref="GD50:GE50" si="254">GD8-GD71</f>
        <v>190000.00000000003</v>
      </c>
      <c r="GE50" s="46">
        <f t="shared" si="254"/>
        <v>190000.00000000003</v>
      </c>
      <c r="GF50" s="46">
        <f t="shared" ref="GF50:GG50" si="255">GF8-GF71</f>
        <v>0</v>
      </c>
      <c r="GG50" s="46">
        <f t="shared" si="255"/>
        <v>-99999.999999999985</v>
      </c>
      <c r="GH50" s="46">
        <f t="shared" ref="GH50:GI50" si="256">GH8-GH71</f>
        <v>-99999.999999999985</v>
      </c>
      <c r="GI50" s="46">
        <f t="shared" si="256"/>
        <v>-150000</v>
      </c>
      <c r="GJ50" s="46">
        <f t="shared" ref="GJ50:GK50" si="257">GJ8-GJ71</f>
        <v>-270000</v>
      </c>
      <c r="GK50" s="46">
        <f t="shared" si="257"/>
        <v>-320000</v>
      </c>
      <c r="GL50" s="46">
        <f t="shared" ref="GL50" si="258">GL8-GL71</f>
        <v>109999.99999999999</v>
      </c>
    </row>
    <row r="51" spans="1:194" x14ac:dyDescent="0.2">
      <c r="A51" s="9" t="str">
        <f t="shared" si="220"/>
        <v>Total Stock Change (Primary+Secondary+Tertiary)</v>
      </c>
      <c r="DF51" s="36">
        <f t="shared" ref="DF51:EC51" si="259">DF9-DF72</f>
        <v>0</v>
      </c>
      <c r="DG51" s="36">
        <f t="shared" si="259"/>
        <v>0</v>
      </c>
      <c r="DH51" s="36">
        <f t="shared" si="259"/>
        <v>0</v>
      </c>
      <c r="DI51" s="36">
        <f t="shared" si="259"/>
        <v>0</v>
      </c>
      <c r="DJ51" s="36">
        <f t="shared" si="259"/>
        <v>0</v>
      </c>
      <c r="DK51" s="36">
        <f t="shared" si="259"/>
        <v>0</v>
      </c>
      <c r="DL51" s="36">
        <f t="shared" si="259"/>
        <v>0</v>
      </c>
      <c r="DM51" s="36">
        <f t="shared" si="259"/>
        <v>0</v>
      </c>
      <c r="DN51" s="64">
        <f t="shared" si="259"/>
        <v>0</v>
      </c>
      <c r="DO51" s="64">
        <f t="shared" si="259"/>
        <v>0</v>
      </c>
      <c r="DP51" s="64">
        <f t="shared" si="259"/>
        <v>0</v>
      </c>
      <c r="DQ51" s="64">
        <f t="shared" si="259"/>
        <v>0</v>
      </c>
      <c r="DR51" s="64">
        <f t="shared" si="259"/>
        <v>0</v>
      </c>
      <c r="DS51" s="64">
        <f t="shared" si="259"/>
        <v>0</v>
      </c>
      <c r="DT51" s="64">
        <f t="shared" si="259"/>
        <v>0</v>
      </c>
      <c r="DU51" s="64">
        <f t="shared" si="259"/>
        <v>0</v>
      </c>
      <c r="DV51" s="64">
        <f t="shared" si="259"/>
        <v>0</v>
      </c>
      <c r="DW51" s="64">
        <f t="shared" si="259"/>
        <v>0</v>
      </c>
      <c r="DX51" s="64">
        <f t="shared" si="259"/>
        <v>0</v>
      </c>
      <c r="DY51" s="64">
        <f t="shared" si="259"/>
        <v>0</v>
      </c>
      <c r="DZ51" s="64">
        <f t="shared" si="259"/>
        <v>0</v>
      </c>
      <c r="EA51" s="64">
        <f t="shared" si="259"/>
        <v>0</v>
      </c>
      <c r="EB51" s="64">
        <f t="shared" si="259"/>
        <v>0</v>
      </c>
      <c r="EC51" s="64">
        <f t="shared" si="259"/>
        <v>0</v>
      </c>
      <c r="ED51" s="64">
        <f t="shared" ref="ED51:FE51" si="260">ED9-ED72</f>
        <v>0</v>
      </c>
      <c r="EE51" s="64">
        <f t="shared" si="260"/>
        <v>0</v>
      </c>
      <c r="EF51" s="64">
        <f t="shared" si="260"/>
        <v>0</v>
      </c>
      <c r="EG51" s="64">
        <f t="shared" si="260"/>
        <v>0</v>
      </c>
      <c r="EH51" s="64">
        <f t="shared" si="260"/>
        <v>0</v>
      </c>
      <c r="EI51" s="64">
        <f t="shared" si="260"/>
        <v>0</v>
      </c>
      <c r="EJ51" s="64">
        <f t="shared" si="260"/>
        <v>0</v>
      </c>
      <c r="EK51" s="64">
        <f t="shared" si="260"/>
        <v>0</v>
      </c>
      <c r="EL51" s="64">
        <f t="shared" si="260"/>
        <v>0</v>
      </c>
      <c r="EM51" s="64">
        <f t="shared" si="260"/>
        <v>0</v>
      </c>
      <c r="EN51" s="64">
        <f t="shared" si="260"/>
        <v>0</v>
      </c>
      <c r="EO51" s="64">
        <f t="shared" si="260"/>
        <v>0</v>
      </c>
      <c r="EP51" s="64">
        <f t="shared" si="260"/>
        <v>0</v>
      </c>
      <c r="EQ51" s="64">
        <f t="shared" si="260"/>
        <v>0</v>
      </c>
      <c r="ER51" s="64">
        <f t="shared" si="260"/>
        <v>0</v>
      </c>
      <c r="ES51" s="64">
        <f t="shared" si="260"/>
        <v>0</v>
      </c>
      <c r="ET51" s="64">
        <f t="shared" si="260"/>
        <v>0</v>
      </c>
      <c r="EU51" s="64">
        <f t="shared" si="260"/>
        <v>0</v>
      </c>
      <c r="EV51" s="64">
        <f t="shared" si="260"/>
        <v>0</v>
      </c>
      <c r="EW51" s="64">
        <f t="shared" si="260"/>
        <v>27.559165077924263</v>
      </c>
      <c r="EX51" s="64">
        <f t="shared" si="260"/>
        <v>569.54526330716908</v>
      </c>
      <c r="EY51" s="64">
        <f t="shared" si="260"/>
        <v>-1212.1289987806231</v>
      </c>
      <c r="EZ51" s="36">
        <f t="shared" si="260"/>
        <v>160.85441251494922</v>
      </c>
      <c r="FA51" s="36">
        <f t="shared" si="260"/>
        <v>7308.2902712820214</v>
      </c>
      <c r="FB51" s="64">
        <f t="shared" si="260"/>
        <v>-85749.632297330769</v>
      </c>
      <c r="FC51" s="64">
        <f t="shared" si="260"/>
        <v>-141659.88931259519</v>
      </c>
      <c r="FD51" s="64">
        <f t="shared" si="260"/>
        <v>-104356.37403046926</v>
      </c>
      <c r="FE51" s="64">
        <f t="shared" si="260"/>
        <v>-97630.60512222047</v>
      </c>
      <c r="FF51" s="64">
        <f t="shared" ref="FF51:FG51" si="261">FF9-FF72</f>
        <v>-34744.816169670914</v>
      </c>
      <c r="FG51" s="64">
        <f t="shared" si="261"/>
        <v>-23580.374892318039</v>
      </c>
      <c r="FH51" s="64">
        <f t="shared" ref="FH51:FI51" si="262">FH9-FH72</f>
        <v>-66802.62082531827</v>
      </c>
      <c r="FI51" s="64">
        <f t="shared" si="262"/>
        <v>-27879.828309460179</v>
      </c>
      <c r="FJ51" s="64">
        <f t="shared" ref="FJ51:FK51" si="263">FJ9-FJ72</f>
        <v>-93600.200298367155</v>
      </c>
      <c r="FK51" s="36">
        <f t="shared" si="263"/>
        <v>-52974.465538970719</v>
      </c>
      <c r="FL51" s="36">
        <f t="shared" ref="FL51:FM51" si="264">FL9-FL72</f>
        <v>-98334.776110691659</v>
      </c>
      <c r="FM51" s="36">
        <f t="shared" si="264"/>
        <v>-44160.081859192287</v>
      </c>
      <c r="FN51" s="36">
        <f t="shared" ref="FN51:FO51" si="265">FN9-FN72</f>
        <v>51357.710487057295</v>
      </c>
      <c r="FO51" s="36">
        <f t="shared" si="265"/>
        <v>47946.376341921998</v>
      </c>
      <c r="FP51" s="36">
        <f t="shared" ref="FP51:FQ51" si="266">FP9-FP72</f>
        <v>35115.310865282241</v>
      </c>
      <c r="FQ51" s="36">
        <f t="shared" si="266"/>
        <v>25777.98092865225</v>
      </c>
      <c r="FR51" s="36">
        <f t="shared" ref="FR51:FS51" si="267">FR9-FR72</f>
        <v>25982.157044321881</v>
      </c>
      <c r="FS51" s="36">
        <f t="shared" si="267"/>
        <v>24434.962984323589</v>
      </c>
      <c r="FT51" s="36">
        <f t="shared" ref="FT51:FU51" si="268">FT9-FT72</f>
        <v>28828.805859011132</v>
      </c>
      <c r="FU51" s="36">
        <f t="shared" si="268"/>
        <v>28584.412797594006</v>
      </c>
      <c r="FV51" s="36">
        <f t="shared" ref="FV51:FW51" si="269">FV9-FV72</f>
        <v>29409.44040956159</v>
      </c>
      <c r="FW51" s="36">
        <f t="shared" si="269"/>
        <v>33193.468124555795</v>
      </c>
      <c r="FX51" s="36">
        <f t="shared" ref="FX51:FY51" si="270">FX9-FX72</f>
        <v>37007.502332471544</v>
      </c>
      <c r="FY51" s="36">
        <f t="shared" si="270"/>
        <v>-24530.429937609151</v>
      </c>
      <c r="FZ51" s="187">
        <f t="shared" ref="FZ51:GA51" si="271">FZ9-FZ72</f>
        <v>-144579.50510953646</v>
      </c>
      <c r="GA51" s="47">
        <f t="shared" si="271"/>
        <v>135296.45755454805</v>
      </c>
      <c r="GB51" s="47">
        <f t="shared" ref="GB51:GC51" si="272">GB9-GB72</f>
        <v>-107488.43875090632</v>
      </c>
      <c r="GC51" s="47">
        <f t="shared" si="272"/>
        <v>-254869.43584418055</v>
      </c>
      <c r="GD51" s="47">
        <f t="shared" ref="GD51:GE51" si="273">GD9-GD72</f>
        <v>-82023.193176426284</v>
      </c>
      <c r="GE51" s="47">
        <f t="shared" si="273"/>
        <v>15070.858161910466</v>
      </c>
      <c r="GF51" s="47">
        <f t="shared" ref="GF51:GG51" si="274">GF9-GF72</f>
        <v>174979.90099113184</v>
      </c>
      <c r="GG51" s="47">
        <f t="shared" si="274"/>
        <v>75871.632323901169</v>
      </c>
      <c r="GH51" s="47">
        <f t="shared" ref="GH51:GI51" si="275">GH9-GH72</f>
        <v>122548.61549095974</v>
      </c>
      <c r="GI51" s="47">
        <f t="shared" si="275"/>
        <v>-151453.27824065398</v>
      </c>
      <c r="GJ51" s="47">
        <f t="shared" ref="GJ51:GK51" si="276">GJ9-GJ72</f>
        <v>18103.180999423188</v>
      </c>
      <c r="GK51" s="47">
        <f t="shared" si="276"/>
        <v>31043.392581132997</v>
      </c>
      <c r="GL51" s="47">
        <f t="shared" ref="GL51" si="277">GL9-GL72</f>
        <v>227210.00136671803</v>
      </c>
    </row>
    <row r="52" spans="1:194" x14ac:dyDescent="0.2">
      <c r="A52" s="9" t="str">
        <f t="shared" si="220"/>
        <v xml:space="preserve">     TOTAL SUPPLY</v>
      </c>
      <c r="DF52" s="21">
        <f t="shared" ref="DF52:EC52" si="278">DF10-DF73</f>
        <v>0</v>
      </c>
      <c r="DG52" s="21">
        <f t="shared" si="278"/>
        <v>0</v>
      </c>
      <c r="DH52" s="21">
        <f t="shared" si="278"/>
        <v>0</v>
      </c>
      <c r="DI52" s="21">
        <f t="shared" si="278"/>
        <v>0</v>
      </c>
      <c r="DJ52" s="21">
        <f t="shared" si="278"/>
        <v>0</v>
      </c>
      <c r="DK52" s="21">
        <f t="shared" si="278"/>
        <v>0</v>
      </c>
      <c r="DL52" s="21">
        <f t="shared" si="278"/>
        <v>0</v>
      </c>
      <c r="DM52" s="21">
        <f t="shared" si="278"/>
        <v>0</v>
      </c>
      <c r="DN52" s="77">
        <f t="shared" si="278"/>
        <v>0</v>
      </c>
      <c r="DO52" s="77">
        <f t="shared" si="278"/>
        <v>0</v>
      </c>
      <c r="DP52" s="77">
        <f t="shared" si="278"/>
        <v>0</v>
      </c>
      <c r="DQ52" s="77">
        <f t="shared" si="278"/>
        <v>0</v>
      </c>
      <c r="DR52" s="77">
        <f t="shared" si="278"/>
        <v>0</v>
      </c>
      <c r="DS52" s="77">
        <f t="shared" si="278"/>
        <v>0</v>
      </c>
      <c r="DT52" s="77">
        <f t="shared" si="278"/>
        <v>0</v>
      </c>
      <c r="DU52" s="77">
        <f t="shared" si="278"/>
        <v>0</v>
      </c>
      <c r="DV52" s="77">
        <f t="shared" si="278"/>
        <v>0</v>
      </c>
      <c r="DW52" s="77">
        <f t="shared" si="278"/>
        <v>0</v>
      </c>
      <c r="DX52" s="77">
        <f t="shared" si="278"/>
        <v>0</v>
      </c>
      <c r="DY52" s="118">
        <f t="shared" si="278"/>
        <v>0</v>
      </c>
      <c r="DZ52" s="118">
        <f t="shared" si="278"/>
        <v>0</v>
      </c>
      <c r="EA52" s="118">
        <f t="shared" si="278"/>
        <v>0</v>
      </c>
      <c r="EB52" s="118">
        <f t="shared" si="278"/>
        <v>0</v>
      </c>
      <c r="EC52" s="118">
        <f t="shared" si="278"/>
        <v>0</v>
      </c>
      <c r="ED52" s="118">
        <f t="shared" ref="ED52:FE52" si="279">ED10-ED73</f>
        <v>0</v>
      </c>
      <c r="EE52" s="118">
        <f t="shared" si="279"/>
        <v>0</v>
      </c>
      <c r="EF52" s="118">
        <f t="shared" si="279"/>
        <v>0</v>
      </c>
      <c r="EG52" s="118">
        <f t="shared" si="279"/>
        <v>0</v>
      </c>
      <c r="EH52" s="118">
        <f t="shared" si="279"/>
        <v>0</v>
      </c>
      <c r="EI52" s="118">
        <f t="shared" si="279"/>
        <v>0</v>
      </c>
      <c r="EJ52" s="118">
        <f t="shared" si="279"/>
        <v>0</v>
      </c>
      <c r="EK52" s="128">
        <f t="shared" si="279"/>
        <v>0</v>
      </c>
      <c r="EL52" s="128">
        <f t="shared" si="279"/>
        <v>0</v>
      </c>
      <c r="EM52" s="128">
        <f t="shared" si="279"/>
        <v>0</v>
      </c>
      <c r="EN52" s="137">
        <f t="shared" si="279"/>
        <v>0</v>
      </c>
      <c r="EO52" s="137">
        <f t="shared" si="279"/>
        <v>0</v>
      </c>
      <c r="EP52" s="145">
        <f t="shared" si="279"/>
        <v>0</v>
      </c>
      <c r="EQ52" s="145">
        <f t="shared" si="279"/>
        <v>0</v>
      </c>
      <c r="ER52" s="145">
        <f t="shared" si="279"/>
        <v>0</v>
      </c>
      <c r="ES52" s="145">
        <f t="shared" si="279"/>
        <v>0</v>
      </c>
      <c r="ET52" s="145">
        <f t="shared" si="279"/>
        <v>0</v>
      </c>
      <c r="EU52" s="145">
        <f t="shared" si="279"/>
        <v>0</v>
      </c>
      <c r="EV52" s="145">
        <f t="shared" si="279"/>
        <v>0</v>
      </c>
      <c r="EW52" s="153">
        <f t="shared" si="279"/>
        <v>0</v>
      </c>
      <c r="EX52" s="153">
        <f t="shared" si="279"/>
        <v>0</v>
      </c>
      <c r="EY52" s="160">
        <f t="shared" si="279"/>
        <v>0</v>
      </c>
      <c r="EZ52" s="21">
        <f t="shared" si="279"/>
        <v>0</v>
      </c>
      <c r="FA52" s="21">
        <f t="shared" si="279"/>
        <v>0</v>
      </c>
      <c r="FB52" s="169">
        <f t="shared" si="279"/>
        <v>-44516.12903225841</v>
      </c>
      <c r="FC52" s="169">
        <f t="shared" si="279"/>
        <v>-94250</v>
      </c>
      <c r="FD52" s="169">
        <f t="shared" si="279"/>
        <v>-61806.451612903737</v>
      </c>
      <c r="FE52" s="169">
        <f t="shared" si="279"/>
        <v>-63333.333333333489</v>
      </c>
      <c r="FF52" s="169">
        <f t="shared" ref="FF52:FG52" si="280">FF10-FF73</f>
        <v>516.12903225841001</v>
      </c>
      <c r="FG52" s="169">
        <f t="shared" si="280"/>
        <v>8866.6666666662786</v>
      </c>
      <c r="FH52" s="169">
        <f t="shared" ref="FH52:FI52" si="281">FH10-FH73</f>
        <v>-18129.032258065185</v>
      </c>
      <c r="FI52" s="169">
        <f t="shared" si="281"/>
        <v>18129.032258064719</v>
      </c>
      <c r="FJ52" s="169">
        <f t="shared" ref="FJ52:FK52" si="282">FJ10-FJ73</f>
        <v>-54533.333333333489</v>
      </c>
      <c r="FK52" s="21">
        <f t="shared" si="282"/>
        <v>7838.7096774191596</v>
      </c>
      <c r="FL52" s="21">
        <f t="shared" ref="FL52:FM52" si="283">FL10-FL73</f>
        <v>-38666.666666666046</v>
      </c>
      <c r="FM52" s="21">
        <f t="shared" si="283"/>
        <v>23937.393114960287</v>
      </c>
      <c r="FN52" s="21">
        <f t="shared" ref="FN52:FO52" si="284">FN10-FN73</f>
        <v>40115.321931013372</v>
      </c>
      <c r="FO52" s="21">
        <f t="shared" si="284"/>
        <v>38384.771896062884</v>
      </c>
      <c r="FP52" s="21">
        <f t="shared" ref="FP52:FQ52" si="285">FP10-FP73</f>
        <v>31838.397704100003</v>
      </c>
      <c r="FQ52" s="21">
        <f t="shared" si="285"/>
        <v>26088.347201631637</v>
      </c>
      <c r="FR52" s="21">
        <f t="shared" ref="FR52:FS52" si="286">FR10-FR73</f>
        <v>24334.138602836989</v>
      </c>
      <c r="FS52" s="21">
        <f t="shared" si="286"/>
        <v>24203.240743719973</v>
      </c>
      <c r="FT52" s="21">
        <f t="shared" ref="FT52:FU52" si="287">FT10-FT73</f>
        <v>24548.015938012861</v>
      </c>
      <c r="FU52" s="21">
        <f t="shared" si="287"/>
        <v>26216.332765047904</v>
      </c>
      <c r="FV52" s="21">
        <f t="shared" ref="FV52:FW52" si="288">FV10-FV73</f>
        <v>24578.041824566433</v>
      </c>
      <c r="FW52" s="21">
        <f t="shared" si="288"/>
        <v>27381.569851812441</v>
      </c>
      <c r="FX52" s="21">
        <f t="shared" ref="FX52:FY52" si="289">FX10-FX73</f>
        <v>30483.33260136703</v>
      </c>
      <c r="FY52" s="21">
        <f t="shared" si="289"/>
        <v>-20569.05112850992</v>
      </c>
      <c r="FZ52" s="186">
        <f t="shared" ref="FZ52:GA52" si="290">FZ10-FZ73</f>
        <v>39256.686576548032</v>
      </c>
      <c r="GA52" s="46">
        <f t="shared" si="290"/>
        <v>95270.494486255571</v>
      </c>
      <c r="GB52" s="46">
        <f t="shared" ref="GB52:GC52" si="291">GB10-GB73</f>
        <v>-84068.894191300496</v>
      </c>
      <c r="GC52" s="46">
        <f t="shared" si="291"/>
        <v>-16274.166754787788</v>
      </c>
      <c r="GD52" s="46">
        <f t="shared" ref="GD52:GE52" si="292">GD10-GD73</f>
        <v>-17234.380241146544</v>
      </c>
      <c r="GE52" s="46">
        <f t="shared" si="292"/>
        <v>97818.18231811421</v>
      </c>
      <c r="GF52" s="46">
        <f t="shared" ref="GF52:GG52" si="293">GF10-GF73</f>
        <v>43420.150977245066</v>
      </c>
      <c r="GG52" s="46">
        <f t="shared" si="293"/>
        <v>-161866.40596180595</v>
      </c>
      <c r="GH52" s="46">
        <f t="shared" ref="GH52:GI52" si="294">GH10-GH73</f>
        <v>-40095.487444079481</v>
      </c>
      <c r="GI52" s="46">
        <f t="shared" si="294"/>
        <v>-370566.27562255552</v>
      </c>
      <c r="GJ52" s="46">
        <f t="shared" ref="GJ52:GK52" si="295">GJ10-GJ73</f>
        <v>-360128.15852627996</v>
      </c>
      <c r="GK52" s="46">
        <f t="shared" si="295"/>
        <v>-434710.4891860364</v>
      </c>
      <c r="GL52" s="46">
        <f t="shared" ref="GL52" si="296">GL10-GL73</f>
        <v>185889.8309765961</v>
      </c>
    </row>
    <row r="53" spans="1:194" x14ac:dyDescent="0.2">
      <c r="A53" s="29" t="str">
        <f t="shared" si="220"/>
        <v>DEMAND</v>
      </c>
      <c r="DF53" s="21"/>
      <c r="DG53" s="21"/>
      <c r="DH53" s="21"/>
      <c r="DI53" s="21"/>
      <c r="DJ53" s="21"/>
      <c r="DK53" s="21"/>
      <c r="DL53" s="21"/>
      <c r="DM53" s="21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</row>
    <row r="54" spans="1:194" x14ac:dyDescent="0.2">
      <c r="A54" s="9" t="str">
        <f t="shared" si="220"/>
        <v xml:space="preserve">  Residential and Commercial </v>
      </c>
      <c r="DF54" s="21">
        <f t="shared" ref="DF54:EC54" si="297">DF12-DF75</f>
        <v>0</v>
      </c>
      <c r="DG54" s="21">
        <f t="shared" si="297"/>
        <v>0</v>
      </c>
      <c r="DH54" s="21">
        <f t="shared" si="297"/>
        <v>0</v>
      </c>
      <c r="DI54" s="21">
        <f t="shared" si="297"/>
        <v>0</v>
      </c>
      <c r="DJ54" s="21">
        <f t="shared" si="297"/>
        <v>0</v>
      </c>
      <c r="DK54" s="21">
        <f t="shared" si="297"/>
        <v>0</v>
      </c>
      <c r="DL54" s="21">
        <f t="shared" si="297"/>
        <v>0</v>
      </c>
      <c r="DM54" s="21">
        <f t="shared" si="297"/>
        <v>0</v>
      </c>
      <c r="DN54" s="77">
        <f t="shared" si="297"/>
        <v>0</v>
      </c>
      <c r="DO54" s="77">
        <f t="shared" si="297"/>
        <v>0</v>
      </c>
      <c r="DP54" s="77">
        <f t="shared" si="297"/>
        <v>0</v>
      </c>
      <c r="DQ54" s="77">
        <f t="shared" si="297"/>
        <v>0</v>
      </c>
      <c r="DR54" s="77">
        <f t="shared" si="297"/>
        <v>0</v>
      </c>
      <c r="DS54" s="77">
        <f t="shared" si="297"/>
        <v>0</v>
      </c>
      <c r="DT54" s="77">
        <f t="shared" si="297"/>
        <v>0</v>
      </c>
      <c r="DU54" s="77">
        <f t="shared" si="297"/>
        <v>0</v>
      </c>
      <c r="DV54" s="77">
        <f t="shared" si="297"/>
        <v>0</v>
      </c>
      <c r="DW54" s="77">
        <f t="shared" si="297"/>
        <v>0</v>
      </c>
      <c r="DX54" s="77">
        <f t="shared" si="297"/>
        <v>0</v>
      </c>
      <c r="DY54" s="118">
        <f t="shared" si="297"/>
        <v>0</v>
      </c>
      <c r="DZ54" s="118">
        <f t="shared" si="297"/>
        <v>0</v>
      </c>
      <c r="EA54" s="118">
        <f t="shared" si="297"/>
        <v>0</v>
      </c>
      <c r="EB54" s="118">
        <f t="shared" si="297"/>
        <v>0</v>
      </c>
      <c r="EC54" s="118">
        <f t="shared" si="297"/>
        <v>0</v>
      </c>
      <c r="ED54" s="118">
        <f t="shared" ref="ED54:FE54" si="298">ED12-ED75</f>
        <v>0</v>
      </c>
      <c r="EE54" s="118">
        <f t="shared" si="298"/>
        <v>0</v>
      </c>
      <c r="EF54" s="118">
        <f t="shared" si="298"/>
        <v>0</v>
      </c>
      <c r="EG54" s="118">
        <f t="shared" si="298"/>
        <v>0</v>
      </c>
      <c r="EH54" s="118">
        <f t="shared" si="298"/>
        <v>0</v>
      </c>
      <c r="EI54" s="118">
        <f t="shared" si="298"/>
        <v>0</v>
      </c>
      <c r="EJ54" s="118">
        <f t="shared" si="298"/>
        <v>0</v>
      </c>
      <c r="EK54" s="128">
        <f t="shared" si="298"/>
        <v>0</v>
      </c>
      <c r="EL54" s="128">
        <f t="shared" si="298"/>
        <v>0</v>
      </c>
      <c r="EM54" s="128">
        <f t="shared" si="298"/>
        <v>0</v>
      </c>
      <c r="EN54" s="137">
        <f t="shared" si="298"/>
        <v>0</v>
      </c>
      <c r="EO54" s="137">
        <f t="shared" si="298"/>
        <v>0</v>
      </c>
      <c r="EP54" s="145">
        <f t="shared" si="298"/>
        <v>0</v>
      </c>
      <c r="EQ54" s="145">
        <f t="shared" si="298"/>
        <v>0</v>
      </c>
      <c r="ER54" s="145">
        <f t="shared" si="298"/>
        <v>0</v>
      </c>
      <c r="ES54" s="145">
        <f t="shared" si="298"/>
        <v>0</v>
      </c>
      <c r="ET54" s="145">
        <f t="shared" si="298"/>
        <v>0</v>
      </c>
      <c r="EU54" s="145">
        <f t="shared" si="298"/>
        <v>0</v>
      </c>
      <c r="EV54" s="145">
        <f t="shared" si="298"/>
        <v>0</v>
      </c>
      <c r="EW54" s="153">
        <f t="shared" si="298"/>
        <v>0</v>
      </c>
      <c r="EX54" s="153">
        <f t="shared" si="298"/>
        <v>0</v>
      </c>
      <c r="EY54" s="160">
        <f t="shared" si="298"/>
        <v>0</v>
      </c>
      <c r="EZ54" s="21">
        <f t="shared" si="298"/>
        <v>0</v>
      </c>
      <c r="FA54" s="21">
        <f t="shared" si="298"/>
        <v>0</v>
      </c>
      <c r="FB54" s="169">
        <f t="shared" si="298"/>
        <v>0</v>
      </c>
      <c r="FC54" s="169">
        <f t="shared" si="298"/>
        <v>0</v>
      </c>
      <c r="FD54" s="169">
        <f t="shared" si="298"/>
        <v>0</v>
      </c>
      <c r="FE54" s="169">
        <f t="shared" si="298"/>
        <v>0</v>
      </c>
      <c r="FF54" s="169">
        <f t="shared" ref="FF54:FG54" si="299">FF12-FF75</f>
        <v>0</v>
      </c>
      <c r="FG54" s="169">
        <f t="shared" si="299"/>
        <v>0</v>
      </c>
      <c r="FH54" s="169">
        <f t="shared" ref="FH54:FI54" si="300">FH12-FH75</f>
        <v>0</v>
      </c>
      <c r="FI54" s="169">
        <f t="shared" si="300"/>
        <v>0</v>
      </c>
      <c r="FJ54" s="169">
        <f t="shared" ref="FJ54:FK54" si="301">FJ12-FJ75</f>
        <v>0</v>
      </c>
      <c r="FK54" s="21">
        <f t="shared" si="301"/>
        <v>0</v>
      </c>
      <c r="FL54" s="21">
        <f t="shared" ref="FL54:FM54" si="302">FL12-FL75</f>
        <v>0</v>
      </c>
      <c r="FM54" s="21">
        <f t="shared" si="302"/>
        <v>-36256.155272135744</v>
      </c>
      <c r="FN54" s="21">
        <f t="shared" ref="FN54:FO54" si="303">FN12-FN75</f>
        <v>28470.617386810016</v>
      </c>
      <c r="FO54" s="21">
        <f t="shared" si="303"/>
        <v>26740.067351859179</v>
      </c>
      <c r="FP54" s="21">
        <f t="shared" ref="FP54:FQ54" si="304">FP12-FP75</f>
        <v>20193.693159896065</v>
      </c>
      <c r="FQ54" s="21">
        <f t="shared" si="304"/>
        <v>14443.642657428107</v>
      </c>
      <c r="FR54" s="21">
        <f t="shared" ref="FR54:FS54" si="305">FR12-FR75</f>
        <v>12689.434058633924</v>
      </c>
      <c r="FS54" s="21">
        <f t="shared" si="305"/>
        <v>12558.5361995165</v>
      </c>
      <c r="FT54" s="21">
        <f t="shared" ref="FT54:FU54" si="306">FT12-FT75</f>
        <v>12903.311393809476</v>
      </c>
      <c r="FU54" s="21">
        <f t="shared" si="306"/>
        <v>14571.628220844665</v>
      </c>
      <c r="FV54" s="21">
        <f t="shared" ref="FV54:FW54" si="307">FV12-FV75</f>
        <v>12933.337280362466</v>
      </c>
      <c r="FW54" s="21">
        <f t="shared" si="307"/>
        <v>15736.865307608095</v>
      </c>
      <c r="FX54" s="21">
        <f t="shared" ref="FX54:FY54" si="308">FX12-FX75</f>
        <v>18838.628057163442</v>
      </c>
      <c r="FY54" s="21">
        <f t="shared" si="308"/>
        <v>24945.198870879598</v>
      </c>
      <c r="FZ54" s="186">
        <f t="shared" ref="FZ54:GA54" si="309">FZ12-FZ75</f>
        <v>28340.699583365466</v>
      </c>
      <c r="GA54" s="46">
        <f t="shared" si="309"/>
        <v>26648.181647423655</v>
      </c>
      <c r="GB54" s="46">
        <f t="shared" ref="GB54:GC54" si="310">GB12-GB75</f>
        <v>20082.421410293377</v>
      </c>
      <c r="GC54" s="46">
        <f t="shared" si="310"/>
        <v>14315.640377782634</v>
      </c>
      <c r="GD54" s="46">
        <f t="shared" ref="GD54:GE54" si="311">GD12-GD75</f>
        <v>12452.95374330596</v>
      </c>
      <c r="GE54" s="46">
        <f t="shared" si="311"/>
        <v>12538.700649835053</v>
      </c>
      <c r="GF54" s="46">
        <f t="shared" ref="GF54:GG54" si="312">GF12-GF75</f>
        <v>12830.11095671542</v>
      </c>
      <c r="GG54" s="46">
        <f t="shared" si="312"/>
        <v>13208.392946900218</v>
      </c>
      <c r="GH54" s="46">
        <f t="shared" ref="GH54:GI54" si="313">GH12-GH75</f>
        <v>12835.250452231208</v>
      </c>
      <c r="GI54" s="46">
        <f t="shared" si="313"/>
        <v>15231.463254504604</v>
      </c>
      <c r="GJ54" s="46">
        <f t="shared" ref="GJ54:GK54" si="314">GJ12-GJ75</f>
        <v>18812.501967035409</v>
      </c>
      <c r="GK54" s="46">
        <f t="shared" si="314"/>
        <v>23400.415376235265</v>
      </c>
      <c r="GL54" s="46">
        <f t="shared" ref="GL54" si="315">GL12-GL75</f>
        <v>29094.279790468747</v>
      </c>
    </row>
    <row r="55" spans="1:194" x14ac:dyDescent="0.2">
      <c r="A55" s="9" t="str">
        <f t="shared" si="220"/>
        <v xml:space="preserve">  Chemical</v>
      </c>
      <c r="DF55" s="21">
        <f t="shared" ref="DF55:EC55" si="316">DF13-DF76</f>
        <v>0</v>
      </c>
      <c r="DG55" s="21">
        <f t="shared" si="316"/>
        <v>0</v>
      </c>
      <c r="DH55" s="21">
        <f t="shared" si="316"/>
        <v>0</v>
      </c>
      <c r="DI55" s="21">
        <f t="shared" si="316"/>
        <v>0</v>
      </c>
      <c r="DJ55" s="21">
        <f t="shared" si="316"/>
        <v>0</v>
      </c>
      <c r="DK55" s="21">
        <f t="shared" si="316"/>
        <v>0</v>
      </c>
      <c r="DL55" s="21">
        <f t="shared" si="316"/>
        <v>0</v>
      </c>
      <c r="DM55" s="21">
        <f t="shared" si="316"/>
        <v>0</v>
      </c>
      <c r="DN55" s="77">
        <f t="shared" si="316"/>
        <v>0</v>
      </c>
      <c r="DO55" s="77">
        <f t="shared" si="316"/>
        <v>0</v>
      </c>
      <c r="DP55" s="77">
        <f t="shared" si="316"/>
        <v>0</v>
      </c>
      <c r="DQ55" s="77">
        <f t="shared" si="316"/>
        <v>0</v>
      </c>
      <c r="DR55" s="77">
        <f t="shared" si="316"/>
        <v>0</v>
      </c>
      <c r="DS55" s="77">
        <f t="shared" si="316"/>
        <v>0</v>
      </c>
      <c r="DT55" s="77">
        <f t="shared" si="316"/>
        <v>0</v>
      </c>
      <c r="DU55" s="77">
        <f t="shared" si="316"/>
        <v>0</v>
      </c>
      <c r="DV55" s="77">
        <f t="shared" si="316"/>
        <v>0</v>
      </c>
      <c r="DW55" s="77">
        <f t="shared" si="316"/>
        <v>0</v>
      </c>
      <c r="DX55" s="77">
        <f t="shared" si="316"/>
        <v>0</v>
      </c>
      <c r="DY55" s="118">
        <f t="shared" si="316"/>
        <v>0</v>
      </c>
      <c r="DZ55" s="118">
        <f t="shared" si="316"/>
        <v>0</v>
      </c>
      <c r="EA55" s="118">
        <f t="shared" si="316"/>
        <v>0</v>
      </c>
      <c r="EB55" s="118">
        <f t="shared" si="316"/>
        <v>0</v>
      </c>
      <c r="EC55" s="118">
        <f t="shared" si="316"/>
        <v>0</v>
      </c>
      <c r="ED55" s="118">
        <f t="shared" ref="ED55:FE55" si="317">ED13-ED76</f>
        <v>0</v>
      </c>
      <c r="EE55" s="118">
        <f t="shared" si="317"/>
        <v>0</v>
      </c>
      <c r="EF55" s="118">
        <f t="shared" si="317"/>
        <v>0</v>
      </c>
      <c r="EG55" s="118">
        <f t="shared" si="317"/>
        <v>0</v>
      </c>
      <c r="EH55" s="118">
        <f t="shared" si="317"/>
        <v>0</v>
      </c>
      <c r="EI55" s="118">
        <f t="shared" si="317"/>
        <v>0</v>
      </c>
      <c r="EJ55" s="118">
        <f t="shared" si="317"/>
        <v>0</v>
      </c>
      <c r="EK55" s="128">
        <f t="shared" si="317"/>
        <v>0</v>
      </c>
      <c r="EL55" s="128">
        <f t="shared" si="317"/>
        <v>0</v>
      </c>
      <c r="EM55" s="128">
        <f t="shared" si="317"/>
        <v>0</v>
      </c>
      <c r="EN55" s="137">
        <f t="shared" si="317"/>
        <v>0</v>
      </c>
      <c r="EO55" s="137">
        <f t="shared" si="317"/>
        <v>0</v>
      </c>
      <c r="EP55" s="145">
        <f t="shared" si="317"/>
        <v>0</v>
      </c>
      <c r="EQ55" s="145">
        <f t="shared" si="317"/>
        <v>0</v>
      </c>
      <c r="ER55" s="145">
        <f t="shared" si="317"/>
        <v>0</v>
      </c>
      <c r="ES55" s="145">
        <f t="shared" si="317"/>
        <v>0</v>
      </c>
      <c r="ET55" s="145">
        <f t="shared" si="317"/>
        <v>0</v>
      </c>
      <c r="EU55" s="145">
        <f t="shared" si="317"/>
        <v>0</v>
      </c>
      <c r="EV55" s="145">
        <f t="shared" si="317"/>
        <v>0</v>
      </c>
      <c r="EW55" s="153">
        <f t="shared" si="317"/>
        <v>0</v>
      </c>
      <c r="EX55" s="153">
        <f t="shared" si="317"/>
        <v>0</v>
      </c>
      <c r="EY55" s="160">
        <f t="shared" si="317"/>
        <v>0</v>
      </c>
      <c r="EZ55" s="21">
        <f t="shared" si="317"/>
        <v>0</v>
      </c>
      <c r="FA55" s="21">
        <f t="shared" si="317"/>
        <v>0</v>
      </c>
      <c r="FB55" s="169">
        <f t="shared" si="317"/>
        <v>0</v>
      </c>
      <c r="FC55" s="169">
        <f t="shared" si="317"/>
        <v>0</v>
      </c>
      <c r="FD55" s="169">
        <f t="shared" si="317"/>
        <v>0</v>
      </c>
      <c r="FE55" s="169">
        <f t="shared" si="317"/>
        <v>0</v>
      </c>
      <c r="FF55" s="169">
        <f t="shared" ref="FF55:FG55" si="318">FF13-FF76</f>
        <v>0</v>
      </c>
      <c r="FG55" s="169">
        <f t="shared" si="318"/>
        <v>0</v>
      </c>
      <c r="FH55" s="169">
        <f t="shared" ref="FH55:FI55" si="319">FH13-FH76</f>
        <v>0</v>
      </c>
      <c r="FI55" s="169">
        <f t="shared" si="319"/>
        <v>0</v>
      </c>
      <c r="FJ55" s="169">
        <f t="shared" ref="FJ55:FK55" si="320">FJ13-FJ76</f>
        <v>0</v>
      </c>
      <c r="FK55" s="21">
        <f t="shared" si="320"/>
        <v>0</v>
      </c>
      <c r="FL55" s="21">
        <f t="shared" ref="FL55:FM55" si="321">FL13-FL76</f>
        <v>0</v>
      </c>
      <c r="FM55" s="21">
        <f t="shared" si="321"/>
        <v>0</v>
      </c>
      <c r="FN55" s="21">
        <f t="shared" ref="FN55:FO55" si="322">FN13-FN76</f>
        <v>11643.614061146509</v>
      </c>
      <c r="FO55" s="21">
        <f t="shared" si="322"/>
        <v>11643.614061146509</v>
      </c>
      <c r="FP55" s="21">
        <f t="shared" ref="FP55:FQ55" si="323">FP13-FP76</f>
        <v>11643.614061146509</v>
      </c>
      <c r="FQ55" s="21">
        <f t="shared" si="323"/>
        <v>11643.614061146509</v>
      </c>
      <c r="FR55" s="21">
        <f t="shared" ref="FR55:FS55" si="324">FR13-FR76</f>
        <v>11643.614061146509</v>
      </c>
      <c r="FS55" s="21">
        <f t="shared" si="324"/>
        <v>11643.614061146509</v>
      </c>
      <c r="FT55" s="21">
        <f t="shared" ref="FT55:FU55" si="325">FT13-FT76</f>
        <v>11643.614061146509</v>
      </c>
      <c r="FU55" s="21">
        <f t="shared" si="325"/>
        <v>11643.614061146509</v>
      </c>
      <c r="FV55" s="21">
        <f t="shared" ref="FV55:FW55" si="326">FV13-FV76</f>
        <v>11643.614061146509</v>
      </c>
      <c r="FW55" s="21">
        <f t="shared" si="326"/>
        <v>11643.614061146509</v>
      </c>
      <c r="FX55" s="21">
        <f t="shared" ref="FX55:FY55" si="327">FX13-FX76</f>
        <v>11643.614061146509</v>
      </c>
      <c r="FY55" s="21">
        <f t="shared" si="327"/>
        <v>11643.614061146509</v>
      </c>
      <c r="FZ55" s="186">
        <f t="shared" ref="FZ55:GA55" si="328">FZ13-FZ76</f>
        <v>11644.604216547683</v>
      </c>
      <c r="GA55" s="46">
        <f t="shared" si="328"/>
        <v>11644.604216547683</v>
      </c>
      <c r="GB55" s="46">
        <f t="shared" ref="GB55:GC55" si="329">GB13-GB76</f>
        <v>11644.604216547683</v>
      </c>
      <c r="GC55" s="46">
        <f t="shared" si="329"/>
        <v>11644.604216547683</v>
      </c>
      <c r="GD55" s="46">
        <f t="shared" ref="GD55:GE55" si="330">GD13-GD76</f>
        <v>11644.604216547683</v>
      </c>
      <c r="GE55" s="46">
        <f t="shared" si="330"/>
        <v>11644.604216547683</v>
      </c>
      <c r="GF55" s="46">
        <f t="shared" ref="GF55:GG55" si="331">GF13-GF76</f>
        <v>11644.604216547683</v>
      </c>
      <c r="GG55" s="46">
        <f t="shared" si="331"/>
        <v>11644.604216547683</v>
      </c>
      <c r="GH55" s="46">
        <f t="shared" ref="GH55:GI55" si="332">GH13-GH76</f>
        <v>11644.604216547683</v>
      </c>
      <c r="GI55" s="46">
        <f t="shared" si="332"/>
        <v>11644.604216547683</v>
      </c>
      <c r="GJ55" s="46">
        <f t="shared" ref="GJ55:GK55" si="333">GJ13-GJ76</f>
        <v>11644.604216547683</v>
      </c>
      <c r="GK55" s="46">
        <f t="shared" si="333"/>
        <v>11644.604216547683</v>
      </c>
      <c r="GL55" s="46">
        <f t="shared" ref="GL55" si="334">GL13-GL76</f>
        <v>11643.529405219248</v>
      </c>
    </row>
    <row r="56" spans="1:194" x14ac:dyDescent="0.2">
      <c r="A56" s="9" t="str">
        <f t="shared" si="220"/>
        <v xml:space="preserve">  Farm</v>
      </c>
      <c r="DF56" s="21">
        <f t="shared" ref="DF56:EC56" si="335">DF14-DF77</f>
        <v>0</v>
      </c>
      <c r="DG56" s="21">
        <f t="shared" si="335"/>
        <v>0</v>
      </c>
      <c r="DH56" s="21">
        <f t="shared" si="335"/>
        <v>0</v>
      </c>
      <c r="DI56" s="21">
        <f t="shared" si="335"/>
        <v>0</v>
      </c>
      <c r="DJ56" s="21">
        <f t="shared" si="335"/>
        <v>0</v>
      </c>
      <c r="DK56" s="21">
        <f t="shared" si="335"/>
        <v>0</v>
      </c>
      <c r="DL56" s="21">
        <f t="shared" si="335"/>
        <v>0</v>
      </c>
      <c r="DM56" s="21">
        <f t="shared" si="335"/>
        <v>0</v>
      </c>
      <c r="DN56" s="77">
        <f t="shared" si="335"/>
        <v>0</v>
      </c>
      <c r="DO56" s="77">
        <f t="shared" si="335"/>
        <v>0</v>
      </c>
      <c r="DP56" s="77">
        <f t="shared" si="335"/>
        <v>0</v>
      </c>
      <c r="DQ56" s="77">
        <f t="shared" si="335"/>
        <v>0</v>
      </c>
      <c r="DR56" s="77">
        <f t="shared" si="335"/>
        <v>0</v>
      </c>
      <c r="DS56" s="77">
        <f t="shared" si="335"/>
        <v>0</v>
      </c>
      <c r="DT56" s="77">
        <f t="shared" si="335"/>
        <v>0</v>
      </c>
      <c r="DU56" s="77">
        <f t="shared" si="335"/>
        <v>0</v>
      </c>
      <c r="DV56" s="77">
        <f t="shared" si="335"/>
        <v>0</v>
      </c>
      <c r="DW56" s="77">
        <f t="shared" si="335"/>
        <v>0</v>
      </c>
      <c r="DX56" s="77">
        <f t="shared" si="335"/>
        <v>0</v>
      </c>
      <c r="DY56" s="118">
        <f t="shared" si="335"/>
        <v>0</v>
      </c>
      <c r="DZ56" s="118">
        <f t="shared" si="335"/>
        <v>0</v>
      </c>
      <c r="EA56" s="118">
        <f t="shared" si="335"/>
        <v>0</v>
      </c>
      <c r="EB56" s="118">
        <f t="shared" si="335"/>
        <v>0</v>
      </c>
      <c r="EC56" s="118">
        <f t="shared" si="335"/>
        <v>0</v>
      </c>
      <c r="ED56" s="118">
        <f t="shared" ref="ED56:FE56" si="336">ED14-ED77</f>
        <v>0</v>
      </c>
      <c r="EE56" s="118">
        <f t="shared" si="336"/>
        <v>0</v>
      </c>
      <c r="EF56" s="118">
        <f t="shared" si="336"/>
        <v>0</v>
      </c>
      <c r="EG56" s="118">
        <f t="shared" si="336"/>
        <v>0</v>
      </c>
      <c r="EH56" s="118">
        <f t="shared" si="336"/>
        <v>0</v>
      </c>
      <c r="EI56" s="118">
        <f t="shared" si="336"/>
        <v>0</v>
      </c>
      <c r="EJ56" s="118">
        <f t="shared" si="336"/>
        <v>0</v>
      </c>
      <c r="EK56" s="128">
        <f t="shared" si="336"/>
        <v>0</v>
      </c>
      <c r="EL56" s="128">
        <f t="shared" si="336"/>
        <v>0</v>
      </c>
      <c r="EM56" s="128">
        <f t="shared" si="336"/>
        <v>0</v>
      </c>
      <c r="EN56" s="137">
        <f t="shared" si="336"/>
        <v>0</v>
      </c>
      <c r="EO56" s="137">
        <f t="shared" si="336"/>
        <v>0</v>
      </c>
      <c r="EP56" s="145">
        <f t="shared" si="336"/>
        <v>0</v>
      </c>
      <c r="EQ56" s="145">
        <f t="shared" si="336"/>
        <v>0</v>
      </c>
      <c r="ER56" s="145">
        <f t="shared" si="336"/>
        <v>0</v>
      </c>
      <c r="ES56" s="145">
        <f t="shared" si="336"/>
        <v>0</v>
      </c>
      <c r="ET56" s="145">
        <f t="shared" si="336"/>
        <v>0</v>
      </c>
      <c r="EU56" s="145">
        <f t="shared" si="336"/>
        <v>0</v>
      </c>
      <c r="EV56" s="145">
        <f t="shared" si="336"/>
        <v>0</v>
      </c>
      <c r="EW56" s="153">
        <f t="shared" si="336"/>
        <v>0</v>
      </c>
      <c r="EX56" s="153">
        <f t="shared" si="336"/>
        <v>0</v>
      </c>
      <c r="EY56" s="160">
        <f t="shared" si="336"/>
        <v>0</v>
      </c>
      <c r="EZ56" s="21">
        <f t="shared" si="336"/>
        <v>0</v>
      </c>
      <c r="FA56" s="21">
        <f t="shared" si="336"/>
        <v>0</v>
      </c>
      <c r="FB56" s="169">
        <f t="shared" si="336"/>
        <v>0</v>
      </c>
      <c r="FC56" s="169">
        <f t="shared" si="336"/>
        <v>0</v>
      </c>
      <c r="FD56" s="169">
        <f t="shared" si="336"/>
        <v>0</v>
      </c>
      <c r="FE56" s="169">
        <f t="shared" si="336"/>
        <v>0</v>
      </c>
      <c r="FF56" s="169">
        <f t="shared" ref="FF56:FG56" si="337">FF14-FF77</f>
        <v>0</v>
      </c>
      <c r="FG56" s="169">
        <f t="shared" si="337"/>
        <v>0</v>
      </c>
      <c r="FH56" s="169">
        <f t="shared" ref="FH56:FI56" si="338">FH14-FH77</f>
        <v>0</v>
      </c>
      <c r="FI56" s="169">
        <f t="shared" si="338"/>
        <v>0</v>
      </c>
      <c r="FJ56" s="169">
        <f t="shared" ref="FJ56:FK56" si="339">FJ14-FJ77</f>
        <v>0</v>
      </c>
      <c r="FK56" s="21">
        <f t="shared" si="339"/>
        <v>0</v>
      </c>
      <c r="FL56" s="21">
        <f t="shared" ref="FL56:FM56" si="340">FL14-FL77</f>
        <v>0</v>
      </c>
      <c r="FM56" s="21">
        <f t="shared" si="340"/>
        <v>0</v>
      </c>
      <c r="FN56" s="21">
        <f t="shared" ref="FN56:FO56" si="341">FN14-FN77</f>
        <v>0</v>
      </c>
      <c r="FO56" s="21">
        <f t="shared" si="341"/>
        <v>0</v>
      </c>
      <c r="FP56" s="21">
        <f t="shared" ref="FP56:FQ56" si="342">FP14-FP77</f>
        <v>0</v>
      </c>
      <c r="FQ56" s="21">
        <f t="shared" si="342"/>
        <v>0</v>
      </c>
      <c r="FR56" s="21">
        <f t="shared" ref="FR56:FS56" si="343">FR14-FR77</f>
        <v>0</v>
      </c>
      <c r="FS56" s="21">
        <f t="shared" si="343"/>
        <v>0</v>
      </c>
      <c r="FT56" s="21">
        <f t="shared" ref="FT56:FU56" si="344">FT14-FT77</f>
        <v>0</v>
      </c>
      <c r="FU56" s="21">
        <f t="shared" si="344"/>
        <v>0</v>
      </c>
      <c r="FV56" s="21">
        <f t="shared" ref="FV56:FW56" si="345">FV14-FV77</f>
        <v>0</v>
      </c>
      <c r="FW56" s="21">
        <f t="shared" si="345"/>
        <v>0</v>
      </c>
      <c r="FX56" s="21">
        <f t="shared" ref="FX56:FY56" si="346">FX14-FX77</f>
        <v>0</v>
      </c>
      <c r="FY56" s="21">
        <f t="shared" si="346"/>
        <v>0</v>
      </c>
      <c r="FZ56" s="186">
        <f t="shared" ref="FZ56:GA56" si="347">FZ14-FZ77</f>
        <v>0</v>
      </c>
      <c r="GA56" s="46">
        <f t="shared" si="347"/>
        <v>0</v>
      </c>
      <c r="GB56" s="46">
        <f t="shared" ref="GB56:GC56" si="348">GB14-GB77</f>
        <v>0</v>
      </c>
      <c r="GC56" s="46">
        <f t="shared" si="348"/>
        <v>0</v>
      </c>
      <c r="GD56" s="46">
        <f t="shared" ref="GD56:GE56" si="349">GD14-GD77</f>
        <v>0</v>
      </c>
      <c r="GE56" s="46">
        <f t="shared" si="349"/>
        <v>0</v>
      </c>
      <c r="GF56" s="46">
        <f t="shared" ref="GF56:GG56" si="350">GF14-GF77</f>
        <v>0</v>
      </c>
      <c r="GG56" s="46">
        <f t="shared" si="350"/>
        <v>0</v>
      </c>
      <c r="GH56" s="46">
        <f t="shared" ref="GH56:GI56" si="351">GH14-GH77</f>
        <v>0</v>
      </c>
      <c r="GI56" s="46">
        <f t="shared" si="351"/>
        <v>0</v>
      </c>
      <c r="GJ56" s="46">
        <f t="shared" ref="GJ56:GK56" si="352">GJ14-GJ77</f>
        <v>0</v>
      </c>
      <c r="GK56" s="46">
        <f t="shared" si="352"/>
        <v>0</v>
      </c>
      <c r="GL56" s="46">
        <f t="shared" ref="GL56" si="353">GL14-GL77</f>
        <v>0</v>
      </c>
    </row>
    <row r="57" spans="1:194" x14ac:dyDescent="0.2">
      <c r="A57" s="9" t="str">
        <f t="shared" si="220"/>
        <v xml:space="preserve">  Other</v>
      </c>
      <c r="DF57" s="36">
        <f t="shared" ref="DF57:EC57" si="354">DF15-DF78</f>
        <v>0</v>
      </c>
      <c r="DG57" s="36">
        <f t="shared" si="354"/>
        <v>0</v>
      </c>
      <c r="DH57" s="36">
        <f t="shared" si="354"/>
        <v>0</v>
      </c>
      <c r="DI57" s="36">
        <f t="shared" si="354"/>
        <v>0</v>
      </c>
      <c r="DJ57" s="36">
        <f t="shared" si="354"/>
        <v>0</v>
      </c>
      <c r="DK57" s="36">
        <f t="shared" si="354"/>
        <v>0</v>
      </c>
      <c r="DL57" s="36">
        <f t="shared" si="354"/>
        <v>0</v>
      </c>
      <c r="DM57" s="36">
        <f t="shared" si="354"/>
        <v>0</v>
      </c>
      <c r="DN57" s="64">
        <f t="shared" si="354"/>
        <v>0</v>
      </c>
      <c r="DO57" s="64">
        <f t="shared" si="354"/>
        <v>0</v>
      </c>
      <c r="DP57" s="64">
        <f t="shared" si="354"/>
        <v>0</v>
      </c>
      <c r="DQ57" s="64">
        <f t="shared" si="354"/>
        <v>0</v>
      </c>
      <c r="DR57" s="64">
        <f t="shared" si="354"/>
        <v>0</v>
      </c>
      <c r="DS57" s="64">
        <f t="shared" si="354"/>
        <v>0</v>
      </c>
      <c r="DT57" s="64">
        <f t="shared" si="354"/>
        <v>0</v>
      </c>
      <c r="DU57" s="64">
        <f t="shared" si="354"/>
        <v>0</v>
      </c>
      <c r="DV57" s="64">
        <f t="shared" si="354"/>
        <v>0</v>
      </c>
      <c r="DW57" s="64">
        <f t="shared" si="354"/>
        <v>0</v>
      </c>
      <c r="DX57" s="64">
        <f t="shared" si="354"/>
        <v>0</v>
      </c>
      <c r="DY57" s="64">
        <f t="shared" si="354"/>
        <v>0</v>
      </c>
      <c r="DZ57" s="64">
        <f t="shared" si="354"/>
        <v>0</v>
      </c>
      <c r="EA57" s="64">
        <f t="shared" si="354"/>
        <v>0</v>
      </c>
      <c r="EB57" s="64">
        <f t="shared" si="354"/>
        <v>0</v>
      </c>
      <c r="EC57" s="64">
        <f t="shared" si="354"/>
        <v>0</v>
      </c>
      <c r="ED57" s="64">
        <f t="shared" ref="ED57:FE57" si="355">ED15-ED78</f>
        <v>0</v>
      </c>
      <c r="EE57" s="64">
        <f t="shared" si="355"/>
        <v>0</v>
      </c>
      <c r="EF57" s="64">
        <f t="shared" si="355"/>
        <v>0</v>
      </c>
      <c r="EG57" s="64">
        <f t="shared" si="355"/>
        <v>0</v>
      </c>
      <c r="EH57" s="64">
        <f t="shared" si="355"/>
        <v>0</v>
      </c>
      <c r="EI57" s="64">
        <f t="shared" si="355"/>
        <v>0</v>
      </c>
      <c r="EJ57" s="64">
        <f t="shared" si="355"/>
        <v>0</v>
      </c>
      <c r="EK57" s="64">
        <f t="shared" si="355"/>
        <v>0</v>
      </c>
      <c r="EL57" s="64">
        <f t="shared" si="355"/>
        <v>0</v>
      </c>
      <c r="EM57" s="64">
        <f t="shared" si="355"/>
        <v>0</v>
      </c>
      <c r="EN57" s="64">
        <f t="shared" si="355"/>
        <v>0</v>
      </c>
      <c r="EO57" s="64">
        <f t="shared" si="355"/>
        <v>0</v>
      </c>
      <c r="EP57" s="64">
        <f t="shared" si="355"/>
        <v>0</v>
      </c>
      <c r="EQ57" s="64">
        <f t="shared" si="355"/>
        <v>0</v>
      </c>
      <c r="ER57" s="64">
        <f t="shared" si="355"/>
        <v>0</v>
      </c>
      <c r="ES57" s="64">
        <f t="shared" si="355"/>
        <v>0</v>
      </c>
      <c r="ET57" s="64">
        <f t="shared" si="355"/>
        <v>0</v>
      </c>
      <c r="EU57" s="64">
        <f t="shared" si="355"/>
        <v>0</v>
      </c>
      <c r="EV57" s="64">
        <f t="shared" si="355"/>
        <v>0</v>
      </c>
      <c r="EW57" s="64">
        <f t="shared" si="355"/>
        <v>0</v>
      </c>
      <c r="EX57" s="64">
        <f t="shared" si="355"/>
        <v>0</v>
      </c>
      <c r="EY57" s="64">
        <f t="shared" si="355"/>
        <v>0</v>
      </c>
      <c r="EZ57" s="36">
        <f t="shared" si="355"/>
        <v>0</v>
      </c>
      <c r="FA57" s="36">
        <f t="shared" si="355"/>
        <v>0</v>
      </c>
      <c r="FB57" s="64">
        <f t="shared" si="355"/>
        <v>0</v>
      </c>
      <c r="FC57" s="64">
        <f t="shared" si="355"/>
        <v>0</v>
      </c>
      <c r="FD57" s="64">
        <f t="shared" si="355"/>
        <v>0</v>
      </c>
      <c r="FE57" s="64">
        <f t="shared" si="355"/>
        <v>0</v>
      </c>
      <c r="FF57" s="64">
        <f t="shared" ref="FF57:FG57" si="356">FF15-FF78</f>
        <v>0</v>
      </c>
      <c r="FG57" s="64">
        <f t="shared" si="356"/>
        <v>0</v>
      </c>
      <c r="FH57" s="64">
        <f t="shared" ref="FH57:FI57" si="357">FH15-FH78</f>
        <v>0</v>
      </c>
      <c r="FI57" s="64">
        <f t="shared" si="357"/>
        <v>0</v>
      </c>
      <c r="FJ57" s="64">
        <f t="shared" ref="FJ57:FK57" si="358">FJ15-FJ78</f>
        <v>0</v>
      </c>
      <c r="FK57" s="36">
        <f t="shared" si="358"/>
        <v>0</v>
      </c>
      <c r="FL57" s="36">
        <f t="shared" ref="FL57:FM57" si="359">FL15-FL78</f>
        <v>0</v>
      </c>
      <c r="FM57" s="36">
        <f t="shared" si="359"/>
        <v>0</v>
      </c>
      <c r="FN57" s="36">
        <f t="shared" ref="FN57:FO57" si="360">FN15-FN78</f>
        <v>0</v>
      </c>
      <c r="FO57" s="36">
        <f t="shared" si="360"/>
        <v>0</v>
      </c>
      <c r="FP57" s="36">
        <f t="shared" ref="FP57:FQ57" si="361">FP15-FP78</f>
        <v>0</v>
      </c>
      <c r="FQ57" s="36">
        <f t="shared" si="361"/>
        <v>0</v>
      </c>
      <c r="FR57" s="36">
        <f t="shared" ref="FR57:FS57" si="362">FR15-FR78</f>
        <v>0</v>
      </c>
      <c r="FS57" s="36">
        <f t="shared" si="362"/>
        <v>0</v>
      </c>
      <c r="FT57" s="36">
        <f t="shared" ref="FT57:FU57" si="363">FT15-FT78</f>
        <v>0</v>
      </c>
      <c r="FU57" s="36">
        <f t="shared" si="363"/>
        <v>0</v>
      </c>
      <c r="FV57" s="36">
        <f t="shared" ref="FV57:FW57" si="364">FV15-FV78</f>
        <v>0</v>
      </c>
      <c r="FW57" s="36">
        <f t="shared" si="364"/>
        <v>0</v>
      </c>
      <c r="FX57" s="36">
        <f t="shared" ref="FX57:FY57" si="365">FX15-FX78</f>
        <v>0</v>
      </c>
      <c r="FY57" s="36">
        <f t="shared" si="365"/>
        <v>0</v>
      </c>
      <c r="FZ57" s="187">
        <f t="shared" ref="FZ57:GA57" si="366">FZ15-FZ78</f>
        <v>0</v>
      </c>
      <c r="GA57" s="47">
        <f t="shared" si="366"/>
        <v>0</v>
      </c>
      <c r="GB57" s="47">
        <f t="shared" ref="GB57:GC57" si="367">GB15-GB78</f>
        <v>0</v>
      </c>
      <c r="GC57" s="47">
        <f t="shared" si="367"/>
        <v>0</v>
      </c>
      <c r="GD57" s="47">
        <f t="shared" ref="GD57:GE57" si="368">GD15-GD78</f>
        <v>0</v>
      </c>
      <c r="GE57" s="47">
        <f t="shared" si="368"/>
        <v>0</v>
      </c>
      <c r="GF57" s="47">
        <f t="shared" ref="GF57:GG57" si="369">GF15-GF78</f>
        <v>0</v>
      </c>
      <c r="GG57" s="47">
        <f t="shared" si="369"/>
        <v>0</v>
      </c>
      <c r="GH57" s="47">
        <f t="shared" ref="GH57:GI57" si="370">GH15-GH78</f>
        <v>0</v>
      </c>
      <c r="GI57" s="47">
        <f t="shared" si="370"/>
        <v>0</v>
      </c>
      <c r="GJ57" s="47">
        <f t="shared" ref="GJ57:GK57" si="371">GJ15-GJ78</f>
        <v>0</v>
      </c>
      <c r="GK57" s="47">
        <f t="shared" si="371"/>
        <v>0</v>
      </c>
      <c r="GL57" s="47">
        <f t="shared" ref="GL57" si="372">GL15-GL78</f>
        <v>0</v>
      </c>
    </row>
    <row r="58" spans="1:194" x14ac:dyDescent="0.2">
      <c r="A58" s="9" t="str">
        <f t="shared" si="220"/>
        <v xml:space="preserve">     US DOMESTIC CONSUMPTION</v>
      </c>
      <c r="DF58" s="21">
        <f t="shared" ref="DF58:EC58" si="373">DF16-DF79</f>
        <v>0</v>
      </c>
      <c r="DG58" s="21">
        <f t="shared" si="373"/>
        <v>0</v>
      </c>
      <c r="DH58" s="21">
        <f t="shared" si="373"/>
        <v>0</v>
      </c>
      <c r="DI58" s="21">
        <f t="shared" si="373"/>
        <v>0</v>
      </c>
      <c r="DJ58" s="21">
        <f t="shared" si="373"/>
        <v>0</v>
      </c>
      <c r="DK58" s="21">
        <f t="shared" si="373"/>
        <v>0</v>
      </c>
      <c r="DL58" s="21">
        <f t="shared" si="373"/>
        <v>0</v>
      </c>
      <c r="DM58" s="21">
        <f t="shared" si="373"/>
        <v>0</v>
      </c>
      <c r="DN58" s="77">
        <f t="shared" si="373"/>
        <v>0</v>
      </c>
      <c r="DO58" s="77">
        <f t="shared" si="373"/>
        <v>0</v>
      </c>
      <c r="DP58" s="77">
        <f t="shared" si="373"/>
        <v>0</v>
      </c>
      <c r="DQ58" s="77">
        <f t="shared" si="373"/>
        <v>0</v>
      </c>
      <c r="DR58" s="77">
        <f t="shared" si="373"/>
        <v>0</v>
      </c>
      <c r="DS58" s="77">
        <f t="shared" si="373"/>
        <v>0</v>
      </c>
      <c r="DT58" s="77">
        <f t="shared" si="373"/>
        <v>0</v>
      </c>
      <c r="DU58" s="77">
        <f t="shared" si="373"/>
        <v>0</v>
      </c>
      <c r="DV58" s="77">
        <f t="shared" si="373"/>
        <v>0</v>
      </c>
      <c r="DW58" s="77">
        <f t="shared" si="373"/>
        <v>0</v>
      </c>
      <c r="DX58" s="77">
        <f t="shared" si="373"/>
        <v>0</v>
      </c>
      <c r="DY58" s="118">
        <f t="shared" si="373"/>
        <v>0</v>
      </c>
      <c r="DZ58" s="118">
        <f t="shared" si="373"/>
        <v>0</v>
      </c>
      <c r="EA58" s="118">
        <f t="shared" si="373"/>
        <v>0</v>
      </c>
      <c r="EB58" s="118">
        <f t="shared" si="373"/>
        <v>0</v>
      </c>
      <c r="EC58" s="118">
        <f t="shared" si="373"/>
        <v>0</v>
      </c>
      <c r="ED58" s="118">
        <f t="shared" ref="ED58:FE58" si="374">ED16-ED79</f>
        <v>0</v>
      </c>
      <c r="EE58" s="118">
        <f t="shared" si="374"/>
        <v>0</v>
      </c>
      <c r="EF58" s="118">
        <f t="shared" si="374"/>
        <v>0</v>
      </c>
      <c r="EG58" s="118">
        <f t="shared" si="374"/>
        <v>0</v>
      </c>
      <c r="EH58" s="118">
        <f t="shared" si="374"/>
        <v>0</v>
      </c>
      <c r="EI58" s="118">
        <f t="shared" si="374"/>
        <v>0</v>
      </c>
      <c r="EJ58" s="118">
        <f t="shared" si="374"/>
        <v>0</v>
      </c>
      <c r="EK58" s="128">
        <f t="shared" si="374"/>
        <v>0</v>
      </c>
      <c r="EL58" s="128">
        <f t="shared" si="374"/>
        <v>0</v>
      </c>
      <c r="EM58" s="128">
        <f t="shared" si="374"/>
        <v>0</v>
      </c>
      <c r="EN58" s="137">
        <f t="shared" si="374"/>
        <v>0</v>
      </c>
      <c r="EO58" s="137">
        <f t="shared" si="374"/>
        <v>0</v>
      </c>
      <c r="EP58" s="145">
        <f t="shared" si="374"/>
        <v>0</v>
      </c>
      <c r="EQ58" s="145">
        <f t="shared" si="374"/>
        <v>0</v>
      </c>
      <c r="ER58" s="145">
        <f t="shared" si="374"/>
        <v>0</v>
      </c>
      <c r="ES58" s="145">
        <f t="shared" si="374"/>
        <v>0</v>
      </c>
      <c r="ET58" s="145">
        <f t="shared" si="374"/>
        <v>0</v>
      </c>
      <c r="EU58" s="145">
        <f t="shared" si="374"/>
        <v>0</v>
      </c>
      <c r="EV58" s="145">
        <f t="shared" si="374"/>
        <v>0</v>
      </c>
      <c r="EW58" s="153">
        <f t="shared" si="374"/>
        <v>0</v>
      </c>
      <c r="EX58" s="153">
        <f t="shared" si="374"/>
        <v>0</v>
      </c>
      <c r="EY58" s="160">
        <f t="shared" si="374"/>
        <v>0</v>
      </c>
      <c r="EZ58" s="21">
        <f t="shared" si="374"/>
        <v>0</v>
      </c>
      <c r="FA58" s="21">
        <f t="shared" si="374"/>
        <v>0</v>
      </c>
      <c r="FB58" s="169">
        <f t="shared" si="374"/>
        <v>0</v>
      </c>
      <c r="FC58" s="169">
        <f t="shared" si="374"/>
        <v>0</v>
      </c>
      <c r="FD58" s="169">
        <f t="shared" si="374"/>
        <v>0</v>
      </c>
      <c r="FE58" s="169">
        <f t="shared" si="374"/>
        <v>0</v>
      </c>
      <c r="FF58" s="169">
        <f t="shared" ref="FF58:FG58" si="375">FF16-FF79</f>
        <v>0</v>
      </c>
      <c r="FG58" s="169">
        <f t="shared" si="375"/>
        <v>0</v>
      </c>
      <c r="FH58" s="169">
        <f t="shared" ref="FH58:FI58" si="376">FH16-FH79</f>
        <v>0</v>
      </c>
      <c r="FI58" s="169">
        <f t="shared" si="376"/>
        <v>0</v>
      </c>
      <c r="FJ58" s="169">
        <f t="shared" ref="FJ58:FK58" si="377">FJ16-FJ79</f>
        <v>0</v>
      </c>
      <c r="FK58" s="21">
        <f t="shared" si="377"/>
        <v>0</v>
      </c>
      <c r="FL58" s="21">
        <f t="shared" ref="FL58:FM58" si="378">FL16-FL79</f>
        <v>0</v>
      </c>
      <c r="FM58" s="21">
        <f t="shared" si="378"/>
        <v>-36256.155272135977</v>
      </c>
      <c r="FN58" s="21">
        <f t="shared" ref="FN58:FO58" si="379">FN16-FN79</f>
        <v>40114.231447956758</v>
      </c>
      <c r="FO58" s="21">
        <f t="shared" si="379"/>
        <v>38383.681413005805</v>
      </c>
      <c r="FP58" s="21">
        <f t="shared" ref="FP58:FQ58" si="380">FP16-FP79</f>
        <v>31837.307221042458</v>
      </c>
      <c r="FQ58" s="21">
        <f t="shared" si="380"/>
        <v>26087.256718574557</v>
      </c>
      <c r="FR58" s="21">
        <f t="shared" ref="FR58:FS58" si="381">FR16-FR79</f>
        <v>24333.048119780491</v>
      </c>
      <c r="FS58" s="21">
        <f t="shared" si="381"/>
        <v>24202.150260663009</v>
      </c>
      <c r="FT58" s="21">
        <f t="shared" ref="FT58:FU58" si="382">FT16-FT79</f>
        <v>24546.92545495613</v>
      </c>
      <c r="FU58" s="21">
        <f t="shared" si="382"/>
        <v>26215.24228199129</v>
      </c>
      <c r="FV58" s="21">
        <f t="shared" ref="FV58:FW58" si="383">FV16-FV79</f>
        <v>24576.951341509121</v>
      </c>
      <c r="FW58" s="21">
        <f t="shared" si="383"/>
        <v>27380.479368754895</v>
      </c>
      <c r="FX58" s="21">
        <f t="shared" ref="FX58:FY58" si="384">FX16-FX79</f>
        <v>30482.24211830995</v>
      </c>
      <c r="FY58" s="21">
        <f t="shared" si="384"/>
        <v>36588.81293202634</v>
      </c>
      <c r="FZ58" s="186">
        <f t="shared" ref="FZ58:GA58" si="385">FZ16-FZ79</f>
        <v>39985.303799913032</v>
      </c>
      <c r="GA58" s="46">
        <f t="shared" si="385"/>
        <v>38292.785863971338</v>
      </c>
      <c r="GB58" s="46">
        <f t="shared" ref="GB58:GC58" si="386">GB16-GB79</f>
        <v>31727.025626841234</v>
      </c>
      <c r="GC58" s="46">
        <f t="shared" si="386"/>
        <v>25960.244594330317</v>
      </c>
      <c r="GD58" s="46">
        <f t="shared" ref="GD58:GE58" si="387">GD16-GD79</f>
        <v>24097.557959853788</v>
      </c>
      <c r="GE58" s="46">
        <f t="shared" si="387"/>
        <v>24183.304866382619</v>
      </c>
      <c r="GF58" s="46">
        <f t="shared" ref="GF58:GG58" si="388">GF16-GF79</f>
        <v>24474.715173263103</v>
      </c>
      <c r="GG58" s="46">
        <f t="shared" si="388"/>
        <v>24852.997163447901</v>
      </c>
      <c r="GH58" s="46">
        <f t="shared" ref="GH58:GI58" si="389">GH16-GH79</f>
        <v>24479.854668778717</v>
      </c>
      <c r="GI58" s="46">
        <f t="shared" si="389"/>
        <v>26876.067471052287</v>
      </c>
      <c r="GJ58" s="46">
        <f t="shared" ref="GJ58:GK58" si="390">GJ16-GJ79</f>
        <v>30457.106183582917</v>
      </c>
      <c r="GK58" s="46">
        <f t="shared" si="390"/>
        <v>35045.019592783181</v>
      </c>
      <c r="GL58" s="46">
        <f t="shared" ref="GL58" si="391">GL16-GL79</f>
        <v>40737.809195687762</v>
      </c>
    </row>
    <row r="59" spans="1:194" x14ac:dyDescent="0.2">
      <c r="A59" s="29" t="str">
        <f t="shared" si="220"/>
        <v>EXPORTS</v>
      </c>
      <c r="DF59" s="36">
        <f t="shared" ref="DF59:EC59" si="392">DF17-DF80</f>
        <v>0</v>
      </c>
      <c r="DG59" s="36">
        <f t="shared" si="392"/>
        <v>0</v>
      </c>
      <c r="DH59" s="36">
        <f t="shared" si="392"/>
        <v>0</v>
      </c>
      <c r="DI59" s="36">
        <f t="shared" si="392"/>
        <v>0</v>
      </c>
      <c r="DJ59" s="36">
        <f t="shared" si="392"/>
        <v>0</v>
      </c>
      <c r="DK59" s="36">
        <f t="shared" si="392"/>
        <v>0</v>
      </c>
      <c r="DL59" s="36">
        <f t="shared" si="392"/>
        <v>0</v>
      </c>
      <c r="DM59" s="36">
        <f t="shared" si="392"/>
        <v>0</v>
      </c>
      <c r="DN59" s="64">
        <f t="shared" si="392"/>
        <v>0</v>
      </c>
      <c r="DO59" s="64">
        <f t="shared" si="392"/>
        <v>0</v>
      </c>
      <c r="DP59" s="64">
        <f t="shared" si="392"/>
        <v>0</v>
      </c>
      <c r="DQ59" s="64">
        <f t="shared" si="392"/>
        <v>0</v>
      </c>
      <c r="DR59" s="64">
        <f t="shared" si="392"/>
        <v>0</v>
      </c>
      <c r="DS59" s="64">
        <f t="shared" si="392"/>
        <v>0</v>
      </c>
      <c r="DT59" s="64">
        <f t="shared" si="392"/>
        <v>0</v>
      </c>
      <c r="DU59" s="64">
        <f t="shared" si="392"/>
        <v>0</v>
      </c>
      <c r="DV59" s="64">
        <f t="shared" si="392"/>
        <v>0</v>
      </c>
      <c r="DW59" s="64">
        <f t="shared" si="392"/>
        <v>0</v>
      </c>
      <c r="DX59" s="64">
        <f t="shared" si="392"/>
        <v>0</v>
      </c>
      <c r="DY59" s="64">
        <f t="shared" si="392"/>
        <v>0</v>
      </c>
      <c r="DZ59" s="64">
        <f t="shared" si="392"/>
        <v>0</v>
      </c>
      <c r="EA59" s="64">
        <f t="shared" si="392"/>
        <v>0</v>
      </c>
      <c r="EB59" s="64">
        <f t="shared" si="392"/>
        <v>0</v>
      </c>
      <c r="EC59" s="64">
        <f t="shared" si="392"/>
        <v>0</v>
      </c>
      <c r="ED59" s="64">
        <f t="shared" ref="ED59:FE59" si="393">ED17-ED80</f>
        <v>0</v>
      </c>
      <c r="EE59" s="64">
        <f t="shared" si="393"/>
        <v>0</v>
      </c>
      <c r="EF59" s="64">
        <f t="shared" si="393"/>
        <v>0</v>
      </c>
      <c r="EG59" s="64">
        <f t="shared" si="393"/>
        <v>0</v>
      </c>
      <c r="EH59" s="64">
        <f t="shared" si="393"/>
        <v>0</v>
      </c>
      <c r="EI59" s="64">
        <f t="shared" si="393"/>
        <v>0</v>
      </c>
      <c r="EJ59" s="64">
        <f t="shared" si="393"/>
        <v>0</v>
      </c>
      <c r="EK59" s="64">
        <f t="shared" si="393"/>
        <v>0</v>
      </c>
      <c r="EL59" s="64">
        <f t="shared" si="393"/>
        <v>0</v>
      </c>
      <c r="EM59" s="64">
        <f t="shared" si="393"/>
        <v>0</v>
      </c>
      <c r="EN59" s="64">
        <f t="shared" si="393"/>
        <v>0</v>
      </c>
      <c r="EO59" s="64">
        <f t="shared" si="393"/>
        <v>0</v>
      </c>
      <c r="EP59" s="64">
        <f t="shared" si="393"/>
        <v>0</v>
      </c>
      <c r="EQ59" s="64">
        <f t="shared" si="393"/>
        <v>0</v>
      </c>
      <c r="ER59" s="64">
        <f t="shared" si="393"/>
        <v>0</v>
      </c>
      <c r="ES59" s="64">
        <f t="shared" si="393"/>
        <v>0</v>
      </c>
      <c r="ET59" s="64">
        <f t="shared" si="393"/>
        <v>0</v>
      </c>
      <c r="EU59" s="64">
        <f t="shared" si="393"/>
        <v>0</v>
      </c>
      <c r="EV59" s="64">
        <f t="shared" si="393"/>
        <v>0</v>
      </c>
      <c r="EW59" s="64">
        <f t="shared" si="393"/>
        <v>0</v>
      </c>
      <c r="EX59" s="64">
        <f t="shared" si="393"/>
        <v>0</v>
      </c>
      <c r="EY59" s="64">
        <f t="shared" si="393"/>
        <v>0</v>
      </c>
      <c r="EZ59" s="36">
        <f t="shared" si="393"/>
        <v>0</v>
      </c>
      <c r="FA59" s="36">
        <f t="shared" si="393"/>
        <v>0</v>
      </c>
      <c r="FB59" s="64">
        <f t="shared" si="393"/>
        <v>-44516.129032258177</v>
      </c>
      <c r="FC59" s="64">
        <f t="shared" si="393"/>
        <v>-94250</v>
      </c>
      <c r="FD59" s="64">
        <f t="shared" si="393"/>
        <v>-61806.451612903154</v>
      </c>
      <c r="FE59" s="64">
        <f t="shared" si="393"/>
        <v>-63333.333333333489</v>
      </c>
      <c r="FF59" s="64">
        <f t="shared" ref="FF59:FG59" si="394">FF17-FF80</f>
        <v>516.12903225806076</v>
      </c>
      <c r="FG59" s="64">
        <f t="shared" si="394"/>
        <v>8866.6666666666279</v>
      </c>
      <c r="FH59" s="64">
        <f t="shared" ref="FH59:FI59" si="395">FH17-FH80</f>
        <v>-18129.032258064253</v>
      </c>
      <c r="FI59" s="64">
        <f t="shared" si="395"/>
        <v>18129.032258064486</v>
      </c>
      <c r="FJ59" s="64">
        <f t="shared" ref="FJ59:FK59" si="396">FJ17-FJ80</f>
        <v>-54533.333333333256</v>
      </c>
      <c r="FK59" s="36">
        <f t="shared" si="396"/>
        <v>7838.7096774193924</v>
      </c>
      <c r="FL59" s="36">
        <f t="shared" ref="FL59:FM59" si="397">FL17-FL80</f>
        <v>-38666.666666666977</v>
      </c>
      <c r="FM59" s="36">
        <f t="shared" si="397"/>
        <v>60193.548387096962</v>
      </c>
      <c r="FN59" s="36">
        <f t="shared" ref="FN59:FO59" si="398">FN17-FN80</f>
        <v>1.0904830569634214</v>
      </c>
      <c r="FO59" s="36">
        <f t="shared" si="398"/>
        <v>1.0904830569634214</v>
      </c>
      <c r="FP59" s="36">
        <f t="shared" ref="FP59:FQ59" si="399">FP17-FP80</f>
        <v>1.0904830569634214</v>
      </c>
      <c r="FQ59" s="36">
        <f t="shared" si="399"/>
        <v>1.0904830570798367</v>
      </c>
      <c r="FR59" s="36">
        <f t="shared" ref="FR59:FS59" si="400">FR17-FR80</f>
        <v>1.0904830570798367</v>
      </c>
      <c r="FS59" s="36">
        <f t="shared" si="400"/>
        <v>1.0904830570798367</v>
      </c>
      <c r="FT59" s="36">
        <f t="shared" ref="FT59:FU59" si="401">FT17-FT80</f>
        <v>1.0904830570798367</v>
      </c>
      <c r="FU59" s="36">
        <f t="shared" si="401"/>
        <v>1.0904830569634214</v>
      </c>
      <c r="FV59" s="36">
        <f t="shared" ref="FV59:FW59" si="402">FV17-FV80</f>
        <v>1.0904830570798367</v>
      </c>
      <c r="FW59" s="36">
        <f t="shared" si="402"/>
        <v>1.0904830570798367</v>
      </c>
      <c r="FX59" s="36">
        <f t="shared" ref="FX59:FY59" si="403">FX17-FX80</f>
        <v>1.0904830570798367</v>
      </c>
      <c r="FY59" s="36">
        <f t="shared" si="403"/>
        <v>-57157.86406053626</v>
      </c>
      <c r="FZ59" s="187">
        <f t="shared" ref="FZ59:GA59" si="404">FZ17-FZ80</f>
        <v>-728.61722336499952</v>
      </c>
      <c r="GA59" s="47">
        <f t="shared" si="404"/>
        <v>56977.708622284234</v>
      </c>
      <c r="GB59" s="47">
        <f t="shared" ref="GB59:GC59" si="405">GB17-GB80</f>
        <v>-115795.9198181415</v>
      </c>
      <c r="GC59" s="47">
        <f t="shared" si="405"/>
        <v>-42234.411349117523</v>
      </c>
      <c r="GD59" s="47">
        <f t="shared" ref="GD59:GE59" si="406">GD17-GD80</f>
        <v>-41331.938201000215</v>
      </c>
      <c r="GE59" s="47">
        <f t="shared" si="406"/>
        <v>73634.877451731358</v>
      </c>
      <c r="GF59" s="47">
        <f t="shared" ref="GF59:GG59" si="407">GF17-GF80</f>
        <v>18945.435803982429</v>
      </c>
      <c r="GG59" s="47">
        <f t="shared" si="407"/>
        <v>-186719.40312525281</v>
      </c>
      <c r="GH59" s="47">
        <f t="shared" ref="GH59:GI59" si="408">GH17-GH80</f>
        <v>-64575.342112858081</v>
      </c>
      <c r="GI59" s="47">
        <f t="shared" si="408"/>
        <v>-397442.34309360757</v>
      </c>
      <c r="GJ59" s="47">
        <f t="shared" ref="GJ59:GK59" si="409">GJ17-GJ80</f>
        <v>-390585.26470986241</v>
      </c>
      <c r="GK59" s="47">
        <f t="shared" si="409"/>
        <v>-469755.50877881888</v>
      </c>
      <c r="GL59" s="47">
        <f t="shared" ref="GL59" si="410">GL17-GL80</f>
        <v>145152.02178090904</v>
      </c>
    </row>
    <row r="60" spans="1:194" x14ac:dyDescent="0.2">
      <c r="A60" s="9" t="str">
        <f t="shared" si="220"/>
        <v xml:space="preserve">     TOTAL DEMAND</v>
      </c>
      <c r="DF60" s="21">
        <f t="shared" ref="DF60:EC60" si="411">DF18-DF81</f>
        <v>0</v>
      </c>
      <c r="DG60" s="21">
        <f t="shared" si="411"/>
        <v>0</v>
      </c>
      <c r="DH60" s="21">
        <f t="shared" si="411"/>
        <v>0</v>
      </c>
      <c r="DI60" s="21">
        <f t="shared" si="411"/>
        <v>0</v>
      </c>
      <c r="DJ60" s="21">
        <f t="shared" si="411"/>
        <v>0</v>
      </c>
      <c r="DK60" s="21">
        <f t="shared" si="411"/>
        <v>0</v>
      </c>
      <c r="DL60" s="21">
        <f t="shared" si="411"/>
        <v>0</v>
      </c>
      <c r="DM60" s="21">
        <f t="shared" si="411"/>
        <v>0</v>
      </c>
      <c r="DN60" s="77">
        <f t="shared" si="411"/>
        <v>0</v>
      </c>
      <c r="DO60" s="77">
        <f t="shared" si="411"/>
        <v>0</v>
      </c>
      <c r="DP60" s="77">
        <f t="shared" si="411"/>
        <v>0</v>
      </c>
      <c r="DQ60" s="77">
        <f t="shared" si="411"/>
        <v>0</v>
      </c>
      <c r="DR60" s="77">
        <f t="shared" si="411"/>
        <v>0</v>
      </c>
      <c r="DS60" s="77">
        <f t="shared" si="411"/>
        <v>0</v>
      </c>
      <c r="DT60" s="77">
        <f t="shared" si="411"/>
        <v>0</v>
      </c>
      <c r="DU60" s="77">
        <f t="shared" si="411"/>
        <v>0</v>
      </c>
      <c r="DV60" s="77">
        <f t="shared" si="411"/>
        <v>0</v>
      </c>
      <c r="DW60" s="77">
        <f t="shared" si="411"/>
        <v>0</v>
      </c>
      <c r="DX60" s="77">
        <f t="shared" si="411"/>
        <v>0</v>
      </c>
      <c r="DY60" s="118">
        <f t="shared" si="411"/>
        <v>0</v>
      </c>
      <c r="DZ60" s="118">
        <f t="shared" si="411"/>
        <v>0</v>
      </c>
      <c r="EA60" s="118">
        <f t="shared" si="411"/>
        <v>0</v>
      </c>
      <c r="EB60" s="118">
        <f t="shared" si="411"/>
        <v>0</v>
      </c>
      <c r="EC60" s="118">
        <f t="shared" si="411"/>
        <v>0</v>
      </c>
      <c r="ED60" s="118">
        <f t="shared" ref="ED60:FE60" si="412">ED18-ED81</f>
        <v>0</v>
      </c>
      <c r="EE60" s="118">
        <f t="shared" si="412"/>
        <v>0</v>
      </c>
      <c r="EF60" s="118">
        <f t="shared" si="412"/>
        <v>0</v>
      </c>
      <c r="EG60" s="118">
        <f t="shared" si="412"/>
        <v>0</v>
      </c>
      <c r="EH60" s="118">
        <f t="shared" si="412"/>
        <v>0</v>
      </c>
      <c r="EI60" s="118">
        <f t="shared" si="412"/>
        <v>0</v>
      </c>
      <c r="EJ60" s="118">
        <f t="shared" si="412"/>
        <v>0</v>
      </c>
      <c r="EK60" s="128">
        <f t="shared" si="412"/>
        <v>0</v>
      </c>
      <c r="EL60" s="128">
        <f t="shared" si="412"/>
        <v>0</v>
      </c>
      <c r="EM60" s="128">
        <f t="shared" si="412"/>
        <v>0</v>
      </c>
      <c r="EN60" s="137">
        <f t="shared" si="412"/>
        <v>0</v>
      </c>
      <c r="EO60" s="137">
        <f t="shared" si="412"/>
        <v>0</v>
      </c>
      <c r="EP60" s="145">
        <f t="shared" si="412"/>
        <v>0</v>
      </c>
      <c r="EQ60" s="145">
        <f t="shared" si="412"/>
        <v>0</v>
      </c>
      <c r="ER60" s="145">
        <f t="shared" si="412"/>
        <v>0</v>
      </c>
      <c r="ES60" s="145">
        <f t="shared" si="412"/>
        <v>0</v>
      </c>
      <c r="ET60" s="145">
        <f t="shared" si="412"/>
        <v>0</v>
      </c>
      <c r="EU60" s="145">
        <f t="shared" si="412"/>
        <v>0</v>
      </c>
      <c r="EV60" s="145">
        <f t="shared" si="412"/>
        <v>0</v>
      </c>
      <c r="EW60" s="153">
        <f t="shared" si="412"/>
        <v>0</v>
      </c>
      <c r="EX60" s="153">
        <f t="shared" si="412"/>
        <v>0</v>
      </c>
      <c r="EY60" s="160">
        <f t="shared" si="412"/>
        <v>0</v>
      </c>
      <c r="EZ60" s="21">
        <f t="shared" si="412"/>
        <v>0</v>
      </c>
      <c r="FA60" s="21">
        <f t="shared" si="412"/>
        <v>0</v>
      </c>
      <c r="FB60" s="169">
        <f t="shared" si="412"/>
        <v>-44516.12903225841</v>
      </c>
      <c r="FC60" s="169">
        <f t="shared" si="412"/>
        <v>-94250</v>
      </c>
      <c r="FD60" s="169">
        <f t="shared" si="412"/>
        <v>-61806.451612903271</v>
      </c>
      <c r="FE60" s="169">
        <f t="shared" si="412"/>
        <v>-63333.333333333489</v>
      </c>
      <c r="FF60" s="169">
        <f t="shared" ref="FF60:FG60" si="413">FF18-FF81</f>
        <v>516.12903225817718</v>
      </c>
      <c r="FG60" s="169">
        <f t="shared" si="413"/>
        <v>8866.6666666665114</v>
      </c>
      <c r="FH60" s="169">
        <f t="shared" ref="FH60:FI60" si="414">FH18-FH81</f>
        <v>-18129.032258064486</v>
      </c>
      <c r="FI60" s="169">
        <f t="shared" si="414"/>
        <v>18129.032258064486</v>
      </c>
      <c r="FJ60" s="169">
        <f t="shared" ref="FJ60:FK60" si="415">FJ18-FJ81</f>
        <v>-54533.333333333256</v>
      </c>
      <c r="FK60" s="21">
        <f t="shared" si="415"/>
        <v>7838.7096774191596</v>
      </c>
      <c r="FL60" s="21">
        <f t="shared" ref="FL60:FM60" si="416">FL18-FL81</f>
        <v>-38666.666666666977</v>
      </c>
      <c r="FM60" s="21">
        <f t="shared" si="416"/>
        <v>23937.393114960752</v>
      </c>
      <c r="FN60" s="21">
        <f t="shared" ref="FN60:FO60" si="417">FN18-FN81</f>
        <v>40115.321931013837</v>
      </c>
      <c r="FO60" s="21">
        <f t="shared" si="417"/>
        <v>38384.771896062884</v>
      </c>
      <c r="FP60" s="21">
        <f t="shared" ref="FP60:FQ60" si="418">FP18-FP81</f>
        <v>31838.397704099538</v>
      </c>
      <c r="FQ60" s="21">
        <f t="shared" si="418"/>
        <v>26088.347201631637</v>
      </c>
      <c r="FR60" s="21">
        <f t="shared" ref="FR60:FS60" si="419">FR18-FR81</f>
        <v>24334.138602837687</v>
      </c>
      <c r="FS60" s="21">
        <f t="shared" si="419"/>
        <v>24203.240743719973</v>
      </c>
      <c r="FT60" s="21">
        <f t="shared" ref="FT60:FU60" si="420">FT18-FT81</f>
        <v>24548.015938013326</v>
      </c>
      <c r="FU60" s="21">
        <f t="shared" si="420"/>
        <v>26216.332765048137</v>
      </c>
      <c r="FV60" s="21">
        <f t="shared" ref="FV60:FW60" si="421">FV18-FV81</f>
        <v>24578.0418245662</v>
      </c>
      <c r="FW60" s="21">
        <f t="shared" si="421"/>
        <v>27381.569851811975</v>
      </c>
      <c r="FX60" s="21">
        <f t="shared" ref="FX60:FY60" si="422">FX18-FX81</f>
        <v>30483.332601366565</v>
      </c>
      <c r="FY60" s="21">
        <f t="shared" si="422"/>
        <v>-20569.051128510386</v>
      </c>
      <c r="FZ60" s="186">
        <f t="shared" ref="FZ60:GA60" si="423">FZ18-FZ81</f>
        <v>39256.686576548032</v>
      </c>
      <c r="GA60" s="46">
        <f t="shared" si="423"/>
        <v>95270.494486255571</v>
      </c>
      <c r="GB60" s="46">
        <f t="shared" ref="GB60:GC60" si="424">GB18-GB81</f>
        <v>-84068.894191300496</v>
      </c>
      <c r="GC60" s="46">
        <f t="shared" si="424"/>
        <v>-16274.166754787322</v>
      </c>
      <c r="GD60" s="46">
        <f t="shared" ref="GD60:GE60" si="425">GD18-GD81</f>
        <v>-17234.380241146544</v>
      </c>
      <c r="GE60" s="46">
        <f t="shared" si="425"/>
        <v>97818.182318113744</v>
      </c>
      <c r="GF60" s="46">
        <f t="shared" ref="GF60:GG60" si="426">GF18-GF81</f>
        <v>43420.150977245532</v>
      </c>
      <c r="GG60" s="46">
        <f t="shared" si="426"/>
        <v>-161866.40596180502</v>
      </c>
      <c r="GH60" s="46">
        <f t="shared" ref="GH60:GI60" si="427">GH18-GH81</f>
        <v>-40095.487444079481</v>
      </c>
      <c r="GI60" s="46">
        <f t="shared" si="427"/>
        <v>-370566.27562255505</v>
      </c>
      <c r="GJ60" s="46">
        <f t="shared" ref="GJ60:GK60" si="428">GJ18-GJ81</f>
        <v>-360128.15852627903</v>
      </c>
      <c r="GK60" s="46">
        <f t="shared" si="428"/>
        <v>-434710.48918603547</v>
      </c>
      <c r="GL60" s="46">
        <f t="shared" ref="GL60" si="429">GL18-GL81</f>
        <v>185889.83097659703</v>
      </c>
    </row>
    <row r="61" spans="1:194" x14ac:dyDescent="0.2">
      <c r="A61" s="9"/>
      <c r="DF61" s="21"/>
      <c r="DG61" s="21"/>
      <c r="DH61" s="21"/>
      <c r="DI61" s="21"/>
      <c r="DJ61" s="21"/>
      <c r="DK61" s="21"/>
      <c r="DL61" s="21"/>
      <c r="DM61" s="21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</row>
    <row r="62" spans="1:194" x14ac:dyDescent="0.2">
      <c r="A62" s="9" t="str">
        <f t="shared" si="220"/>
        <v>INVENTORIES (End of Month, Thousand Barrels)</v>
      </c>
      <c r="DF62" s="21">
        <f t="shared" ref="DF62:EC62" si="430">DF20-DF83</f>
        <v>0</v>
      </c>
      <c r="DG62" s="21">
        <f t="shared" si="430"/>
        <v>0</v>
      </c>
      <c r="DH62" s="21">
        <f t="shared" si="430"/>
        <v>0</v>
      </c>
      <c r="DI62" s="21">
        <f t="shared" si="430"/>
        <v>0</v>
      </c>
      <c r="DJ62" s="21">
        <f t="shared" si="430"/>
        <v>0</v>
      </c>
      <c r="DK62" s="21">
        <f t="shared" si="430"/>
        <v>0</v>
      </c>
      <c r="DL62" s="21">
        <f t="shared" si="430"/>
        <v>0</v>
      </c>
      <c r="DM62" s="21">
        <f t="shared" si="430"/>
        <v>0</v>
      </c>
      <c r="DN62" s="77">
        <f t="shared" si="430"/>
        <v>0</v>
      </c>
      <c r="DO62" s="77">
        <f t="shared" si="430"/>
        <v>0</v>
      </c>
      <c r="DP62" s="77">
        <f t="shared" si="430"/>
        <v>0</v>
      </c>
      <c r="DQ62" s="77">
        <f t="shared" si="430"/>
        <v>0</v>
      </c>
      <c r="DR62" s="77">
        <f t="shared" si="430"/>
        <v>0</v>
      </c>
      <c r="DS62" s="77">
        <f t="shared" si="430"/>
        <v>0</v>
      </c>
      <c r="DT62" s="77">
        <f t="shared" si="430"/>
        <v>0</v>
      </c>
      <c r="DU62" s="77">
        <f t="shared" si="430"/>
        <v>0</v>
      </c>
      <c r="DV62" s="77">
        <f t="shared" si="430"/>
        <v>0</v>
      </c>
      <c r="DW62" s="77">
        <f t="shared" si="430"/>
        <v>0</v>
      </c>
      <c r="DX62" s="77">
        <f t="shared" si="430"/>
        <v>0</v>
      </c>
      <c r="DY62" s="118">
        <f t="shared" si="430"/>
        <v>0</v>
      </c>
      <c r="DZ62" s="118">
        <f t="shared" si="430"/>
        <v>0</v>
      </c>
      <c r="EA62" s="118">
        <f t="shared" si="430"/>
        <v>0</v>
      </c>
      <c r="EB62" s="118">
        <f t="shared" si="430"/>
        <v>0</v>
      </c>
      <c r="EC62" s="118">
        <f t="shared" si="430"/>
        <v>0</v>
      </c>
      <c r="ED62" s="118">
        <f t="shared" ref="ED62:FE62" si="431">ED20-ED83</f>
        <v>0</v>
      </c>
      <c r="EE62" s="118">
        <f t="shared" si="431"/>
        <v>0</v>
      </c>
      <c r="EF62" s="118">
        <f t="shared" si="431"/>
        <v>0</v>
      </c>
      <c r="EG62" s="118">
        <f t="shared" si="431"/>
        <v>0</v>
      </c>
      <c r="EH62" s="118">
        <f t="shared" si="431"/>
        <v>0</v>
      </c>
      <c r="EI62" s="118">
        <f t="shared" si="431"/>
        <v>0</v>
      </c>
      <c r="EJ62" s="118">
        <f t="shared" si="431"/>
        <v>0</v>
      </c>
      <c r="EK62" s="128">
        <f t="shared" si="431"/>
        <v>0</v>
      </c>
      <c r="EL62" s="128">
        <f t="shared" si="431"/>
        <v>0</v>
      </c>
      <c r="EM62" s="128">
        <f t="shared" si="431"/>
        <v>0</v>
      </c>
      <c r="EN62" s="137">
        <f t="shared" si="431"/>
        <v>0</v>
      </c>
      <c r="EO62" s="137">
        <f t="shared" si="431"/>
        <v>0</v>
      </c>
      <c r="EP62" s="145">
        <f t="shared" si="431"/>
        <v>0</v>
      </c>
      <c r="EQ62" s="145">
        <f t="shared" si="431"/>
        <v>0</v>
      </c>
      <c r="ER62" s="145">
        <f t="shared" si="431"/>
        <v>0</v>
      </c>
      <c r="ES62" s="145">
        <f t="shared" si="431"/>
        <v>0</v>
      </c>
      <c r="ET62" s="145">
        <f t="shared" si="431"/>
        <v>0</v>
      </c>
      <c r="EU62" s="145">
        <f t="shared" si="431"/>
        <v>0</v>
      </c>
      <c r="EV62" s="145">
        <f t="shared" si="431"/>
        <v>0</v>
      </c>
      <c r="EW62" s="153">
        <f t="shared" si="431"/>
        <v>0</v>
      </c>
      <c r="EX62" s="153">
        <f t="shared" si="431"/>
        <v>0</v>
      </c>
      <c r="EY62" s="160">
        <f t="shared" si="431"/>
        <v>-6592</v>
      </c>
      <c r="EZ62" s="21">
        <f t="shared" si="431"/>
        <v>-6993</v>
      </c>
      <c r="FA62" s="21">
        <f t="shared" si="431"/>
        <v>-5999</v>
      </c>
      <c r="FB62" s="169">
        <f t="shared" si="431"/>
        <v>-3554</v>
      </c>
      <c r="FC62" s="169">
        <f t="shared" si="431"/>
        <v>-3358</v>
      </c>
      <c r="FD62" s="169">
        <f t="shared" si="431"/>
        <v>-2978</v>
      </c>
      <c r="FE62" s="169">
        <f t="shared" si="431"/>
        <v>-2712</v>
      </c>
      <c r="FF62" s="169">
        <f t="shared" ref="FF62:FG62" si="432">FF20-FF83</f>
        <v>-3366</v>
      </c>
      <c r="FG62" s="169">
        <f t="shared" si="432"/>
        <v>-3170</v>
      </c>
      <c r="FH62" s="169">
        <f t="shared" ref="FH62:FI62" si="433">FH20-FH83</f>
        <v>-3112</v>
      </c>
      <c r="FI62" s="169">
        <f t="shared" si="433"/>
        <v>-2981</v>
      </c>
      <c r="FJ62" s="169">
        <f t="shared" ref="FJ62:FK62" si="434">FJ20-FJ83</f>
        <v>-3085</v>
      </c>
      <c r="FK62" s="21">
        <f t="shared" si="434"/>
        <v>-3115</v>
      </c>
      <c r="FL62" s="21">
        <f t="shared" ref="FL62:FM62" si="435">FL20-FL83</f>
        <v>-3106</v>
      </c>
      <c r="FM62" s="21">
        <f t="shared" si="435"/>
        <v>-3096</v>
      </c>
      <c r="FN62" s="21">
        <f t="shared" ref="FN62:FO62" si="436">FN20-FN83</f>
        <v>-3194</v>
      </c>
      <c r="FO62" s="21">
        <f t="shared" si="436"/>
        <v>-3194</v>
      </c>
      <c r="FP62" s="21">
        <f t="shared" ref="FP62:FQ62" si="437">FP20-FP83</f>
        <v>-3194</v>
      </c>
      <c r="FQ62" s="21">
        <f t="shared" si="437"/>
        <v>-3194</v>
      </c>
      <c r="FR62" s="21">
        <f t="shared" ref="FR62:FS62" si="438">FR20-FR83</f>
        <v>-3194</v>
      </c>
      <c r="FS62" s="21">
        <f t="shared" si="438"/>
        <v>-3194</v>
      </c>
      <c r="FT62" s="21">
        <f t="shared" ref="FT62:FU62" si="439">FT20-FT83</f>
        <v>-3194</v>
      </c>
      <c r="FU62" s="21">
        <f t="shared" si="439"/>
        <v>-3194</v>
      </c>
      <c r="FV62" s="21">
        <f t="shared" ref="FV62:FW62" si="440">FV20-FV83</f>
        <v>-3194</v>
      </c>
      <c r="FW62" s="21">
        <f t="shared" si="440"/>
        <v>-3194</v>
      </c>
      <c r="FX62" s="21">
        <f t="shared" ref="FX62:FY62" si="441">FX20-FX83</f>
        <v>-3194</v>
      </c>
      <c r="FY62" s="21">
        <f t="shared" si="441"/>
        <v>-4787.856207589386</v>
      </c>
      <c r="FZ62" s="186">
        <f t="shared" ref="FZ62:GA62" si="442">FZ20-FZ83</f>
        <v>-305.89154919375142</v>
      </c>
      <c r="GA62" s="46">
        <f t="shared" si="442"/>
        <v>-4229.4888182756404</v>
      </c>
      <c r="GB62" s="46">
        <f t="shared" ref="GB62:GC62" si="443">GB20-GB83</f>
        <v>-897.347216997543</v>
      </c>
      <c r="GC62" s="46">
        <f t="shared" si="443"/>
        <v>6748.7358583278619</v>
      </c>
      <c r="GD62" s="46">
        <f t="shared" ref="GD62:GE62" si="444">GD20-GD83</f>
        <v>9291.4548467970744</v>
      </c>
      <c r="GE62" s="46">
        <f t="shared" si="444"/>
        <v>8839.329101939773</v>
      </c>
      <c r="GF62" s="46">
        <f t="shared" ref="GF62:GG62" si="445">GF20-GF83</f>
        <v>3414.952171214667</v>
      </c>
      <c r="GG62" s="46">
        <f t="shared" si="445"/>
        <v>1062.9315691737429</v>
      </c>
      <c r="GH62" s="46">
        <f t="shared" ref="GH62:GI62" si="446">GH20-GH83</f>
        <v>-2613.5268955550273</v>
      </c>
      <c r="GI62" s="46">
        <f t="shared" si="446"/>
        <v>2081.524729905228</v>
      </c>
      <c r="GJ62" s="46">
        <f t="shared" ref="GJ62:GK62" si="447">GJ20-GJ83</f>
        <v>1538.4292999225436</v>
      </c>
      <c r="GK62" s="46">
        <f t="shared" si="447"/>
        <v>576.08412990742363</v>
      </c>
      <c r="GL62" s="46">
        <f t="shared" ref="GL62" si="448">GL20-GL83</f>
        <v>-10697.895489475864</v>
      </c>
    </row>
    <row r="63" spans="1:194" x14ac:dyDescent="0.2">
      <c r="A63" s="9" t="str">
        <f t="shared" si="220"/>
        <v>Days of Forward Supply</v>
      </c>
      <c r="DF63" s="21">
        <f>DF21-DF84</f>
        <v>0</v>
      </c>
      <c r="DG63" s="21">
        <f>DG21-DG84</f>
        <v>0</v>
      </c>
      <c r="DH63" s="21">
        <f>DH21-DH84</f>
        <v>0</v>
      </c>
      <c r="DI63" s="21">
        <f t="shared" ref="DI63:EC63" si="449">DI21-DI84</f>
        <v>0</v>
      </c>
      <c r="DJ63" s="21">
        <f t="shared" si="449"/>
        <v>0</v>
      </c>
      <c r="DK63" s="21">
        <f t="shared" si="449"/>
        <v>0</v>
      </c>
      <c r="DL63" s="21">
        <f t="shared" si="449"/>
        <v>0</v>
      </c>
      <c r="DM63" s="21">
        <f t="shared" si="449"/>
        <v>0</v>
      </c>
      <c r="DN63" s="77">
        <f t="shared" si="449"/>
        <v>0</v>
      </c>
      <c r="DO63" s="77">
        <f t="shared" si="449"/>
        <v>0</v>
      </c>
      <c r="DP63" s="77">
        <f t="shared" si="449"/>
        <v>0</v>
      </c>
      <c r="DQ63" s="77">
        <f t="shared" si="449"/>
        <v>0</v>
      </c>
      <c r="DR63" s="77">
        <f t="shared" si="449"/>
        <v>0</v>
      </c>
      <c r="DS63" s="77">
        <f t="shared" si="449"/>
        <v>0</v>
      </c>
      <c r="DT63" s="77">
        <f t="shared" si="449"/>
        <v>0</v>
      </c>
      <c r="DU63" s="77">
        <f t="shared" si="449"/>
        <v>0</v>
      </c>
      <c r="DV63" s="77">
        <f t="shared" si="449"/>
        <v>0</v>
      </c>
      <c r="DW63" s="77">
        <f t="shared" si="449"/>
        <v>0</v>
      </c>
      <c r="DX63" s="77">
        <f t="shared" si="449"/>
        <v>0</v>
      </c>
      <c r="DY63" s="118">
        <f t="shared" si="449"/>
        <v>0</v>
      </c>
      <c r="DZ63" s="118">
        <f t="shared" si="449"/>
        <v>0</v>
      </c>
      <c r="EA63" s="118">
        <f t="shared" si="449"/>
        <v>0</v>
      </c>
      <c r="EB63" s="118">
        <f t="shared" si="449"/>
        <v>0</v>
      </c>
      <c r="EC63" s="118">
        <f t="shared" si="449"/>
        <v>0</v>
      </c>
      <c r="ED63" s="118">
        <f t="shared" ref="ED63:FE63" si="450">ED21-ED84</f>
        <v>0</v>
      </c>
      <c r="EE63" s="118">
        <f t="shared" si="450"/>
        <v>0</v>
      </c>
      <c r="EF63" s="118">
        <f t="shared" si="450"/>
        <v>0</v>
      </c>
      <c r="EG63" s="118">
        <f t="shared" si="450"/>
        <v>0</v>
      </c>
      <c r="EH63" s="118">
        <f t="shared" si="450"/>
        <v>0</v>
      </c>
      <c r="EI63" s="118">
        <f t="shared" si="450"/>
        <v>0</v>
      </c>
      <c r="EJ63" s="118">
        <f t="shared" si="450"/>
        <v>0</v>
      </c>
      <c r="EK63" s="128">
        <f t="shared" si="450"/>
        <v>0</v>
      </c>
      <c r="EL63" s="128">
        <f t="shared" si="450"/>
        <v>0</v>
      </c>
      <c r="EM63" s="128">
        <f t="shared" si="450"/>
        <v>0</v>
      </c>
      <c r="EN63" s="137">
        <f t="shared" si="450"/>
        <v>0</v>
      </c>
      <c r="EO63" s="137">
        <f t="shared" si="450"/>
        <v>0</v>
      </c>
      <c r="EP63" s="145">
        <f t="shared" si="450"/>
        <v>0</v>
      </c>
      <c r="EQ63" s="145">
        <f t="shared" si="450"/>
        <v>0</v>
      </c>
      <c r="ER63" s="145">
        <f t="shared" si="450"/>
        <v>0</v>
      </c>
      <c r="ES63" s="145">
        <f t="shared" si="450"/>
        <v>0</v>
      </c>
      <c r="ET63" s="145">
        <f t="shared" si="450"/>
        <v>0</v>
      </c>
      <c r="EU63" s="145">
        <f t="shared" si="450"/>
        <v>0</v>
      </c>
      <c r="EV63" s="145">
        <f t="shared" si="450"/>
        <v>0</v>
      </c>
      <c r="EW63" s="153">
        <f t="shared" si="450"/>
        <v>0</v>
      </c>
      <c r="EX63" s="153">
        <f t="shared" si="450"/>
        <v>0</v>
      </c>
      <c r="EY63" s="160">
        <f t="shared" si="450"/>
        <v>-2.9616212500474965</v>
      </c>
      <c r="EZ63" s="21">
        <f t="shared" si="450"/>
        <v>-3.1689669080639433</v>
      </c>
      <c r="FA63" s="21">
        <f t="shared" si="450"/>
        <v>-2.5430217929118548</v>
      </c>
      <c r="FB63" s="169">
        <f t="shared" si="450"/>
        <v>-1.1019872702497402</v>
      </c>
      <c r="FC63" s="169">
        <f t="shared" si="450"/>
        <v>-0.71374404623675858</v>
      </c>
      <c r="FD63" s="169">
        <f t="shared" si="450"/>
        <v>-0.90436248889363569</v>
      </c>
      <c r="FE63" s="169">
        <f t="shared" si="450"/>
        <v>-0.75738088041341811</v>
      </c>
      <c r="FF63" s="169">
        <f t="shared" ref="FF63:FG63" si="451">FF21-FF84</f>
        <v>-1.7250687045629647</v>
      </c>
      <c r="FG63" s="169">
        <f t="shared" si="451"/>
        <v>-1.8092745543391686</v>
      </c>
      <c r="FH63" s="169">
        <f t="shared" ref="FH63:FI63" si="452">FH21-FH84</f>
        <v>-1.2381507238662763</v>
      </c>
      <c r="FI63" s="169">
        <f t="shared" si="452"/>
        <v>-1.7347924377153774</v>
      </c>
      <c r="FJ63" s="169">
        <f t="shared" ref="FJ63:FK63" si="453">FJ21-FJ84</f>
        <v>-0.46400250842580704</v>
      </c>
      <c r="FK63" s="21">
        <f t="shared" si="453"/>
        <v>-1.5870881293930879</v>
      </c>
      <c r="FL63" s="21">
        <f t="shared" ref="FL63:FM63" si="454">FL21-FL84</f>
        <v>-0.77215661659604251</v>
      </c>
      <c r="FM63" s="21">
        <f t="shared" si="454"/>
        <v>-1.4860023954463841</v>
      </c>
      <c r="FN63" s="21">
        <f t="shared" ref="FN63:FO63" si="455">FN21-FN84</f>
        <v>-1.7321834157903346</v>
      </c>
      <c r="FO63" s="21">
        <f t="shared" si="455"/>
        <v>-1.7574913935526375</v>
      </c>
      <c r="FP63" s="21">
        <f t="shared" ref="FP63:FQ63" si="456">FP21-FP84</f>
        <v>-1.9367957410511423</v>
      </c>
      <c r="FQ63" s="21">
        <f t="shared" si="456"/>
        <v>-1.8999587419289412</v>
      </c>
      <c r="FR63" s="21">
        <f t="shared" ref="FR63:FS63" si="457">FR21-FR84</f>
        <v>-2.0192376543297215</v>
      </c>
      <c r="FS63" s="21">
        <f t="shared" si="457"/>
        <v>-1.9556775467836545</v>
      </c>
      <c r="FT63" s="21">
        <f t="shared" ref="FT63:FU63" si="458">FT21-FT84</f>
        <v>-2.0198462232226646</v>
      </c>
      <c r="FU63" s="21">
        <f t="shared" si="458"/>
        <v>-2.2228111824326717</v>
      </c>
      <c r="FV63" s="21">
        <f t="shared" ref="FV63:FW63" si="459">FV21-FV84</f>
        <v>-2.0849844020584243</v>
      </c>
      <c r="FW63" s="21">
        <f t="shared" si="459"/>
        <v>-1.9193229795470828</v>
      </c>
      <c r="FX63" s="21">
        <f t="shared" ref="FX63:FY63" si="460">FX21-FX84</f>
        <v>-1.8661526022635471</v>
      </c>
      <c r="FY63" s="21">
        <f t="shared" si="460"/>
        <v>-1.6210517571078853</v>
      </c>
      <c r="FZ63" s="186">
        <f t="shared" ref="FZ63:GA63" si="461">FZ21-FZ84</f>
        <v>-0.62636602045849088</v>
      </c>
      <c r="GA63" s="46">
        <f t="shared" si="461"/>
        <v>-2.8180079433629608</v>
      </c>
      <c r="GB63" s="46">
        <f t="shared" ref="GB63:GC63" si="462">GB21-GB84</f>
        <v>0.68955896435157626</v>
      </c>
      <c r="GC63" s="46">
        <f t="shared" si="462"/>
        <v>3.2933666671296962</v>
      </c>
      <c r="GD63" s="46">
        <f t="shared" ref="GD63:GE63" si="463">GD21-GD84</f>
        <v>4.8124277495191947</v>
      </c>
      <c r="GE63" s="46">
        <f t="shared" si="463"/>
        <v>2.4422869291230214</v>
      </c>
      <c r="GF63" s="46">
        <f t="shared" ref="GF63:GG63" si="464">GF21-GF84</f>
        <v>0.75033314630005776</v>
      </c>
      <c r="GG63" s="46">
        <f t="shared" si="464"/>
        <v>3.5866255212903511</v>
      </c>
      <c r="GH63" s="46">
        <f t="shared" ref="GH63:GI63" si="465">GH21-GH84</f>
        <v>-0.36560661890722912</v>
      </c>
      <c r="GI63" s="46">
        <f t="shared" si="465"/>
        <v>6.4427286760467055</v>
      </c>
      <c r="GJ63" s="46">
        <f t="shared" ref="GJ63:GK63" si="466">GJ21-GJ84</f>
        <v>5.5060653136748385</v>
      </c>
      <c r="GK63" s="46">
        <f t="shared" si="466"/>
        <v>5.4364816503225448</v>
      </c>
      <c r="GL63" s="46">
        <f t="shared" ref="GL63" si="467">GL21-GL84</f>
        <v>-5.7215877826081893</v>
      </c>
    </row>
    <row r="64" spans="1:194" ht="13.5" thickBo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67"/>
      <c r="DO64" s="67"/>
      <c r="DP64" s="87"/>
      <c r="DQ64" s="87"/>
      <c r="DR64" s="50"/>
      <c r="DS64" s="50"/>
      <c r="DT64" s="50"/>
      <c r="DU64" s="50"/>
      <c r="DV64" s="50"/>
      <c r="DW64" s="50"/>
      <c r="DX64" s="50"/>
      <c r="DY64" s="67"/>
      <c r="DZ64" s="87"/>
      <c r="EA64" s="87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73"/>
      <c r="DQ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4" x14ac:dyDescent="0.2">
      <c r="A66" s="9"/>
      <c r="B66" s="19">
        <f>B$3</f>
        <v>38367</v>
      </c>
      <c r="C66" s="19">
        <f t="shared" ref="C66:BN66" si="468">C$3</f>
        <v>38398</v>
      </c>
      <c r="D66" s="19">
        <f t="shared" si="468"/>
        <v>38426</v>
      </c>
      <c r="E66" s="19">
        <f t="shared" si="468"/>
        <v>38457</v>
      </c>
      <c r="F66" s="19">
        <f t="shared" si="468"/>
        <v>38487</v>
      </c>
      <c r="G66" s="19">
        <f t="shared" si="468"/>
        <v>38518</v>
      </c>
      <c r="H66" s="19">
        <f t="shared" si="468"/>
        <v>38548</v>
      </c>
      <c r="I66" s="19">
        <f t="shared" si="468"/>
        <v>38579</v>
      </c>
      <c r="J66" s="19">
        <f t="shared" si="468"/>
        <v>38610</v>
      </c>
      <c r="K66" s="19">
        <f t="shared" si="468"/>
        <v>38640</v>
      </c>
      <c r="L66" s="19">
        <f t="shared" si="468"/>
        <v>38671</v>
      </c>
      <c r="M66" s="19">
        <f t="shared" si="468"/>
        <v>38701</v>
      </c>
      <c r="N66" s="19">
        <f t="shared" si="468"/>
        <v>38732</v>
      </c>
      <c r="O66" s="19">
        <f t="shared" si="468"/>
        <v>38763</v>
      </c>
      <c r="P66" s="19">
        <f t="shared" si="468"/>
        <v>38791</v>
      </c>
      <c r="Q66" s="19">
        <f t="shared" si="468"/>
        <v>38822</v>
      </c>
      <c r="R66" s="19">
        <f t="shared" si="468"/>
        <v>38852</v>
      </c>
      <c r="S66" s="19">
        <f t="shared" si="468"/>
        <v>38883</v>
      </c>
      <c r="T66" s="19">
        <f t="shared" si="468"/>
        <v>38913</v>
      </c>
      <c r="U66" s="19">
        <f t="shared" si="468"/>
        <v>38944</v>
      </c>
      <c r="V66" s="19">
        <f t="shared" si="468"/>
        <v>38975</v>
      </c>
      <c r="W66" s="19">
        <f t="shared" si="468"/>
        <v>39005</v>
      </c>
      <c r="X66" s="19">
        <f t="shared" si="468"/>
        <v>39036</v>
      </c>
      <c r="Y66" s="19">
        <f t="shared" si="468"/>
        <v>39066</v>
      </c>
      <c r="Z66" s="19">
        <f t="shared" si="468"/>
        <v>39097</v>
      </c>
      <c r="AA66" s="19">
        <f t="shared" si="468"/>
        <v>39128</v>
      </c>
      <c r="AB66" s="19">
        <f t="shared" si="468"/>
        <v>39156</v>
      </c>
      <c r="AC66" s="19">
        <f t="shared" si="468"/>
        <v>39187</v>
      </c>
      <c r="AD66" s="19">
        <f t="shared" si="468"/>
        <v>39217</v>
      </c>
      <c r="AE66" s="19">
        <f t="shared" si="468"/>
        <v>39248</v>
      </c>
      <c r="AF66" s="19">
        <f t="shared" si="468"/>
        <v>39278</v>
      </c>
      <c r="AG66" s="19">
        <f t="shared" si="468"/>
        <v>39309</v>
      </c>
      <c r="AH66" s="19">
        <f t="shared" si="468"/>
        <v>39340</v>
      </c>
      <c r="AI66" s="19">
        <f t="shared" si="468"/>
        <v>39370</v>
      </c>
      <c r="AJ66" s="19">
        <f t="shared" si="468"/>
        <v>39401</v>
      </c>
      <c r="AK66" s="19">
        <f t="shared" si="468"/>
        <v>39431</v>
      </c>
      <c r="AL66" s="19">
        <f t="shared" si="468"/>
        <v>39462</v>
      </c>
      <c r="AM66" s="19">
        <f t="shared" si="468"/>
        <v>39493</v>
      </c>
      <c r="AN66" s="19">
        <f t="shared" si="468"/>
        <v>39522</v>
      </c>
      <c r="AO66" s="19">
        <f t="shared" si="468"/>
        <v>39553</v>
      </c>
      <c r="AP66" s="19">
        <f t="shared" si="468"/>
        <v>39583</v>
      </c>
      <c r="AQ66" s="19">
        <f t="shared" si="468"/>
        <v>39614</v>
      </c>
      <c r="AR66" s="19">
        <f t="shared" si="468"/>
        <v>39644</v>
      </c>
      <c r="AS66" s="19">
        <f t="shared" si="468"/>
        <v>39675</v>
      </c>
      <c r="AT66" s="19">
        <f t="shared" si="468"/>
        <v>39706</v>
      </c>
      <c r="AU66" s="19">
        <f t="shared" si="468"/>
        <v>39736</v>
      </c>
      <c r="AV66" s="19">
        <f t="shared" si="468"/>
        <v>39767</v>
      </c>
      <c r="AW66" s="19">
        <f t="shared" si="468"/>
        <v>39797</v>
      </c>
      <c r="AX66" s="19">
        <f t="shared" si="468"/>
        <v>39828</v>
      </c>
      <c r="AY66" s="19">
        <f t="shared" si="468"/>
        <v>39859</v>
      </c>
      <c r="AZ66" s="19">
        <f t="shared" si="468"/>
        <v>39887</v>
      </c>
      <c r="BA66" s="19">
        <f t="shared" si="468"/>
        <v>39918</v>
      </c>
      <c r="BB66" s="19">
        <f t="shared" si="468"/>
        <v>39948</v>
      </c>
      <c r="BC66" s="19">
        <f t="shared" si="468"/>
        <v>39979</v>
      </c>
      <c r="BD66" s="19">
        <f t="shared" si="468"/>
        <v>40009</v>
      </c>
      <c r="BE66" s="19">
        <f t="shared" si="468"/>
        <v>40040</v>
      </c>
      <c r="BF66" s="19">
        <f t="shared" si="468"/>
        <v>40071</v>
      </c>
      <c r="BG66" s="19">
        <f t="shared" si="468"/>
        <v>40101</v>
      </c>
      <c r="BH66" s="19">
        <f t="shared" si="468"/>
        <v>40132</v>
      </c>
      <c r="BI66" s="19">
        <f t="shared" si="468"/>
        <v>40162</v>
      </c>
      <c r="BJ66" s="19">
        <f t="shared" si="468"/>
        <v>40193</v>
      </c>
      <c r="BK66" s="19">
        <f t="shared" si="468"/>
        <v>40224</v>
      </c>
      <c r="BL66" s="19">
        <f t="shared" si="468"/>
        <v>40252</v>
      </c>
      <c r="BM66" s="19">
        <f t="shared" si="468"/>
        <v>40283</v>
      </c>
      <c r="BN66" s="19">
        <f t="shared" si="468"/>
        <v>40313</v>
      </c>
      <c r="BO66" s="19">
        <f t="shared" ref="BO66:DZ66" si="469">BO$3</f>
        <v>40344</v>
      </c>
      <c r="BP66" s="19">
        <f t="shared" si="469"/>
        <v>40374</v>
      </c>
      <c r="BQ66" s="19">
        <f t="shared" si="469"/>
        <v>40405</v>
      </c>
      <c r="BR66" s="19">
        <f t="shared" si="469"/>
        <v>40436</v>
      </c>
      <c r="BS66" s="19">
        <f t="shared" si="469"/>
        <v>40466</v>
      </c>
      <c r="BT66" s="19">
        <f t="shared" si="469"/>
        <v>40497</v>
      </c>
      <c r="BU66" s="19">
        <f t="shared" si="469"/>
        <v>40527</v>
      </c>
      <c r="BV66" s="19">
        <f t="shared" si="469"/>
        <v>40558</v>
      </c>
      <c r="BW66" s="19">
        <f t="shared" si="469"/>
        <v>40589</v>
      </c>
      <c r="BX66" s="19">
        <f t="shared" si="469"/>
        <v>40617</v>
      </c>
      <c r="BY66" s="19">
        <f t="shared" si="469"/>
        <v>40648</v>
      </c>
      <c r="BZ66" s="19">
        <f t="shared" si="469"/>
        <v>40678</v>
      </c>
      <c r="CA66" s="19">
        <f t="shared" si="469"/>
        <v>40709</v>
      </c>
      <c r="CB66" s="19">
        <f t="shared" si="469"/>
        <v>40739</v>
      </c>
      <c r="CC66" s="19">
        <f t="shared" si="469"/>
        <v>40770</v>
      </c>
      <c r="CD66" s="19">
        <f t="shared" si="469"/>
        <v>40801</v>
      </c>
      <c r="CE66" s="19">
        <f t="shared" si="469"/>
        <v>40831</v>
      </c>
      <c r="CF66" s="19">
        <f t="shared" si="469"/>
        <v>40862</v>
      </c>
      <c r="CG66" s="19">
        <f t="shared" si="469"/>
        <v>40892</v>
      </c>
      <c r="CH66" s="19">
        <f t="shared" si="469"/>
        <v>40923</v>
      </c>
      <c r="CI66" s="19">
        <f t="shared" si="469"/>
        <v>40954</v>
      </c>
      <c r="CJ66" s="19">
        <f t="shared" si="469"/>
        <v>40983</v>
      </c>
      <c r="CK66" s="19">
        <f t="shared" si="469"/>
        <v>41014</v>
      </c>
      <c r="CL66" s="19">
        <f t="shared" si="469"/>
        <v>41044</v>
      </c>
      <c r="CM66" s="19">
        <f t="shared" si="469"/>
        <v>41075</v>
      </c>
      <c r="CN66" s="19">
        <f t="shared" si="469"/>
        <v>41105</v>
      </c>
      <c r="CO66" s="19">
        <f t="shared" si="469"/>
        <v>41136</v>
      </c>
      <c r="CP66" s="19">
        <f t="shared" si="469"/>
        <v>41167</v>
      </c>
      <c r="CQ66" s="19">
        <f t="shared" si="469"/>
        <v>41197</v>
      </c>
      <c r="CR66" s="19">
        <f t="shared" si="469"/>
        <v>41228</v>
      </c>
      <c r="CS66" s="19">
        <f t="shared" si="469"/>
        <v>41258</v>
      </c>
      <c r="CT66" s="19">
        <f t="shared" si="469"/>
        <v>41289</v>
      </c>
      <c r="CU66" s="19">
        <f t="shared" si="469"/>
        <v>41320</v>
      </c>
      <c r="CV66" s="19">
        <f t="shared" si="469"/>
        <v>41348</v>
      </c>
      <c r="CW66" s="19">
        <f t="shared" si="469"/>
        <v>41379</v>
      </c>
      <c r="CX66" s="19">
        <f t="shared" si="469"/>
        <v>41409</v>
      </c>
      <c r="CY66" s="19">
        <f t="shared" si="469"/>
        <v>41440</v>
      </c>
      <c r="CZ66" s="19">
        <f t="shared" si="469"/>
        <v>41470</v>
      </c>
      <c r="DA66" s="19">
        <f t="shared" si="469"/>
        <v>41501</v>
      </c>
      <c r="DB66" s="19">
        <f t="shared" si="469"/>
        <v>41532</v>
      </c>
      <c r="DC66" s="19">
        <f t="shared" si="469"/>
        <v>41562</v>
      </c>
      <c r="DD66" s="19">
        <f t="shared" si="469"/>
        <v>41593</v>
      </c>
      <c r="DE66" s="19">
        <f t="shared" si="469"/>
        <v>41623</v>
      </c>
      <c r="DF66" s="19">
        <f t="shared" si="469"/>
        <v>41654</v>
      </c>
      <c r="DG66" s="19">
        <f t="shared" si="469"/>
        <v>41685</v>
      </c>
      <c r="DH66" s="19">
        <f t="shared" si="469"/>
        <v>41713</v>
      </c>
      <c r="DI66" s="19">
        <f t="shared" si="469"/>
        <v>41744</v>
      </c>
      <c r="DJ66" s="19">
        <f t="shared" si="469"/>
        <v>41774</v>
      </c>
      <c r="DK66" s="19">
        <f t="shared" si="469"/>
        <v>41805</v>
      </c>
      <c r="DL66" s="19">
        <f t="shared" si="469"/>
        <v>41835</v>
      </c>
      <c r="DM66" s="19">
        <f t="shared" si="469"/>
        <v>41866</v>
      </c>
      <c r="DN66" s="19">
        <f t="shared" si="469"/>
        <v>41897</v>
      </c>
      <c r="DO66" s="19">
        <f t="shared" si="469"/>
        <v>41927</v>
      </c>
      <c r="DP66" s="19">
        <f t="shared" si="469"/>
        <v>41958</v>
      </c>
      <c r="DQ66" s="19">
        <f t="shared" si="469"/>
        <v>41988</v>
      </c>
      <c r="DR66" s="19">
        <f t="shared" si="469"/>
        <v>42019</v>
      </c>
      <c r="DS66" s="19">
        <f t="shared" si="469"/>
        <v>42050</v>
      </c>
      <c r="DT66" s="19">
        <f t="shared" si="469"/>
        <v>42078</v>
      </c>
      <c r="DU66" s="19">
        <f t="shared" si="469"/>
        <v>42109</v>
      </c>
      <c r="DV66" s="19">
        <f t="shared" si="469"/>
        <v>42139</v>
      </c>
      <c r="DW66" s="19">
        <f t="shared" si="469"/>
        <v>42170</v>
      </c>
      <c r="DX66" s="19">
        <f t="shared" si="469"/>
        <v>42200</v>
      </c>
      <c r="DY66" s="19">
        <f t="shared" si="469"/>
        <v>42231</v>
      </c>
      <c r="DZ66" s="19">
        <f t="shared" si="469"/>
        <v>42262</v>
      </c>
      <c r="EA66" s="19">
        <f t="shared" ref="EA66:GL66" si="470">EA$3</f>
        <v>42292</v>
      </c>
      <c r="EB66" s="19">
        <f t="shared" si="470"/>
        <v>42323</v>
      </c>
      <c r="EC66" s="19">
        <f t="shared" si="470"/>
        <v>42353</v>
      </c>
      <c r="ED66" s="19">
        <f t="shared" si="470"/>
        <v>42384</v>
      </c>
      <c r="EE66" s="19">
        <f t="shared" si="470"/>
        <v>42415</v>
      </c>
      <c r="EF66" s="19">
        <f t="shared" si="470"/>
        <v>42444</v>
      </c>
      <c r="EG66" s="19">
        <f t="shared" si="470"/>
        <v>42475</v>
      </c>
      <c r="EH66" s="19">
        <f t="shared" si="470"/>
        <v>42505</v>
      </c>
      <c r="EI66" s="19">
        <f t="shared" si="470"/>
        <v>42536</v>
      </c>
      <c r="EJ66" s="19">
        <f t="shared" si="470"/>
        <v>42566</v>
      </c>
      <c r="EK66" s="19">
        <f t="shared" si="470"/>
        <v>42597</v>
      </c>
      <c r="EL66" s="19">
        <f t="shared" si="470"/>
        <v>42628</v>
      </c>
      <c r="EM66" s="19">
        <f t="shared" si="470"/>
        <v>42658</v>
      </c>
      <c r="EN66" s="19">
        <f t="shared" si="470"/>
        <v>42689</v>
      </c>
      <c r="EO66" s="19">
        <f t="shared" si="470"/>
        <v>42719</v>
      </c>
      <c r="EP66" s="19">
        <f t="shared" si="470"/>
        <v>42750</v>
      </c>
      <c r="EQ66" s="19">
        <f t="shared" si="470"/>
        <v>42781</v>
      </c>
      <c r="ER66" s="19">
        <f t="shared" si="470"/>
        <v>42809</v>
      </c>
      <c r="ES66" s="19">
        <f t="shared" si="470"/>
        <v>42840</v>
      </c>
      <c r="ET66" s="19">
        <f t="shared" si="470"/>
        <v>42870</v>
      </c>
      <c r="EU66" s="19">
        <f t="shared" si="470"/>
        <v>42901</v>
      </c>
      <c r="EV66" s="19">
        <f t="shared" si="470"/>
        <v>42931</v>
      </c>
      <c r="EW66" s="19">
        <f t="shared" si="470"/>
        <v>42962</v>
      </c>
      <c r="EX66" s="19">
        <f t="shared" si="470"/>
        <v>42993</v>
      </c>
      <c r="EY66" s="19">
        <f t="shared" si="470"/>
        <v>43023</v>
      </c>
      <c r="EZ66" s="19">
        <f t="shared" si="470"/>
        <v>43054</v>
      </c>
      <c r="FA66" s="19">
        <f t="shared" si="470"/>
        <v>43084</v>
      </c>
      <c r="FB66" s="19">
        <f t="shared" si="470"/>
        <v>43115</v>
      </c>
      <c r="FC66" s="19">
        <f t="shared" si="470"/>
        <v>43146</v>
      </c>
      <c r="FD66" s="19">
        <f t="shared" si="470"/>
        <v>43174</v>
      </c>
      <c r="FE66" s="19">
        <f t="shared" si="470"/>
        <v>43205</v>
      </c>
      <c r="FF66" s="19">
        <f t="shared" si="470"/>
        <v>43235</v>
      </c>
      <c r="FG66" s="19">
        <f t="shared" si="470"/>
        <v>43266</v>
      </c>
      <c r="FH66" s="19">
        <f t="shared" si="470"/>
        <v>43296</v>
      </c>
      <c r="FI66" s="19">
        <f t="shared" si="470"/>
        <v>43327</v>
      </c>
      <c r="FJ66" s="19">
        <f t="shared" si="470"/>
        <v>43358</v>
      </c>
      <c r="FK66" s="19">
        <f t="shared" si="470"/>
        <v>43388</v>
      </c>
      <c r="FL66" s="19">
        <f t="shared" si="470"/>
        <v>43419</v>
      </c>
      <c r="FM66" s="19">
        <f t="shared" si="470"/>
        <v>43449</v>
      </c>
      <c r="FN66" s="19">
        <f t="shared" si="470"/>
        <v>43480</v>
      </c>
      <c r="FO66" s="19">
        <f t="shared" si="470"/>
        <v>43511</v>
      </c>
      <c r="FP66" s="19">
        <f t="shared" si="470"/>
        <v>43539</v>
      </c>
      <c r="FQ66" s="19">
        <f t="shared" si="470"/>
        <v>43570</v>
      </c>
      <c r="FR66" s="19">
        <f t="shared" si="470"/>
        <v>43600</v>
      </c>
      <c r="FS66" s="19">
        <f t="shared" si="470"/>
        <v>43631</v>
      </c>
      <c r="FT66" s="19">
        <f t="shared" si="470"/>
        <v>43661</v>
      </c>
      <c r="FU66" s="19">
        <f t="shared" si="470"/>
        <v>43692</v>
      </c>
      <c r="FV66" s="19">
        <f t="shared" si="470"/>
        <v>43723</v>
      </c>
      <c r="FW66" s="19">
        <f t="shared" si="470"/>
        <v>43753</v>
      </c>
      <c r="FX66" s="19">
        <f t="shared" si="470"/>
        <v>43784</v>
      </c>
      <c r="FY66" s="19">
        <f t="shared" si="470"/>
        <v>43814</v>
      </c>
      <c r="FZ66" s="19">
        <f t="shared" si="470"/>
        <v>43845</v>
      </c>
      <c r="GA66" s="19">
        <f t="shared" si="470"/>
        <v>43876</v>
      </c>
      <c r="GB66" s="19">
        <f t="shared" si="470"/>
        <v>43905</v>
      </c>
      <c r="GC66" s="19">
        <f t="shared" si="470"/>
        <v>43936</v>
      </c>
      <c r="GD66" s="19">
        <f t="shared" si="470"/>
        <v>43966</v>
      </c>
      <c r="GE66" s="19">
        <f t="shared" si="470"/>
        <v>43997</v>
      </c>
      <c r="GF66" s="19">
        <f t="shared" si="470"/>
        <v>44027</v>
      </c>
      <c r="GG66" s="19">
        <f t="shared" si="470"/>
        <v>44058</v>
      </c>
      <c r="GH66" s="19">
        <f t="shared" si="470"/>
        <v>44089</v>
      </c>
      <c r="GI66" s="19">
        <f t="shared" si="470"/>
        <v>44119</v>
      </c>
      <c r="GJ66" s="19">
        <f t="shared" si="470"/>
        <v>44150</v>
      </c>
      <c r="GK66" s="19">
        <f t="shared" si="470"/>
        <v>44180</v>
      </c>
      <c r="GL66" s="19">
        <f t="shared" si="470"/>
        <v>44211</v>
      </c>
    </row>
    <row r="67" spans="1:194" x14ac:dyDescent="0.2">
      <c r="A67" s="29" t="str">
        <f>A4</f>
        <v>SUPPLY</v>
      </c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FB67" s="1"/>
      <c r="FC67" s="1"/>
      <c r="FD67" s="1"/>
      <c r="FE67" s="1"/>
      <c r="FF67" s="1"/>
      <c r="FG67" s="1"/>
      <c r="FH67" s="1"/>
      <c r="FI67" s="1"/>
      <c r="FJ67" s="1"/>
      <c r="FR67" s="1"/>
      <c r="FS67" s="1"/>
    </row>
    <row r="68" spans="1:194" x14ac:dyDescent="0.2">
      <c r="A68" s="9" t="s">
        <v>21</v>
      </c>
      <c r="B68" s="16">
        <v>526612.90322580654</v>
      </c>
      <c r="C68" s="16">
        <v>540071.42857142864</v>
      </c>
      <c r="D68" s="16">
        <v>540064.51612903224</v>
      </c>
      <c r="E68" s="16">
        <v>531100</v>
      </c>
      <c r="F68" s="16">
        <v>530870.96774193551</v>
      </c>
      <c r="G68" s="16">
        <v>516466.66666666663</v>
      </c>
      <c r="H68" s="16">
        <v>505387.09677419357</v>
      </c>
      <c r="I68" s="16">
        <v>504935.48387096776</v>
      </c>
      <c r="J68" s="16">
        <v>437433.33333333337</v>
      </c>
      <c r="K68" s="16">
        <v>447806.45161290321</v>
      </c>
      <c r="L68" s="16">
        <v>469366.66666666663</v>
      </c>
      <c r="M68" s="16">
        <v>443774.19354838709</v>
      </c>
      <c r="N68" s="16">
        <v>489612.90322580643</v>
      </c>
      <c r="O68" s="16">
        <v>497285.71428571426</v>
      </c>
      <c r="P68" s="16">
        <v>499451.61290322582</v>
      </c>
      <c r="Q68" s="16">
        <v>502300</v>
      </c>
      <c r="R68" s="16">
        <v>503774.19354838709</v>
      </c>
      <c r="S68" s="16">
        <v>501633.33333333331</v>
      </c>
      <c r="T68" s="16">
        <v>504806.45161290327</v>
      </c>
      <c r="U68" s="16">
        <v>498806.45161290315</v>
      </c>
      <c r="V68" s="16">
        <v>505333.33333333331</v>
      </c>
      <c r="W68" s="16">
        <v>501548.38709677418</v>
      </c>
      <c r="X68" s="16">
        <v>513799.99999999994</v>
      </c>
      <c r="Y68" s="16">
        <v>499580.64516129036</v>
      </c>
      <c r="Z68" s="16">
        <v>481161.29032258067</v>
      </c>
      <c r="AA68" s="16">
        <v>498107.14285714284</v>
      </c>
      <c r="AB68" s="16">
        <v>509161.29032258072</v>
      </c>
      <c r="AC68" s="16">
        <v>502100</v>
      </c>
      <c r="AD68" s="16">
        <v>511032.25806451606</v>
      </c>
      <c r="AE68" s="16">
        <v>502033.33333333337</v>
      </c>
      <c r="AF68" s="16">
        <v>504838.70967741939</v>
      </c>
      <c r="AG68" s="16">
        <v>500548.38709677418</v>
      </c>
      <c r="AH68" s="16">
        <v>508366.66666666669</v>
      </c>
      <c r="AI68" s="16">
        <v>519967.74193548382</v>
      </c>
      <c r="AJ68" s="16">
        <v>529466.66666666674</v>
      </c>
      <c r="AK68" s="16">
        <v>518225.80645161291</v>
      </c>
      <c r="AL68" s="16">
        <v>510548.38709677418</v>
      </c>
      <c r="AM68" s="16">
        <v>524344.82758620684</v>
      </c>
      <c r="AN68" s="16">
        <v>533612.90322580654</v>
      </c>
      <c r="AO68" s="16">
        <v>533833.33333333337</v>
      </c>
      <c r="AP68" s="16">
        <v>534677.41935483867</v>
      </c>
      <c r="AQ68" s="16">
        <v>522133.33333333337</v>
      </c>
      <c r="AR68" s="16">
        <v>531935.48387096776</v>
      </c>
      <c r="AS68" s="16">
        <v>518677.41935483873</v>
      </c>
      <c r="AT68" s="16">
        <v>433666.66666666669</v>
      </c>
      <c r="AU68" s="16">
        <v>499387.09677419357</v>
      </c>
      <c r="AV68" s="16">
        <v>511900</v>
      </c>
      <c r="AW68" s="16">
        <v>486903.22580645158</v>
      </c>
      <c r="AX68" s="16">
        <v>520129.03225806454</v>
      </c>
      <c r="AY68" s="16">
        <v>538750</v>
      </c>
      <c r="AZ68" s="16">
        <v>541967.74193548388</v>
      </c>
      <c r="BA68" s="16">
        <v>545500</v>
      </c>
      <c r="BB68" s="16">
        <v>549548.38709677418</v>
      </c>
      <c r="BC68" s="16">
        <v>545200.00000000012</v>
      </c>
      <c r="BD68" s="16">
        <v>539322.58064516122</v>
      </c>
      <c r="BE68" s="16">
        <v>549483.87096774194</v>
      </c>
      <c r="BF68" s="16">
        <v>556333.33333333337</v>
      </c>
      <c r="BG68" s="16">
        <v>559806.45161290315</v>
      </c>
      <c r="BH68" s="16">
        <v>558466.66666666663</v>
      </c>
      <c r="BI68" s="16">
        <v>550967.74193548388</v>
      </c>
      <c r="BJ68" s="16">
        <v>564322.58064516122</v>
      </c>
      <c r="BK68" s="16">
        <v>571964.2857142858</v>
      </c>
      <c r="BL68" s="16">
        <v>582000</v>
      </c>
      <c r="BM68" s="16">
        <v>583700</v>
      </c>
      <c r="BN68" s="16">
        <v>589709.67741935479</v>
      </c>
      <c r="BO68" s="16">
        <v>578366.66666666663</v>
      </c>
      <c r="BP68" s="16">
        <v>568774.19354838715</v>
      </c>
      <c r="BQ68" s="16">
        <v>589935.48387096776</v>
      </c>
      <c r="BR68" s="16">
        <v>593633.33333333337</v>
      </c>
      <c r="BS68" s="16">
        <v>599903.22580645164</v>
      </c>
      <c r="BT68" s="16">
        <v>604500</v>
      </c>
      <c r="BU68" s="16">
        <v>600870.96774193551</v>
      </c>
      <c r="BV68" s="16">
        <v>603483.87096774194</v>
      </c>
      <c r="BW68" s="16">
        <v>572178.57142857136</v>
      </c>
      <c r="BX68" s="16">
        <v>621838.70967741939</v>
      </c>
      <c r="BY68" s="16">
        <v>616400</v>
      </c>
      <c r="BZ68" s="16">
        <v>629677.41935483878</v>
      </c>
      <c r="CA68" s="16">
        <v>619533.33333333326</v>
      </c>
      <c r="CB68" s="16">
        <v>629483.87096774194</v>
      </c>
      <c r="CC68" s="16">
        <v>637612.90322580643</v>
      </c>
      <c r="CD68" s="16">
        <v>623900</v>
      </c>
      <c r="CE68" s="16">
        <v>660677.41935483867</v>
      </c>
      <c r="CF68" s="16">
        <v>675000</v>
      </c>
      <c r="CG68" s="16">
        <v>674032.25806451624</v>
      </c>
      <c r="CH68" s="16">
        <v>682193.54838709685</v>
      </c>
      <c r="CI68" s="16">
        <v>709182.26600985217</v>
      </c>
      <c r="CJ68" s="16">
        <v>686290.32258064521</v>
      </c>
      <c r="CK68" s="16">
        <v>688400</v>
      </c>
      <c r="CL68" s="16">
        <v>702387.09677419357</v>
      </c>
      <c r="CM68" s="16">
        <v>692599.99999999988</v>
      </c>
      <c r="CN68" s="16">
        <v>697677.41935483867</v>
      </c>
      <c r="CO68" s="16">
        <v>710419.3548387097</v>
      </c>
      <c r="CP68" s="16">
        <v>725700</v>
      </c>
      <c r="CQ68" s="16">
        <v>745677.41935483867</v>
      </c>
      <c r="CR68" s="16">
        <v>765566.66666666663</v>
      </c>
      <c r="CS68" s="16">
        <v>756741.93548387103</v>
      </c>
      <c r="CT68" s="16">
        <v>746129.03225806449</v>
      </c>
      <c r="CU68" s="16">
        <v>774571.42857142864</v>
      </c>
      <c r="CV68" s="16">
        <v>770903.22580645164</v>
      </c>
      <c r="CW68" s="16">
        <v>797666.66666666674</v>
      </c>
      <c r="CX68" s="16">
        <v>814483.87096774194</v>
      </c>
      <c r="CY68" s="16">
        <v>819733.33333333326</v>
      </c>
      <c r="CZ68" s="16">
        <v>834806.45161290327</v>
      </c>
      <c r="DA68" s="16">
        <v>853483.87096774206</v>
      </c>
      <c r="DB68" s="16">
        <v>875933.33333333337</v>
      </c>
      <c r="DC68" s="16">
        <v>872967.74193548376</v>
      </c>
      <c r="DD68" s="16">
        <v>869833.33333333337</v>
      </c>
      <c r="DE68" s="16">
        <v>841580.6451612903</v>
      </c>
      <c r="DF68" s="16">
        <v>851096.77419354848</v>
      </c>
      <c r="DG68" s="16">
        <v>874857.14285714296</v>
      </c>
      <c r="DH68" s="16">
        <v>904451.61290322582</v>
      </c>
      <c r="DI68" s="16">
        <v>936666.66666666663</v>
      </c>
      <c r="DJ68" s="16">
        <v>958258.06451612897</v>
      </c>
      <c r="DK68" s="16">
        <v>993800</v>
      </c>
      <c r="DL68" s="16">
        <v>1016387.0967741936</v>
      </c>
      <c r="DM68" s="16">
        <v>1037903.2258064516</v>
      </c>
      <c r="DN68" s="16">
        <v>1049900</v>
      </c>
      <c r="DO68" s="16">
        <v>1058967.7419354839</v>
      </c>
      <c r="DP68" s="16">
        <v>1049000</v>
      </c>
      <c r="DQ68" s="16">
        <v>1077870.9677419355</v>
      </c>
      <c r="DR68" s="16">
        <v>1062838.7096774194</v>
      </c>
      <c r="DS68" s="16">
        <v>1097285.7142857143</v>
      </c>
      <c r="DT68" s="16">
        <v>1122645.1612903227</v>
      </c>
      <c r="DU68" s="16">
        <v>1154000</v>
      </c>
      <c r="DV68" s="16">
        <v>1147032.2580645164</v>
      </c>
      <c r="DW68" s="16">
        <v>1140566.6666666667</v>
      </c>
      <c r="DX68" s="16">
        <v>1151032.2580645159</v>
      </c>
      <c r="DY68" s="16">
        <v>1164806.4516129033</v>
      </c>
      <c r="DZ68" s="16">
        <v>1175633.3333333335</v>
      </c>
      <c r="EA68" s="16">
        <v>1189580.6451612904</v>
      </c>
      <c r="EB68" s="16">
        <v>1174166.6666666667</v>
      </c>
      <c r="EC68" s="16">
        <v>1148419.3548387096</v>
      </c>
      <c r="ED68" s="16">
        <v>1126741.935483871</v>
      </c>
      <c r="EE68" s="16">
        <v>1148655.1724137932</v>
      </c>
      <c r="EF68" s="16">
        <v>1176129.0322580645</v>
      </c>
      <c r="EG68" s="16">
        <v>1173333.3333333335</v>
      </c>
      <c r="EH68" s="16">
        <v>1166741.935483871</v>
      </c>
      <c r="EI68" s="16">
        <v>1157200.0000000002</v>
      </c>
      <c r="EJ68" s="16">
        <v>1168548.3870967741</v>
      </c>
      <c r="EK68" s="16">
        <v>1176483.8709677421</v>
      </c>
      <c r="EL68" s="16">
        <v>1162166.6666666667</v>
      </c>
      <c r="EM68" s="16">
        <v>1160000</v>
      </c>
      <c r="EN68" s="16">
        <v>1175500</v>
      </c>
      <c r="EO68" s="16">
        <v>1119774.1935483874</v>
      </c>
      <c r="EP68" s="16">
        <v>1128677.4193548388</v>
      </c>
      <c r="EQ68" s="16">
        <v>1155134.2364532021</v>
      </c>
      <c r="ER68" s="16">
        <v>1186451.6129032259</v>
      </c>
      <c r="ES68" s="16">
        <v>1195200</v>
      </c>
      <c r="ET68" s="16">
        <v>1210870.9677419353</v>
      </c>
      <c r="EU68" s="16">
        <v>1230866.6666666665</v>
      </c>
      <c r="EV68" s="16">
        <v>1251193.5483870967</v>
      </c>
      <c r="EW68" s="16">
        <v>1241935.4838709678</v>
      </c>
      <c r="EX68" s="16">
        <v>1248066.6666666667</v>
      </c>
      <c r="EY68" s="16">
        <v>1283709.6774193547</v>
      </c>
      <c r="EZ68" s="16">
        <v>1314266.6666666667</v>
      </c>
      <c r="FA68" s="16">
        <v>1291903.2258064516</v>
      </c>
      <c r="FB68" s="16">
        <v>1239741.935483871</v>
      </c>
      <c r="FC68" s="16">
        <v>1296642.857142857</v>
      </c>
      <c r="FD68" s="16">
        <v>1339064.5161290322</v>
      </c>
      <c r="FE68" s="16">
        <v>1350166.6666666665</v>
      </c>
      <c r="FF68" s="16">
        <v>1372387.0967741935</v>
      </c>
      <c r="FG68" s="16">
        <v>1382299.9999999998</v>
      </c>
      <c r="FH68" s="16">
        <v>1401419.3548387096</v>
      </c>
      <c r="FI68" s="16">
        <v>1450741.9354838708</v>
      </c>
      <c r="FJ68" s="16">
        <v>1469700</v>
      </c>
      <c r="FK68" s="16">
        <v>1466064.5161290322</v>
      </c>
      <c r="FL68" s="16">
        <v>1477633.3333333333</v>
      </c>
      <c r="FM68" s="16">
        <v>1474032.2580645164</v>
      </c>
      <c r="FN68" s="16">
        <v>1482129.0322580647</v>
      </c>
      <c r="FO68" s="16">
        <v>1500178.5714285714</v>
      </c>
      <c r="FP68" s="16">
        <v>1523032.2580645161</v>
      </c>
      <c r="FQ68" s="16">
        <v>1552033.3333333333</v>
      </c>
      <c r="FR68" s="2">
        <v>1561516.1290322582</v>
      </c>
      <c r="FS68" s="2">
        <v>1555333.3333333333</v>
      </c>
      <c r="FT68" s="2">
        <v>1570032.2580645161</v>
      </c>
      <c r="FU68" s="2">
        <v>1593838.7096774196</v>
      </c>
      <c r="FV68" s="2">
        <v>1661133.3333333335</v>
      </c>
      <c r="FW68" s="2">
        <v>1666064.516129032</v>
      </c>
      <c r="FX68" s="2">
        <v>1673100</v>
      </c>
      <c r="FY68" s="2">
        <v>1681692</v>
      </c>
      <c r="FZ68" s="2">
        <v>1687079</v>
      </c>
      <c r="GA68" s="2">
        <v>1691927</v>
      </c>
      <c r="GB68" s="2">
        <v>1639727.2089867059</v>
      </c>
      <c r="GC68" s="2">
        <v>1654290.4601206016</v>
      </c>
      <c r="GD68" s="2">
        <v>1677677.2003200881</v>
      </c>
      <c r="GE68" s="2">
        <v>1684391.1150083446</v>
      </c>
      <c r="GF68" s="2">
        <v>1690816.5971723122</v>
      </c>
      <c r="GG68" s="2">
        <v>1715790.5253029412</v>
      </c>
      <c r="GH68" s="2">
        <v>1704272.5464111967</v>
      </c>
      <c r="GI68" s="2">
        <v>1701151.289212805</v>
      </c>
      <c r="GJ68" s="2">
        <v>1717158.2001194984</v>
      </c>
      <c r="GK68" s="2">
        <v>1715353.2570089896</v>
      </c>
      <c r="GL68" s="2">
        <v>1680320.7396464155</v>
      </c>
    </row>
    <row r="69" spans="1:194" x14ac:dyDescent="0.2">
      <c r="A69" s="9" t="s">
        <v>20</v>
      </c>
      <c r="B69" s="16">
        <v>560000</v>
      </c>
      <c r="C69" s="16">
        <v>578535.71428571432</v>
      </c>
      <c r="D69" s="16">
        <v>548935.48387096776</v>
      </c>
      <c r="E69" s="16">
        <v>585866.66666666663</v>
      </c>
      <c r="F69" s="16">
        <v>586645.16129032255</v>
      </c>
      <c r="G69" s="16">
        <v>576033.33333333337</v>
      </c>
      <c r="H69" s="16">
        <v>551709.67741935491</v>
      </c>
      <c r="I69" s="16">
        <v>539612.90322580643</v>
      </c>
      <c r="J69" s="16">
        <v>465600</v>
      </c>
      <c r="K69" s="16">
        <v>440903.22580645152</v>
      </c>
      <c r="L69" s="16">
        <v>513433.33333333337</v>
      </c>
      <c r="M69" s="16">
        <v>540870.96774193551</v>
      </c>
      <c r="N69" s="16">
        <v>528032.25806451612</v>
      </c>
      <c r="O69" s="16">
        <v>510142.85714285716</v>
      </c>
      <c r="P69" s="16">
        <v>485032.25806451618</v>
      </c>
      <c r="Q69" s="16">
        <v>536933.33333333337</v>
      </c>
      <c r="R69" s="16">
        <v>567161.29032258061</v>
      </c>
      <c r="S69" s="16">
        <v>542900</v>
      </c>
      <c r="T69" s="16">
        <v>548516.12903225806</v>
      </c>
      <c r="U69" s="16">
        <v>573935.48387096776</v>
      </c>
      <c r="V69" s="16">
        <v>559833.33333333337</v>
      </c>
      <c r="W69" s="16">
        <v>531193.54838709673</v>
      </c>
      <c r="X69" s="16">
        <v>548533.33333333326</v>
      </c>
      <c r="Y69" s="16">
        <v>580967.74193548388</v>
      </c>
      <c r="Z69" s="16">
        <v>574967.74193548388</v>
      </c>
      <c r="AA69" s="16">
        <v>533928.57142857136</v>
      </c>
      <c r="AB69" s="16">
        <v>562516.12903225806</v>
      </c>
      <c r="AC69" s="16">
        <v>562133.33333333337</v>
      </c>
      <c r="AD69" s="16">
        <v>576322.58064516133</v>
      </c>
      <c r="AE69" s="16">
        <v>568100</v>
      </c>
      <c r="AF69" s="16">
        <v>562032.25806451612</v>
      </c>
      <c r="AG69" s="16">
        <v>541580.6451612903</v>
      </c>
      <c r="AH69" s="16">
        <v>560133.33333333337</v>
      </c>
      <c r="AI69" s="16">
        <v>538709.67741935491</v>
      </c>
      <c r="AJ69" s="16">
        <v>567566.66666666674</v>
      </c>
      <c r="AK69" s="16">
        <v>595193.54838709685</v>
      </c>
      <c r="AL69" s="16">
        <v>569096.77419354836</v>
      </c>
      <c r="AM69" s="16">
        <v>535344.82758620684</v>
      </c>
      <c r="AN69" s="16">
        <v>526258.06451612909</v>
      </c>
      <c r="AO69" s="16">
        <v>519900</v>
      </c>
      <c r="AP69" s="16">
        <v>545806.45161290327</v>
      </c>
      <c r="AQ69" s="16">
        <v>544200</v>
      </c>
      <c r="AR69" s="16">
        <v>534161.29032258072</v>
      </c>
      <c r="AS69" s="16">
        <v>526387.09677419357</v>
      </c>
      <c r="AT69" s="16">
        <v>420133.33333333337</v>
      </c>
      <c r="AU69" s="16">
        <v>503451.61290322576</v>
      </c>
      <c r="AV69" s="16">
        <v>514900</v>
      </c>
      <c r="AW69" s="16">
        <v>489064.51612903224</v>
      </c>
      <c r="AX69" s="16">
        <v>479064.5161290323</v>
      </c>
      <c r="AY69" s="16">
        <v>482928.57142857136</v>
      </c>
      <c r="AZ69" s="16">
        <v>519290.32258064509</v>
      </c>
      <c r="BA69" s="16">
        <v>542200</v>
      </c>
      <c r="BB69" s="16">
        <v>553612.90322580654</v>
      </c>
      <c r="BC69" s="16">
        <v>566433.33333333326</v>
      </c>
      <c r="BD69" s="16">
        <v>553967.74193548388</v>
      </c>
      <c r="BE69" s="16">
        <v>553838.70967741939</v>
      </c>
      <c r="BF69" s="16">
        <v>559133.33333333326</v>
      </c>
      <c r="BG69" s="16">
        <v>527096.77419354836</v>
      </c>
      <c r="BH69" s="16">
        <v>550000</v>
      </c>
      <c r="BI69" s="16">
        <v>553645.16129032255</v>
      </c>
      <c r="BJ69" s="16">
        <v>531419.3548387097</v>
      </c>
      <c r="BK69" s="16">
        <v>561857.14285714284</v>
      </c>
      <c r="BL69" s="16">
        <v>575064.51612903224</v>
      </c>
      <c r="BM69" s="16">
        <v>584833.33333333326</v>
      </c>
      <c r="BN69" s="16">
        <v>571225.80645161297</v>
      </c>
      <c r="BO69" s="16">
        <v>571666.66666666674</v>
      </c>
      <c r="BP69" s="16">
        <v>574129.0322580646</v>
      </c>
      <c r="BQ69" s="16">
        <v>552387.09677419357</v>
      </c>
      <c r="BR69" s="16">
        <v>551000</v>
      </c>
      <c r="BS69" s="16">
        <v>525967.74193548388</v>
      </c>
      <c r="BT69" s="16">
        <v>543466.66666666674</v>
      </c>
      <c r="BU69" s="16">
        <v>571806.45161290327</v>
      </c>
      <c r="BV69" s="16">
        <v>560612.90322580643</v>
      </c>
      <c r="BW69" s="16">
        <v>511750</v>
      </c>
      <c r="BX69" s="16">
        <v>528161.29032258061</v>
      </c>
      <c r="BY69" s="16">
        <v>542100</v>
      </c>
      <c r="BZ69" s="16">
        <v>563258.06451612897</v>
      </c>
      <c r="CA69" s="16">
        <v>566966.66666666663</v>
      </c>
      <c r="CB69" s="16">
        <v>557483.87096774194</v>
      </c>
      <c r="CC69" s="16">
        <v>552580.6451612903</v>
      </c>
      <c r="CD69" s="16">
        <v>568966.66666666663</v>
      </c>
      <c r="CE69" s="16">
        <v>539548.38709677418</v>
      </c>
      <c r="CF69" s="16">
        <v>563933.33333333326</v>
      </c>
      <c r="CG69" s="16">
        <v>566225.80645161297</v>
      </c>
      <c r="CH69" s="16">
        <v>531096.77419354836</v>
      </c>
      <c r="CI69" s="16">
        <v>556506.15763546806</v>
      </c>
      <c r="CJ69" s="16">
        <v>544580.6451612903</v>
      </c>
      <c r="CK69" s="16">
        <v>558033.33333333326</v>
      </c>
      <c r="CL69" s="16">
        <v>568483.87096774194</v>
      </c>
      <c r="CM69" s="16">
        <v>585400</v>
      </c>
      <c r="CN69" s="16">
        <v>568580.64516129042</v>
      </c>
      <c r="CO69" s="16">
        <v>543258.06451612897</v>
      </c>
      <c r="CP69" s="16">
        <v>522066.66666666663</v>
      </c>
      <c r="CQ69" s="16">
        <v>540580.6451612903</v>
      </c>
      <c r="CR69" s="16">
        <v>550133.33333333337</v>
      </c>
      <c r="CS69" s="16">
        <v>578612.90322580654</v>
      </c>
      <c r="CT69" s="16">
        <v>542677.41935483867</v>
      </c>
      <c r="CU69" s="16">
        <v>535928.57142857148</v>
      </c>
      <c r="CV69" s="16">
        <v>559322.58064516133</v>
      </c>
      <c r="CW69" s="16">
        <v>561400</v>
      </c>
      <c r="CX69" s="16">
        <v>574096.77419354836</v>
      </c>
      <c r="CY69" s="16">
        <v>565566.66666666674</v>
      </c>
      <c r="CZ69" s="16">
        <v>575451.61290322582</v>
      </c>
      <c r="DA69" s="16">
        <v>583612.90322580654</v>
      </c>
      <c r="DB69" s="16">
        <v>573766.66666666663</v>
      </c>
      <c r="DC69" s="16">
        <v>542258.06451612909</v>
      </c>
      <c r="DD69" s="16">
        <v>557233.33333333326</v>
      </c>
      <c r="DE69" s="16">
        <v>599774.19354838703</v>
      </c>
      <c r="DF69" s="16">
        <v>583935.48387096776</v>
      </c>
      <c r="DG69" s="16">
        <v>572214.2857142858</v>
      </c>
      <c r="DH69" s="16">
        <v>564258.06451612909</v>
      </c>
      <c r="DI69" s="16">
        <v>600300.00000000012</v>
      </c>
      <c r="DJ69" s="16">
        <v>596225.80645161285</v>
      </c>
      <c r="DK69" s="16">
        <v>596000</v>
      </c>
      <c r="DL69" s="16">
        <v>612548.38709677407</v>
      </c>
      <c r="DM69" s="16">
        <v>601903.22580645152</v>
      </c>
      <c r="DN69" s="16">
        <v>551766.66666666674</v>
      </c>
      <c r="DO69" s="16">
        <v>528838.70967741939</v>
      </c>
      <c r="DP69" s="16">
        <v>603433.33333333349</v>
      </c>
      <c r="DQ69" s="16">
        <v>635225.80645161285</v>
      </c>
      <c r="DR69" s="16">
        <v>561064.51612903224</v>
      </c>
      <c r="DS69" s="16">
        <v>529071.42857142852</v>
      </c>
      <c r="DT69" s="16">
        <v>535516.12903225806</v>
      </c>
      <c r="DU69" s="16">
        <v>589299.99999999988</v>
      </c>
      <c r="DV69" s="16">
        <v>581903.22580645164</v>
      </c>
      <c r="DW69" s="16">
        <v>569366.66666666663</v>
      </c>
      <c r="DX69" s="16">
        <v>580322.58064516133</v>
      </c>
      <c r="DY69" s="16">
        <v>574032.25806451624</v>
      </c>
      <c r="DZ69" s="16">
        <v>529033.33333333337</v>
      </c>
      <c r="EA69" s="16">
        <v>520129.03225806449</v>
      </c>
      <c r="EB69" s="16">
        <v>559233.33333333326</v>
      </c>
      <c r="EC69" s="16">
        <v>577580.6451612903</v>
      </c>
      <c r="ED69" s="16">
        <v>580580.6451612903</v>
      </c>
      <c r="EE69" s="16">
        <v>565586.20689655177</v>
      </c>
      <c r="EF69" s="16">
        <v>585709.67741935467</v>
      </c>
      <c r="EG69" s="16">
        <v>590966.66666666674</v>
      </c>
      <c r="EH69" s="16">
        <v>609161.29032258072</v>
      </c>
      <c r="EI69" s="16">
        <v>589666.66666666674</v>
      </c>
      <c r="EJ69" s="16">
        <v>584129.03225806449</v>
      </c>
      <c r="EK69" s="16">
        <v>570709.67741935479</v>
      </c>
      <c r="EL69" s="16">
        <v>575700</v>
      </c>
      <c r="EM69" s="16">
        <v>556032.25806451612</v>
      </c>
      <c r="EN69" s="16">
        <v>589733.33333333337</v>
      </c>
      <c r="EO69" s="16">
        <v>594451.61290322582</v>
      </c>
      <c r="EP69" s="16">
        <v>564064.51612903224</v>
      </c>
      <c r="EQ69" s="16">
        <v>529795.56650246296</v>
      </c>
      <c r="ER69" s="16">
        <v>586451.61290322582</v>
      </c>
      <c r="ES69" s="16">
        <v>600933.33333333326</v>
      </c>
      <c r="ET69" s="16">
        <v>622096.77419354836</v>
      </c>
      <c r="EU69" s="16">
        <v>615233.33333333326</v>
      </c>
      <c r="EV69" s="16">
        <v>606774.19354838715</v>
      </c>
      <c r="EW69" s="16">
        <v>588612.90322580643</v>
      </c>
      <c r="EX69" s="16">
        <v>513333.33333333337</v>
      </c>
      <c r="EY69" s="16">
        <v>594161.29032258061</v>
      </c>
      <c r="EZ69" s="16">
        <v>615900</v>
      </c>
      <c r="FA69" s="16">
        <v>642096.77419354848</v>
      </c>
      <c r="FB69" s="16">
        <v>599741.93548387091</v>
      </c>
      <c r="FC69" s="16">
        <v>568428.57142857148</v>
      </c>
      <c r="FD69" s="16">
        <v>571064.51612903224</v>
      </c>
      <c r="FE69" s="16">
        <v>592766.66666666674</v>
      </c>
      <c r="FF69" s="16">
        <v>591225.80645161297</v>
      </c>
      <c r="FG69" s="16">
        <v>608733.33333333326</v>
      </c>
      <c r="FH69" s="16">
        <v>606516.12903225818</v>
      </c>
      <c r="FI69" s="16">
        <v>603580.64516129042</v>
      </c>
      <c r="FJ69" s="16">
        <v>590133.33333333337</v>
      </c>
      <c r="FK69" s="16">
        <v>573774.19354838715</v>
      </c>
      <c r="FL69" s="16">
        <v>608266.66666666674</v>
      </c>
      <c r="FM69" s="16">
        <v>615419.35483870958</v>
      </c>
      <c r="FN69" s="16">
        <v>588967.74193548388</v>
      </c>
      <c r="FO69" s="16">
        <v>545285.71428571432</v>
      </c>
      <c r="FP69" s="16">
        <v>549096.77419354836</v>
      </c>
      <c r="FQ69" s="16">
        <v>566766.66666666663</v>
      </c>
      <c r="FR69" s="2">
        <v>577483.87096774182</v>
      </c>
      <c r="FS69" s="2">
        <v>590566.66666666663</v>
      </c>
      <c r="FT69" s="2">
        <v>578806.45161290315</v>
      </c>
      <c r="FU69" s="2">
        <v>579258.06451612909</v>
      </c>
      <c r="FV69" s="2">
        <v>553433.33333333337</v>
      </c>
      <c r="FW69" s="2">
        <v>532677.41935483867</v>
      </c>
      <c r="FX69" s="2">
        <v>581066.66666666674</v>
      </c>
      <c r="FY69" s="2">
        <v>565857.40973604831</v>
      </c>
      <c r="FZ69" s="2">
        <v>528827.90334494004</v>
      </c>
      <c r="GA69" s="2">
        <v>500918.92679535446</v>
      </c>
      <c r="GB69" s="2">
        <v>498231.67691825808</v>
      </c>
      <c r="GC69" s="2">
        <v>538675.77439031051</v>
      </c>
      <c r="GD69" s="2">
        <v>541188.84816733224</v>
      </c>
      <c r="GE69" s="2">
        <v>538173.22551170434</v>
      </c>
      <c r="GF69" s="2">
        <v>554348.52120110148</v>
      </c>
      <c r="GG69" s="2">
        <v>552484.57823221362</v>
      </c>
      <c r="GH69" s="2">
        <v>510444.14066506457</v>
      </c>
      <c r="GI69" s="2">
        <v>502583.60655575333</v>
      </c>
      <c r="GJ69" s="2">
        <v>536227.74967895006</v>
      </c>
      <c r="GK69" s="2">
        <v>563112.2106639921</v>
      </c>
      <c r="GL69" s="2">
        <v>520141.1435675277</v>
      </c>
    </row>
    <row r="70" spans="1:194" x14ac:dyDescent="0.2">
      <c r="A70" s="9" t="str">
        <f t="shared" ref="A70:A84" si="471">A7</f>
        <v>Imports</v>
      </c>
      <c r="B70" s="16">
        <v>274000</v>
      </c>
      <c r="C70" s="16">
        <v>244142.85714285713</v>
      </c>
      <c r="D70" s="16">
        <v>163580.6451612903</v>
      </c>
      <c r="E70" s="16">
        <v>178499.99999999997</v>
      </c>
      <c r="F70" s="16">
        <v>174935.48387096776</v>
      </c>
      <c r="G70" s="16">
        <v>151833.33333333334</v>
      </c>
      <c r="H70" s="16">
        <v>220161.29032258067</v>
      </c>
      <c r="I70" s="16">
        <v>171064.51612903224</v>
      </c>
      <c r="J70" s="16">
        <v>256199.99999999997</v>
      </c>
      <c r="K70" s="16">
        <v>376935.48387096776</v>
      </c>
      <c r="L70" s="16">
        <v>292866.66666666669</v>
      </c>
      <c r="M70" s="16">
        <v>293193.54838709679</v>
      </c>
      <c r="N70" s="16">
        <v>206322.58064516127</v>
      </c>
      <c r="O70" s="16">
        <v>206285.71428571429</v>
      </c>
      <c r="P70" s="16">
        <v>180806.45161290321</v>
      </c>
      <c r="Q70" s="16">
        <v>242800</v>
      </c>
      <c r="R70" s="16">
        <v>174225.80645161294</v>
      </c>
      <c r="S70" s="16">
        <v>241000.00000000003</v>
      </c>
      <c r="T70" s="16">
        <v>226580.6451612903</v>
      </c>
      <c r="U70" s="16">
        <v>265064.51612903224</v>
      </c>
      <c r="V70" s="16">
        <v>280666.66666666663</v>
      </c>
      <c r="W70" s="16">
        <v>267225.80645161285</v>
      </c>
      <c r="X70" s="16">
        <v>215433.33333333334</v>
      </c>
      <c r="Y70" s="16">
        <v>224258.06451612903</v>
      </c>
      <c r="Z70" s="16">
        <v>244258.06451612906</v>
      </c>
      <c r="AA70" s="16">
        <v>212642.85714285716</v>
      </c>
      <c r="AB70" s="16">
        <v>184838.70967741936</v>
      </c>
      <c r="AC70" s="16">
        <v>121066.66666666667</v>
      </c>
      <c r="AD70" s="16">
        <v>145709.67741935485</v>
      </c>
      <c r="AE70" s="16">
        <v>151333.33333333331</v>
      </c>
      <c r="AF70" s="16">
        <v>134903.22580645164</v>
      </c>
      <c r="AG70" s="16">
        <v>163967.74193548391</v>
      </c>
      <c r="AH70" s="16">
        <v>232300</v>
      </c>
      <c r="AI70" s="16">
        <v>204483.87096774191</v>
      </c>
      <c r="AJ70" s="16">
        <v>200433.33333333334</v>
      </c>
      <c r="AK70" s="16">
        <v>187935.48387096776</v>
      </c>
      <c r="AL70" s="16">
        <v>262806.45161290321</v>
      </c>
      <c r="AM70" s="16">
        <v>214448.27586206896</v>
      </c>
      <c r="AN70" s="16">
        <v>217645.16129032255</v>
      </c>
      <c r="AO70" s="16">
        <v>155366.66666666666</v>
      </c>
      <c r="AP70" s="16">
        <v>163967.74193548388</v>
      </c>
      <c r="AQ70" s="16">
        <v>98833.333333333343</v>
      </c>
      <c r="AR70" s="16">
        <v>130483.87096774194</v>
      </c>
      <c r="AS70" s="16">
        <v>186032.25806451612</v>
      </c>
      <c r="AT70" s="16">
        <v>186300</v>
      </c>
      <c r="AU70" s="16">
        <v>178935.48387096779</v>
      </c>
      <c r="AV70" s="16">
        <v>196233.33333333334</v>
      </c>
      <c r="AW70" s="16">
        <v>228612.90322580643</v>
      </c>
      <c r="AX70" s="16">
        <v>222741.93548387094</v>
      </c>
      <c r="AY70" s="16">
        <v>206535.71428571429</v>
      </c>
      <c r="AZ70" s="16">
        <v>218322.5806451613</v>
      </c>
      <c r="BA70" s="16">
        <v>124233.33333333331</v>
      </c>
      <c r="BB70" s="16">
        <v>105096.77419354839</v>
      </c>
      <c r="BC70" s="16">
        <v>69966.666666666672</v>
      </c>
      <c r="BD70" s="16">
        <v>99903.225806451606</v>
      </c>
      <c r="BE70" s="16">
        <v>62645.161290322583</v>
      </c>
      <c r="BF70" s="16">
        <v>94800</v>
      </c>
      <c r="BG70" s="16">
        <v>145000</v>
      </c>
      <c r="BH70" s="16">
        <v>205966.66666666666</v>
      </c>
      <c r="BI70" s="16">
        <v>211999.99999999997</v>
      </c>
      <c r="BJ70" s="16">
        <v>192000</v>
      </c>
      <c r="BK70" s="16">
        <v>217178.57142857139</v>
      </c>
      <c r="BL70" s="16">
        <v>136806.45161290324</v>
      </c>
      <c r="BM70" s="16">
        <v>78500</v>
      </c>
      <c r="BN70" s="16">
        <v>81935.483870967742</v>
      </c>
      <c r="BO70" s="16">
        <v>72500</v>
      </c>
      <c r="BP70" s="16">
        <v>55741.93548387097</v>
      </c>
      <c r="BQ70" s="16">
        <v>62387.096774193553</v>
      </c>
      <c r="BR70" s="16">
        <v>84966.666666666657</v>
      </c>
      <c r="BS70" s="16">
        <v>131129.03225806452</v>
      </c>
      <c r="BT70" s="16">
        <v>132300</v>
      </c>
      <c r="BU70" s="16">
        <v>214064.51612903224</v>
      </c>
      <c r="BV70" s="16">
        <v>174903.22580645161</v>
      </c>
      <c r="BW70" s="16">
        <v>174571.42857142858</v>
      </c>
      <c r="BX70" s="16">
        <v>137161.29032258064</v>
      </c>
      <c r="BY70" s="16">
        <v>96333.333333333328</v>
      </c>
      <c r="BZ70" s="16">
        <v>74032.258064516151</v>
      </c>
      <c r="CA70" s="16">
        <v>62466.666666666664</v>
      </c>
      <c r="CB70" s="16">
        <v>60548.38709677419</v>
      </c>
      <c r="CC70" s="16">
        <v>73064.516129032258</v>
      </c>
      <c r="CD70" s="16">
        <v>109200</v>
      </c>
      <c r="CE70" s="16">
        <v>95258.06451612903</v>
      </c>
      <c r="CF70" s="16">
        <v>109633.33333333333</v>
      </c>
      <c r="CG70" s="16">
        <v>151806.45161290324</v>
      </c>
      <c r="CH70" s="16">
        <v>145645.16129032261</v>
      </c>
      <c r="CI70" s="16">
        <v>127048.02955665026</v>
      </c>
      <c r="CJ70" s="16">
        <v>108580.6451612903</v>
      </c>
      <c r="CK70" s="16">
        <v>114600</v>
      </c>
      <c r="CL70" s="16">
        <v>106290.32258064517</v>
      </c>
      <c r="CM70" s="16">
        <v>102300</v>
      </c>
      <c r="CN70" s="16">
        <v>114741.93548387097</v>
      </c>
      <c r="CO70" s="16">
        <v>84677.419354838712</v>
      </c>
      <c r="CP70" s="16">
        <v>100433.33333333334</v>
      </c>
      <c r="CQ70" s="16">
        <v>90741.935483870984</v>
      </c>
      <c r="CR70" s="16">
        <v>137766.66666666666</v>
      </c>
      <c r="CS70" s="16">
        <v>161419.35483870967</v>
      </c>
      <c r="CT70" s="16">
        <v>183741.93548387097</v>
      </c>
      <c r="CU70" s="16">
        <v>165714.28571428571</v>
      </c>
      <c r="CV70" s="16">
        <v>140806.45161290324</v>
      </c>
      <c r="CW70" s="16">
        <v>110766.66666666666</v>
      </c>
      <c r="CX70" s="16">
        <v>80709.677419354848</v>
      </c>
      <c r="CY70" s="16">
        <v>111099.99999999999</v>
      </c>
      <c r="CZ70" s="16">
        <v>87548.387096774197</v>
      </c>
      <c r="DA70" s="16">
        <v>84354.838709677424</v>
      </c>
      <c r="DB70" s="16">
        <v>86833.333333333343</v>
      </c>
      <c r="DC70" s="16">
        <v>157612.90322580648</v>
      </c>
      <c r="DD70" s="16">
        <v>168866.66666666663</v>
      </c>
      <c r="DE70" s="16">
        <v>146419.3548387097</v>
      </c>
      <c r="DF70" s="16">
        <v>187064.51612903227</v>
      </c>
      <c r="DG70" s="16">
        <v>220750.00000000003</v>
      </c>
      <c r="DH70" s="16">
        <v>122322.58064516129</v>
      </c>
      <c r="DI70" s="16">
        <v>78700</v>
      </c>
      <c r="DJ70" s="16">
        <v>66258.06451612903</v>
      </c>
      <c r="DK70" s="16">
        <v>91299.999999999985</v>
      </c>
      <c r="DL70" s="16">
        <v>64032.258064516136</v>
      </c>
      <c r="DM70" s="16">
        <v>76322.580645161273</v>
      </c>
      <c r="DN70" s="16">
        <v>75333.333333333328</v>
      </c>
      <c r="DO70" s="16">
        <v>98903.225806451606</v>
      </c>
      <c r="DP70" s="16">
        <v>89666.666666666657</v>
      </c>
      <c r="DQ70" s="16">
        <v>128709.67741935483</v>
      </c>
      <c r="DR70" s="16">
        <v>156225.80645161291</v>
      </c>
      <c r="DS70" s="16">
        <v>163142.85714285716</v>
      </c>
      <c r="DT70" s="16">
        <v>147451.61290322582</v>
      </c>
      <c r="DU70" s="16">
        <v>127300</v>
      </c>
      <c r="DV70" s="16">
        <v>91354.838709677424</v>
      </c>
      <c r="DW70" s="16">
        <v>96400</v>
      </c>
      <c r="DX70" s="16">
        <v>107483.87096774194</v>
      </c>
      <c r="DY70" s="16">
        <v>111387.09677419355</v>
      </c>
      <c r="DZ70" s="16">
        <v>91833.333333333328</v>
      </c>
      <c r="EA70" s="16">
        <v>119645.16129032259</v>
      </c>
      <c r="EB70" s="16">
        <v>128633.33333333334</v>
      </c>
      <c r="EC70" s="16">
        <v>145193.54838709676</v>
      </c>
      <c r="ED70" s="16">
        <v>146903.22580645164</v>
      </c>
      <c r="EE70" s="16">
        <v>196241.37931034484</v>
      </c>
      <c r="EF70" s="16">
        <v>128387.09677419355</v>
      </c>
      <c r="EG70" s="16">
        <v>109299.99999999999</v>
      </c>
      <c r="EH70" s="16">
        <v>106645.16129032259</v>
      </c>
      <c r="EI70" s="16">
        <v>101733.33333333334</v>
      </c>
      <c r="EJ70" s="16">
        <v>110225.80645161291</v>
      </c>
      <c r="EK70" s="16">
        <v>123193.54838709679</v>
      </c>
      <c r="EL70" s="16">
        <v>126840.10166315518</v>
      </c>
      <c r="EM70" s="16">
        <v>142366.98338358529</v>
      </c>
      <c r="EN70" s="16">
        <v>166541.10166315519</v>
      </c>
      <c r="EO70" s="16">
        <v>178498.01564164978</v>
      </c>
      <c r="EP70" s="16">
        <v>247918.3704803595</v>
      </c>
      <c r="EQ70" s="16">
        <v>218882.07881773397</v>
      </c>
      <c r="ER70" s="16">
        <v>172371.98338358529</v>
      </c>
      <c r="ES70" s="16">
        <v>117746.10166315519</v>
      </c>
      <c r="ET70" s="16">
        <v>126341.72531906916</v>
      </c>
      <c r="EU70" s="16">
        <v>116000</v>
      </c>
      <c r="EV70" s="16">
        <v>114000</v>
      </c>
      <c r="EW70" s="16">
        <v>102989.61626109821</v>
      </c>
      <c r="EX70" s="16">
        <v>120381.57249130434</v>
      </c>
      <c r="EY70" s="16">
        <v>165530.52242580606</v>
      </c>
      <c r="EZ70" s="16">
        <v>124392.67657747238</v>
      </c>
      <c r="FA70" s="16">
        <v>157979.4476185544</v>
      </c>
      <c r="FB70" s="16">
        <v>191211.91648487173</v>
      </c>
      <c r="FC70" s="16">
        <v>189645.43975524828</v>
      </c>
      <c r="FD70" s="16">
        <v>113930.23276163053</v>
      </c>
      <c r="FE70" s="16">
        <v>90773.106592467535</v>
      </c>
      <c r="FF70" s="16">
        <v>75898.272705228577</v>
      </c>
      <c r="FG70" s="16">
        <v>64165.962443836164</v>
      </c>
      <c r="FH70" s="16">
        <v>68437.538003909562</v>
      </c>
      <c r="FI70" s="16">
        <v>62076.353037071982</v>
      </c>
      <c r="FJ70" s="16">
        <v>73932.698098985318</v>
      </c>
      <c r="FK70" s="16">
        <v>81998.615962093216</v>
      </c>
      <c r="FL70" s="16">
        <v>108625.96474210045</v>
      </c>
      <c r="FM70" s="16">
        <v>119148.10715030636</v>
      </c>
      <c r="FN70" s="16">
        <v>219123.48606771923</v>
      </c>
      <c r="FO70" s="16">
        <v>184339.61094858425</v>
      </c>
      <c r="FP70" s="16">
        <v>147908.11869470798</v>
      </c>
      <c r="FQ70" s="16">
        <v>112523.59073493726</v>
      </c>
      <c r="FR70" s="2">
        <v>83829.773031368648</v>
      </c>
      <c r="FS70" s="2">
        <v>95911.598172409445</v>
      </c>
      <c r="FT70" s="2">
        <v>104098.97466775206</v>
      </c>
      <c r="FU70" s="2">
        <v>88401.035103357513</v>
      </c>
      <c r="FV70" s="2">
        <v>102918.43710314021</v>
      </c>
      <c r="FW70" s="2">
        <v>148473.89317876304</v>
      </c>
      <c r="FX70" s="2">
        <v>166798.37292677531</v>
      </c>
      <c r="FY70" s="2">
        <v>191351.00457020476</v>
      </c>
      <c r="FZ70" s="2">
        <v>205180.06995959807</v>
      </c>
      <c r="GA70" s="2">
        <v>168505.43765924021</v>
      </c>
      <c r="GB70" s="2">
        <v>137939.80516500914</v>
      </c>
      <c r="GC70" s="2">
        <v>105158.13429331061</v>
      </c>
      <c r="GD70" s="2">
        <v>81019.219252121067</v>
      </c>
      <c r="GE70" s="2">
        <v>87142.556118520573</v>
      </c>
      <c r="GF70" s="2">
        <v>93098.977039074583</v>
      </c>
      <c r="GG70" s="2">
        <v>79081.19962832224</v>
      </c>
      <c r="GH70" s="2">
        <v>93548.966538307664</v>
      </c>
      <c r="GI70" s="2">
        <v>139405.69264680307</v>
      </c>
      <c r="GJ70" s="2">
        <v>153916.68332114481</v>
      </c>
      <c r="GK70" s="2">
        <v>160317.96210758231</v>
      </c>
      <c r="GL70" s="2">
        <v>164735.63572928309</v>
      </c>
    </row>
    <row r="71" spans="1:194" x14ac:dyDescent="0.2">
      <c r="A71" s="9" t="str">
        <f t="shared" si="471"/>
        <v>Net Inter-PADD Transfers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-1.546140993013978E-11</v>
      </c>
      <c r="CU71" s="16">
        <v>-1.546140993013978E-11</v>
      </c>
      <c r="CV71" s="16">
        <v>-1.546140993013978E-11</v>
      </c>
      <c r="CW71" s="16">
        <v>-1.546140993013978E-11</v>
      </c>
      <c r="CX71" s="16">
        <v>-1.546140993013978E-11</v>
      </c>
      <c r="CY71" s="16">
        <v>-1.546140993013978E-11</v>
      </c>
      <c r="CZ71" s="16">
        <v>-1.546140993013978E-11</v>
      </c>
      <c r="DA71" s="16">
        <v>-1.546140993013978E-11</v>
      </c>
      <c r="DB71" s="16">
        <v>-1.546140993013978E-11</v>
      </c>
      <c r="DC71" s="16">
        <v>-1.546140993013978E-11</v>
      </c>
      <c r="DD71" s="16">
        <v>-1.546140993013978E-11</v>
      </c>
      <c r="DE71" s="16">
        <v>-1.546140993013978E-11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1.4551915228366852E-11</v>
      </c>
      <c r="EE71" s="16">
        <v>1.4551915228366852E-11</v>
      </c>
      <c r="EF71" s="16">
        <v>1.4551915228366852E-11</v>
      </c>
      <c r="EG71" s="16">
        <v>1.4551915228366852E-11</v>
      </c>
      <c r="EH71" s="16">
        <v>1.4551915228366852E-11</v>
      </c>
      <c r="EI71" s="16">
        <v>1.4551915228366852E-11</v>
      </c>
      <c r="EJ71" s="16">
        <v>1.4551915228366852E-11</v>
      </c>
      <c r="EK71" s="16">
        <v>1.4551915228366852E-11</v>
      </c>
      <c r="EL71" s="16">
        <v>1.4551915228366852E-11</v>
      </c>
      <c r="EM71" s="16">
        <v>1.4551915228366852E-11</v>
      </c>
      <c r="EN71" s="16">
        <v>1.4551915228366852E-11</v>
      </c>
      <c r="EO71" s="16">
        <v>1.4551915228366852E-11</v>
      </c>
      <c r="EP71" s="16">
        <v>3.2741809263825417E-11</v>
      </c>
      <c r="EQ71" s="16">
        <v>3.2741809263825417E-11</v>
      </c>
      <c r="ER71" s="16">
        <v>3.2741809263825417E-11</v>
      </c>
      <c r="ES71" s="16">
        <v>3.2741809263825417E-11</v>
      </c>
      <c r="ET71" s="16">
        <v>3.2741809263825417E-11</v>
      </c>
      <c r="EU71" s="16">
        <v>3.2741809263825417E-11</v>
      </c>
      <c r="EV71" s="16">
        <v>3.2741809263825417E-11</v>
      </c>
      <c r="EW71" s="16">
        <v>3.2741809263825417E-11</v>
      </c>
      <c r="EX71" s="16">
        <v>3.2741809263825417E-11</v>
      </c>
      <c r="EY71" s="16">
        <v>3.2741809263825417E-11</v>
      </c>
      <c r="EZ71" s="16">
        <v>3.2741809263825417E-11</v>
      </c>
      <c r="FA71" s="16">
        <v>3.2741809263825417E-11</v>
      </c>
      <c r="FB71" s="16">
        <v>40593.836795925221</v>
      </c>
      <c r="FC71" s="16">
        <v>40593.836795925221</v>
      </c>
      <c r="FD71" s="16">
        <v>40593.836795925221</v>
      </c>
      <c r="FE71" s="16">
        <v>32593.836795925221</v>
      </c>
      <c r="FF71" s="16">
        <v>34593.836795925221</v>
      </c>
      <c r="FG71" s="16">
        <v>36593.836795925221</v>
      </c>
      <c r="FH71" s="16">
        <v>38593.836795925221</v>
      </c>
      <c r="FI71" s="16">
        <v>40593.836795925221</v>
      </c>
      <c r="FJ71" s="16">
        <v>60593.836795925221</v>
      </c>
      <c r="FK71" s="16">
        <v>62593.836795925221</v>
      </c>
      <c r="FL71" s="16">
        <v>64593.836795925221</v>
      </c>
      <c r="FM71" s="16">
        <v>66593.836795925221</v>
      </c>
      <c r="FN71" s="16">
        <v>43721.931517856166</v>
      </c>
      <c r="FO71" s="16">
        <v>43721.931517856166</v>
      </c>
      <c r="FP71" s="16">
        <v>-2.9103830456733704E-11</v>
      </c>
      <c r="FQ71" s="16">
        <v>-2.9103830456733704E-11</v>
      </c>
      <c r="FR71" s="16">
        <v>-2.9103830456733704E-11</v>
      </c>
      <c r="FS71" s="16">
        <v>-2.9103830456733704E-11</v>
      </c>
      <c r="FT71" s="16">
        <v>-2.9103830456733704E-11</v>
      </c>
      <c r="FU71" s="16">
        <v>11999.999999999971</v>
      </c>
      <c r="FV71" s="16">
        <v>40682.222265373595</v>
      </c>
      <c r="FW71" s="16">
        <v>18452.073800716491</v>
      </c>
      <c r="FX71" s="16">
        <v>-224527.73397162696</v>
      </c>
      <c r="FY71" s="16">
        <v>-125862.54823186906</v>
      </c>
      <c r="FZ71" s="16">
        <v>-11250.074516002365</v>
      </c>
      <c r="GA71" s="16">
        <v>-212169.36008950195</v>
      </c>
      <c r="GB71" s="16">
        <v>-195500</v>
      </c>
      <c r="GC71" s="16">
        <v>-195500</v>
      </c>
      <c r="GD71" s="16">
        <v>-95500.000000000015</v>
      </c>
      <c r="GE71" s="16">
        <v>-95500.000000000015</v>
      </c>
      <c r="GF71" s="16">
        <v>104499.99999999999</v>
      </c>
      <c r="GG71" s="16">
        <v>204500</v>
      </c>
      <c r="GH71" s="16">
        <v>204500</v>
      </c>
      <c r="GI71" s="16">
        <v>254500</v>
      </c>
      <c r="GJ71" s="16">
        <v>354500</v>
      </c>
      <c r="GK71" s="16">
        <v>404500</v>
      </c>
      <c r="GL71" s="16">
        <v>1.4551915228366852E-11</v>
      </c>
    </row>
    <row r="72" spans="1:194" ht="15" x14ac:dyDescent="0.35">
      <c r="A72" s="9" t="str">
        <f t="shared" si="471"/>
        <v>Total Stock Change (Primary+Secondary+Tertiary)</v>
      </c>
      <c r="B72" s="96">
        <v>266080.49428183655</v>
      </c>
      <c r="C72" s="96">
        <v>161433.41471608987</v>
      </c>
      <c r="D72" s="96">
        <v>116459.81533760007</v>
      </c>
      <c r="E72" s="96">
        <v>-206144.14236079756</v>
      </c>
      <c r="F72" s="96">
        <v>-154207.53804186784</v>
      </c>
      <c r="G72" s="96">
        <v>-221229.17292883084</v>
      </c>
      <c r="H72" s="96">
        <v>-250496.49408051497</v>
      </c>
      <c r="I72" s="96">
        <v>-84605.391034070301</v>
      </c>
      <c r="J72" s="96">
        <v>5497.0396763995323</v>
      </c>
      <c r="K72" s="96">
        <v>-124675.65044408856</v>
      </c>
      <c r="L72" s="96">
        <v>23038.757321177218</v>
      </c>
      <c r="M72" s="96">
        <v>350397.82130075281</v>
      </c>
      <c r="N72" s="96">
        <v>158385.85536039207</v>
      </c>
      <c r="O72" s="96">
        <v>323397.15456591127</v>
      </c>
      <c r="P72" s="96">
        <v>216054.51046406015</v>
      </c>
      <c r="Q72" s="96">
        <v>-127907.71326168957</v>
      </c>
      <c r="R72" s="96">
        <v>-78365.531567152895</v>
      </c>
      <c r="S72" s="96">
        <v>-175168.68412969616</v>
      </c>
      <c r="T72" s="96">
        <v>-206448.24052199145</v>
      </c>
      <c r="U72" s="96">
        <v>-215774.8162944701</v>
      </c>
      <c r="V72" s="96">
        <v>-169524.2786200617</v>
      </c>
      <c r="W72" s="96">
        <v>-15023.710479456649</v>
      </c>
      <c r="X72" s="96">
        <v>53513.823694258164</v>
      </c>
      <c r="Y72" s="96">
        <v>139805.46666135386</v>
      </c>
      <c r="Z72" s="96">
        <v>408320.78245714423</v>
      </c>
      <c r="AA72" s="96">
        <v>475059.54587914358</v>
      </c>
      <c r="AB72" s="96">
        <v>76379.036276142389</v>
      </c>
      <c r="AC72" s="96">
        <v>-6076.5109011915756</v>
      </c>
      <c r="AD72" s="96">
        <v>-111031.52528814382</v>
      </c>
      <c r="AE72" s="96">
        <v>-113035.43404888813</v>
      </c>
      <c r="AF72" s="96">
        <v>-24760.105241762583</v>
      </c>
      <c r="AG72" s="96">
        <v>19648.894673672432</v>
      </c>
      <c r="AH72" s="96">
        <v>-15497.328124272073</v>
      </c>
      <c r="AI72" s="96">
        <v>35110.151455531151</v>
      </c>
      <c r="AJ72" s="96">
        <v>183491.02262319095</v>
      </c>
      <c r="AK72" s="96">
        <v>216375.65628121907</v>
      </c>
      <c r="AL72" s="96">
        <v>263584.18717085791</v>
      </c>
      <c r="AM72" s="96">
        <v>248612.20311594789</v>
      </c>
      <c r="AN72" s="96">
        <v>54002.031104174181</v>
      </c>
      <c r="AO72" s="96">
        <v>-25248.756264041789</v>
      </c>
      <c r="AP72" s="96">
        <v>-154720.13825394065</v>
      </c>
      <c r="AQ72" s="96">
        <v>-51997.272581177967</v>
      </c>
      <c r="AR72" s="96">
        <v>-98005.907629717403</v>
      </c>
      <c r="AS72" s="96">
        <v>-142973.07312557063</v>
      </c>
      <c r="AT72" s="96">
        <v>-128020.28029997124</v>
      </c>
      <c r="AU72" s="96">
        <v>-2799.4971261921755</v>
      </c>
      <c r="AV72" s="96">
        <v>-79616.954693787513</v>
      </c>
      <c r="AW72" s="96">
        <v>-39134.226368819742</v>
      </c>
      <c r="AX72" s="96">
        <v>154390.24893991894</v>
      </c>
      <c r="AY72" s="96">
        <v>56403.152767108739</v>
      </c>
      <c r="AZ72" s="96">
        <v>-55844.450040147305</v>
      </c>
      <c r="BA72" s="96">
        <v>-136773.51426511884</v>
      </c>
      <c r="BB72" s="96">
        <v>-228713.23567400122</v>
      </c>
      <c r="BC72" s="96">
        <v>-133356.89021238266</v>
      </c>
      <c r="BD72" s="96">
        <v>-129380.4590178903</v>
      </c>
      <c r="BE72" s="96">
        <v>53724.308181245964</v>
      </c>
      <c r="BF72" s="96">
        <v>-31434.350283824737</v>
      </c>
      <c r="BG72" s="96">
        <v>118738.12910941083</v>
      </c>
      <c r="BH72" s="96">
        <v>173574.34983315784</v>
      </c>
      <c r="BI72" s="96">
        <v>242674.81962593476</v>
      </c>
      <c r="BJ72" s="96">
        <v>313062.57668276824</v>
      </c>
      <c r="BK72" s="96">
        <v>158625.42952317322</v>
      </c>
      <c r="BL72" s="96">
        <v>-37077.075689466794</v>
      </c>
      <c r="BM72" s="96">
        <v>-148162.35035108295</v>
      </c>
      <c r="BN72" s="96">
        <v>-149040.65938427468</v>
      </c>
      <c r="BO72" s="96">
        <v>-108181.44614106392</v>
      </c>
      <c r="BP72" s="96">
        <v>-61729.31138365357</v>
      </c>
      <c r="BQ72" s="96">
        <v>-49690.087303564651</v>
      </c>
      <c r="BR72" s="96">
        <v>12159.279037799772</v>
      </c>
      <c r="BS72" s="96">
        <v>-10469.6298695</v>
      </c>
      <c r="BT72" s="96">
        <v>26758.759802327637</v>
      </c>
      <c r="BU72" s="96">
        <v>292083.63444023329</v>
      </c>
      <c r="BV72" s="96">
        <v>317452.04180682707</v>
      </c>
      <c r="BW72" s="96">
        <v>322533.49063696101</v>
      </c>
      <c r="BX72" s="96">
        <v>159038.36716775014</v>
      </c>
      <c r="BY72" s="96">
        <v>9307.8542008395689</v>
      </c>
      <c r="BZ72" s="96">
        <v>-73077.569936510234</v>
      </c>
      <c r="CA72" s="96">
        <v>-73618.177286765364</v>
      </c>
      <c r="CB72" s="96">
        <v>-162441.74852817325</v>
      </c>
      <c r="CC72" s="96">
        <v>-124890.65476504725</v>
      </c>
      <c r="CD72" s="96">
        <v>-70039.396818461857</v>
      </c>
      <c r="CE72" s="96">
        <v>-105388.38103940579</v>
      </c>
      <c r="CF72" s="96">
        <v>22170.232950138441</v>
      </c>
      <c r="CG72" s="96">
        <v>69053.045969618164</v>
      </c>
      <c r="CH72" s="96">
        <v>121454.04146861433</v>
      </c>
      <c r="CI72" s="96">
        <v>76802.992382703858</v>
      </c>
      <c r="CJ72" s="96">
        <v>-83533.032950402092</v>
      </c>
      <c r="CK72" s="96">
        <v>-167285.45810192154</v>
      </c>
      <c r="CL72" s="96">
        <v>-231541.64343592257</v>
      </c>
      <c r="CM72" s="96">
        <v>-187497.30456489223</v>
      </c>
      <c r="CN72" s="96">
        <v>-163911.71698431324</v>
      </c>
      <c r="CO72" s="96">
        <v>-100192.43053820354</v>
      </c>
      <c r="CP72" s="96">
        <v>-113712.42381583901</v>
      </c>
      <c r="CQ72" s="96">
        <v>-51936.545302720093</v>
      </c>
      <c r="CR72" s="96">
        <v>11091.037175671168</v>
      </c>
      <c r="CS72" s="96">
        <v>109238.08509424256</v>
      </c>
      <c r="CT72" s="96">
        <v>262311.02516920678</v>
      </c>
      <c r="CU72" s="96">
        <v>155600.55610047103</v>
      </c>
      <c r="CV72" s="96">
        <v>98057.466424538463</v>
      </c>
      <c r="CW72" s="96">
        <v>-102647.32186554665</v>
      </c>
      <c r="CX72" s="96">
        <v>-143788.51648936968</v>
      </c>
      <c r="CY72" s="96">
        <v>-179283.16426009446</v>
      </c>
      <c r="CZ72" s="96">
        <v>-98602.05875586874</v>
      </c>
      <c r="DA72" s="96">
        <v>-135778.24801404806</v>
      </c>
      <c r="DB72" s="96">
        <v>-66991.710273137651</v>
      </c>
      <c r="DC72" s="96">
        <v>129866.96800218559</v>
      </c>
      <c r="DD72" s="96">
        <v>191454.14389063948</v>
      </c>
      <c r="DE72" s="96">
        <v>254748.38195491215</v>
      </c>
      <c r="DF72" s="96">
        <v>218457.16524809902</v>
      </c>
      <c r="DG72" s="96">
        <v>81549.494913467017</v>
      </c>
      <c r="DH72" s="96">
        <v>-58912.648916107602</v>
      </c>
      <c r="DI72" s="96">
        <v>-163741.13541170442</v>
      </c>
      <c r="DJ72" s="96">
        <v>-183317.14740185684</v>
      </c>
      <c r="DK72" s="96">
        <v>-283617.52706894028</v>
      </c>
      <c r="DL72" s="96">
        <v>-218862.69798012121</v>
      </c>
      <c r="DM72" s="96">
        <v>-282811.51663838344</v>
      </c>
      <c r="DN72" s="96">
        <v>-141890.74378023116</v>
      </c>
      <c r="DO72" s="96">
        <v>38444.872334664091</v>
      </c>
      <c r="DP72" s="96">
        <v>-40533.018369946258</v>
      </c>
      <c r="DQ72" s="96">
        <v>123821.36379594571</v>
      </c>
      <c r="DR72" s="96">
        <v>204661.37245897297</v>
      </c>
      <c r="DS72" s="96">
        <v>281201.88644200307</v>
      </c>
      <c r="DT72" s="96">
        <v>-102788.24999052277</v>
      </c>
      <c r="DU72" s="96">
        <v>-140352.80921566489</v>
      </c>
      <c r="DV72" s="96">
        <v>-170704.64052479094</v>
      </c>
      <c r="DW72" s="96">
        <v>-177689.0581086842</v>
      </c>
      <c r="DX72" s="96">
        <v>-252485.58837749623</v>
      </c>
      <c r="DY72" s="96">
        <v>-232166.67407394765</v>
      </c>
      <c r="DZ72" s="96">
        <v>-16077.308560589643</v>
      </c>
      <c r="EA72" s="96">
        <v>-125142.74758013996</v>
      </c>
      <c r="EB72" s="96">
        <v>24429.849730169604</v>
      </c>
      <c r="EC72" s="96">
        <v>233155.94648774329</v>
      </c>
      <c r="ED72" s="96">
        <v>433807.11591024877</v>
      </c>
      <c r="EE72" s="96">
        <v>344954.67014187772</v>
      </c>
      <c r="EF72" s="96">
        <v>-86050.25047672748</v>
      </c>
      <c r="EG72" s="96">
        <v>-198952.21113418261</v>
      </c>
      <c r="EH72" s="96">
        <v>-93436.076168039843</v>
      </c>
      <c r="EI72" s="96">
        <v>-202097.17917137663</v>
      </c>
      <c r="EJ72" s="96">
        <v>-128000.65299593114</v>
      </c>
      <c r="EK72" s="96">
        <v>-71346.678991313122</v>
      </c>
      <c r="EL72" s="96">
        <v>-140225.54326780839</v>
      </c>
      <c r="EM72" s="96">
        <v>215469.31030070269</v>
      </c>
      <c r="EN72" s="96">
        <v>187649.83138033171</v>
      </c>
      <c r="EO72" s="96">
        <v>581602.20640680939</v>
      </c>
      <c r="EP72" s="96">
        <v>573193.79913099494</v>
      </c>
      <c r="EQ72" s="96">
        <v>373222.10420575016</v>
      </c>
      <c r="ER72" s="96">
        <v>334968.79328839021</v>
      </c>
      <c r="ES72" s="96">
        <v>95813.260546141508</v>
      </c>
      <c r="ET72" s="96">
        <v>-77208.866543594035</v>
      </c>
      <c r="EU72" s="96">
        <v>-197463.17535696953</v>
      </c>
      <c r="EV72" s="96">
        <v>-166694.7288810387</v>
      </c>
      <c r="EW72" s="96">
        <v>-183341.72519049302</v>
      </c>
      <c r="EX72" s="96">
        <v>65977.775375271347</v>
      </c>
      <c r="EY72" s="96">
        <v>182406.4182183455</v>
      </c>
      <c r="EZ72" s="96">
        <v>152153.50762381995</v>
      </c>
      <c r="FA72" s="96">
        <v>267025.11015636037</v>
      </c>
      <c r="FB72" s="96">
        <v>355435.50554977322</v>
      </c>
      <c r="FC72" s="96">
        <v>192226.87996420072</v>
      </c>
      <c r="FD72" s="96">
        <v>103570.83685197437</v>
      </c>
      <c r="FE72" s="96">
        <v>2136.2630403015937</v>
      </c>
      <c r="FF72" s="96">
        <v>-116031.84721642964</v>
      </c>
      <c r="FG72" s="96">
        <v>-193343.33191327617</v>
      </c>
      <c r="FH72" s="96">
        <v>-31400.874578520496</v>
      </c>
      <c r="FI72" s="96">
        <v>-100132.12040872159</v>
      </c>
      <c r="FJ72" s="96">
        <v>-237976.90355279148</v>
      </c>
      <c r="FK72" s="96">
        <v>-36319.815895807711</v>
      </c>
      <c r="FL72" s="96">
        <v>112963.34748007727</v>
      </c>
      <c r="FM72" s="96">
        <v>237002.67474044964</v>
      </c>
      <c r="FN72" s="96">
        <v>38854.493932877289</v>
      </c>
      <c r="FO72" s="96">
        <v>13439.399271965085</v>
      </c>
      <c r="FP72" s="96">
        <v>-158667.75172624018</v>
      </c>
      <c r="FQ72" s="96">
        <v>-172216.14036455148</v>
      </c>
      <c r="FR72" s="31">
        <v>-239407.04429341838</v>
      </c>
      <c r="FS72" s="31">
        <v>-165601.40766134008</v>
      </c>
      <c r="FT72" s="31">
        <v>-199797.85338136647</v>
      </c>
      <c r="FU72" s="31">
        <v>-284893.49019995186</v>
      </c>
      <c r="FV72" s="31">
        <v>-271068.7644036308</v>
      </c>
      <c r="FW72" s="31">
        <v>-92448.458972358727</v>
      </c>
      <c r="FX72" s="31">
        <v>150157.83481796138</v>
      </c>
      <c r="FY72" s="31">
        <v>214488.50943260058</v>
      </c>
      <c r="FZ72" s="31">
        <v>131928.78475435876</v>
      </c>
      <c r="GA72" s="31">
        <v>304288.75338238664</v>
      </c>
      <c r="GB72" s="31">
        <v>256085.09684657207</v>
      </c>
      <c r="GC72" s="31">
        <v>107857.04020916112</v>
      </c>
      <c r="GD72" s="31">
        <v>-136731.57579219388</v>
      </c>
      <c r="GE72" s="31">
        <v>-237784.57854316127</v>
      </c>
      <c r="GF72" s="31">
        <v>-356736.53720853996</v>
      </c>
      <c r="GG72" s="31">
        <v>-241724.81426886702</v>
      </c>
      <c r="GH72" s="31">
        <v>-237781.60977412373</v>
      </c>
      <c r="GI72" s="31">
        <v>142629.08853572866</v>
      </c>
      <c r="GJ72" s="31">
        <v>74588.848234158475</v>
      </c>
      <c r="GK72" s="31">
        <v>137958.12759806245</v>
      </c>
      <c r="GL72" s="31">
        <v>352743.05118442926</v>
      </c>
    </row>
    <row r="73" spans="1:194" x14ac:dyDescent="0.2">
      <c r="A73" s="9" t="str">
        <f t="shared" si="471"/>
        <v xml:space="preserve">     TOTAL SUPPLY</v>
      </c>
      <c r="B73" s="100">
        <v>1626693.3975076431</v>
      </c>
      <c r="C73" s="100">
        <v>1524183.4147160898</v>
      </c>
      <c r="D73" s="100">
        <v>1369040.4604988904</v>
      </c>
      <c r="E73" s="100">
        <v>1089322.5243058689</v>
      </c>
      <c r="F73" s="100">
        <v>1138244.0748613579</v>
      </c>
      <c r="G73" s="100">
        <v>1023104.1604045024</v>
      </c>
      <c r="H73" s="100">
        <v>1026761.5704356142</v>
      </c>
      <c r="I73" s="100">
        <v>1131007.5121917361</v>
      </c>
      <c r="J73" s="100">
        <v>1164730.3730097327</v>
      </c>
      <c r="K73" s="100">
        <v>1140969.5108462339</v>
      </c>
      <c r="L73" s="100">
        <v>1298705.423987844</v>
      </c>
      <c r="M73" s="100">
        <v>1628236.5309781721</v>
      </c>
      <c r="N73" s="100">
        <v>1382353.5972958759</v>
      </c>
      <c r="O73" s="100">
        <v>1537111.440280197</v>
      </c>
      <c r="P73" s="100">
        <v>1381344.8330447054</v>
      </c>
      <c r="Q73" s="100">
        <v>1154125.620071644</v>
      </c>
      <c r="R73" s="100">
        <v>1166795.7587554278</v>
      </c>
      <c r="S73" s="100">
        <v>1110364.6492036371</v>
      </c>
      <c r="T73" s="100">
        <v>1073454.98528446</v>
      </c>
      <c r="U73" s="100">
        <v>1122031.6353184332</v>
      </c>
      <c r="V73" s="100">
        <v>1176309.0547132718</v>
      </c>
      <c r="W73" s="100">
        <v>1284944.0314560269</v>
      </c>
      <c r="X73" s="100">
        <v>1331280.4903609247</v>
      </c>
      <c r="Y73" s="100">
        <v>1444611.9182742571</v>
      </c>
      <c r="Z73" s="100">
        <v>1708707.8792313377</v>
      </c>
      <c r="AA73" s="100">
        <v>1719738.1173077149</v>
      </c>
      <c r="AB73" s="100">
        <v>1332895.1653084005</v>
      </c>
      <c r="AC73" s="100">
        <v>1179223.4890988087</v>
      </c>
      <c r="AD73" s="100">
        <v>1122032.9908408883</v>
      </c>
      <c r="AE73" s="100">
        <v>1108431.2326177787</v>
      </c>
      <c r="AF73" s="100">
        <v>1177014.0883066247</v>
      </c>
      <c r="AG73" s="100">
        <v>1225745.6688672209</v>
      </c>
      <c r="AH73" s="100">
        <v>1285302.6718757278</v>
      </c>
      <c r="AI73" s="100">
        <v>1298271.4417781117</v>
      </c>
      <c r="AJ73" s="100">
        <v>1480957.6892898576</v>
      </c>
      <c r="AK73" s="100">
        <v>1517730.4949908967</v>
      </c>
      <c r="AL73" s="100">
        <v>1606035.8000740837</v>
      </c>
      <c r="AM73" s="100">
        <v>1522750.1341504306</v>
      </c>
      <c r="AN73" s="100">
        <v>1331518.1601364322</v>
      </c>
      <c r="AO73" s="100">
        <v>1183851.2437359584</v>
      </c>
      <c r="AP73" s="100">
        <v>1089731.4746492852</v>
      </c>
      <c r="AQ73" s="100">
        <v>1113169.3940854887</v>
      </c>
      <c r="AR73" s="100">
        <v>1098574.7375315733</v>
      </c>
      <c r="AS73" s="100">
        <v>1088123.7010679778</v>
      </c>
      <c r="AT73" s="100">
        <v>912079.71970002877</v>
      </c>
      <c r="AU73" s="100">
        <v>1178974.6964221951</v>
      </c>
      <c r="AV73" s="100">
        <v>1143416.3786395458</v>
      </c>
      <c r="AW73" s="100">
        <v>1165446.4187924704</v>
      </c>
      <c r="AX73" s="100">
        <v>1376325.7328108866</v>
      </c>
      <c r="AY73" s="100">
        <v>1284617.4384813944</v>
      </c>
      <c r="AZ73" s="100">
        <v>1223736.1951211428</v>
      </c>
      <c r="BA73" s="100">
        <v>1075159.8190682144</v>
      </c>
      <c r="BB73" s="100">
        <v>979544.82884212793</v>
      </c>
      <c r="BC73" s="100">
        <v>1048243.1097876176</v>
      </c>
      <c r="BD73" s="100">
        <v>1063813.0893692065</v>
      </c>
      <c r="BE73" s="100">
        <v>1219692.0501167299</v>
      </c>
      <c r="BF73" s="100">
        <v>1178832.3163828417</v>
      </c>
      <c r="BG73" s="100">
        <v>1350641.3549158622</v>
      </c>
      <c r="BH73" s="100">
        <v>1488007.6831664911</v>
      </c>
      <c r="BI73" s="100">
        <v>1559287.7228517414</v>
      </c>
      <c r="BJ73" s="100">
        <v>1600804.5121666393</v>
      </c>
      <c r="BK73" s="100">
        <v>1509625.4295231733</v>
      </c>
      <c r="BL73" s="100">
        <v>1256793.8920524686</v>
      </c>
      <c r="BM73" s="100">
        <v>1098870.9829822504</v>
      </c>
      <c r="BN73" s="100">
        <v>1093830.3083576609</v>
      </c>
      <c r="BO73" s="100">
        <v>1114351.8871922696</v>
      </c>
      <c r="BP73" s="100">
        <v>1136915.8499066692</v>
      </c>
      <c r="BQ73" s="100">
        <v>1155019.59011579</v>
      </c>
      <c r="BR73" s="100">
        <v>1241759.2790377999</v>
      </c>
      <c r="BS73" s="100">
        <v>1246530.3701305001</v>
      </c>
      <c r="BT73" s="100">
        <v>1307025.4264689945</v>
      </c>
      <c r="BU73" s="100">
        <v>1678825.5699241043</v>
      </c>
      <c r="BV73" s="100">
        <v>1656452.0418068271</v>
      </c>
      <c r="BW73" s="100">
        <v>1581033.4906369611</v>
      </c>
      <c r="BX73" s="100">
        <v>1446199.6574903307</v>
      </c>
      <c r="BY73" s="100">
        <v>1264141.1875341728</v>
      </c>
      <c r="BZ73" s="100">
        <v>1193890.1719989737</v>
      </c>
      <c r="CA73" s="100">
        <v>1175348.4893799014</v>
      </c>
      <c r="CB73" s="100">
        <v>1085074.380504085</v>
      </c>
      <c r="CC73" s="100">
        <v>1138367.4097510818</v>
      </c>
      <c r="CD73" s="100">
        <v>1232027.2698482047</v>
      </c>
      <c r="CE73" s="100">
        <v>1190095.4899283361</v>
      </c>
      <c r="CF73" s="100">
        <v>1370736.8996168049</v>
      </c>
      <c r="CG73" s="100">
        <v>1461117.5620986507</v>
      </c>
      <c r="CH73" s="100">
        <v>1480389.5253395822</v>
      </c>
      <c r="CI73" s="100">
        <v>1469539.4455846744</v>
      </c>
      <c r="CJ73" s="100">
        <v>1255918.5799528237</v>
      </c>
      <c r="CK73" s="100">
        <v>1193747.8752314118</v>
      </c>
      <c r="CL73" s="100">
        <v>1145619.6468866579</v>
      </c>
      <c r="CM73" s="100">
        <v>1192802.6954351077</v>
      </c>
      <c r="CN73" s="100">
        <v>1217088.2830156868</v>
      </c>
      <c r="CO73" s="100">
        <v>1238162.408171474</v>
      </c>
      <c r="CP73" s="100">
        <v>1234487.5761841608</v>
      </c>
      <c r="CQ73" s="100">
        <v>1325063.45469728</v>
      </c>
      <c r="CR73" s="100">
        <v>1464557.7038423379</v>
      </c>
      <c r="CS73" s="100">
        <v>1606012.2786426297</v>
      </c>
      <c r="CT73" s="100">
        <v>1734859.4122659811</v>
      </c>
      <c r="CU73" s="100">
        <v>1631814.8418147566</v>
      </c>
      <c r="CV73" s="100">
        <v>1569089.7244890549</v>
      </c>
      <c r="CW73" s="100">
        <v>1367186.0114677867</v>
      </c>
      <c r="CX73" s="100">
        <v>1325501.8060912755</v>
      </c>
      <c r="CY73" s="100">
        <v>1317116.8357399055</v>
      </c>
      <c r="CZ73" s="100">
        <v>1399204.3928570345</v>
      </c>
      <c r="DA73" s="100">
        <v>1385673.364889178</v>
      </c>
      <c r="DB73" s="100">
        <v>1469541.6230601957</v>
      </c>
      <c r="DC73" s="100">
        <v>1702705.6776796051</v>
      </c>
      <c r="DD73" s="100">
        <v>1787387.4772239726</v>
      </c>
      <c r="DE73" s="100">
        <v>1842522.575503299</v>
      </c>
      <c r="DF73" s="100">
        <v>1840553.9394416476</v>
      </c>
      <c r="DG73" s="100">
        <v>1749370.9234848956</v>
      </c>
      <c r="DH73" s="100">
        <v>1532119.6091484085</v>
      </c>
      <c r="DI73" s="100">
        <v>1451925.5312549623</v>
      </c>
      <c r="DJ73" s="100">
        <v>1437424.7880820138</v>
      </c>
      <c r="DK73" s="100">
        <v>1397482.4729310598</v>
      </c>
      <c r="DL73" s="100">
        <v>1474105.0439553626</v>
      </c>
      <c r="DM73" s="100">
        <v>1433317.515619681</v>
      </c>
      <c r="DN73" s="100">
        <v>1535109.2562197689</v>
      </c>
      <c r="DO73" s="100">
        <v>1725154.5497540189</v>
      </c>
      <c r="DP73" s="100">
        <v>1701566.9816300541</v>
      </c>
      <c r="DQ73" s="100">
        <v>1965627.8154088489</v>
      </c>
      <c r="DR73" s="100">
        <v>1984790.4047170375</v>
      </c>
      <c r="DS73" s="100">
        <v>2070701.8864420031</v>
      </c>
      <c r="DT73" s="100">
        <v>1702824.6532352837</v>
      </c>
      <c r="DU73" s="100">
        <v>1730247.1907843351</v>
      </c>
      <c r="DV73" s="100">
        <v>1649585.6820558545</v>
      </c>
      <c r="DW73" s="100">
        <v>1628644.2752246493</v>
      </c>
      <c r="DX73" s="100">
        <v>1586353.1212999229</v>
      </c>
      <c r="DY73" s="100">
        <v>1618059.1323776655</v>
      </c>
      <c r="DZ73" s="100">
        <v>1780422.6914394107</v>
      </c>
      <c r="EA73" s="100">
        <v>1704212.0911295377</v>
      </c>
      <c r="EB73" s="100">
        <v>1886463.1830635029</v>
      </c>
      <c r="EC73" s="100">
        <v>2104349.4948748401</v>
      </c>
      <c r="ED73" s="100">
        <v>2288032.9223618614</v>
      </c>
      <c r="EE73" s="100">
        <v>2255437.4287625672</v>
      </c>
      <c r="EF73" s="100">
        <v>1804175.5559748851</v>
      </c>
      <c r="EG73" s="100">
        <v>1674647.7888658177</v>
      </c>
      <c r="EH73" s="100">
        <v>1789112.3109287347</v>
      </c>
      <c r="EI73" s="100">
        <v>1646502.8208286236</v>
      </c>
      <c r="EJ73" s="100">
        <v>1734902.5728105202</v>
      </c>
      <c r="EK73" s="100">
        <v>1799040.4177828804</v>
      </c>
      <c r="EL73" s="100">
        <v>1724481.2250620136</v>
      </c>
      <c r="EM73" s="100">
        <v>2073868.551748804</v>
      </c>
      <c r="EN73" s="100">
        <v>2119424.2663768204</v>
      </c>
      <c r="EO73" s="100">
        <v>2474326.0285000722</v>
      </c>
      <c r="EP73" s="100">
        <v>2513854.1050952254</v>
      </c>
      <c r="EQ73" s="100">
        <v>2277033.9859791491</v>
      </c>
      <c r="ER73" s="100">
        <v>2280244.0024784273</v>
      </c>
      <c r="ES73" s="100">
        <v>2009692.69554263</v>
      </c>
      <c r="ET73" s="100">
        <v>1882100.6007109587</v>
      </c>
      <c r="EU73" s="100">
        <v>1764636.8246430303</v>
      </c>
      <c r="EV73" s="100">
        <v>1805273.0130544452</v>
      </c>
      <c r="EW73" s="100">
        <v>1750196.2781673796</v>
      </c>
      <c r="EX73" s="100">
        <v>1947759.3478665757</v>
      </c>
      <c r="EY73" s="100">
        <v>2225807.908386087</v>
      </c>
      <c r="EZ73" s="100">
        <v>2206712.8508679592</v>
      </c>
      <c r="FA73" s="100">
        <v>2359004.5577749149</v>
      </c>
      <c r="FB73" s="100">
        <v>2426725.1297983122</v>
      </c>
      <c r="FC73" s="100">
        <v>2287537.585086803</v>
      </c>
      <c r="FD73" s="100">
        <v>2168223.9386675945</v>
      </c>
      <c r="FE73" s="100">
        <v>2068436.5397620276</v>
      </c>
      <c r="FF73" s="100">
        <v>1958073.1655105306</v>
      </c>
      <c r="FG73" s="100">
        <v>1898449.8006598183</v>
      </c>
      <c r="FH73" s="100">
        <v>2083565.9840922824</v>
      </c>
      <c r="FI73" s="100">
        <v>2056860.6500694368</v>
      </c>
      <c r="FJ73" s="100">
        <v>1956382.9646754526</v>
      </c>
      <c r="FK73" s="100">
        <v>2148111.3465396296</v>
      </c>
      <c r="FL73" s="100">
        <v>2372083.1490181028</v>
      </c>
      <c r="FM73" s="100">
        <v>2512196.2315899068</v>
      </c>
      <c r="FN73" s="100">
        <v>2372796.6857120013</v>
      </c>
      <c r="FO73" s="100">
        <v>2286965.2274526912</v>
      </c>
      <c r="FP73" s="100">
        <v>2061369.3992265321</v>
      </c>
      <c r="FQ73" s="100">
        <v>2059107.4503703858</v>
      </c>
      <c r="FR73" s="12">
        <v>1983422.7287379506</v>
      </c>
      <c r="FS73" s="12">
        <v>2076210.1905110693</v>
      </c>
      <c r="FT73" s="12">
        <v>2053139.8309638049</v>
      </c>
      <c r="FU73" s="12">
        <v>1988604.3190969541</v>
      </c>
      <c r="FV73" s="12">
        <v>2087098.5616315498</v>
      </c>
      <c r="FW73" s="12">
        <v>2273219.4434909914</v>
      </c>
      <c r="FX73" s="12">
        <v>2346595.1404397767</v>
      </c>
      <c r="FY73" s="12">
        <v>2527526.375506985</v>
      </c>
      <c r="FZ73" s="12">
        <v>2541765.6835428942</v>
      </c>
      <c r="GA73" s="12">
        <v>2453470.7577474797</v>
      </c>
      <c r="GB73" s="12">
        <v>2336483.7879165453</v>
      </c>
      <c r="GC73" s="12">
        <v>2210481.409013384</v>
      </c>
      <c r="GD73" s="12">
        <v>2067653.6919473475</v>
      </c>
      <c r="GE73" s="12">
        <v>1976422.3180954081</v>
      </c>
      <c r="GF73" s="12">
        <v>2086027.5582039482</v>
      </c>
      <c r="GG73" s="12">
        <v>2310131.4888946102</v>
      </c>
      <c r="GH73" s="12">
        <v>2274984.0438404451</v>
      </c>
      <c r="GI73" s="12">
        <v>2740269.6769510899</v>
      </c>
      <c r="GJ73" s="12">
        <v>2836391.4813537518</v>
      </c>
      <c r="GK73" s="12">
        <v>2981241.5573786269</v>
      </c>
      <c r="GL73" s="12">
        <v>2717940.5701276558</v>
      </c>
    </row>
    <row r="74" spans="1:194" x14ac:dyDescent="0.2">
      <c r="A74" s="29" t="str">
        <f t="shared" si="471"/>
        <v>DEMAND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1:194" x14ac:dyDescent="0.2">
      <c r="A75" s="9" t="str">
        <f t="shared" si="471"/>
        <v xml:space="preserve">  Residential and Commercial </v>
      </c>
      <c r="B75" s="93">
        <v>815628.25039788918</v>
      </c>
      <c r="C75" s="93">
        <v>734884.27293011849</v>
      </c>
      <c r="D75" s="93">
        <v>620200.65172080277</v>
      </c>
      <c r="E75" s="93">
        <v>362426.48615994729</v>
      </c>
      <c r="F75" s="93">
        <v>363365.75533994997</v>
      </c>
      <c r="G75" s="93">
        <v>325937.26562930312</v>
      </c>
      <c r="H75" s="93">
        <v>311614.89293238072</v>
      </c>
      <c r="I75" s="93">
        <v>365404.50910246203</v>
      </c>
      <c r="J75" s="93">
        <v>419034.26509810984</v>
      </c>
      <c r="K75" s="93">
        <v>336794.73236763908</v>
      </c>
      <c r="L75" s="93">
        <v>423749.4624010144</v>
      </c>
      <c r="M75" s="93">
        <v>765643.84465147823</v>
      </c>
      <c r="N75" s="93">
        <v>578398.42011979665</v>
      </c>
      <c r="O75" s="93">
        <v>659758.48260305205</v>
      </c>
      <c r="P75" s="93">
        <v>557162.86178948253</v>
      </c>
      <c r="Q75" s="93">
        <v>356288.83008005953</v>
      </c>
      <c r="R75" s="93">
        <v>337702.53798891912</v>
      </c>
      <c r="S75" s="93">
        <v>332274.08710270521</v>
      </c>
      <c r="T75" s="93">
        <v>337711.50495700946</v>
      </c>
      <c r="U75" s="93">
        <v>328483.00198762736</v>
      </c>
      <c r="V75" s="93">
        <v>397434.27261350898</v>
      </c>
      <c r="W75" s="93">
        <v>437098.29636661708</v>
      </c>
      <c r="X75" s="93">
        <v>474185.49264420313</v>
      </c>
      <c r="Y75" s="93">
        <v>590952.42343666393</v>
      </c>
      <c r="Z75" s="93">
        <v>787885.08413816476</v>
      </c>
      <c r="AA75" s="93">
        <v>932384.59450162516</v>
      </c>
      <c r="AB75" s="93">
        <v>564775.34622626007</v>
      </c>
      <c r="AC75" s="93">
        <v>420213.84210711636</v>
      </c>
      <c r="AD75" s="93">
        <v>339831.31122498226</v>
      </c>
      <c r="AE75" s="93">
        <v>320085.59365804342</v>
      </c>
      <c r="AF75" s="93">
        <v>350611.57786828151</v>
      </c>
      <c r="AG75" s="93">
        <v>373471.32657894253</v>
      </c>
      <c r="AH75" s="93">
        <v>385641.27133072098</v>
      </c>
      <c r="AI75" s="93">
        <v>408406.28851742425</v>
      </c>
      <c r="AJ75" s="93">
        <v>484879.81958946434</v>
      </c>
      <c r="AK75" s="93">
        <v>603749.8743879979</v>
      </c>
      <c r="AL75" s="93">
        <v>779578.71133248543</v>
      </c>
      <c r="AM75" s="93">
        <v>727022.17644574563</v>
      </c>
      <c r="AN75" s="93">
        <v>558333.41350061004</v>
      </c>
      <c r="AO75" s="93">
        <v>406387.47473681415</v>
      </c>
      <c r="AP75" s="93">
        <v>359188.79277377267</v>
      </c>
      <c r="AQ75" s="93">
        <v>333932.1231256756</v>
      </c>
      <c r="AR75" s="93">
        <v>352118.05057985982</v>
      </c>
      <c r="AS75" s="93">
        <v>337577.96650651249</v>
      </c>
      <c r="AT75" s="93">
        <v>325110.36302282964</v>
      </c>
      <c r="AU75" s="93">
        <v>449119.03646894789</v>
      </c>
      <c r="AV75" s="93">
        <v>494078.95684341673</v>
      </c>
      <c r="AW75" s="93">
        <v>597169.78829894064</v>
      </c>
      <c r="AX75" s="93">
        <v>726275.79256896721</v>
      </c>
      <c r="AY75" s="93">
        <v>557683.42683947238</v>
      </c>
      <c r="AZ75" s="93">
        <v>530538.8014740221</v>
      </c>
      <c r="BA75" s="93">
        <v>391564.99428182578</v>
      </c>
      <c r="BB75" s="93">
        <v>307219.18614775181</v>
      </c>
      <c r="BC75" s="93">
        <v>305943.89198050404</v>
      </c>
      <c r="BD75" s="93">
        <v>290242.2303281604</v>
      </c>
      <c r="BE75" s="93">
        <v>332171.80979618325</v>
      </c>
      <c r="BF75" s="93">
        <v>337462.75576923607</v>
      </c>
      <c r="BG75" s="93">
        <v>454088.67781299917</v>
      </c>
      <c r="BH75" s="93">
        <v>582315.59025996574</v>
      </c>
      <c r="BI75" s="93">
        <v>701156.2194152032</v>
      </c>
      <c r="BJ75" s="93">
        <v>740857.25279065629</v>
      </c>
      <c r="BK75" s="93">
        <v>697178.30505377566</v>
      </c>
      <c r="BL75" s="93">
        <v>509691.66370483005</v>
      </c>
      <c r="BM75" s="93">
        <v>330226.40230664401</v>
      </c>
      <c r="BN75" s="93">
        <v>304521.30251104874</v>
      </c>
      <c r="BO75" s="93">
        <v>322342.4311662523</v>
      </c>
      <c r="BP75" s="93">
        <v>326624.86287371331</v>
      </c>
      <c r="BQ75" s="93">
        <v>319487.12357991218</v>
      </c>
      <c r="BR75" s="93">
        <v>322055.34149960044</v>
      </c>
      <c r="BS75" s="93">
        <v>359127.51810789283</v>
      </c>
      <c r="BT75" s="93">
        <v>402931.90627068846</v>
      </c>
      <c r="BU75" s="93">
        <v>767917.88848733983</v>
      </c>
      <c r="BV75" s="93">
        <v>726025.3414557681</v>
      </c>
      <c r="BW75" s="93">
        <v>710264.32574478816</v>
      </c>
      <c r="BX75" s="93">
        <v>526303.76792565349</v>
      </c>
      <c r="BY75" s="93">
        <v>364309.48059347679</v>
      </c>
      <c r="BZ75" s="93">
        <v>305818.28765688988</v>
      </c>
      <c r="CA75" s="93">
        <v>280906.88278010406</v>
      </c>
      <c r="CB75" s="93">
        <v>272892.29197077471</v>
      </c>
      <c r="CC75" s="93">
        <v>299110.86491864186</v>
      </c>
      <c r="CD75" s="93">
        <v>328089.88895557635</v>
      </c>
      <c r="CE75" s="93">
        <v>321758.83171957405</v>
      </c>
      <c r="CF75" s="93">
        <v>436893.02645582356</v>
      </c>
      <c r="CG75" s="93">
        <v>551898.66638150171</v>
      </c>
      <c r="CH75" s="93">
        <v>539971.93929942953</v>
      </c>
      <c r="CI75" s="93">
        <v>547001.68598429335</v>
      </c>
      <c r="CJ75" s="93">
        <v>342891.25834024261</v>
      </c>
      <c r="CK75" s="93">
        <v>266414.18034686527</v>
      </c>
      <c r="CL75" s="93">
        <v>270303.30458626227</v>
      </c>
      <c r="CM75" s="93">
        <v>262929.80264973745</v>
      </c>
      <c r="CN75" s="93">
        <v>253223.62724757753</v>
      </c>
      <c r="CO75" s="93">
        <v>296809.08383635688</v>
      </c>
      <c r="CP75" s="93">
        <v>251767.60268494004</v>
      </c>
      <c r="CQ75" s="93">
        <v>288396.70967798016</v>
      </c>
      <c r="CR75" s="93">
        <v>398411.48406553158</v>
      </c>
      <c r="CS75" s="93">
        <v>515603.04654919589</v>
      </c>
      <c r="CT75" s="93">
        <v>724338.9204592763</v>
      </c>
      <c r="CU75" s="93">
        <v>624717.36773576448</v>
      </c>
      <c r="CV75" s="93">
        <v>496388.10969272454</v>
      </c>
      <c r="CW75" s="93">
        <v>321097.04962201294</v>
      </c>
      <c r="CX75" s="93">
        <v>263613.73361636099</v>
      </c>
      <c r="CY75" s="93">
        <v>287705.13206661789</v>
      </c>
      <c r="CZ75" s="93">
        <v>344841.09918760747</v>
      </c>
      <c r="DA75" s="93">
        <v>290859.94106443546</v>
      </c>
      <c r="DB75" s="93">
        <v>276213.39473600104</v>
      </c>
      <c r="DC75" s="93">
        <v>370274.79573647853</v>
      </c>
      <c r="DD75" s="93">
        <v>474099.84966023231</v>
      </c>
      <c r="DE75" s="93">
        <v>633700.55830291414</v>
      </c>
      <c r="DF75" s="93">
        <v>691712.52437562949</v>
      </c>
      <c r="DG75" s="93">
        <v>661378.77915082616</v>
      </c>
      <c r="DH75" s="93">
        <v>489959.21601827221</v>
      </c>
      <c r="DI75" s="93">
        <v>354676.87053963181</v>
      </c>
      <c r="DJ75" s="93">
        <v>310589.62072755251</v>
      </c>
      <c r="DK75" s="93">
        <v>305109.95489117387</v>
      </c>
      <c r="DL75" s="93">
        <v>315112.16418579262</v>
      </c>
      <c r="DM75" s="93">
        <v>323712.68814526807</v>
      </c>
      <c r="DN75" s="93">
        <v>319368.12202110194</v>
      </c>
      <c r="DO75" s="93">
        <v>391975.66243792285</v>
      </c>
      <c r="DP75" s="93">
        <v>457932.64854738291</v>
      </c>
      <c r="DQ75" s="93">
        <v>607596.23094102496</v>
      </c>
      <c r="DR75" s="93">
        <v>667531.49739810475</v>
      </c>
      <c r="DS75" s="93">
        <v>636512.92661380814</v>
      </c>
      <c r="DT75" s="93">
        <v>465697.88213782245</v>
      </c>
      <c r="DU75" s="93">
        <v>329833.60027885908</v>
      </c>
      <c r="DV75" s="93">
        <v>285660.8735605749</v>
      </c>
      <c r="DW75" s="93">
        <v>280402.50075867568</v>
      </c>
      <c r="DX75" s="93">
        <v>290492.56873975776</v>
      </c>
      <c r="DY75" s="93">
        <v>298967.70448753546</v>
      </c>
      <c r="DZ75" s="93">
        <v>294900.27406023123</v>
      </c>
      <c r="EA75" s="93">
        <v>349383.37459060858</v>
      </c>
      <c r="EB75" s="93">
        <v>434411.74098580796</v>
      </c>
      <c r="EC75" s="93">
        <v>583590.04823099717</v>
      </c>
      <c r="ED75" s="93">
        <v>662006.32658520434</v>
      </c>
      <c r="EE75" s="93">
        <v>630953.88490262022</v>
      </c>
      <c r="EF75" s="93">
        <v>461227.8873573392</v>
      </c>
      <c r="EG75" s="93">
        <v>325985.15201618295</v>
      </c>
      <c r="EH75" s="93">
        <v>282014.51341577235</v>
      </c>
      <c r="EI75" s="93">
        <v>276886.35912116541</v>
      </c>
      <c r="EJ75" s="93">
        <v>286997.13080881361</v>
      </c>
      <c r="EK75" s="93">
        <v>295743.10334986873</v>
      </c>
      <c r="EL75" s="93">
        <v>291828.09809951362</v>
      </c>
      <c r="EM75" s="93">
        <v>346372.77970250131</v>
      </c>
      <c r="EN75" s="93">
        <v>430722.63383595628</v>
      </c>
      <c r="EO75" s="93">
        <v>578823.61212399579</v>
      </c>
      <c r="EP75" s="93">
        <v>664000.29485604225</v>
      </c>
      <c r="EQ75" s="93">
        <v>625345.50912108726</v>
      </c>
      <c r="ER75" s="93">
        <v>464094.75143603137</v>
      </c>
      <c r="ES75" s="93">
        <v>340017.72142472689</v>
      </c>
      <c r="ET75" s="93">
        <v>282270.72002398793</v>
      </c>
      <c r="EU75" s="93">
        <v>273564.17923756223</v>
      </c>
      <c r="EV75" s="93">
        <v>272620.3521625151</v>
      </c>
      <c r="EW75" s="93">
        <v>275833.73933987692</v>
      </c>
      <c r="EX75" s="93">
        <v>272756.95037052105</v>
      </c>
      <c r="EY75" s="93">
        <v>350564.80914119713</v>
      </c>
      <c r="EZ75" s="93">
        <v>430045.78132735245</v>
      </c>
      <c r="FA75" s="93">
        <v>553552.61487051088</v>
      </c>
      <c r="FB75" s="93">
        <v>761822.70913529256</v>
      </c>
      <c r="FC75" s="93">
        <v>621569.51764654019</v>
      </c>
      <c r="FD75" s="93">
        <v>479544.53210397612</v>
      </c>
      <c r="FE75" s="93">
        <v>411449.93950115261</v>
      </c>
      <c r="FF75" s="93">
        <v>290179.28308218264</v>
      </c>
      <c r="FG75" s="93">
        <v>338383.09959635377</v>
      </c>
      <c r="FH75" s="93">
        <v>286842.46010438434</v>
      </c>
      <c r="FI75" s="93">
        <v>300265.2924553316</v>
      </c>
      <c r="FJ75" s="93">
        <v>301296.81657900312</v>
      </c>
      <c r="FK75" s="93">
        <v>378794.91639849031</v>
      </c>
      <c r="FL75" s="93">
        <v>480859.1352388279</v>
      </c>
      <c r="FM75" s="93">
        <v>616034.81933751923</v>
      </c>
      <c r="FN75" s="93">
        <v>696728.97503425542</v>
      </c>
      <c r="FO75" s="93">
        <v>684765.49859725439</v>
      </c>
      <c r="FP75" s="93">
        <v>493531.43500647793</v>
      </c>
      <c r="FQ75" s="93">
        <v>298271.67293871404</v>
      </c>
      <c r="FR75" s="2">
        <v>268877.23669497913</v>
      </c>
      <c r="FS75" s="2">
        <v>253952.54068523046</v>
      </c>
      <c r="FT75" s="2">
        <v>257444.66329341175</v>
      </c>
      <c r="FU75" s="2">
        <v>287472.04805862706</v>
      </c>
      <c r="FV75" s="2">
        <v>255039.08066787661</v>
      </c>
      <c r="FW75" s="2">
        <v>310540.04868272232</v>
      </c>
      <c r="FX75" s="2">
        <v>372945.11882280407</v>
      </c>
      <c r="FY75" s="2">
        <v>497835.86366955016</v>
      </c>
      <c r="FZ75" s="2">
        <v>550056.01435347251</v>
      </c>
      <c r="GA75" s="2">
        <v>525549.52434718411</v>
      </c>
      <c r="GB75" s="2">
        <v>394568.284504854</v>
      </c>
      <c r="GC75" s="2">
        <v>283404.30022379168</v>
      </c>
      <c r="GD75" s="2">
        <v>243529.00940555058</v>
      </c>
      <c r="GE75" s="2">
        <v>244226.52634506239</v>
      </c>
      <c r="GF75" s="2">
        <v>251995.52667756518</v>
      </c>
      <c r="GG75" s="2">
        <v>256484.31096429465</v>
      </c>
      <c r="GH75" s="2">
        <v>248097.27239705215</v>
      </c>
      <c r="GI75" s="2">
        <v>298534.69010904833</v>
      </c>
      <c r="GJ75" s="2">
        <v>369427.90505555924</v>
      </c>
      <c r="GK75" s="2">
        <v>458254.04729643173</v>
      </c>
      <c r="GL75" s="2">
        <v>592745.82541613653</v>
      </c>
    </row>
    <row r="76" spans="1:194" x14ac:dyDescent="0.2">
      <c r="A76" s="9" t="str">
        <f t="shared" si="471"/>
        <v xml:space="preserve">  Chemical</v>
      </c>
      <c r="B76" s="93">
        <v>616502.37028042774</v>
      </c>
      <c r="C76" s="93">
        <v>605919.35938843142</v>
      </c>
      <c r="D76" s="93">
        <v>584753.33760443889</v>
      </c>
      <c r="E76" s="93">
        <v>562262.62964496086</v>
      </c>
      <c r="F76" s="93">
        <v>612917.66281052853</v>
      </c>
      <c r="G76" s="93">
        <v>532882.7104089316</v>
      </c>
      <c r="H76" s="93">
        <v>554215.43080792238</v>
      </c>
      <c r="I76" s="93">
        <v>573913.21444268746</v>
      </c>
      <c r="J76" s="93">
        <v>523105.50433960237</v>
      </c>
      <c r="K76" s="93">
        <v>517464.71150899323</v>
      </c>
      <c r="L76" s="93">
        <v>611767.24842421804</v>
      </c>
      <c r="M76" s="93">
        <v>623774.77754762501</v>
      </c>
      <c r="N76" s="93">
        <v>587708.68307099515</v>
      </c>
      <c r="O76" s="93">
        <v>627908.51014044171</v>
      </c>
      <c r="P76" s="93">
        <v>632601.10241894808</v>
      </c>
      <c r="Q76" s="93">
        <v>620255.8011006309</v>
      </c>
      <c r="R76" s="93">
        <v>683210.79041639192</v>
      </c>
      <c r="S76" s="93">
        <v>639869.86420147668</v>
      </c>
      <c r="T76" s="93">
        <v>598991.93670991214</v>
      </c>
      <c r="U76" s="93">
        <v>623210.40484865045</v>
      </c>
      <c r="V76" s="93">
        <v>575048.47432413523</v>
      </c>
      <c r="W76" s="93">
        <v>575697.55965353013</v>
      </c>
      <c r="X76" s="93">
        <v>594149.65250922274</v>
      </c>
      <c r="Y76" s="93">
        <v>615899.89416065416</v>
      </c>
      <c r="Z76" s="93">
        <v>667486.47352024016</v>
      </c>
      <c r="AA76" s="93">
        <v>578883.89567694243</v>
      </c>
      <c r="AB76" s="93">
        <v>584368.56897122611</v>
      </c>
      <c r="AC76" s="93">
        <v>607092.04791584064</v>
      </c>
      <c r="AD76" s="93">
        <v>634184.14332537283</v>
      </c>
      <c r="AE76" s="93">
        <v>645344.00081609283</v>
      </c>
      <c r="AF76" s="93">
        <v>672227.63362061849</v>
      </c>
      <c r="AG76" s="93">
        <v>679366.1623130152</v>
      </c>
      <c r="AH76" s="93">
        <v>689457.49674493773</v>
      </c>
      <c r="AI76" s="93">
        <v>627006.01853036368</v>
      </c>
      <c r="AJ76" s="93">
        <v>666919.04482960631</v>
      </c>
      <c r="AK76" s="93">
        <v>666639.04373004008</v>
      </c>
      <c r="AL76" s="93">
        <v>535113.28504143341</v>
      </c>
      <c r="AM76" s="93">
        <v>532753.6258971988</v>
      </c>
      <c r="AN76" s="93">
        <v>559296.7002482682</v>
      </c>
      <c r="AO76" s="93">
        <v>607012.92484588583</v>
      </c>
      <c r="AP76" s="93">
        <v>546303.09116926452</v>
      </c>
      <c r="AQ76" s="93">
        <v>645963.3022883829</v>
      </c>
      <c r="AR76" s="93">
        <v>617973.85801366356</v>
      </c>
      <c r="AS76" s="93">
        <v>587015.34515266086</v>
      </c>
      <c r="AT76" s="93">
        <v>378336.69001511665</v>
      </c>
      <c r="AU76" s="93">
        <v>427771.88901174418</v>
      </c>
      <c r="AV76" s="93">
        <v>395554.5294791729</v>
      </c>
      <c r="AW76" s="93">
        <v>336968.92270471505</v>
      </c>
      <c r="AX76" s="93">
        <v>411815.9212871865</v>
      </c>
      <c r="AY76" s="93">
        <v>468105.53072803788</v>
      </c>
      <c r="AZ76" s="93">
        <v>493022.353734662</v>
      </c>
      <c r="BA76" s="93">
        <v>500859.06029926747</v>
      </c>
      <c r="BB76" s="93">
        <v>528146.18140926468</v>
      </c>
      <c r="BC76" s="93">
        <v>594346.75260856794</v>
      </c>
      <c r="BD76" s="93">
        <v>618083.04431871674</v>
      </c>
      <c r="BE76" s="93">
        <v>638238.91866856685</v>
      </c>
      <c r="BF76" s="93">
        <v>578012.38835602859</v>
      </c>
      <c r="BG76" s="93">
        <v>537312.78418427962</v>
      </c>
      <c r="BH76" s="93">
        <v>537312.7841842795</v>
      </c>
      <c r="BI76" s="93">
        <v>541665.35691898665</v>
      </c>
      <c r="BJ76" s="93">
        <v>575191.92944237671</v>
      </c>
      <c r="BK76" s="93">
        <v>589600.88805235282</v>
      </c>
      <c r="BL76" s="93">
        <v>544073.60261154955</v>
      </c>
      <c r="BM76" s="93">
        <v>572642.86246420827</v>
      </c>
      <c r="BN76" s="93">
        <v>572167.72707931336</v>
      </c>
      <c r="BO76" s="93">
        <v>605813.41311968269</v>
      </c>
      <c r="BP76" s="93">
        <v>610570.47498078283</v>
      </c>
      <c r="BQ76" s="93">
        <v>618509.78436014208</v>
      </c>
      <c r="BR76" s="93">
        <v>631126.84664254088</v>
      </c>
      <c r="BS76" s="93">
        <v>584173.65142732824</v>
      </c>
      <c r="BT76" s="93">
        <v>581234.03094856208</v>
      </c>
      <c r="BU76" s="93">
        <v>602791.29589993658</v>
      </c>
      <c r="BV76" s="93">
        <v>646284.00175631139</v>
      </c>
      <c r="BW76" s="93">
        <v>627707.90805559419</v>
      </c>
      <c r="BX76" s="93">
        <v>646602.57463826984</v>
      </c>
      <c r="BY76" s="93">
        <v>614264.37469635846</v>
      </c>
      <c r="BZ76" s="93">
        <v>636845.79058226943</v>
      </c>
      <c r="CA76" s="93">
        <v>668602.5739640703</v>
      </c>
      <c r="CB76" s="93">
        <v>609257.08055722166</v>
      </c>
      <c r="CC76" s="93">
        <v>597526.10767890036</v>
      </c>
      <c r="CD76" s="93">
        <v>608910.50898749509</v>
      </c>
      <c r="CE76" s="93">
        <v>604945.52556672215</v>
      </c>
      <c r="CF76" s="93">
        <v>614345.06890098832</v>
      </c>
      <c r="CG76" s="93">
        <v>609109.21557600319</v>
      </c>
      <c r="CH76" s="93">
        <v>629024.19494487264</v>
      </c>
      <c r="CI76" s="93">
        <v>645911.2764747059</v>
      </c>
      <c r="CJ76" s="93">
        <v>649641.89071240509</v>
      </c>
      <c r="CK76" s="93">
        <v>633776.67449545721</v>
      </c>
      <c r="CL76" s="93">
        <v>629709.79562470049</v>
      </c>
      <c r="CM76" s="93">
        <v>670356.84630365204</v>
      </c>
      <c r="CN76" s="93">
        <v>697510.78499671305</v>
      </c>
      <c r="CO76" s="93">
        <v>660840.14465325791</v>
      </c>
      <c r="CP76" s="93">
        <v>675362.09199442505</v>
      </c>
      <c r="CQ76" s="93">
        <v>644711.86881260865</v>
      </c>
      <c r="CR76" s="93">
        <v>639048.60177480872</v>
      </c>
      <c r="CS76" s="93">
        <v>717168.35709137702</v>
      </c>
      <c r="CT76" s="93">
        <v>690529.22832873312</v>
      </c>
      <c r="CU76" s="93">
        <v>680953.41392154631</v>
      </c>
      <c r="CV76" s="93">
        <v>671120.1585190664</v>
      </c>
      <c r="CW76" s="93">
        <v>651112.39352341206</v>
      </c>
      <c r="CX76" s="93">
        <v>647718.46320413926</v>
      </c>
      <c r="CY76" s="93">
        <v>656187.91651506408</v>
      </c>
      <c r="CZ76" s="93">
        <v>674904.22085706901</v>
      </c>
      <c r="DA76" s="93">
        <v>664257.30531417334</v>
      </c>
      <c r="DB76" s="93">
        <v>682590.31570335524</v>
      </c>
      <c r="DC76" s="93">
        <v>692922.51406875986</v>
      </c>
      <c r="DD76" s="93">
        <v>657212.73554908077</v>
      </c>
      <c r="DE76" s="93">
        <v>622954.40232948971</v>
      </c>
      <c r="DF76" s="93">
        <v>627501.33610893728</v>
      </c>
      <c r="DG76" s="93">
        <v>598926.84909073624</v>
      </c>
      <c r="DH76" s="93">
        <v>573940.87118605571</v>
      </c>
      <c r="DI76" s="93">
        <v>555991.64801145834</v>
      </c>
      <c r="DJ76" s="93">
        <v>556850.77776088542</v>
      </c>
      <c r="DK76" s="93">
        <v>590631.67592735135</v>
      </c>
      <c r="DL76" s="93">
        <v>573489.15549151122</v>
      </c>
      <c r="DM76" s="93">
        <v>572447.73477369198</v>
      </c>
      <c r="DN76" s="93">
        <v>570407.70463635819</v>
      </c>
      <c r="DO76" s="93">
        <v>556826.59988842509</v>
      </c>
      <c r="DP76" s="93">
        <v>588690.10104321793</v>
      </c>
      <c r="DQ76" s="93">
        <v>647889.94582981046</v>
      </c>
      <c r="DR76" s="93">
        <v>647749.33705982205</v>
      </c>
      <c r="DS76" s="93">
        <v>633070.34106694604</v>
      </c>
      <c r="DT76" s="93">
        <v>647619.12005958671</v>
      </c>
      <c r="DU76" s="93">
        <v>659802.10335064959</v>
      </c>
      <c r="DV76" s="93">
        <v>676910.2576412264</v>
      </c>
      <c r="DW76" s="93">
        <v>706747.78422285372</v>
      </c>
      <c r="DX76" s="93">
        <v>586764.54609022324</v>
      </c>
      <c r="DY76" s="93">
        <v>593100.86366763688</v>
      </c>
      <c r="DZ76" s="93">
        <v>582480.601775783</v>
      </c>
      <c r="EA76" s="93">
        <v>542854.33967033948</v>
      </c>
      <c r="EB76" s="93">
        <v>554293.12759163708</v>
      </c>
      <c r="EC76" s="93">
        <v>590694.89543519355</v>
      </c>
      <c r="ED76" s="93">
        <v>593248.0120996678</v>
      </c>
      <c r="EE76" s="93">
        <v>595327.0320652487</v>
      </c>
      <c r="EF76" s="93">
        <v>546921.98069609806</v>
      </c>
      <c r="EG76" s="93">
        <v>531839.78115723969</v>
      </c>
      <c r="EH76" s="93">
        <v>503550.79335453041</v>
      </c>
      <c r="EI76" s="93">
        <v>518011.67752896209</v>
      </c>
      <c r="EJ76" s="93">
        <v>584690.00972411805</v>
      </c>
      <c r="EK76" s="93">
        <v>684196.96823871415</v>
      </c>
      <c r="EL76" s="93">
        <v>647858.52425272367</v>
      </c>
      <c r="EM76" s="93">
        <v>615698.99829736631</v>
      </c>
      <c r="EN76" s="93">
        <v>605893.24140405876</v>
      </c>
      <c r="EO76" s="93">
        <v>641664.77030853007</v>
      </c>
      <c r="EP76" s="93">
        <v>641299.52508171415</v>
      </c>
      <c r="EQ76" s="93">
        <v>607066.58908056212</v>
      </c>
      <c r="ER76" s="93">
        <v>681368.29627576668</v>
      </c>
      <c r="ES76" s="93">
        <v>657295.17071897839</v>
      </c>
      <c r="ET76" s="93">
        <v>632360.70311535208</v>
      </c>
      <c r="EU76" s="93">
        <v>626145.90697309596</v>
      </c>
      <c r="EV76" s="93">
        <v>630059.65035528911</v>
      </c>
      <c r="EW76" s="93">
        <v>611308.90274153394</v>
      </c>
      <c r="EX76" s="93">
        <v>552265.06073677656</v>
      </c>
      <c r="EY76" s="93">
        <v>563854.66774531745</v>
      </c>
      <c r="EZ76" s="93">
        <v>588015.86879056087</v>
      </c>
      <c r="FA76" s="93">
        <v>593434.72588750289</v>
      </c>
      <c r="FB76" s="93">
        <v>594558.21769592573</v>
      </c>
      <c r="FC76" s="93">
        <v>602362.63938350836</v>
      </c>
      <c r="FD76" s="93">
        <v>612822.44137608795</v>
      </c>
      <c r="FE76" s="93">
        <v>598722.85184950358</v>
      </c>
      <c r="FF76" s="93">
        <v>554684.85052244726</v>
      </c>
      <c r="FG76" s="93">
        <v>581658.67491680814</v>
      </c>
      <c r="FH76" s="93">
        <v>594500.96251579945</v>
      </c>
      <c r="FI76" s="93">
        <v>592677.09071842709</v>
      </c>
      <c r="FJ76" s="93">
        <v>585749.04543166177</v>
      </c>
      <c r="FK76" s="93">
        <v>579760.22558304749</v>
      </c>
      <c r="FL76" s="93">
        <v>579760.22558304749</v>
      </c>
      <c r="FM76" s="93">
        <v>579760.22558304749</v>
      </c>
      <c r="FN76" s="93">
        <v>560852.73299456586</v>
      </c>
      <c r="FO76" s="93">
        <v>560852.73299456586</v>
      </c>
      <c r="FP76" s="93">
        <v>560852.73299456586</v>
      </c>
      <c r="FQ76" s="93">
        <v>560852.73299456586</v>
      </c>
      <c r="FR76" s="2">
        <v>560852.73299456586</v>
      </c>
      <c r="FS76" s="2">
        <v>560852.73299456586</v>
      </c>
      <c r="FT76" s="2">
        <v>560852.73299456586</v>
      </c>
      <c r="FU76" s="2">
        <v>560852.73299456586</v>
      </c>
      <c r="FV76" s="2">
        <v>560852.73299456586</v>
      </c>
      <c r="FW76" s="2">
        <v>560852.73299456586</v>
      </c>
      <c r="FX76" s="2">
        <v>560852.73299456586</v>
      </c>
      <c r="FY76" s="2">
        <v>560852.73299456586</v>
      </c>
      <c r="FZ76" s="2">
        <v>560927.21397212637</v>
      </c>
      <c r="GA76" s="2">
        <v>560927.21397212637</v>
      </c>
      <c r="GB76" s="2">
        <v>560927.21397212637</v>
      </c>
      <c r="GC76" s="2">
        <v>560927.21397212637</v>
      </c>
      <c r="GD76" s="2">
        <v>560927.21397212637</v>
      </c>
      <c r="GE76" s="2">
        <v>560927.21397212637</v>
      </c>
      <c r="GF76" s="2">
        <v>560927.21397212637</v>
      </c>
      <c r="GG76" s="2">
        <v>560927.21397212637</v>
      </c>
      <c r="GH76" s="2">
        <v>560927.21397212637</v>
      </c>
      <c r="GI76" s="2">
        <v>560927.21397212637</v>
      </c>
      <c r="GJ76" s="2">
        <v>560927.21397212637</v>
      </c>
      <c r="GK76" s="2">
        <v>560927.21397212637</v>
      </c>
      <c r="GL76" s="2">
        <v>563180.11409728439</v>
      </c>
    </row>
    <row r="77" spans="1:194" x14ac:dyDescent="0.2">
      <c r="A77" s="9" t="str">
        <f t="shared" si="471"/>
        <v xml:space="preserve">  Farm</v>
      </c>
      <c r="B77" s="93">
        <v>57265.943171720544</v>
      </c>
      <c r="C77" s="93">
        <v>43889.823651914368</v>
      </c>
      <c r="D77" s="93">
        <v>29992.556618349503</v>
      </c>
      <c r="E77" s="93">
        <v>30803.23052864079</v>
      </c>
      <c r="F77" s="93">
        <v>29992.556618349503</v>
      </c>
      <c r="G77" s="93">
        <v>30803.23052864079</v>
      </c>
      <c r="H77" s="93">
        <v>29992.556618349503</v>
      </c>
      <c r="I77" s="93">
        <v>57265.943171720544</v>
      </c>
      <c r="J77" s="93">
        <v>94209.511369280459</v>
      </c>
      <c r="K77" s="93">
        <v>145918.92579000306</v>
      </c>
      <c r="L77" s="93">
        <v>129415.92118764477</v>
      </c>
      <c r="M77" s="93">
        <v>87955.741204176273</v>
      </c>
      <c r="N77" s="93">
        <v>55399.007744954491</v>
      </c>
      <c r="O77" s="93">
        <v>42812.315030180907</v>
      </c>
      <c r="P77" s="93">
        <v>29735.231690156379</v>
      </c>
      <c r="Q77" s="93">
        <v>30498.061551657811</v>
      </c>
      <c r="R77" s="93">
        <v>29735.231690156379</v>
      </c>
      <c r="S77" s="93">
        <v>30498.061551657811</v>
      </c>
      <c r="T77" s="93">
        <v>29735.231690156379</v>
      </c>
      <c r="U77" s="93">
        <v>55399.007744954491</v>
      </c>
      <c r="V77" s="93">
        <v>90162.254290519661</v>
      </c>
      <c r="W77" s="93">
        <v>138819.90188486091</v>
      </c>
      <c r="X77" s="93">
        <v>123290.86541858179</v>
      </c>
      <c r="Y77" s="93">
        <v>84277.566787508636</v>
      </c>
      <c r="Z77" s="93">
        <v>58892.588834432572</v>
      </c>
      <c r="AA77" s="93">
        <v>45522.606382864142</v>
      </c>
      <c r="AB77" s="93">
        <v>31631.715524091727</v>
      </c>
      <c r="AC77" s="93">
        <v>32442.017490853454</v>
      </c>
      <c r="AD77" s="93">
        <v>31631.715524091727</v>
      </c>
      <c r="AE77" s="93">
        <v>32442.017490853454</v>
      </c>
      <c r="AF77" s="93">
        <v>31631.715524091727</v>
      </c>
      <c r="AG77" s="93">
        <v>58892.588834432572</v>
      </c>
      <c r="AH77" s="93">
        <v>95819.207034002553</v>
      </c>
      <c r="AI77" s="93">
        <v>147504.89677101822</v>
      </c>
      <c r="AJ77" s="93">
        <v>131009.463876226</v>
      </c>
      <c r="AK77" s="93">
        <v>89568.306147554977</v>
      </c>
      <c r="AL77" s="93">
        <v>62403.517609457362</v>
      </c>
      <c r="AM77" s="93">
        <v>46579.436767323721</v>
      </c>
      <c r="AN77" s="93">
        <v>32998.139036673587</v>
      </c>
      <c r="AO77" s="93">
        <v>33870.332468917171</v>
      </c>
      <c r="AP77" s="93">
        <v>32998.139036673587</v>
      </c>
      <c r="AQ77" s="93">
        <v>33870.332468917171</v>
      </c>
      <c r="AR77" s="93">
        <v>32998.139036673587</v>
      </c>
      <c r="AS77" s="93">
        <v>62403.517609457362</v>
      </c>
      <c r="AT77" s="93">
        <v>102275.21736916417</v>
      </c>
      <c r="AU77" s="93">
        <v>158033.29750187916</v>
      </c>
      <c r="AV77" s="93">
        <v>140277.93120263473</v>
      </c>
      <c r="AW77" s="93">
        <v>95546.868034713654</v>
      </c>
      <c r="AX77" s="93">
        <v>67714.862322460467</v>
      </c>
      <c r="AY77" s="93">
        <v>51393.720286815129</v>
      </c>
      <c r="AZ77" s="93">
        <v>34489.68032132533</v>
      </c>
      <c r="BA77" s="93">
        <v>35436.889457322599</v>
      </c>
      <c r="BB77" s="93">
        <v>34489.68032132533</v>
      </c>
      <c r="BC77" s="93">
        <v>35436.889457322599</v>
      </c>
      <c r="BD77" s="93">
        <v>34489.68032132533</v>
      </c>
      <c r="BE77" s="93">
        <v>71795.147831371796</v>
      </c>
      <c r="BF77" s="93">
        <v>112670.86516171566</v>
      </c>
      <c r="BG77" s="93">
        <v>167536.13280832698</v>
      </c>
      <c r="BH77" s="93">
        <v>188156.14707657532</v>
      </c>
      <c r="BI77" s="93">
        <v>105093.19207373749</v>
      </c>
      <c r="BJ77" s="93">
        <v>56693.585156192195</v>
      </c>
      <c r="BK77" s="93">
        <v>38378.640647487577</v>
      </c>
      <c r="BL77" s="93">
        <v>26289.739597832689</v>
      </c>
      <c r="BM77" s="93">
        <v>27016.111334721823</v>
      </c>
      <c r="BN77" s="93">
        <v>26289.739597832689</v>
      </c>
      <c r="BO77" s="93">
        <v>27016.111334721823</v>
      </c>
      <c r="BP77" s="93">
        <v>26289.739597832689</v>
      </c>
      <c r="BQ77" s="93">
        <v>50000.588437713741</v>
      </c>
      <c r="BR77" s="93">
        <v>108473.5132572891</v>
      </c>
      <c r="BS77" s="93">
        <v>105619.91000522462</v>
      </c>
      <c r="BT77" s="93">
        <v>120821.83278440438</v>
      </c>
      <c r="BU77" s="93">
        <v>76616.924225151321</v>
      </c>
      <c r="BV77" s="93">
        <v>46960.654468362685</v>
      </c>
      <c r="BW77" s="93">
        <v>36267.283235485971</v>
      </c>
      <c r="BX77" s="93">
        <v>25157.287149380296</v>
      </c>
      <c r="BY77" s="93">
        <v>25805.370254403129</v>
      </c>
      <c r="BZ77" s="93">
        <v>25157.287149380296</v>
      </c>
      <c r="CA77" s="93">
        <v>25805.370254403129</v>
      </c>
      <c r="CB77" s="93">
        <v>25157.287149380296</v>
      </c>
      <c r="CC77" s="93">
        <v>46960.654468362685</v>
      </c>
      <c r="CD77" s="93">
        <v>76494.727397260256</v>
      </c>
      <c r="CE77" s="93">
        <v>117833.17116764514</v>
      </c>
      <c r="CF77" s="93">
        <v>104640.05081539466</v>
      </c>
      <c r="CG77" s="93">
        <v>71495.229158512724</v>
      </c>
      <c r="CH77" s="93">
        <v>48158.51720556074</v>
      </c>
      <c r="CI77" s="93">
        <v>36019.768290700362</v>
      </c>
      <c r="CJ77" s="93">
        <v>25601.47197794617</v>
      </c>
      <c r="CK77" s="93">
        <v>26270.536878765248</v>
      </c>
      <c r="CL77" s="93">
        <v>25601.47197794617</v>
      </c>
      <c r="CM77" s="93">
        <v>26270.536878765248</v>
      </c>
      <c r="CN77" s="93">
        <v>25601.47197794617</v>
      </c>
      <c r="CO77" s="93">
        <v>48158.51720556074</v>
      </c>
      <c r="CP77" s="93">
        <v>78744.341243004223</v>
      </c>
      <c r="CQ77" s="93">
        <v>121516.70454536658</v>
      </c>
      <c r="CR77" s="93">
        <v>107896.45477869251</v>
      </c>
      <c r="CS77" s="93">
        <v>73582.983436685638</v>
      </c>
      <c r="CT77" s="93">
        <v>59966.076190476197</v>
      </c>
      <c r="CU77" s="93">
        <v>46162.783496412274</v>
      </c>
      <c r="CV77" s="93">
        <v>31802.407240704502</v>
      </c>
      <c r="CW77" s="93">
        <v>32668.981669928246</v>
      </c>
      <c r="CX77" s="93">
        <v>31802.407240704502</v>
      </c>
      <c r="CY77" s="93">
        <v>32668.981669928246</v>
      </c>
      <c r="CZ77" s="93">
        <v>31802.407240704502</v>
      </c>
      <c r="DA77" s="93">
        <v>59966.076190476197</v>
      </c>
      <c r="DB77" s="93">
        <v>98033.452902804958</v>
      </c>
      <c r="DC77" s="93">
        <v>151327.78030006521</v>
      </c>
      <c r="DD77" s="93">
        <v>161045.79354207433</v>
      </c>
      <c r="DE77" s="93">
        <v>91596.042857142864</v>
      </c>
      <c r="DF77" s="93">
        <v>63845.553194335807</v>
      </c>
      <c r="DG77" s="93">
        <v>49053.092276732779</v>
      </c>
      <c r="DH77" s="93">
        <v>33746.110979387027</v>
      </c>
      <c r="DI77" s="93">
        <v>34646.52164393678</v>
      </c>
      <c r="DJ77" s="93">
        <v>33746.110979387027</v>
      </c>
      <c r="DK77" s="93">
        <v>34646.52164393678</v>
      </c>
      <c r="DL77" s="93">
        <v>33746.110979387027</v>
      </c>
      <c r="DM77" s="93">
        <v>63845.553194335807</v>
      </c>
      <c r="DN77" s="93">
        <v>110088.07232371223</v>
      </c>
      <c r="DO77" s="93">
        <v>153243.46917463237</v>
      </c>
      <c r="DP77" s="93">
        <v>151185.38765566153</v>
      </c>
      <c r="DQ77" s="93">
        <v>97739.583209887103</v>
      </c>
      <c r="DR77" s="93">
        <v>48877.471578677396</v>
      </c>
      <c r="DS77" s="93">
        <v>37908.93222653235</v>
      </c>
      <c r="DT77" s="93">
        <v>26513.047185342704</v>
      </c>
      <c r="DU77" s="93">
        <v>27177.807146078769</v>
      </c>
      <c r="DV77" s="93">
        <v>26513.047185342704</v>
      </c>
      <c r="DW77" s="93">
        <v>27177.807146078769</v>
      </c>
      <c r="DX77" s="93">
        <v>26513.047185342704</v>
      </c>
      <c r="DY77" s="93">
        <v>48877.471578677396</v>
      </c>
      <c r="DZ77" s="93">
        <v>79171.53264650653</v>
      </c>
      <c r="EA77" s="93">
        <v>120573.72157059969</v>
      </c>
      <c r="EB77" s="93">
        <v>107541.10808418697</v>
      </c>
      <c r="EC77" s="93">
        <v>74043.38437797119</v>
      </c>
      <c r="ED77" s="93">
        <v>62966.874455520505</v>
      </c>
      <c r="EE77" s="93">
        <v>48312.432425515042</v>
      </c>
      <c r="EF77" s="93">
        <v>33778.107612291016</v>
      </c>
      <c r="EG77" s="93">
        <v>33975.186110444753</v>
      </c>
      <c r="EH77" s="93">
        <v>33778.107612291016</v>
      </c>
      <c r="EI77" s="93">
        <v>34689.738558408819</v>
      </c>
      <c r="EJ77" s="93">
        <v>33680.642262546768</v>
      </c>
      <c r="EK77" s="93">
        <v>64903.866258580667</v>
      </c>
      <c r="EL77" s="93">
        <v>107197.74504726352</v>
      </c>
      <c r="EM77" s="93">
        <v>166395.91708220681</v>
      </c>
      <c r="EN77" s="93">
        <v>144502.88345403341</v>
      </c>
      <c r="EO77" s="93">
        <v>100038.27967237678</v>
      </c>
      <c r="EP77" s="93">
        <v>61903.866258580667</v>
      </c>
      <c r="EQ77" s="93">
        <v>49790.132207408431</v>
      </c>
      <c r="ER77" s="93">
        <v>33819.700123487135</v>
      </c>
      <c r="ES77" s="93">
        <v>34752.504235499197</v>
      </c>
      <c r="ET77" s="93">
        <v>33819.700123487135</v>
      </c>
      <c r="EU77" s="93">
        <v>31866.181696458785</v>
      </c>
      <c r="EV77" s="93">
        <v>30818.936288593944</v>
      </c>
      <c r="EW77" s="93">
        <v>66051.263938904027</v>
      </c>
      <c r="EX77" s="93">
        <v>113775.73324017327</v>
      </c>
      <c r="EY77" s="93">
        <v>180575.02961326644</v>
      </c>
      <c r="EZ77" s="93">
        <v>159256.10523887502</v>
      </c>
      <c r="FA77" s="93">
        <v>105696.98295093022</v>
      </c>
      <c r="FB77" s="93">
        <v>66687.362390605471</v>
      </c>
      <c r="FC77" s="93">
        <v>49241.404619110726</v>
      </c>
      <c r="FD77" s="93">
        <v>31115.73420716812</v>
      </c>
      <c r="FE77" s="93">
        <v>32173.064981198106</v>
      </c>
      <c r="FF77" s="93">
        <v>31115.73420716812</v>
      </c>
      <c r="FG77" s="93">
        <v>32173.064981198106</v>
      </c>
      <c r="FH77" s="93">
        <v>31115.73420716812</v>
      </c>
      <c r="FI77" s="93">
        <v>66687.362390605471</v>
      </c>
      <c r="FJ77" s="93">
        <v>104871.4362356862</v>
      </c>
      <c r="FK77" s="93">
        <v>182314.03489345597</v>
      </c>
      <c r="FL77" s="93">
        <v>140789.80127927411</v>
      </c>
      <c r="FM77" s="93">
        <v>106714.88455031204</v>
      </c>
      <c r="FN77" s="93">
        <v>45310.797865535329</v>
      </c>
      <c r="FO77" s="93">
        <v>40841.042138537974</v>
      </c>
      <c r="FP77" s="93">
        <v>25807.529694904359</v>
      </c>
      <c r="FQ77" s="93">
        <v>26684.48458744966</v>
      </c>
      <c r="FR77" s="2">
        <v>25807.529694904359</v>
      </c>
      <c r="FS77" s="2">
        <v>26684.48458744966</v>
      </c>
      <c r="FT77" s="2">
        <v>25807.529694904359</v>
      </c>
      <c r="FU77" s="2">
        <v>55310.797865535329</v>
      </c>
      <c r="FV77" s="2">
        <v>95274.885111527998</v>
      </c>
      <c r="FW77" s="2">
        <v>151212.0793288814</v>
      </c>
      <c r="FX77" s="2">
        <v>133359.7833020665</v>
      </c>
      <c r="FY77" s="2">
        <v>88509.804511892886</v>
      </c>
      <c r="FZ77" s="2">
        <v>55426.745148005015</v>
      </c>
      <c r="GA77" s="2">
        <v>40926.656666477087</v>
      </c>
      <c r="GB77" s="2">
        <v>25861.629672681836</v>
      </c>
      <c r="GC77" s="2">
        <v>26740.422913986567</v>
      </c>
      <c r="GD77" s="2">
        <v>25861.629672681836</v>
      </c>
      <c r="GE77" s="2">
        <v>26740.422913986567</v>
      </c>
      <c r="GF77" s="2">
        <v>25861.629672681836</v>
      </c>
      <c r="GG77" s="2">
        <v>55426.745148005015</v>
      </c>
      <c r="GH77" s="2">
        <v>95474.608573177378</v>
      </c>
      <c r="GI77" s="2">
        <v>151529.06317925718</v>
      </c>
      <c r="GJ77" s="2">
        <v>133639.34362412535</v>
      </c>
      <c r="GK77" s="2">
        <v>88695.346425969517</v>
      </c>
      <c r="GL77" s="2">
        <v>55584.340453603138</v>
      </c>
    </row>
    <row r="78" spans="1:194" ht="15" x14ac:dyDescent="0.35">
      <c r="A78" s="9" t="str">
        <f t="shared" si="471"/>
        <v xml:space="preserve">  Other</v>
      </c>
      <c r="B78" s="96">
        <v>108845.22075437961</v>
      </c>
      <c r="C78" s="96">
        <v>104525.67303133977</v>
      </c>
      <c r="D78" s="96">
        <v>100255.21107787997</v>
      </c>
      <c r="E78" s="96">
        <v>96230.177972320147</v>
      </c>
      <c r="F78" s="96">
        <v>92548.745253820322</v>
      </c>
      <c r="G78" s="96">
        <v>91714.287170960335</v>
      </c>
      <c r="H78" s="96">
        <v>91616.115631800349</v>
      </c>
      <c r="I78" s="96">
        <v>93972.232571640227</v>
      </c>
      <c r="J78" s="96">
        <v>96181.092202740139</v>
      </c>
      <c r="K78" s="96">
        <v>97113.721824760083</v>
      </c>
      <c r="L78" s="96">
        <v>100206.12530829996</v>
      </c>
      <c r="M78" s="96">
        <v>106636.3611232797</v>
      </c>
      <c r="N78" s="96">
        <v>111266.84119883952</v>
      </c>
      <c r="O78" s="96">
        <v>103739.27536366486</v>
      </c>
      <c r="P78" s="96">
        <v>96297.250049344453</v>
      </c>
      <c r="Q78" s="96">
        <v>89282.927339295318</v>
      </c>
      <c r="R78" s="96">
        <v>82824.618014798878</v>
      </c>
      <c r="S78" s="96">
        <v>81455.969681130751</v>
      </c>
      <c r="T78" s="96">
        <v>81242.118378995117</v>
      </c>
      <c r="U78" s="96">
        <v>85390.833640426601</v>
      </c>
      <c r="V78" s="96">
        <v>89197.386818441068</v>
      </c>
      <c r="W78" s="96">
        <v>90779.886454244828</v>
      </c>
      <c r="X78" s="96">
        <v>96254.479788917306</v>
      </c>
      <c r="Y78" s="96">
        <v>107417.51776039794</v>
      </c>
      <c r="Z78" s="96">
        <v>116766.31338366159</v>
      </c>
      <c r="AA78" s="96">
        <v>108768.4493177119</v>
      </c>
      <c r="AB78" s="96">
        <v>100861.47007069345</v>
      </c>
      <c r="AC78" s="96">
        <v>93408.914918331255</v>
      </c>
      <c r="AD78" s="96">
        <v>86547.111089022161</v>
      </c>
      <c r="AE78" s="96">
        <v>85092.953986122215</v>
      </c>
      <c r="AF78" s="96">
        <v>84865.74193879409</v>
      </c>
      <c r="AG78" s="96">
        <v>89273.655656959541</v>
      </c>
      <c r="AH78" s="96">
        <v>93318.030099399999</v>
      </c>
      <c r="AI78" s="96">
        <v>94999.39924962807</v>
      </c>
      <c r="AJ78" s="96">
        <v>100816.02766122784</v>
      </c>
      <c r="AK78" s="96">
        <v>112676.49653175549</v>
      </c>
      <c r="AL78" s="96">
        <v>109230.60867135304</v>
      </c>
      <c r="AM78" s="96">
        <v>99360.412281541619</v>
      </c>
      <c r="AN78" s="96">
        <v>93438.294447654771</v>
      </c>
      <c r="AO78" s="96">
        <v>86080.511684340803</v>
      </c>
      <c r="AP78" s="96">
        <v>79305.967798606594</v>
      </c>
      <c r="AQ78" s="96">
        <v>77870.302869179475</v>
      </c>
      <c r="AR78" s="96">
        <v>77645.980223956474</v>
      </c>
      <c r="AS78" s="96">
        <v>81997.839541282432</v>
      </c>
      <c r="AT78" s="96">
        <v>85990.782626251603</v>
      </c>
      <c r="AU78" s="96">
        <v>87695.634729946294</v>
      </c>
      <c r="AV78" s="96">
        <v>93438.294447654771</v>
      </c>
      <c r="AW78" s="96">
        <v>105147.93652829468</v>
      </c>
      <c r="AX78" s="96">
        <v>94228.834051627156</v>
      </c>
      <c r="AY78" s="96">
        <v>87256.189198497799</v>
      </c>
      <c r="AZ78" s="96">
        <v>80362.778945972183</v>
      </c>
      <c r="BA78" s="96">
        <v>73865.541696465283</v>
      </c>
      <c r="BB78" s="96">
        <v>67883.329350882705</v>
      </c>
      <c r="BC78" s="96">
        <v>66615.575741222827</v>
      </c>
      <c r="BD78" s="96">
        <v>66417.489239713454</v>
      </c>
      <c r="BE78" s="96">
        <v>70260.367368994979</v>
      </c>
      <c r="BF78" s="96">
        <v>73786.307095861528</v>
      </c>
      <c r="BG78" s="96">
        <v>75252.147207030779</v>
      </c>
      <c r="BH78" s="96">
        <v>80323.161645670305</v>
      </c>
      <c r="BI78" s="96">
        <v>90663.277024458745</v>
      </c>
      <c r="BJ78" s="96">
        <v>96900.866254750785</v>
      </c>
      <c r="BK78" s="96">
        <v>89682.293283760519</v>
      </c>
      <c r="BL78" s="96">
        <v>82545.749551076966</v>
      </c>
      <c r="BM78" s="96">
        <v>75819.352009926952</v>
      </c>
      <c r="BN78" s="96">
        <v>69626.144517770532</v>
      </c>
      <c r="BO78" s="96">
        <v>68313.676704863203</v>
      </c>
      <c r="BP78" s="96">
        <v>68108.603609096434</v>
      </c>
      <c r="BQ78" s="96">
        <v>72087.021666971763</v>
      </c>
      <c r="BR78" s="96">
        <v>75737.322771620238</v>
      </c>
      <c r="BS78" s="96">
        <v>77254.863680294322</v>
      </c>
      <c r="BT78" s="96">
        <v>82504.734931923609</v>
      </c>
      <c r="BU78" s="96">
        <v>93209.550530948938</v>
      </c>
      <c r="BV78" s="96">
        <v>109892.11467710372</v>
      </c>
      <c r="BW78" s="96">
        <v>101401.50958904109</v>
      </c>
      <c r="BX78" s="96">
        <v>93007.388649706467</v>
      </c>
      <c r="BY78" s="96">
        <v>85095.688454011746</v>
      </c>
      <c r="BZ78" s="96">
        <v>77811.135225048914</v>
      </c>
      <c r="CA78" s="96">
        <v>76267.388845401176</v>
      </c>
      <c r="CB78" s="96">
        <v>76026.178473581211</v>
      </c>
      <c r="CC78" s="96">
        <v>80705.659686888452</v>
      </c>
      <c r="CD78" s="96">
        <v>84999.204305283754</v>
      </c>
      <c r="CE78" s="96">
        <v>86784.161056751473</v>
      </c>
      <c r="CF78" s="96">
        <v>92959.146575342456</v>
      </c>
      <c r="CG78" s="96">
        <v>105550.32798434443</v>
      </c>
      <c r="CH78" s="96">
        <v>99105.461839530326</v>
      </c>
      <c r="CI78" s="96">
        <v>91081.704500978463</v>
      </c>
      <c r="CJ78" s="96">
        <v>86267.450097847352</v>
      </c>
      <c r="CK78" s="96">
        <v>80286.103718199593</v>
      </c>
      <c r="CL78" s="96">
        <v>74778.888454011729</v>
      </c>
      <c r="CM78" s="96">
        <v>73611.796477495111</v>
      </c>
      <c r="CN78" s="96">
        <v>73429.438356164377</v>
      </c>
      <c r="CO78" s="96">
        <v>76967.185909980442</v>
      </c>
      <c r="CP78" s="96">
        <v>80213.160469667317</v>
      </c>
      <c r="CQ78" s="96">
        <v>81599.082191780821</v>
      </c>
      <c r="CR78" s="96">
        <v>86267.450097847352</v>
      </c>
      <c r="CS78" s="96">
        <v>95786.544031311147</v>
      </c>
      <c r="CT78" s="96">
        <v>93449.674457341549</v>
      </c>
      <c r="CU78" s="96">
        <v>87307.837563598616</v>
      </c>
      <c r="CV78" s="96">
        <v>81235.794270920931</v>
      </c>
      <c r="CW78" s="96">
        <v>75512.718983569561</v>
      </c>
      <c r="CX78" s="96">
        <v>70243.30210314237</v>
      </c>
      <c r="CY78" s="96">
        <v>69126.604486098193</v>
      </c>
      <c r="CZ78" s="96">
        <v>68952.12048343505</v>
      </c>
      <c r="DA78" s="96">
        <v>72337.1101351002</v>
      </c>
      <c r="DB78" s="96">
        <v>75442.925382504298</v>
      </c>
      <c r="DC78" s="96">
        <v>76734.107002211618</v>
      </c>
      <c r="DD78" s="96">
        <v>81200.8974703883</v>
      </c>
      <c r="DE78" s="96">
        <v>90308.962409404819</v>
      </c>
      <c r="DF78" s="96">
        <v>102494.52576274493</v>
      </c>
      <c r="DG78" s="96">
        <v>95297.917252314626</v>
      </c>
      <c r="DH78" s="96">
        <v>88183.088384048315</v>
      </c>
      <c r="DI78" s="96">
        <v>81477.157726601901</v>
      </c>
      <c r="DJ78" s="96">
        <v>75302.794743221355</v>
      </c>
      <c r="DK78" s="96">
        <v>73994.320468597667</v>
      </c>
      <c r="DL78" s="96">
        <v>73789.871363187718</v>
      </c>
      <c r="DM78" s="96">
        <v>77756.184008140772</v>
      </c>
      <c r="DN78" s="96">
        <v>81395.378084437922</v>
      </c>
      <c r="DO78" s="96">
        <v>82908.301464471559</v>
      </c>
      <c r="DP78" s="96">
        <v>88142.198562966325</v>
      </c>
      <c r="DQ78" s="96">
        <v>98814.441865365821</v>
      </c>
      <c r="DR78" s="96">
        <v>109793.38900301424</v>
      </c>
      <c r="DS78" s="96">
        <v>101281.11510614483</v>
      </c>
      <c r="DT78" s="96">
        <v>92865.571594467154</v>
      </c>
      <c r="DU78" s="96">
        <v>84933.680008747935</v>
      </c>
      <c r="DV78" s="96">
        <v>77630.53592677477</v>
      </c>
      <c r="DW78" s="96">
        <v>76082.849763707593</v>
      </c>
      <c r="DX78" s="96">
        <v>75841.023800728362</v>
      </c>
      <c r="DY78" s="96">
        <v>80532.447482525691</v>
      </c>
      <c r="DZ78" s="96">
        <v>84836.94962355624</v>
      </c>
      <c r="EA78" s="96">
        <v>86626.461749602648</v>
      </c>
      <c r="EB78" s="96">
        <v>92817.206401871299</v>
      </c>
      <c r="EC78" s="96">
        <v>105440.52166938786</v>
      </c>
      <c r="ED78" s="96">
        <v>103972.99954404986</v>
      </c>
      <c r="EE78" s="96">
        <v>96568.217300218064</v>
      </c>
      <c r="EF78" s="96">
        <v>89247.580309157085</v>
      </c>
      <c r="EG78" s="96">
        <v>82347.669581950162</v>
      </c>
      <c r="EH78" s="96">
        <v>75994.702997753571</v>
      </c>
      <c r="EI78" s="96">
        <v>74648.378953420513</v>
      </c>
      <c r="EJ78" s="96">
        <v>74438.015821493478</v>
      </c>
      <c r="EK78" s="96">
        <v>78519.060580878038</v>
      </c>
      <c r="EL78" s="96">
        <v>82263.524329179359</v>
      </c>
      <c r="EM78" s="96">
        <v>83820.211505439453</v>
      </c>
      <c r="EN78" s="96">
        <v>89205.507682771669</v>
      </c>
      <c r="EO78" s="96">
        <v>100186.46316936317</v>
      </c>
      <c r="EP78" s="96">
        <v>103972.99954404986</v>
      </c>
      <c r="EQ78" s="96">
        <v>97536.189067628569</v>
      </c>
      <c r="ER78" s="96">
        <v>91154.803030238851</v>
      </c>
      <c r="ES78" s="96">
        <v>84627.299163425589</v>
      </c>
      <c r="ET78" s="96">
        <v>78617.219383615826</v>
      </c>
      <c r="EU78" s="96">
        <v>77193.890069246918</v>
      </c>
      <c r="EV78" s="96">
        <v>76967.622635143896</v>
      </c>
      <c r="EW78" s="96">
        <v>81357.210856742167</v>
      </c>
      <c r="EX78" s="96">
        <v>85384.771183775607</v>
      </c>
      <c r="EY78" s="96">
        <v>87059.150196137824</v>
      </c>
      <c r="EZ78" s="96">
        <v>92851.596509174677</v>
      </c>
      <c r="FA78" s="96">
        <v>104662.75656935139</v>
      </c>
      <c r="FB78" s="96">
        <v>109676.78243470725</v>
      </c>
      <c r="FC78" s="96">
        <v>101608.61967374288</v>
      </c>
      <c r="FD78" s="96">
        <v>93632.140580516745</v>
      </c>
      <c r="FE78" s="96">
        <v>86680.517761510564</v>
      </c>
      <c r="FF78" s="96">
        <v>79758.400847274082</v>
      </c>
      <c r="FG78" s="96">
        <v>78291.462163462391</v>
      </c>
      <c r="FH78" s="96">
        <v>78062.252994116803</v>
      </c>
      <c r="FI78" s="96">
        <v>82508.910879421033</v>
      </c>
      <c r="FJ78" s="96">
        <v>86588.834093772341</v>
      </c>
      <c r="FK78" s="96">
        <v>87197.595393822994</v>
      </c>
      <c r="FL78" s="96">
        <v>93563.821248290726</v>
      </c>
      <c r="FM78" s="96">
        <v>106544.95365466645</v>
      </c>
      <c r="FN78" s="96">
        <v>81700.763009494694</v>
      </c>
      <c r="FO78" s="96">
        <v>74996.0853012804</v>
      </c>
      <c r="FP78" s="96">
        <v>70006.542786951104</v>
      </c>
      <c r="FQ78" s="96">
        <v>65655.358095270101</v>
      </c>
      <c r="FR78" s="31">
        <v>63068.90931954488</v>
      </c>
      <c r="FS78" s="31">
        <v>63477.230489437563</v>
      </c>
      <c r="FT78" s="31">
        <v>63863.746237289844</v>
      </c>
      <c r="FU78" s="31">
        <v>68184.678208785946</v>
      </c>
      <c r="FV78" s="31">
        <v>74155.327769859985</v>
      </c>
      <c r="FW78" s="31">
        <v>76378.907612156851</v>
      </c>
      <c r="FX78" s="31">
        <v>77260.970232620995</v>
      </c>
      <c r="FY78" s="31">
        <v>81643.022334071997</v>
      </c>
      <c r="FZ78" s="31">
        <v>88152.489551746738</v>
      </c>
      <c r="GA78" s="31">
        <v>81168.9983668598</v>
      </c>
      <c r="GB78" s="31">
        <v>74264.865036346557</v>
      </c>
      <c r="GC78" s="31">
        <v>67757.520977701904</v>
      </c>
      <c r="GD78" s="31">
        <v>61766.002972486378</v>
      </c>
      <c r="GE78" s="31">
        <v>60496.27730250694</v>
      </c>
      <c r="GF78" s="31">
        <v>60297.882666572645</v>
      </c>
      <c r="GG78" s="31">
        <v>64146.738603697835</v>
      </c>
      <c r="GH78" s="31">
        <v>67678.163123328166</v>
      </c>
      <c r="GI78" s="31">
        <v>69146.283429241899</v>
      </c>
      <c r="GJ78" s="31">
        <v>74225.186109159695</v>
      </c>
      <c r="GK78" s="31">
        <v>84581.386104929552</v>
      </c>
      <c r="GL78" s="31">
        <v>80735.03037837689</v>
      </c>
    </row>
    <row r="79" spans="1:194" x14ac:dyDescent="0.2">
      <c r="A79" s="9" t="str">
        <f t="shared" si="471"/>
        <v xml:space="preserve">     US DOMESTIC CONSUMPTION</v>
      </c>
      <c r="B79" s="93">
        <v>1598241.7846044169</v>
      </c>
      <c r="C79" s="93">
        <v>1489219.1290018039</v>
      </c>
      <c r="D79" s="93">
        <v>1335201.7570214712</v>
      </c>
      <c r="E79" s="93">
        <v>1051722.5243058691</v>
      </c>
      <c r="F79" s="93">
        <v>1098824.7200226483</v>
      </c>
      <c r="G79" s="93">
        <v>981337.4937378359</v>
      </c>
      <c r="H79" s="93">
        <v>987438.99599045306</v>
      </c>
      <c r="I79" s="93">
        <v>1090555.8992885104</v>
      </c>
      <c r="J79" s="93">
        <v>1132530.3730097329</v>
      </c>
      <c r="K79" s="93">
        <v>1097292.0914913954</v>
      </c>
      <c r="L79" s="93">
        <v>1265138.7573211773</v>
      </c>
      <c r="M79" s="93">
        <v>1584010.7245265595</v>
      </c>
      <c r="N79" s="93">
        <v>1332772.9521345855</v>
      </c>
      <c r="O79" s="93">
        <v>1434218.5831373397</v>
      </c>
      <c r="P79" s="93">
        <v>1315796.4459479314</v>
      </c>
      <c r="Q79" s="93">
        <v>1096325.6200716437</v>
      </c>
      <c r="R79" s="93">
        <v>1133473.1781102661</v>
      </c>
      <c r="S79" s="93">
        <v>1084097.9825369706</v>
      </c>
      <c r="T79" s="93">
        <v>1047680.791736073</v>
      </c>
      <c r="U79" s="93">
        <v>1092483.2482216589</v>
      </c>
      <c r="V79" s="93">
        <v>1151842.3880466048</v>
      </c>
      <c r="W79" s="93">
        <v>1242395.6443592529</v>
      </c>
      <c r="X79" s="93">
        <v>1287880.490360925</v>
      </c>
      <c r="Y79" s="93">
        <v>1398547.4021452246</v>
      </c>
      <c r="Z79" s="93">
        <v>1631030.4598764991</v>
      </c>
      <c r="AA79" s="93">
        <v>1665559.5458791435</v>
      </c>
      <c r="AB79" s="93">
        <v>1281637.1007922713</v>
      </c>
      <c r="AC79" s="93">
        <v>1153156.8224321418</v>
      </c>
      <c r="AD79" s="93">
        <v>1092194.281163469</v>
      </c>
      <c r="AE79" s="93">
        <v>1082964.565951112</v>
      </c>
      <c r="AF79" s="93">
        <v>1139336.6689517861</v>
      </c>
      <c r="AG79" s="93">
        <v>1201003.7333833501</v>
      </c>
      <c r="AH79" s="93">
        <v>1264236.0052090613</v>
      </c>
      <c r="AI79" s="93">
        <v>1277916.6030684342</v>
      </c>
      <c r="AJ79" s="93">
        <v>1383624.3559565244</v>
      </c>
      <c r="AK79" s="93">
        <v>1472633.7207973485</v>
      </c>
      <c r="AL79" s="93">
        <v>1486326.1226547295</v>
      </c>
      <c r="AM79" s="93">
        <v>1405715.6513918098</v>
      </c>
      <c r="AN79" s="93">
        <v>1244066.5472332067</v>
      </c>
      <c r="AO79" s="93">
        <v>1133351.2437359581</v>
      </c>
      <c r="AP79" s="93">
        <v>1017795.9907783176</v>
      </c>
      <c r="AQ79" s="93">
        <v>1091636.0607521553</v>
      </c>
      <c r="AR79" s="93">
        <v>1080736.0278541534</v>
      </c>
      <c r="AS79" s="93">
        <v>1068994.6688099133</v>
      </c>
      <c r="AT79" s="93">
        <v>891713.05303336214</v>
      </c>
      <c r="AU79" s="93">
        <v>1122619.8577125175</v>
      </c>
      <c r="AV79" s="93">
        <v>1123349.711972879</v>
      </c>
      <c r="AW79" s="93">
        <v>1134833.515566664</v>
      </c>
      <c r="AX79" s="93">
        <v>1300035.4102302415</v>
      </c>
      <c r="AY79" s="93">
        <v>1164438.8670528231</v>
      </c>
      <c r="AZ79" s="93">
        <v>1138413.6144759813</v>
      </c>
      <c r="BA79" s="93">
        <v>1001726.4857348811</v>
      </c>
      <c r="BB79" s="93">
        <v>937738.37722922466</v>
      </c>
      <c r="BC79" s="93">
        <v>1002343.1097876173</v>
      </c>
      <c r="BD79" s="93">
        <v>1009232.4442079162</v>
      </c>
      <c r="BE79" s="93">
        <v>1112466.2436651168</v>
      </c>
      <c r="BF79" s="93">
        <v>1101932.3163828419</v>
      </c>
      <c r="BG79" s="93">
        <v>1234189.7420126365</v>
      </c>
      <c r="BH79" s="93">
        <v>1388107.6831664911</v>
      </c>
      <c r="BI79" s="93">
        <v>1438578.045432386</v>
      </c>
      <c r="BJ79" s="93">
        <v>1469643.6336439759</v>
      </c>
      <c r="BK79" s="93">
        <v>1414840.1270373764</v>
      </c>
      <c r="BL79" s="93">
        <v>1162600.7554652896</v>
      </c>
      <c r="BM79" s="93">
        <v>1005704.7281155012</v>
      </c>
      <c r="BN79" s="93">
        <v>972604.91370596539</v>
      </c>
      <c r="BO79" s="93">
        <v>1023485.63232552</v>
      </c>
      <c r="BP79" s="93">
        <v>1031593.6810614252</v>
      </c>
      <c r="BQ79" s="93">
        <v>1060084.5180447397</v>
      </c>
      <c r="BR79" s="93">
        <v>1137393.0241710506</v>
      </c>
      <c r="BS79" s="93">
        <v>1126175.9432207402</v>
      </c>
      <c r="BT79" s="93">
        <v>1187492.5049355784</v>
      </c>
      <c r="BU79" s="93">
        <v>1540535.6591433766</v>
      </c>
      <c r="BV79" s="93">
        <v>1529162.1123575459</v>
      </c>
      <c r="BW79" s="93">
        <v>1475641.0266249094</v>
      </c>
      <c r="BX79" s="93">
        <v>1291071.0183630101</v>
      </c>
      <c r="BY79" s="93">
        <v>1089474.9139982502</v>
      </c>
      <c r="BZ79" s="93">
        <v>1045632.5006135886</v>
      </c>
      <c r="CA79" s="93">
        <v>1051582.2158439788</v>
      </c>
      <c r="CB79" s="93">
        <v>983332.83815095783</v>
      </c>
      <c r="CC79" s="93">
        <v>1024303.2867527934</v>
      </c>
      <c r="CD79" s="93">
        <v>1098494.3296456155</v>
      </c>
      <c r="CE79" s="93">
        <v>1131321.6895106928</v>
      </c>
      <c r="CF79" s="93">
        <v>1248837.292747549</v>
      </c>
      <c r="CG79" s="93">
        <v>1338053.4391003619</v>
      </c>
      <c r="CH79" s="93">
        <v>1316260.1132893933</v>
      </c>
      <c r="CI79" s="93">
        <v>1320014.4352506779</v>
      </c>
      <c r="CJ79" s="93">
        <v>1104402.0711284413</v>
      </c>
      <c r="CK79" s="93">
        <v>1006747.4954392874</v>
      </c>
      <c r="CL79" s="93">
        <v>1000393.4606429205</v>
      </c>
      <c r="CM79" s="93">
        <v>1033168.9823096498</v>
      </c>
      <c r="CN79" s="93">
        <v>1049765.3225784011</v>
      </c>
      <c r="CO79" s="93">
        <v>1082774.931605156</v>
      </c>
      <c r="CP79" s="93">
        <v>1086087.1963920365</v>
      </c>
      <c r="CQ79" s="93">
        <v>1136224.3652277361</v>
      </c>
      <c r="CR79" s="93">
        <v>1231623.9907168802</v>
      </c>
      <c r="CS79" s="93">
        <v>1402140.9311085695</v>
      </c>
      <c r="CT79" s="93">
        <v>1568283.8994358273</v>
      </c>
      <c r="CU79" s="93">
        <v>1439141.4027173219</v>
      </c>
      <c r="CV79" s="93">
        <v>1280546.4697234165</v>
      </c>
      <c r="CW79" s="93">
        <v>1080391.1437989229</v>
      </c>
      <c r="CX79" s="93">
        <v>1013377.9061643473</v>
      </c>
      <c r="CY79" s="93">
        <v>1045688.6347377086</v>
      </c>
      <c r="CZ79" s="93">
        <v>1120499.8477688162</v>
      </c>
      <c r="DA79" s="93">
        <v>1087420.4327041851</v>
      </c>
      <c r="DB79" s="93">
        <v>1132280.0887246656</v>
      </c>
      <c r="DC79" s="93">
        <v>1291259.1971075153</v>
      </c>
      <c r="DD79" s="93">
        <v>1373559.2762217757</v>
      </c>
      <c r="DE79" s="93">
        <v>1438559.9658989513</v>
      </c>
      <c r="DF79" s="93">
        <v>1485553.9394416476</v>
      </c>
      <c r="DG79" s="93">
        <v>1404656.6377706099</v>
      </c>
      <c r="DH79" s="93">
        <v>1185829.2865677634</v>
      </c>
      <c r="DI79" s="93">
        <v>1026792.1979216289</v>
      </c>
      <c r="DJ79" s="93">
        <v>976489.30421104631</v>
      </c>
      <c r="DK79" s="93">
        <v>1004382.4729310598</v>
      </c>
      <c r="DL79" s="93">
        <v>996137.30201987864</v>
      </c>
      <c r="DM79" s="93">
        <v>1037762.1601214367</v>
      </c>
      <c r="DN79" s="93">
        <v>1081259.2770656103</v>
      </c>
      <c r="DO79" s="93">
        <v>1184954.0329654519</v>
      </c>
      <c r="DP79" s="93">
        <v>1285950.3358092287</v>
      </c>
      <c r="DQ79" s="93">
        <v>1452040.2018460883</v>
      </c>
      <c r="DR79" s="93">
        <v>1473951.6950396183</v>
      </c>
      <c r="DS79" s="93">
        <v>1408773.3150134312</v>
      </c>
      <c r="DT79" s="93">
        <v>1232695.620977219</v>
      </c>
      <c r="DU79" s="93">
        <v>1101747.1907843354</v>
      </c>
      <c r="DV79" s="93">
        <v>1066714.7143139187</v>
      </c>
      <c r="DW79" s="93">
        <v>1090410.9418913159</v>
      </c>
      <c r="DX79" s="93">
        <v>979611.18581605202</v>
      </c>
      <c r="DY79" s="93">
        <v>1021478.4872163753</v>
      </c>
      <c r="DZ79" s="93">
        <v>1041389.358106077</v>
      </c>
      <c r="EA79" s="93">
        <v>1099437.8975811503</v>
      </c>
      <c r="EB79" s="93">
        <v>1189063.1830635031</v>
      </c>
      <c r="EC79" s="93">
        <v>1353768.8497135497</v>
      </c>
      <c r="ED79" s="93">
        <v>1422194.2126844423</v>
      </c>
      <c r="EE79" s="93">
        <v>1371161.5666936019</v>
      </c>
      <c r="EF79" s="93">
        <v>1131175.5559748854</v>
      </c>
      <c r="EG79" s="93">
        <v>974147.78886581748</v>
      </c>
      <c r="EH79" s="93">
        <v>895338.11738034734</v>
      </c>
      <c r="EI79" s="93">
        <v>904236.15416195686</v>
      </c>
      <c r="EJ79" s="93">
        <v>979805.79861697205</v>
      </c>
      <c r="EK79" s="93">
        <v>1123362.9984280416</v>
      </c>
      <c r="EL79" s="93">
        <v>1129147.8917286801</v>
      </c>
      <c r="EM79" s="93">
        <v>1212287.9065875139</v>
      </c>
      <c r="EN79" s="93">
        <v>1270324.2663768199</v>
      </c>
      <c r="EO79" s="93">
        <v>1420713.1252742654</v>
      </c>
      <c r="EP79" s="93">
        <v>1471176.6857403868</v>
      </c>
      <c r="EQ79" s="93">
        <v>1379738.4194766863</v>
      </c>
      <c r="ER79" s="93">
        <v>1270437.550865524</v>
      </c>
      <c r="ES79" s="93">
        <v>1116692.69554263</v>
      </c>
      <c r="ET79" s="93">
        <v>1027068.3426464431</v>
      </c>
      <c r="EU79" s="93">
        <v>1008770.1579763638</v>
      </c>
      <c r="EV79" s="93">
        <v>1010466.5614415419</v>
      </c>
      <c r="EW79" s="93">
        <v>1034551.1168770569</v>
      </c>
      <c r="EX79" s="93">
        <v>1024182.5155312464</v>
      </c>
      <c r="EY79" s="93">
        <v>1182053.6566959189</v>
      </c>
      <c r="EZ79" s="93">
        <v>1270169.3518659628</v>
      </c>
      <c r="FA79" s="93">
        <v>1357347.0802782951</v>
      </c>
      <c r="FB79" s="93">
        <v>1532745.0716565314</v>
      </c>
      <c r="FC79" s="93">
        <v>1374782.181322902</v>
      </c>
      <c r="FD79" s="93">
        <v>1217114.848267749</v>
      </c>
      <c r="FE79" s="93">
        <v>1129026.3740933647</v>
      </c>
      <c r="FF79" s="93">
        <v>955738.26865907223</v>
      </c>
      <c r="FG79" s="93">
        <v>1030506.3016578223</v>
      </c>
      <c r="FH79" s="93">
        <v>990521.40982146852</v>
      </c>
      <c r="FI79" s="93">
        <v>1042138.6564437851</v>
      </c>
      <c r="FJ79" s="93">
        <v>1078506.1323401232</v>
      </c>
      <c r="FK79" s="93">
        <v>1228066.7722688168</v>
      </c>
      <c r="FL79" s="93">
        <v>1294972.9833494402</v>
      </c>
      <c r="FM79" s="93">
        <v>1409054.8831255452</v>
      </c>
      <c r="FN79" s="93">
        <v>1384593.268903851</v>
      </c>
      <c r="FO79" s="93">
        <v>1361455.3590316386</v>
      </c>
      <c r="FP79" s="93">
        <v>1150198.2404828994</v>
      </c>
      <c r="FQ79" s="93">
        <v>951464.24861599971</v>
      </c>
      <c r="FR79" s="2">
        <v>918606.40870399424</v>
      </c>
      <c r="FS79" s="2">
        <v>904966.98875668354</v>
      </c>
      <c r="FT79" s="2">
        <v>907968.67222017166</v>
      </c>
      <c r="FU79" s="2">
        <v>971820.25712751411</v>
      </c>
      <c r="FV79" s="2">
        <v>985322.0265438304</v>
      </c>
      <c r="FW79" s="2">
        <v>1098983.7686183262</v>
      </c>
      <c r="FX79" s="2">
        <v>1144418.6053520574</v>
      </c>
      <c r="FY79" s="2">
        <v>1228841.4235100809</v>
      </c>
      <c r="FZ79" s="2">
        <v>1254562.4630253508</v>
      </c>
      <c r="GA79" s="2">
        <v>1208572.3933526475</v>
      </c>
      <c r="GB79" s="2">
        <v>1055621.9931860087</v>
      </c>
      <c r="GC79" s="2">
        <v>938829.45808760647</v>
      </c>
      <c r="GD79" s="2">
        <v>892083.85602284514</v>
      </c>
      <c r="GE79" s="2">
        <v>892390.44053368235</v>
      </c>
      <c r="GF79" s="2">
        <v>899082.25298894616</v>
      </c>
      <c r="GG79" s="2">
        <v>936985.00868812401</v>
      </c>
      <c r="GH79" s="2">
        <v>972177.25806568412</v>
      </c>
      <c r="GI79" s="2">
        <v>1080137.2506896739</v>
      </c>
      <c r="GJ79" s="2">
        <v>1138219.6487609707</v>
      </c>
      <c r="GK79" s="2">
        <v>1192457.9937994571</v>
      </c>
      <c r="GL79" s="2">
        <v>1292245.3103454008</v>
      </c>
    </row>
    <row r="80" spans="1:194" ht="15" x14ac:dyDescent="0.35">
      <c r="A80" s="29" t="str">
        <f t="shared" si="471"/>
        <v>EXPORTS</v>
      </c>
      <c r="B80" s="96">
        <v>28451.612903225803</v>
      </c>
      <c r="C80" s="96">
        <v>34964.285714285717</v>
      </c>
      <c r="D80" s="96">
        <v>33838.709677419356</v>
      </c>
      <c r="E80" s="96">
        <v>37600</v>
      </c>
      <c r="F80" s="96">
        <v>39419.354838709674</v>
      </c>
      <c r="G80" s="96">
        <v>41766.666666666664</v>
      </c>
      <c r="H80" s="96">
        <v>39322.580645161288</v>
      </c>
      <c r="I80" s="96">
        <v>40451.61290322581</v>
      </c>
      <c r="J80" s="96">
        <v>32200</v>
      </c>
      <c r="K80" s="96">
        <v>43677.419354838712</v>
      </c>
      <c r="L80" s="96">
        <v>33566.666666666672</v>
      </c>
      <c r="M80" s="96">
        <v>44225.806451612902</v>
      </c>
      <c r="N80" s="96">
        <v>49580.645161290318</v>
      </c>
      <c r="O80" s="96">
        <v>102892.85714285713</v>
      </c>
      <c r="P80" s="96">
        <v>65548.387096774197</v>
      </c>
      <c r="Q80" s="96">
        <v>57800</v>
      </c>
      <c r="R80" s="96">
        <v>33322.580645161288</v>
      </c>
      <c r="S80" s="96">
        <v>26266.666666666664</v>
      </c>
      <c r="T80" s="96">
        <v>25774.193548387098</v>
      </c>
      <c r="U80" s="96">
        <v>29548.387096774193</v>
      </c>
      <c r="V80" s="96">
        <v>24466.666666666668</v>
      </c>
      <c r="W80" s="96">
        <v>42548.38709677419</v>
      </c>
      <c r="X80" s="96">
        <v>43399.999999999993</v>
      </c>
      <c r="Y80" s="96">
        <v>46064.51612903225</v>
      </c>
      <c r="Z80" s="96">
        <v>77677.419354838712</v>
      </c>
      <c r="AA80" s="96">
        <v>54178.571428571435</v>
      </c>
      <c r="AB80" s="96">
        <v>51258.06451612903</v>
      </c>
      <c r="AC80" s="96">
        <v>26066.666666666672</v>
      </c>
      <c r="AD80" s="96">
        <v>29838.709677419352</v>
      </c>
      <c r="AE80" s="96">
        <v>25466.666666666664</v>
      </c>
      <c r="AF80" s="96">
        <v>37677.419354838705</v>
      </c>
      <c r="AG80" s="96">
        <v>24741.93548387097</v>
      </c>
      <c r="AH80" s="96">
        <v>21066.666666666664</v>
      </c>
      <c r="AI80" s="96">
        <v>20354.83870967742</v>
      </c>
      <c r="AJ80" s="96">
        <v>97333.333333333328</v>
      </c>
      <c r="AK80" s="96">
        <v>45096.774193548386</v>
      </c>
      <c r="AL80" s="96">
        <v>119709.67741935485</v>
      </c>
      <c r="AM80" s="96">
        <v>117034.4827586207</v>
      </c>
      <c r="AN80" s="96">
        <v>87451.612903225818</v>
      </c>
      <c r="AO80" s="96">
        <v>50500</v>
      </c>
      <c r="AP80" s="96">
        <v>71935.483870967742</v>
      </c>
      <c r="AQ80" s="96">
        <v>21533.333333333336</v>
      </c>
      <c r="AR80" s="96">
        <v>17838.709677419356</v>
      </c>
      <c r="AS80" s="96">
        <v>19129.032258064515</v>
      </c>
      <c r="AT80" s="96">
        <v>20366.666666666668</v>
      </c>
      <c r="AU80" s="96">
        <v>56354.838709677417</v>
      </c>
      <c r="AV80" s="96">
        <v>20066.666666666664</v>
      </c>
      <c r="AW80" s="96">
        <v>30612.903225806451</v>
      </c>
      <c r="AX80" s="96">
        <v>76290.322580645166</v>
      </c>
      <c r="AY80" s="96">
        <v>120178.57142857143</v>
      </c>
      <c r="AZ80" s="96">
        <v>85322.580645161288</v>
      </c>
      <c r="BA80" s="96">
        <v>73433.333333333328</v>
      </c>
      <c r="BB80" s="96">
        <v>41806.45161290322</v>
      </c>
      <c r="BC80" s="96">
        <v>45900</v>
      </c>
      <c r="BD80" s="96">
        <v>54580.645161290326</v>
      </c>
      <c r="BE80" s="96">
        <v>107225.80645161291</v>
      </c>
      <c r="BF80" s="96">
        <v>76900</v>
      </c>
      <c r="BG80" s="96">
        <v>116451.61290322579</v>
      </c>
      <c r="BH80" s="96">
        <v>99899.999999999985</v>
      </c>
      <c r="BI80" s="96">
        <v>120709.67741935483</v>
      </c>
      <c r="BJ80" s="96">
        <v>131161.29032258067</v>
      </c>
      <c r="BK80" s="96">
        <v>94785.714285714275</v>
      </c>
      <c r="BL80" s="96">
        <v>94193.548387096758</v>
      </c>
      <c r="BM80" s="96">
        <v>93166.666666666672</v>
      </c>
      <c r="BN80" s="96">
        <v>121225.80645161291</v>
      </c>
      <c r="BO80" s="96">
        <v>90866.666666666672</v>
      </c>
      <c r="BP80" s="96">
        <v>105322.5806451613</v>
      </c>
      <c r="BQ80" s="96">
        <v>94935.483870967728</v>
      </c>
      <c r="BR80" s="96">
        <v>104366.66666666667</v>
      </c>
      <c r="BS80" s="96">
        <v>120354.83870967742</v>
      </c>
      <c r="BT80" s="96">
        <v>119533.33333333334</v>
      </c>
      <c r="BU80" s="96">
        <v>138290.32258064515</v>
      </c>
      <c r="BV80" s="96">
        <v>127290.32258064515</v>
      </c>
      <c r="BW80" s="96">
        <v>105392.85714285714</v>
      </c>
      <c r="BX80" s="96">
        <v>155129.03225806452</v>
      </c>
      <c r="BY80" s="96">
        <v>174666.66666666669</v>
      </c>
      <c r="BZ80" s="96">
        <v>148258.06451612903</v>
      </c>
      <c r="CA80" s="96">
        <v>123766.66666666667</v>
      </c>
      <c r="CB80" s="96">
        <v>101741.93548387096</v>
      </c>
      <c r="CC80" s="96">
        <v>114064.51612903227</v>
      </c>
      <c r="CD80" s="96">
        <v>133533.33333333331</v>
      </c>
      <c r="CE80" s="96">
        <v>58774.193548387091</v>
      </c>
      <c r="CF80" s="96">
        <v>121900</v>
      </c>
      <c r="CG80" s="96">
        <v>123064.51612903227</v>
      </c>
      <c r="CH80" s="96">
        <v>164129.03225806452</v>
      </c>
      <c r="CI80" s="96">
        <v>149524.63054187191</v>
      </c>
      <c r="CJ80" s="96">
        <v>151516.12903225809</v>
      </c>
      <c r="CK80" s="96">
        <v>186999.99999999997</v>
      </c>
      <c r="CL80" s="96">
        <v>145225.80645161291</v>
      </c>
      <c r="CM80" s="96">
        <v>159633.33333333334</v>
      </c>
      <c r="CN80" s="96">
        <v>167322.5806451613</v>
      </c>
      <c r="CO80" s="96">
        <v>155387.09677419355</v>
      </c>
      <c r="CP80" s="96">
        <v>148400</v>
      </c>
      <c r="CQ80" s="96">
        <v>188838.70967741933</v>
      </c>
      <c r="CR80" s="96">
        <v>232933.33333333334</v>
      </c>
      <c r="CS80" s="96">
        <v>203870.96774193546</v>
      </c>
      <c r="CT80" s="96">
        <v>162580.6451612903</v>
      </c>
      <c r="CU80" s="96">
        <v>188678.57142857145</v>
      </c>
      <c r="CV80" s="96">
        <v>284548.38709677418</v>
      </c>
      <c r="CW80" s="96">
        <v>282800.00000000006</v>
      </c>
      <c r="CX80" s="96">
        <v>308129.03225806454</v>
      </c>
      <c r="CY80" s="96">
        <v>267433.33333333337</v>
      </c>
      <c r="CZ80" s="96">
        <v>274709.67741935485</v>
      </c>
      <c r="DA80" s="96">
        <v>294258.06451612903</v>
      </c>
      <c r="DB80" s="96">
        <v>333266.66666666663</v>
      </c>
      <c r="DC80" s="96">
        <v>407451.61290322582</v>
      </c>
      <c r="DD80" s="96">
        <v>409833.33333333337</v>
      </c>
      <c r="DE80" s="96">
        <v>399967.74193548388</v>
      </c>
      <c r="DF80" s="96">
        <v>355354.83870967739</v>
      </c>
      <c r="DG80" s="96">
        <v>341678.57142857148</v>
      </c>
      <c r="DH80" s="96">
        <v>330838.70967741933</v>
      </c>
      <c r="DI80" s="96">
        <v>406666.66666666663</v>
      </c>
      <c r="DJ80" s="96">
        <v>450516.12903225812</v>
      </c>
      <c r="DK80" s="96">
        <v>383666.66666666669</v>
      </c>
      <c r="DL80" s="96">
        <v>435741.93548387097</v>
      </c>
      <c r="DM80" s="96">
        <v>403838.70967741933</v>
      </c>
      <c r="DN80" s="96">
        <v>462133.33333333331</v>
      </c>
      <c r="DO80" s="96">
        <v>548548.38709677418</v>
      </c>
      <c r="DP80" s="96">
        <v>424166.66666666669</v>
      </c>
      <c r="DQ80" s="96">
        <v>522419.3548387097</v>
      </c>
      <c r="DR80" s="96">
        <v>510838.70967741933</v>
      </c>
      <c r="DS80" s="96">
        <v>661928.57142857148</v>
      </c>
      <c r="DT80" s="96">
        <v>470129.03225806449</v>
      </c>
      <c r="DU80" s="96">
        <v>628500</v>
      </c>
      <c r="DV80" s="96">
        <v>582870.9677419354</v>
      </c>
      <c r="DW80" s="96">
        <v>538233.33333333337</v>
      </c>
      <c r="DX80" s="96">
        <v>606741.93548387091</v>
      </c>
      <c r="DY80" s="96">
        <v>596580.6451612903</v>
      </c>
      <c r="DZ80" s="96">
        <v>739033.33333333337</v>
      </c>
      <c r="EA80" s="96">
        <v>604774.19354838703</v>
      </c>
      <c r="EB80" s="96">
        <v>697399.99999999988</v>
      </c>
      <c r="EC80" s="96">
        <v>750580.6451612903</v>
      </c>
      <c r="ED80" s="96">
        <v>865838.70967741939</v>
      </c>
      <c r="EE80" s="96">
        <v>884275.86206896557</v>
      </c>
      <c r="EF80" s="96">
        <v>672999.99999999988</v>
      </c>
      <c r="EG80" s="96">
        <v>700500</v>
      </c>
      <c r="EH80" s="96">
        <v>893774.19354838715</v>
      </c>
      <c r="EI80" s="96">
        <v>742266.66666666674</v>
      </c>
      <c r="EJ80" s="96">
        <v>755096.77419354848</v>
      </c>
      <c r="EK80" s="96">
        <v>675677.41935483878</v>
      </c>
      <c r="EL80" s="96">
        <v>595333.33333333337</v>
      </c>
      <c r="EM80" s="96">
        <v>861580.64516129042</v>
      </c>
      <c r="EN80" s="96">
        <v>849100</v>
      </c>
      <c r="EO80" s="96">
        <v>1053612.9032258063</v>
      </c>
      <c r="EP80" s="96">
        <v>1042677.4193548387</v>
      </c>
      <c r="EQ80" s="96">
        <v>897295.56650246296</v>
      </c>
      <c r="ER80" s="96">
        <v>1009806.4516129032</v>
      </c>
      <c r="ES80" s="96">
        <v>892999.99999999988</v>
      </c>
      <c r="ET80" s="96">
        <v>855032.25806451612</v>
      </c>
      <c r="EU80" s="96">
        <v>755866.66666666663</v>
      </c>
      <c r="EV80" s="96">
        <v>794806.45161290315</v>
      </c>
      <c r="EW80" s="96">
        <v>715645.16129032255</v>
      </c>
      <c r="EX80" s="96">
        <v>923576.83233532938</v>
      </c>
      <c r="EY80" s="96">
        <v>1043754.2516901681</v>
      </c>
      <c r="EZ80" s="96">
        <v>936543.49900199613</v>
      </c>
      <c r="FA80" s="96">
        <v>1001657.4774966197</v>
      </c>
      <c r="FB80" s="96">
        <v>893980.05814178102</v>
      </c>
      <c r="FC80" s="96">
        <v>912755.40376390074</v>
      </c>
      <c r="FD80" s="96">
        <v>951109.0903998455</v>
      </c>
      <c r="FE80" s="96">
        <v>939410.16566866287</v>
      </c>
      <c r="FF80" s="96">
        <v>1002334.8968514585</v>
      </c>
      <c r="FG80" s="96">
        <v>867943.49900199613</v>
      </c>
      <c r="FH80" s="96">
        <v>1093044.574270813</v>
      </c>
      <c r="FI80" s="96">
        <v>1014721.9936256518</v>
      </c>
      <c r="FJ80" s="96">
        <v>877876.83233532938</v>
      </c>
      <c r="FK80" s="96">
        <v>920044.57427081314</v>
      </c>
      <c r="FL80" s="96">
        <v>1077110.1656686629</v>
      </c>
      <c r="FM80" s="96">
        <v>1103141.3484643616</v>
      </c>
      <c r="FN80" s="96">
        <v>988203.41680814931</v>
      </c>
      <c r="FO80" s="96">
        <v>925509.86842105258</v>
      </c>
      <c r="FP80" s="96">
        <v>911171.15874363319</v>
      </c>
      <c r="FQ80" s="96">
        <v>1107643.2017543858</v>
      </c>
      <c r="FR80" s="31">
        <v>1064816.3200339559</v>
      </c>
      <c r="FS80" s="31">
        <v>1171243.2017543858</v>
      </c>
      <c r="FT80" s="31">
        <v>1145171.1587436332</v>
      </c>
      <c r="FU80" s="31">
        <v>1016784.0619694397</v>
      </c>
      <c r="FV80" s="31">
        <v>1101776.5350877193</v>
      </c>
      <c r="FW80" s="31">
        <v>1174235.6748726654</v>
      </c>
      <c r="FX80" s="31">
        <v>1202176.5350877191</v>
      </c>
      <c r="FY80" s="31">
        <v>1298684.9519969039</v>
      </c>
      <c r="FZ80" s="31">
        <v>1287203.2205175434</v>
      </c>
      <c r="GA80" s="31">
        <v>1244898.3643948319</v>
      </c>
      <c r="GB80" s="31">
        <v>1280861.7947305362</v>
      </c>
      <c r="GC80" s="31">
        <v>1271651.9509257772</v>
      </c>
      <c r="GD80" s="31">
        <v>1175569.8359245022</v>
      </c>
      <c r="GE80" s="31">
        <v>1084031.8775617259</v>
      </c>
      <c r="GF80" s="31">
        <v>1186945.305215002</v>
      </c>
      <c r="GG80" s="31">
        <v>1373146.4802064858</v>
      </c>
      <c r="GH80" s="31">
        <v>1302806.7857747609</v>
      </c>
      <c r="GI80" s="31">
        <v>1660132.4262614162</v>
      </c>
      <c r="GJ80" s="31">
        <v>1698171.8325927809</v>
      </c>
      <c r="GK80" s="31">
        <v>1788783.5635791693</v>
      </c>
      <c r="GL80" s="31">
        <v>1425695.2597822542</v>
      </c>
    </row>
    <row r="81" spans="1:194" x14ac:dyDescent="0.2">
      <c r="A81" s="9" t="str">
        <f t="shared" si="471"/>
        <v xml:space="preserve">     TOTAL DEMAND</v>
      </c>
      <c r="B81" s="100">
        <v>1626693.3975076426</v>
      </c>
      <c r="C81" s="100">
        <v>1524183.4147160896</v>
      </c>
      <c r="D81" s="100">
        <v>1369040.4666988906</v>
      </c>
      <c r="E81" s="100">
        <v>1089322.5243058691</v>
      </c>
      <c r="F81" s="100">
        <v>1138244.0748613579</v>
      </c>
      <c r="G81" s="100">
        <v>1023104.1604045025</v>
      </c>
      <c r="H81" s="100">
        <v>1026761.5766356144</v>
      </c>
      <c r="I81" s="100">
        <v>1131007.5121917361</v>
      </c>
      <c r="J81" s="100">
        <v>1164730.3730097329</v>
      </c>
      <c r="K81" s="100">
        <v>1140969.5108462342</v>
      </c>
      <c r="L81" s="100">
        <v>1298705.423987844</v>
      </c>
      <c r="M81" s="100">
        <v>1628236.5309781723</v>
      </c>
      <c r="N81" s="100">
        <v>1382353.5972958759</v>
      </c>
      <c r="O81" s="100">
        <v>1537111.4402801967</v>
      </c>
      <c r="P81" s="100">
        <v>1381344.8330447057</v>
      </c>
      <c r="Q81" s="100">
        <v>1154125.6200716437</v>
      </c>
      <c r="R81" s="100">
        <v>1166795.7587554273</v>
      </c>
      <c r="S81" s="100">
        <v>1110364.6492036374</v>
      </c>
      <c r="T81" s="100">
        <v>1073454.98528446</v>
      </c>
      <c r="U81" s="100">
        <v>1122031.6353184332</v>
      </c>
      <c r="V81" s="100">
        <v>1176309.0547132716</v>
      </c>
      <c r="W81" s="100">
        <v>1284944.0314560272</v>
      </c>
      <c r="X81" s="100">
        <v>1331280.490360925</v>
      </c>
      <c r="Y81" s="100">
        <v>1444611.9182742569</v>
      </c>
      <c r="Z81" s="100">
        <v>1708707.8792313379</v>
      </c>
      <c r="AA81" s="100">
        <v>1719738.1173077149</v>
      </c>
      <c r="AB81" s="100">
        <v>1332895.1653084003</v>
      </c>
      <c r="AC81" s="100">
        <v>1179223.4890988085</v>
      </c>
      <c r="AD81" s="100">
        <v>1122032.9908408883</v>
      </c>
      <c r="AE81" s="100">
        <v>1108431.2326177787</v>
      </c>
      <c r="AF81" s="100">
        <v>1177014.0883066249</v>
      </c>
      <c r="AG81" s="100">
        <v>1225745.6688672211</v>
      </c>
      <c r="AH81" s="100">
        <v>1285302.6718757281</v>
      </c>
      <c r="AI81" s="100">
        <v>1298271.4417781115</v>
      </c>
      <c r="AJ81" s="100">
        <v>1480957.6892898576</v>
      </c>
      <c r="AK81" s="100">
        <v>1517730.4949908969</v>
      </c>
      <c r="AL81" s="100">
        <v>1606035.8000740844</v>
      </c>
      <c r="AM81" s="100">
        <v>1522750.1341504306</v>
      </c>
      <c r="AN81" s="100">
        <v>1331518.1601364324</v>
      </c>
      <c r="AO81" s="100">
        <v>1183851.2437359581</v>
      </c>
      <c r="AP81" s="100">
        <v>1089731.4746492852</v>
      </c>
      <c r="AQ81" s="100">
        <v>1113169.3940854885</v>
      </c>
      <c r="AR81" s="100">
        <v>1098574.7375315728</v>
      </c>
      <c r="AS81" s="100">
        <v>1088123.7010679778</v>
      </c>
      <c r="AT81" s="100">
        <v>912079.71970002877</v>
      </c>
      <c r="AU81" s="100">
        <v>1178974.6964221948</v>
      </c>
      <c r="AV81" s="100">
        <v>1143416.3786395458</v>
      </c>
      <c r="AW81" s="100">
        <v>1165446.4187924706</v>
      </c>
      <c r="AX81" s="100">
        <v>1376325.7328108866</v>
      </c>
      <c r="AY81" s="100">
        <v>1284617.4384813944</v>
      </c>
      <c r="AZ81" s="100">
        <v>1223736.1951211425</v>
      </c>
      <c r="BA81" s="100">
        <v>1075159.8190682144</v>
      </c>
      <c r="BB81" s="100">
        <v>979544.82884212793</v>
      </c>
      <c r="BC81" s="100">
        <v>1048243.1097876173</v>
      </c>
      <c r="BD81" s="100">
        <v>1063813.0893692065</v>
      </c>
      <c r="BE81" s="100">
        <v>1219692.0501167297</v>
      </c>
      <c r="BF81" s="100">
        <v>1178832.3163828419</v>
      </c>
      <c r="BG81" s="100">
        <v>1350641.3549158622</v>
      </c>
      <c r="BH81" s="100">
        <v>1488007.6831664911</v>
      </c>
      <c r="BI81" s="100">
        <v>1559287.7228517409</v>
      </c>
      <c r="BJ81" s="100">
        <v>1600804.9239665566</v>
      </c>
      <c r="BK81" s="100">
        <v>1509625.8413230907</v>
      </c>
      <c r="BL81" s="100">
        <v>1256794.3038523863</v>
      </c>
      <c r="BM81" s="100">
        <v>1098871.3947821679</v>
      </c>
      <c r="BN81" s="100">
        <v>1093830.7201575784</v>
      </c>
      <c r="BO81" s="100">
        <v>1114352.2989921868</v>
      </c>
      <c r="BP81" s="100">
        <v>1136916.2617065865</v>
      </c>
      <c r="BQ81" s="100">
        <v>1155020.0019157075</v>
      </c>
      <c r="BR81" s="100">
        <v>1241759.6908377174</v>
      </c>
      <c r="BS81" s="100">
        <v>1246530.7819304175</v>
      </c>
      <c r="BT81" s="100">
        <v>1307025.8382689117</v>
      </c>
      <c r="BU81" s="100">
        <v>1678825.9817240217</v>
      </c>
      <c r="BV81" s="100">
        <v>1656452.434938191</v>
      </c>
      <c r="BW81" s="100">
        <v>1581033.8837677664</v>
      </c>
      <c r="BX81" s="100">
        <v>1446200.0506210746</v>
      </c>
      <c r="BY81" s="100">
        <v>1264141.5806649169</v>
      </c>
      <c r="BZ81" s="100">
        <v>1193890.5651297176</v>
      </c>
      <c r="CA81" s="100">
        <v>1175348.8825106455</v>
      </c>
      <c r="CB81" s="100">
        <v>1085074.7736348289</v>
      </c>
      <c r="CC81" s="100">
        <v>1138367.8028818257</v>
      </c>
      <c r="CD81" s="100">
        <v>1232027.6629789488</v>
      </c>
      <c r="CE81" s="100">
        <v>1190095.88305908</v>
      </c>
      <c r="CF81" s="100">
        <v>1370737.292747549</v>
      </c>
      <c r="CG81" s="100">
        <v>1461117.9552293941</v>
      </c>
      <c r="CH81" s="100">
        <v>1480389.1455474577</v>
      </c>
      <c r="CI81" s="100">
        <v>1469539.0657925499</v>
      </c>
      <c r="CJ81" s="100">
        <v>1255918.2001606994</v>
      </c>
      <c r="CK81" s="100">
        <v>1193747.4954392873</v>
      </c>
      <c r="CL81" s="100">
        <v>1145619.2670945334</v>
      </c>
      <c r="CM81" s="100">
        <v>1192802.3156429832</v>
      </c>
      <c r="CN81" s="100">
        <v>1217087.9032235623</v>
      </c>
      <c r="CO81" s="100">
        <v>1238162.0283793495</v>
      </c>
      <c r="CP81" s="100">
        <v>1234487.1963920365</v>
      </c>
      <c r="CQ81" s="100">
        <v>1325063.0749051555</v>
      </c>
      <c r="CR81" s="100">
        <v>1464557.3240502134</v>
      </c>
      <c r="CS81" s="100">
        <v>1606011.898850505</v>
      </c>
      <c r="CT81" s="100">
        <v>1730864.5445971177</v>
      </c>
      <c r="CU81" s="100">
        <v>1627819.9741458932</v>
      </c>
      <c r="CV81" s="100">
        <v>1565094.8568201908</v>
      </c>
      <c r="CW81" s="100">
        <v>1363191.1437989229</v>
      </c>
      <c r="CX81" s="100">
        <v>1321506.9384224119</v>
      </c>
      <c r="CY81" s="100">
        <v>1313121.9680710421</v>
      </c>
      <c r="CZ81" s="100">
        <v>1395209.5251881711</v>
      </c>
      <c r="DA81" s="100">
        <v>1381678.4972203141</v>
      </c>
      <c r="DB81" s="100">
        <v>1465546.7553913323</v>
      </c>
      <c r="DC81" s="100">
        <v>1698710.810010741</v>
      </c>
      <c r="DD81" s="100">
        <v>1783392.6095551089</v>
      </c>
      <c r="DE81" s="100">
        <v>1838527.7078344352</v>
      </c>
      <c r="DF81" s="100">
        <v>1840908.778151325</v>
      </c>
      <c r="DG81" s="100">
        <v>1746335.2091991813</v>
      </c>
      <c r="DH81" s="100">
        <v>1516667.9962451828</v>
      </c>
      <c r="DI81" s="100">
        <v>1433458.8645882956</v>
      </c>
      <c r="DJ81" s="100">
        <v>1427005.4332433045</v>
      </c>
      <c r="DK81" s="100">
        <v>1388049.1395977265</v>
      </c>
      <c r="DL81" s="100">
        <v>1431879.2375037496</v>
      </c>
      <c r="DM81" s="100">
        <v>1441600.8697988561</v>
      </c>
      <c r="DN81" s="100">
        <v>1543392.6103989435</v>
      </c>
      <c r="DO81" s="100">
        <v>1733502.4200622262</v>
      </c>
      <c r="DP81" s="100">
        <v>1710117.0024758955</v>
      </c>
      <c r="DQ81" s="100">
        <v>1974459.5566847981</v>
      </c>
      <c r="DR81" s="100">
        <v>1984790.4047170377</v>
      </c>
      <c r="DS81" s="100">
        <v>2070701.8864420028</v>
      </c>
      <c r="DT81" s="100">
        <v>1702824.6532352834</v>
      </c>
      <c r="DU81" s="100">
        <v>1730247.1907843354</v>
      </c>
      <c r="DV81" s="100">
        <v>1649585.6820558542</v>
      </c>
      <c r="DW81" s="100">
        <v>1628644.2752246493</v>
      </c>
      <c r="DX81" s="100">
        <v>1586353.1212999229</v>
      </c>
      <c r="DY81" s="100">
        <v>1618059.1323776655</v>
      </c>
      <c r="DZ81" s="100">
        <v>1780422.6914394102</v>
      </c>
      <c r="EA81" s="100">
        <v>1704212.0911295372</v>
      </c>
      <c r="EB81" s="100">
        <v>1886463.1830635029</v>
      </c>
      <c r="EC81" s="100">
        <v>2104349.4948748401</v>
      </c>
      <c r="ED81" s="100">
        <v>2288032.9223618619</v>
      </c>
      <c r="EE81" s="100">
        <v>2255437.4287625672</v>
      </c>
      <c r="EF81" s="100">
        <v>1804175.5559748854</v>
      </c>
      <c r="EG81" s="100">
        <v>1674647.7888658175</v>
      </c>
      <c r="EH81" s="100">
        <v>1789112.3109287345</v>
      </c>
      <c r="EI81" s="100">
        <v>1646502.8208286236</v>
      </c>
      <c r="EJ81" s="100">
        <v>1734902.5728105204</v>
      </c>
      <c r="EK81" s="100">
        <v>1799040.4177828804</v>
      </c>
      <c r="EL81" s="100">
        <v>1724481.2250620136</v>
      </c>
      <c r="EM81" s="100">
        <v>2073868.5517488043</v>
      </c>
      <c r="EN81" s="100">
        <v>2119424.2663768199</v>
      </c>
      <c r="EO81" s="100">
        <v>2474326.0285000717</v>
      </c>
      <c r="EP81" s="100">
        <v>2513854.1050952254</v>
      </c>
      <c r="EQ81" s="100">
        <v>2277033.9859791491</v>
      </c>
      <c r="ER81" s="100">
        <v>2280244.0024784273</v>
      </c>
      <c r="ES81" s="100">
        <v>2009692.6955426298</v>
      </c>
      <c r="ET81" s="100">
        <v>1882100.6007109592</v>
      </c>
      <c r="EU81" s="100">
        <v>1764636.8246430303</v>
      </c>
      <c r="EV81" s="100">
        <v>1805273.0130544449</v>
      </c>
      <c r="EW81" s="100">
        <v>1750196.2781673796</v>
      </c>
      <c r="EX81" s="100">
        <v>1947759.3478665757</v>
      </c>
      <c r="EY81" s="100">
        <v>2225807.908386087</v>
      </c>
      <c r="EZ81" s="100">
        <v>2206712.8508679587</v>
      </c>
      <c r="FA81" s="100">
        <v>2359004.5577749149</v>
      </c>
      <c r="FB81" s="100">
        <v>2426725.1297983127</v>
      </c>
      <c r="FC81" s="100">
        <v>2287537.585086803</v>
      </c>
      <c r="FD81" s="100">
        <v>2168223.9386675945</v>
      </c>
      <c r="FE81" s="100">
        <v>2068436.5397620276</v>
      </c>
      <c r="FF81" s="100">
        <v>1958073.1655105306</v>
      </c>
      <c r="FG81" s="100">
        <v>1898449.8006598186</v>
      </c>
      <c r="FH81" s="100">
        <v>2083565.9840922817</v>
      </c>
      <c r="FI81" s="100">
        <v>2056860.650069437</v>
      </c>
      <c r="FJ81" s="100">
        <v>1956382.9646754526</v>
      </c>
      <c r="FK81" s="100">
        <v>2148111.3465396301</v>
      </c>
      <c r="FL81" s="100">
        <v>2372083.1490181033</v>
      </c>
      <c r="FM81" s="100">
        <v>2512196.2315899068</v>
      </c>
      <c r="FN81" s="100">
        <v>2372796.6857120004</v>
      </c>
      <c r="FO81" s="100">
        <v>2286965.2274526912</v>
      </c>
      <c r="FP81" s="100">
        <v>2061369.3992265326</v>
      </c>
      <c r="FQ81" s="100">
        <v>2059107.4503703855</v>
      </c>
      <c r="FR81" s="12">
        <v>1983422.7287379501</v>
      </c>
      <c r="FS81" s="12">
        <v>2076210.1905110693</v>
      </c>
      <c r="FT81" s="12">
        <v>2053139.8309638049</v>
      </c>
      <c r="FU81" s="12">
        <v>1988604.3190969538</v>
      </c>
      <c r="FV81" s="12">
        <v>2087098.5616315496</v>
      </c>
      <c r="FW81" s="12">
        <v>2273219.4434909914</v>
      </c>
      <c r="FX81" s="12">
        <v>2346595.1404397767</v>
      </c>
      <c r="FY81" s="12">
        <v>2527526.375506985</v>
      </c>
      <c r="FZ81" s="12">
        <v>2541765.6835428942</v>
      </c>
      <c r="GA81" s="12">
        <v>2453470.7577474797</v>
      </c>
      <c r="GB81" s="12">
        <v>2336483.7879165448</v>
      </c>
      <c r="GC81" s="12">
        <v>2210481.4090133836</v>
      </c>
      <c r="GD81" s="12">
        <v>2067653.6919473475</v>
      </c>
      <c r="GE81" s="12">
        <v>1976422.3180954084</v>
      </c>
      <c r="GF81" s="12">
        <v>2086027.5582039482</v>
      </c>
      <c r="GG81" s="12">
        <v>2310131.4888946097</v>
      </c>
      <c r="GH81" s="12">
        <v>2274984.0438404451</v>
      </c>
      <c r="GI81" s="12">
        <v>2740269.6769510899</v>
      </c>
      <c r="GJ81" s="12">
        <v>2836391.4813537514</v>
      </c>
      <c r="GK81" s="12">
        <v>2981241.5573786264</v>
      </c>
      <c r="GL81" s="12">
        <v>2717940.5701276548</v>
      </c>
    </row>
    <row r="82" spans="1:194" x14ac:dyDescent="0.2">
      <c r="A82" s="9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"/>
      <c r="FS82" s="1"/>
    </row>
    <row r="83" spans="1:194" x14ac:dyDescent="0.2">
      <c r="A83" s="9" t="str">
        <f t="shared" si="471"/>
        <v>INVENTORIES (End of Month, Thousand Barrels)</v>
      </c>
      <c r="B83" s="100">
        <v>41716</v>
      </c>
      <c r="C83" s="100">
        <v>32297</v>
      </c>
      <c r="D83" s="100">
        <v>27158</v>
      </c>
      <c r="E83" s="100">
        <v>35460</v>
      </c>
      <c r="F83" s="100">
        <v>43537</v>
      </c>
      <c r="G83" s="100">
        <v>52869</v>
      </c>
      <c r="H83" s="100">
        <v>61699</v>
      </c>
      <c r="I83" s="100">
        <v>65156</v>
      </c>
      <c r="J83" s="100">
        <v>68866</v>
      </c>
      <c r="K83" s="100">
        <v>71442</v>
      </c>
      <c r="L83" s="100">
        <v>72363</v>
      </c>
      <c r="M83" s="100">
        <v>57231</v>
      </c>
      <c r="N83" s="100">
        <v>48238</v>
      </c>
      <c r="O83" s="100">
        <v>36228</v>
      </c>
      <c r="P83" s="100">
        <v>30047</v>
      </c>
      <c r="Q83" s="100">
        <v>35266</v>
      </c>
      <c r="R83" s="100">
        <v>42042</v>
      </c>
      <c r="S83" s="100">
        <v>49595</v>
      </c>
      <c r="T83" s="100">
        <v>58401</v>
      </c>
      <c r="U83" s="100">
        <v>64259</v>
      </c>
      <c r="V83" s="100">
        <v>71071</v>
      </c>
      <c r="W83" s="100">
        <v>72365</v>
      </c>
      <c r="X83" s="100">
        <v>68543</v>
      </c>
      <c r="Y83" s="100">
        <v>61599</v>
      </c>
      <c r="Z83" s="100">
        <v>46974</v>
      </c>
      <c r="AA83" s="100">
        <v>29955</v>
      </c>
      <c r="AB83" s="100">
        <v>26867</v>
      </c>
      <c r="AC83" s="100">
        <v>29533</v>
      </c>
      <c r="AD83" s="100">
        <v>36516</v>
      </c>
      <c r="AE83" s="100">
        <v>43658</v>
      </c>
      <c r="AF83" s="100">
        <v>49714</v>
      </c>
      <c r="AG83" s="100">
        <v>54782</v>
      </c>
      <c r="AH83" s="100">
        <v>58299</v>
      </c>
      <c r="AI83" s="100">
        <v>60970</v>
      </c>
      <c r="AJ83" s="100">
        <v>59696</v>
      </c>
      <c r="AK83" s="100">
        <v>52007</v>
      </c>
      <c r="AL83" s="100">
        <v>39367</v>
      </c>
      <c r="AM83" s="100">
        <v>29003</v>
      </c>
      <c r="AN83" s="100">
        <v>25570</v>
      </c>
      <c r="AO83" s="100">
        <v>30285</v>
      </c>
      <c r="AP83" s="100">
        <v>38135</v>
      </c>
      <c r="AQ83" s="100">
        <v>42506</v>
      </c>
      <c r="AR83" s="100">
        <v>47514</v>
      </c>
      <c r="AS83" s="100">
        <v>54090</v>
      </c>
      <c r="AT83" s="100">
        <v>58981</v>
      </c>
      <c r="AU83" s="100">
        <v>59569</v>
      </c>
      <c r="AV83" s="100">
        <v>60640</v>
      </c>
      <c r="AW83" s="100">
        <v>55408</v>
      </c>
      <c r="AX83" s="100">
        <v>46160</v>
      </c>
      <c r="AY83" s="100">
        <v>39628</v>
      </c>
      <c r="AZ83" s="100">
        <v>40047</v>
      </c>
      <c r="BA83" s="100">
        <v>44762</v>
      </c>
      <c r="BB83" s="100">
        <v>55558</v>
      </c>
      <c r="BC83" s="100">
        <v>64160</v>
      </c>
      <c r="BD83" s="100">
        <v>69855</v>
      </c>
      <c r="BE83" s="100">
        <v>71310</v>
      </c>
      <c r="BF83" s="100">
        <v>75053</v>
      </c>
      <c r="BG83" s="100">
        <v>71835</v>
      </c>
      <c r="BH83" s="100">
        <v>62575</v>
      </c>
      <c r="BI83" s="100">
        <v>50140</v>
      </c>
      <c r="BJ83" s="100">
        <v>35203</v>
      </c>
      <c r="BK83" s="100">
        <v>27653</v>
      </c>
      <c r="BL83" s="100">
        <v>27845</v>
      </c>
      <c r="BM83" s="100">
        <v>34975</v>
      </c>
      <c r="BN83" s="100">
        <v>42122</v>
      </c>
      <c r="BO83" s="100">
        <v>49028</v>
      </c>
      <c r="BP83" s="100">
        <v>54549</v>
      </c>
      <c r="BQ83" s="100">
        <v>58801</v>
      </c>
      <c r="BR83" s="100">
        <v>61368</v>
      </c>
      <c r="BS83" s="100">
        <v>61412</v>
      </c>
      <c r="BT83" s="100">
        <v>61201</v>
      </c>
      <c r="BU83" s="100">
        <v>49241</v>
      </c>
      <c r="BV83" s="100">
        <v>34646</v>
      </c>
      <c r="BW83" s="100">
        <v>26631</v>
      </c>
      <c r="BX83" s="100">
        <v>24258</v>
      </c>
      <c r="BY83" s="100">
        <v>28117</v>
      </c>
      <c r="BZ83" s="100">
        <v>33515</v>
      </c>
      <c r="CA83" s="100">
        <v>40130</v>
      </c>
      <c r="CB83" s="100">
        <v>47085</v>
      </c>
      <c r="CC83" s="100">
        <v>52026</v>
      </c>
      <c r="CD83" s="100">
        <v>57400</v>
      </c>
      <c r="CE83" s="100">
        <v>59720</v>
      </c>
      <c r="CF83" s="100">
        <v>59023</v>
      </c>
      <c r="CG83" s="100">
        <v>54978</v>
      </c>
      <c r="CH83" s="100">
        <v>47515</v>
      </c>
      <c r="CI83" s="100">
        <v>44351.53571428571</v>
      </c>
      <c r="CJ83" s="100">
        <v>45074</v>
      </c>
      <c r="CK83" s="100">
        <v>50136</v>
      </c>
      <c r="CL83" s="100">
        <v>56169</v>
      </c>
      <c r="CM83" s="100">
        <v>61790</v>
      </c>
      <c r="CN83" s="100">
        <v>68736</v>
      </c>
      <c r="CO83" s="100">
        <v>73064</v>
      </c>
      <c r="CP83" s="100">
        <v>76200</v>
      </c>
      <c r="CQ83" s="100">
        <v>74639</v>
      </c>
      <c r="CR83" s="100">
        <v>72933</v>
      </c>
      <c r="CS83" s="100">
        <v>67991</v>
      </c>
      <c r="CT83" s="100">
        <v>55875</v>
      </c>
      <c r="CU83" s="100">
        <v>46995</v>
      </c>
      <c r="CV83" s="100">
        <v>40675</v>
      </c>
      <c r="CW83" s="100">
        <v>41058</v>
      </c>
      <c r="CX83" s="100">
        <v>46901</v>
      </c>
      <c r="CY83" s="100">
        <v>55308</v>
      </c>
      <c r="CZ83" s="100">
        <v>59921</v>
      </c>
      <c r="DA83" s="100">
        <v>65365</v>
      </c>
      <c r="DB83" s="100">
        <v>68099</v>
      </c>
      <c r="DC83" s="100">
        <v>62526</v>
      </c>
      <c r="DD83" s="100">
        <v>56088</v>
      </c>
      <c r="DE83" s="100">
        <v>45077</v>
      </c>
      <c r="DF83" s="100">
        <v>31544</v>
      </c>
      <c r="DG83" s="100">
        <v>28214</v>
      </c>
      <c r="DH83" s="100">
        <v>28807</v>
      </c>
      <c r="DI83" s="100">
        <v>34812</v>
      </c>
      <c r="DJ83" s="100">
        <v>47222</v>
      </c>
      <c r="DK83" s="100">
        <v>57899</v>
      </c>
      <c r="DL83" s="100">
        <v>67863</v>
      </c>
      <c r="DM83" s="100">
        <v>77239</v>
      </c>
      <c r="DN83" s="100">
        <v>81408</v>
      </c>
      <c r="DO83" s="100">
        <v>81544</v>
      </c>
      <c r="DP83" s="100">
        <v>80706</v>
      </c>
      <c r="DQ83" s="100">
        <v>77946</v>
      </c>
      <c r="DR83" s="100">
        <v>68328</v>
      </c>
      <c r="DS83" s="100">
        <v>55894</v>
      </c>
      <c r="DT83" s="100">
        <v>59233</v>
      </c>
      <c r="DU83" s="100">
        <v>67514</v>
      </c>
      <c r="DV83" s="100">
        <v>78296</v>
      </c>
      <c r="DW83" s="100">
        <v>84750</v>
      </c>
      <c r="DX83" s="100">
        <v>91007</v>
      </c>
      <c r="DY83" s="100">
        <v>97570</v>
      </c>
      <c r="DZ83" s="100">
        <v>100190</v>
      </c>
      <c r="EA83" s="100">
        <v>104546</v>
      </c>
      <c r="EB83" s="100">
        <v>104406</v>
      </c>
      <c r="EC83" s="100">
        <v>96247</v>
      </c>
      <c r="ED83" s="100">
        <v>78414</v>
      </c>
      <c r="EE83" s="100">
        <v>64797</v>
      </c>
      <c r="EF83" s="100">
        <v>66378</v>
      </c>
      <c r="EG83" s="100">
        <v>73861</v>
      </c>
      <c r="EH83" s="100">
        <v>76605</v>
      </c>
      <c r="EI83" s="100">
        <v>85179</v>
      </c>
      <c r="EJ83" s="100">
        <v>90602</v>
      </c>
      <c r="EK83" s="100">
        <v>98823</v>
      </c>
      <c r="EL83" s="100">
        <v>103828</v>
      </c>
      <c r="EM83" s="100">
        <v>102093</v>
      </c>
      <c r="EN83" s="100">
        <v>100909</v>
      </c>
      <c r="EO83" s="100">
        <v>84096</v>
      </c>
      <c r="EP83" s="100">
        <v>59442</v>
      </c>
      <c r="EQ83" s="100">
        <v>49494</v>
      </c>
      <c r="ER83" s="100">
        <v>43978</v>
      </c>
      <c r="ES83" s="100">
        <v>42886</v>
      </c>
      <c r="ET83" s="100">
        <v>50160</v>
      </c>
      <c r="EU83" s="100">
        <v>60915</v>
      </c>
      <c r="EV83" s="100">
        <v>68382</v>
      </c>
      <c r="EW83" s="100">
        <v>79380</v>
      </c>
      <c r="EX83" s="100">
        <v>76454</v>
      </c>
      <c r="EY83" s="100">
        <v>77594</v>
      </c>
      <c r="EZ83" s="100">
        <v>74717</v>
      </c>
      <c r="FA83" s="100">
        <v>66828</v>
      </c>
      <c r="FB83" s="100">
        <v>50634</v>
      </c>
      <c r="FC83" s="100">
        <v>43507</v>
      </c>
      <c r="FD83" s="100">
        <v>37643</v>
      </c>
      <c r="FE83" s="100">
        <v>38975</v>
      </c>
      <c r="FF83" s="100">
        <v>48185</v>
      </c>
      <c r="FG83" s="100">
        <v>60135</v>
      </c>
      <c r="FH83" s="100">
        <v>63749</v>
      </c>
      <c r="FI83" s="100">
        <v>70193</v>
      </c>
      <c r="FJ83" s="100">
        <v>79016</v>
      </c>
      <c r="FK83" s="100">
        <v>84043</v>
      </c>
      <c r="FL83" s="100">
        <v>80011</v>
      </c>
      <c r="FM83" s="100">
        <v>70599</v>
      </c>
      <c r="FN83" s="100">
        <v>58298</v>
      </c>
      <c r="FO83" s="100">
        <v>53192</v>
      </c>
      <c r="FP83" s="100">
        <v>55688</v>
      </c>
      <c r="FQ83" s="100">
        <v>60600</v>
      </c>
      <c r="FR83" s="12">
        <v>70108</v>
      </c>
      <c r="FS83" s="12">
        <v>78382</v>
      </c>
      <c r="FT83" s="12">
        <v>83856</v>
      </c>
      <c r="FU83" s="12">
        <v>97439</v>
      </c>
      <c r="FV83" s="12">
        <v>102649</v>
      </c>
      <c r="FW83" s="12">
        <v>101417</v>
      </c>
      <c r="FX83" s="12">
        <v>95608</v>
      </c>
      <c r="FY83" s="12">
        <v>88958.856207589386</v>
      </c>
      <c r="FZ83" s="12">
        <v>84869.063880204267</v>
      </c>
      <c r="GA83" s="12">
        <v>76044.690032115046</v>
      </c>
      <c r="GB83" s="12">
        <v>68106.052029871309</v>
      </c>
      <c r="GC83" s="12">
        <v>64870.340823596482</v>
      </c>
      <c r="GD83" s="12">
        <v>69109.019673154486</v>
      </c>
      <c r="GE83" s="12">
        <v>76242.557029449323</v>
      </c>
      <c r="GF83" s="12">
        <v>87301.389682914072</v>
      </c>
      <c r="GG83" s="12">
        <v>94794.858925248933</v>
      </c>
      <c r="GH83" s="12">
        <v>101928.30721847263</v>
      </c>
      <c r="GI83" s="12">
        <v>97506.805473865068</v>
      </c>
      <c r="GJ83" s="12">
        <v>95269.140026840309</v>
      </c>
      <c r="GK83" s="12">
        <v>90992.438071300377</v>
      </c>
      <c r="GL83" s="12">
        <v>86508.41842250136</v>
      </c>
    </row>
    <row r="84" spans="1:194" x14ac:dyDescent="0.2">
      <c r="A84" s="9" t="str">
        <f t="shared" si="471"/>
        <v>Days of Forward Supply</v>
      </c>
      <c r="B84" s="111">
        <v>25.644660551223517</v>
      </c>
      <c r="C84" s="111">
        <v>21.189707018309196</v>
      </c>
      <c r="D84" s="111">
        <v>19.837251462321593</v>
      </c>
      <c r="E84" s="111">
        <v>32.552342587972817</v>
      </c>
      <c r="F84" s="111">
        <v>38.249265655349852</v>
      </c>
      <c r="G84" s="111">
        <v>51.67509042197355</v>
      </c>
      <c r="H84" s="111">
        <v>60.090873484152837</v>
      </c>
      <c r="I84" s="111">
        <v>57.608812759993683</v>
      </c>
      <c r="J84" s="111">
        <v>59.126130472622719</v>
      </c>
      <c r="K84" s="111">
        <v>62.6151700995173</v>
      </c>
      <c r="L84" s="111">
        <v>55.719333009174619</v>
      </c>
      <c r="M84" s="111">
        <v>35.149070120431553</v>
      </c>
      <c r="N84" s="111">
        <v>34.895557905272511</v>
      </c>
      <c r="O84" s="111">
        <v>23.568883199123206</v>
      </c>
      <c r="P84" s="111">
        <v>21.751990727595217</v>
      </c>
      <c r="Q84" s="111">
        <v>30.55646576653486</v>
      </c>
      <c r="R84" s="111">
        <v>36.032013044720408</v>
      </c>
      <c r="S84" s="111">
        <v>44.665506989591158</v>
      </c>
      <c r="T84" s="111">
        <v>54.404703318345518</v>
      </c>
      <c r="U84" s="111">
        <v>57.270221246269287</v>
      </c>
      <c r="V84" s="111">
        <v>60.418645691139176</v>
      </c>
      <c r="W84" s="111">
        <v>56.317628027735964</v>
      </c>
      <c r="X84" s="111">
        <v>51.48652030603801</v>
      </c>
      <c r="Y84" s="111">
        <v>42.640517650987249</v>
      </c>
      <c r="Z84" s="111">
        <v>27.490948318873119</v>
      </c>
      <c r="AA84" s="111">
        <v>17.418349746701644</v>
      </c>
      <c r="AB84" s="111">
        <v>20.156874073276132</v>
      </c>
      <c r="AC84" s="111">
        <v>25.044446852538396</v>
      </c>
      <c r="AD84" s="111">
        <v>32.544497620015356</v>
      </c>
      <c r="AE84" s="111">
        <v>39.38719761341715</v>
      </c>
      <c r="AF84" s="111">
        <v>42.237387380404037</v>
      </c>
      <c r="AG84" s="111">
        <v>44.692795080913527</v>
      </c>
      <c r="AH84" s="111">
        <v>45.358187822733129</v>
      </c>
      <c r="AI84" s="111">
        <v>46.96244409142632</v>
      </c>
      <c r="AJ84" s="111">
        <v>40.309051657394185</v>
      </c>
      <c r="AK84" s="111">
        <v>34.266294425554079</v>
      </c>
      <c r="AL84" s="111">
        <v>24.511906894095418</v>
      </c>
      <c r="AM84" s="111">
        <v>19.046460315159514</v>
      </c>
      <c r="AN84" s="111">
        <v>19.203643454160627</v>
      </c>
      <c r="AO84" s="111">
        <v>25.581761357472253</v>
      </c>
      <c r="AP84" s="111">
        <v>34.994859639410905</v>
      </c>
      <c r="AQ84" s="111">
        <v>38.184664639401369</v>
      </c>
      <c r="AR84" s="111">
        <v>43.250584941322174</v>
      </c>
      <c r="AS84" s="111">
        <v>49.709421775218608</v>
      </c>
      <c r="AT84" s="111">
        <v>64.666496498132958</v>
      </c>
      <c r="AU84" s="111">
        <v>50.526105590537746</v>
      </c>
      <c r="AV84" s="111">
        <v>53.034048779457223</v>
      </c>
      <c r="AW84" s="111">
        <v>47.542297188925012</v>
      </c>
      <c r="AX84" s="111">
        <v>33.538572228629974</v>
      </c>
      <c r="AY84" s="111">
        <v>30.848094392090836</v>
      </c>
      <c r="AZ84" s="111">
        <v>32.725190412493752</v>
      </c>
      <c r="BA84" s="111">
        <v>41.632880252903163</v>
      </c>
      <c r="BB84" s="111">
        <v>56.718180081326544</v>
      </c>
      <c r="BC84" s="111">
        <v>61.207175511985326</v>
      </c>
      <c r="BD84" s="111">
        <v>65.664730673149435</v>
      </c>
      <c r="BE84" s="111">
        <v>58.465577432578435</v>
      </c>
      <c r="BF84" s="111">
        <v>63.667239994144779</v>
      </c>
      <c r="BG84" s="111">
        <v>53.185843701990706</v>
      </c>
      <c r="BH84" s="111">
        <v>42.05287426126722</v>
      </c>
      <c r="BI84" s="111">
        <v>32.155707548508275</v>
      </c>
      <c r="BJ84" s="111">
        <v>21.990811917777091</v>
      </c>
      <c r="BK84" s="111">
        <v>18.317783945566212</v>
      </c>
      <c r="BL84" s="111">
        <v>22.155574635123799</v>
      </c>
      <c r="BM84" s="111">
        <v>31.828110337637085</v>
      </c>
      <c r="BN84" s="111">
        <v>38.50870086546103</v>
      </c>
      <c r="BO84" s="111">
        <v>43.99685812497593</v>
      </c>
      <c r="BP84" s="111">
        <v>47.979786935335362</v>
      </c>
      <c r="BQ84" s="111">
        <v>50.909075083092155</v>
      </c>
      <c r="BR84" s="111">
        <v>49.420190116333899</v>
      </c>
      <c r="BS84" s="111">
        <v>49.266332520802585</v>
      </c>
      <c r="BT84" s="111">
        <v>46.824629022680661</v>
      </c>
      <c r="BU84" s="111">
        <v>29.330615880410299</v>
      </c>
      <c r="BV84" s="111">
        <v>20.915783193794383</v>
      </c>
      <c r="BW84" s="111">
        <v>16.844041277936174</v>
      </c>
      <c r="BX84" s="111">
        <v>16.773613020952624</v>
      </c>
      <c r="BY84" s="111">
        <v>22.241970701739703</v>
      </c>
      <c r="BZ84" s="111">
        <v>28.072087156797789</v>
      </c>
      <c r="CA84" s="111">
        <v>34.143053689963864</v>
      </c>
      <c r="CB84" s="111">
        <v>43.393322878821245</v>
      </c>
      <c r="CC84" s="111">
        <v>45.702276424450872</v>
      </c>
      <c r="CD84" s="111">
        <v>46.589862975325723</v>
      </c>
      <c r="CE84" s="111">
        <v>50.180830679367467</v>
      </c>
      <c r="CF84" s="111">
        <v>43.059308528545564</v>
      </c>
      <c r="CG84" s="111">
        <v>37.627352263540217</v>
      </c>
      <c r="CH84" s="111">
        <v>32.096290453702721</v>
      </c>
      <c r="CI84" s="111">
        <v>30.180576172955359</v>
      </c>
      <c r="CJ84" s="111">
        <v>35.889280045653145</v>
      </c>
      <c r="CK84" s="111">
        <v>41.998831571621807</v>
      </c>
      <c r="CL84" s="111">
        <v>49.029377921037607</v>
      </c>
      <c r="CM84" s="111">
        <v>51.80238098941981</v>
      </c>
      <c r="CN84" s="111">
        <v>56.475789314762537</v>
      </c>
      <c r="CO84" s="111">
        <v>59.010047413289406</v>
      </c>
      <c r="CP84" s="111">
        <v>61.7260350878529</v>
      </c>
      <c r="CQ84" s="111">
        <v>56.328639302957306</v>
      </c>
      <c r="CR84" s="111">
        <v>49.798665304752141</v>
      </c>
      <c r="CS84" s="111">
        <v>42.335302776190026</v>
      </c>
      <c r="CT84" s="111">
        <v>32.2815555812345</v>
      </c>
      <c r="CU84" s="111">
        <v>28.869900078881866</v>
      </c>
      <c r="CV84" s="111">
        <v>25.988840115825028</v>
      </c>
      <c r="CW84" s="111">
        <v>30.1190337002778</v>
      </c>
      <c r="CX84" s="111">
        <v>35.490543890741471</v>
      </c>
      <c r="CY84" s="111">
        <v>42.119468979143413</v>
      </c>
      <c r="CZ84" s="111">
        <v>42.94767124093314</v>
      </c>
      <c r="DA84" s="111">
        <v>47.308400710803923</v>
      </c>
      <c r="DB84" s="111">
        <v>46.466617151232484</v>
      </c>
      <c r="DC84" s="111">
        <v>36.807913172463209</v>
      </c>
      <c r="DD84" s="111">
        <v>31.450169580994228</v>
      </c>
      <c r="DE84" s="111">
        <v>24.517987848600495</v>
      </c>
      <c r="DF84" s="111">
        <v>17.135015256799999</v>
      </c>
      <c r="DG84" s="111">
        <v>16.156119312819744</v>
      </c>
      <c r="DH84" s="111">
        <v>18.993609722970046</v>
      </c>
      <c r="DI84" s="111">
        <v>24.285314953909314</v>
      </c>
      <c r="DJ84" s="111">
        <v>33.091674985899402</v>
      </c>
      <c r="DK84" s="111">
        <v>41.712500190576705</v>
      </c>
      <c r="DL84" s="111">
        <v>47.394359958950304</v>
      </c>
      <c r="DM84" s="111">
        <v>53.578630270094813</v>
      </c>
      <c r="DN84" s="111">
        <v>52.746138248619232</v>
      </c>
      <c r="DO84" s="111">
        <v>47.040026628329066</v>
      </c>
      <c r="DP84" s="111">
        <v>47.193262147066207</v>
      </c>
      <c r="DQ84" s="111">
        <v>39.477131722502669</v>
      </c>
      <c r="DR84" s="111">
        <v>34.42580125216859</v>
      </c>
      <c r="DS84" s="111">
        <v>26.99277977480391</v>
      </c>
      <c r="DT84" s="111">
        <v>34.785143548080654</v>
      </c>
      <c r="DU84" s="111">
        <v>39.019858179567592</v>
      </c>
      <c r="DV84" s="111">
        <v>47.464039517135511</v>
      </c>
      <c r="DW84" s="111">
        <v>52.03714604179595</v>
      </c>
      <c r="DX84" s="111">
        <v>57.368689718607619</v>
      </c>
      <c r="DY84" s="111">
        <v>60.300639233515064</v>
      </c>
      <c r="DZ84" s="111">
        <v>56.273153831239846</v>
      </c>
      <c r="EA84" s="111">
        <v>61.34565089883138</v>
      </c>
      <c r="EB84" s="111">
        <v>55.344838392473122</v>
      </c>
      <c r="EC84" s="111">
        <v>45.737174473351658</v>
      </c>
      <c r="ED84" s="111">
        <v>34.271360011313028</v>
      </c>
      <c r="EE84" s="111">
        <v>28.729238583023118</v>
      </c>
      <c r="EF84" s="111">
        <v>36.791319880250057</v>
      </c>
      <c r="EG84" s="111">
        <v>44.105393678048308</v>
      </c>
      <c r="EH84" s="111">
        <v>42.817323167506501</v>
      </c>
      <c r="EI84" s="111">
        <v>51.733285192388905</v>
      </c>
      <c r="EJ84" s="111">
        <v>52.223105446910424</v>
      </c>
      <c r="EK84" s="111">
        <v>54.93095042399797</v>
      </c>
      <c r="EL84" s="111">
        <v>60.208251902693966</v>
      </c>
      <c r="EM84" s="111">
        <v>49.228288800613406</v>
      </c>
      <c r="EN84" s="111">
        <v>47.61151488206044</v>
      </c>
      <c r="EO84" s="111">
        <v>33.987436995511345</v>
      </c>
      <c r="EP84" s="111">
        <v>23.645763642177762</v>
      </c>
      <c r="EQ84" s="111">
        <v>21.736170959572679</v>
      </c>
      <c r="ER84" s="111">
        <v>19.286532472928219</v>
      </c>
      <c r="ES84" s="111">
        <v>21.339580969328502</v>
      </c>
      <c r="ET84" s="111">
        <v>26.651072732803005</v>
      </c>
      <c r="EU84" s="111">
        <v>34.519850855046357</v>
      </c>
      <c r="EV84" s="111">
        <v>37.87903519606742</v>
      </c>
      <c r="EW84" s="111">
        <v>45.354913040449581</v>
      </c>
      <c r="EX84" s="111">
        <v>39.252282415557019</v>
      </c>
      <c r="EY84" s="111">
        <v>34.861049647479554</v>
      </c>
      <c r="EZ84" s="111">
        <v>33.858959026142358</v>
      </c>
      <c r="FA84" s="111">
        <v>28.328898212487648</v>
      </c>
      <c r="FB84" s="111">
        <v>20.865156658351431</v>
      </c>
      <c r="FC84" s="111">
        <v>19.019141055271046</v>
      </c>
      <c r="FD84" s="111">
        <v>17.361214092642193</v>
      </c>
      <c r="FE84" s="111">
        <v>18.842734234662114</v>
      </c>
      <c r="FF84" s="111">
        <v>24.608375646390453</v>
      </c>
      <c r="FG84" s="111">
        <v>31.675844143521566</v>
      </c>
      <c r="FH84" s="111">
        <v>30.596103260810644</v>
      </c>
      <c r="FI84" s="111">
        <v>34.126278801449374</v>
      </c>
      <c r="FJ84" s="111">
        <v>40.388820300890366</v>
      </c>
      <c r="FK84" s="111">
        <v>39.124135783456467</v>
      </c>
      <c r="FL84" s="111">
        <v>33.730267858915333</v>
      </c>
      <c r="FM84" s="111">
        <v>28.102502150208082</v>
      </c>
      <c r="FN84" s="111">
        <v>24.569319550657848</v>
      </c>
      <c r="FO84" s="111">
        <v>23.258770776872403</v>
      </c>
      <c r="FP84" s="111">
        <v>27.015051266840025</v>
      </c>
      <c r="FQ84" s="111">
        <v>29.430227154537015</v>
      </c>
      <c r="FR84" s="41">
        <v>35.346978223149456</v>
      </c>
      <c r="FS84" s="41">
        <v>37.752439689502673</v>
      </c>
      <c r="FT84" s="41">
        <v>40.842809990508783</v>
      </c>
      <c r="FU84" s="41">
        <v>48.9986866991459</v>
      </c>
      <c r="FV84" s="41">
        <v>49.182631758298996</v>
      </c>
      <c r="FW84" s="41">
        <v>44.613818648433494</v>
      </c>
      <c r="FX84" s="41">
        <v>40.743287306936999</v>
      </c>
      <c r="FY84" s="41">
        <v>35.196014993016853</v>
      </c>
      <c r="FZ84" s="41">
        <v>33.389806318380892</v>
      </c>
      <c r="GA84" s="41">
        <v>30.99474073289193</v>
      </c>
      <c r="GB84" s="41">
        <v>29.148951249775994</v>
      </c>
      <c r="GC84" s="41">
        <v>29.346702740445316</v>
      </c>
      <c r="GD84" s="41">
        <v>33.423885219418231</v>
      </c>
      <c r="GE84" s="41">
        <v>38.57604537825749</v>
      </c>
      <c r="GF84" s="41">
        <v>41.850544754106615</v>
      </c>
      <c r="GG84" s="41">
        <v>41.034399721813223</v>
      </c>
      <c r="GH84" s="41">
        <v>44.803965766021577</v>
      </c>
      <c r="GI84" s="41">
        <v>35.582923204242512</v>
      </c>
      <c r="GJ84" s="41">
        <v>33.588149115921865</v>
      </c>
      <c r="GK84" s="41">
        <v>30.521658953160792</v>
      </c>
      <c r="GL84" s="41">
        <v>31.828664457677334</v>
      </c>
    </row>
    <row r="85" spans="1:194" x14ac:dyDescent="0.2">
      <c r="A85" s="39" t="s">
        <v>19</v>
      </c>
      <c r="B85" s="39">
        <v>31</v>
      </c>
      <c r="C85" s="39">
        <v>28</v>
      </c>
      <c r="D85" s="39">
        <v>31</v>
      </c>
      <c r="E85" s="39">
        <v>30</v>
      </c>
      <c r="F85" s="39">
        <v>31</v>
      </c>
      <c r="G85" s="39">
        <v>30</v>
      </c>
      <c r="H85" s="39">
        <v>31</v>
      </c>
      <c r="I85" s="39">
        <v>31</v>
      </c>
      <c r="J85" s="39">
        <v>30</v>
      </c>
      <c r="K85" s="39">
        <v>31</v>
      </c>
      <c r="L85" s="39">
        <v>30</v>
      </c>
      <c r="M85" s="39">
        <v>31</v>
      </c>
      <c r="N85" s="39">
        <v>31</v>
      </c>
      <c r="O85" s="39">
        <v>28</v>
      </c>
      <c r="P85" s="39">
        <v>31</v>
      </c>
      <c r="Q85" s="39">
        <v>30</v>
      </c>
      <c r="R85" s="39">
        <v>31</v>
      </c>
      <c r="S85" s="39">
        <v>30</v>
      </c>
      <c r="T85" s="39">
        <v>31</v>
      </c>
      <c r="U85" s="39">
        <v>31</v>
      </c>
      <c r="V85" s="39">
        <v>30</v>
      </c>
      <c r="W85" s="39">
        <v>31</v>
      </c>
      <c r="X85" s="39">
        <v>30</v>
      </c>
      <c r="Y85" s="39">
        <v>31</v>
      </c>
      <c r="Z85" s="39">
        <v>31</v>
      </c>
      <c r="AA85" s="39">
        <v>28</v>
      </c>
      <c r="AB85" s="39">
        <v>31</v>
      </c>
      <c r="AC85" s="39">
        <v>30</v>
      </c>
      <c r="AD85" s="39">
        <v>31</v>
      </c>
      <c r="AE85" s="39">
        <v>30</v>
      </c>
      <c r="AF85" s="39">
        <v>31</v>
      </c>
      <c r="AG85" s="39">
        <v>31</v>
      </c>
      <c r="AH85" s="39">
        <v>30</v>
      </c>
      <c r="AI85" s="39">
        <v>31</v>
      </c>
      <c r="AJ85" s="39">
        <v>30</v>
      </c>
      <c r="AK85" s="39">
        <v>31</v>
      </c>
      <c r="AL85" s="39">
        <v>31</v>
      </c>
      <c r="AM85" s="39">
        <v>29</v>
      </c>
      <c r="AN85" s="39">
        <v>31</v>
      </c>
      <c r="AO85" s="39">
        <v>30</v>
      </c>
      <c r="AP85" s="39">
        <v>31</v>
      </c>
      <c r="AQ85" s="39">
        <v>30</v>
      </c>
      <c r="AR85" s="39">
        <v>31</v>
      </c>
      <c r="AS85" s="39">
        <v>31</v>
      </c>
      <c r="AT85" s="39">
        <v>30</v>
      </c>
      <c r="AU85" s="39">
        <v>31</v>
      </c>
      <c r="AV85" s="39">
        <v>30</v>
      </c>
      <c r="AW85" s="39">
        <v>31</v>
      </c>
      <c r="AX85" s="39">
        <v>31</v>
      </c>
      <c r="AY85" s="39">
        <v>28</v>
      </c>
      <c r="AZ85" s="39">
        <v>31</v>
      </c>
      <c r="BA85" s="39">
        <v>30</v>
      </c>
      <c r="BB85" s="39">
        <v>31</v>
      </c>
      <c r="BC85" s="39">
        <v>30</v>
      </c>
      <c r="BD85" s="39">
        <v>31</v>
      </c>
      <c r="BE85" s="39">
        <v>31</v>
      </c>
      <c r="BF85" s="39">
        <v>30</v>
      </c>
      <c r="BG85" s="39">
        <v>31</v>
      </c>
      <c r="BH85" s="39">
        <v>30</v>
      </c>
      <c r="BI85" s="39">
        <v>31</v>
      </c>
      <c r="BJ85" s="39">
        <v>31</v>
      </c>
      <c r="BK85" s="39">
        <v>28</v>
      </c>
      <c r="BL85" s="39">
        <v>31</v>
      </c>
      <c r="BM85" s="39">
        <v>30</v>
      </c>
      <c r="BN85" s="39">
        <v>31</v>
      </c>
      <c r="BO85" s="39">
        <v>30</v>
      </c>
      <c r="BP85" s="39">
        <v>31</v>
      </c>
      <c r="BQ85" s="39">
        <v>31</v>
      </c>
      <c r="BR85" s="39">
        <v>30</v>
      </c>
      <c r="BS85" s="39">
        <v>31</v>
      </c>
      <c r="BT85" s="39">
        <v>30</v>
      </c>
      <c r="BU85" s="39">
        <v>31</v>
      </c>
      <c r="BV85" s="39">
        <v>31</v>
      </c>
      <c r="BW85" s="39">
        <v>28</v>
      </c>
      <c r="BX85" s="39">
        <v>31</v>
      </c>
      <c r="BY85" s="39">
        <v>30</v>
      </c>
      <c r="BZ85" s="39">
        <v>31</v>
      </c>
      <c r="CA85" s="39">
        <v>30</v>
      </c>
      <c r="CB85" s="39">
        <v>31</v>
      </c>
      <c r="CC85" s="39">
        <v>31</v>
      </c>
      <c r="CD85" s="39">
        <v>30</v>
      </c>
      <c r="CE85" s="39">
        <v>31</v>
      </c>
      <c r="CF85" s="39">
        <v>30</v>
      </c>
      <c r="CG85" s="39">
        <v>31</v>
      </c>
      <c r="CH85" s="39">
        <v>31</v>
      </c>
      <c r="CI85" s="39">
        <v>29</v>
      </c>
      <c r="CJ85" s="39">
        <v>31</v>
      </c>
      <c r="CK85" s="39">
        <v>30</v>
      </c>
      <c r="CL85" s="39">
        <v>31</v>
      </c>
      <c r="CM85" s="39">
        <v>30</v>
      </c>
      <c r="CN85" s="39">
        <v>31</v>
      </c>
      <c r="CO85" s="39">
        <v>31</v>
      </c>
      <c r="CP85" s="39">
        <v>30</v>
      </c>
      <c r="CQ85" s="39">
        <v>31</v>
      </c>
      <c r="CR85" s="39">
        <v>30</v>
      </c>
      <c r="CS85" s="39">
        <v>31</v>
      </c>
      <c r="CT85" s="39">
        <v>31</v>
      </c>
      <c r="CU85" s="39">
        <v>28</v>
      </c>
      <c r="CV85" s="39">
        <v>31</v>
      </c>
      <c r="CW85" s="39">
        <v>30</v>
      </c>
      <c r="CX85" s="39">
        <v>31</v>
      </c>
      <c r="CY85" s="39">
        <v>30</v>
      </c>
      <c r="CZ85" s="39">
        <v>31</v>
      </c>
      <c r="DA85" s="39">
        <v>31</v>
      </c>
      <c r="DB85" s="39">
        <v>30</v>
      </c>
      <c r="DC85" s="39">
        <v>31</v>
      </c>
      <c r="DD85" s="39">
        <v>30</v>
      </c>
      <c r="DE85" s="39">
        <v>31</v>
      </c>
      <c r="DF85" s="39">
        <v>31</v>
      </c>
      <c r="DG85" s="39">
        <v>28</v>
      </c>
      <c r="DH85" s="39">
        <v>31</v>
      </c>
      <c r="DI85" s="39">
        <v>30</v>
      </c>
      <c r="DJ85" s="39">
        <v>31</v>
      </c>
      <c r="DK85" s="39">
        <v>30</v>
      </c>
      <c r="DL85" s="39">
        <v>31</v>
      </c>
      <c r="DM85" s="39">
        <v>31</v>
      </c>
      <c r="DN85" s="39">
        <v>30</v>
      </c>
      <c r="DO85" s="39">
        <v>31</v>
      </c>
      <c r="DP85" s="39">
        <v>30</v>
      </c>
      <c r="DQ85" s="39">
        <v>31</v>
      </c>
      <c r="DR85" s="39">
        <v>31</v>
      </c>
      <c r="DS85" s="39">
        <v>28</v>
      </c>
      <c r="DT85" s="39">
        <v>31</v>
      </c>
      <c r="DU85" s="39">
        <v>30</v>
      </c>
      <c r="DV85" s="39">
        <v>31</v>
      </c>
      <c r="DW85" s="39">
        <v>30</v>
      </c>
      <c r="DX85" s="39">
        <v>31</v>
      </c>
      <c r="DY85" s="39">
        <v>31</v>
      </c>
      <c r="DZ85" s="39">
        <v>30</v>
      </c>
      <c r="EA85" s="39">
        <v>31</v>
      </c>
      <c r="EB85" s="39">
        <v>30</v>
      </c>
      <c r="EC85" s="39">
        <v>31</v>
      </c>
      <c r="ED85" s="39">
        <v>31</v>
      </c>
      <c r="EE85" s="39">
        <v>29</v>
      </c>
      <c r="EF85" s="39">
        <v>31</v>
      </c>
      <c r="EG85" s="39">
        <v>30</v>
      </c>
      <c r="EH85" s="39">
        <v>31</v>
      </c>
      <c r="EI85" s="39">
        <v>30</v>
      </c>
      <c r="EJ85" s="39">
        <v>31</v>
      </c>
      <c r="EK85" s="39">
        <v>31</v>
      </c>
      <c r="EL85" s="39">
        <v>30</v>
      </c>
      <c r="EM85" s="39">
        <v>31</v>
      </c>
      <c r="EN85" s="39">
        <v>30</v>
      </c>
      <c r="EO85" s="39">
        <v>31</v>
      </c>
      <c r="EP85" s="39">
        <v>31</v>
      </c>
      <c r="EQ85" s="39">
        <v>28</v>
      </c>
      <c r="ER85" s="39">
        <v>31</v>
      </c>
      <c r="ES85" s="39">
        <v>30</v>
      </c>
      <c r="ET85" s="39">
        <v>31</v>
      </c>
      <c r="EU85" s="39">
        <v>30</v>
      </c>
      <c r="EV85" s="39">
        <v>31</v>
      </c>
      <c r="EW85" s="39">
        <v>31</v>
      </c>
      <c r="EX85" s="39">
        <v>30</v>
      </c>
      <c r="EY85" s="39">
        <v>31</v>
      </c>
      <c r="EZ85" s="39">
        <v>30</v>
      </c>
      <c r="FA85" s="39">
        <v>31</v>
      </c>
      <c r="FB85" s="39">
        <v>31</v>
      </c>
      <c r="FC85" s="39">
        <v>28</v>
      </c>
      <c r="FD85" s="39">
        <v>31</v>
      </c>
      <c r="FE85" s="39">
        <v>30</v>
      </c>
      <c r="FF85" s="39">
        <v>31</v>
      </c>
      <c r="FG85" s="39">
        <v>30</v>
      </c>
      <c r="FH85" s="39">
        <v>31</v>
      </c>
      <c r="FI85" s="39">
        <v>31</v>
      </c>
      <c r="FJ85" s="39">
        <v>30</v>
      </c>
      <c r="FK85" s="39">
        <v>31</v>
      </c>
      <c r="FL85" s="39">
        <v>30</v>
      </c>
      <c r="FM85" s="39">
        <v>31</v>
      </c>
      <c r="FN85" s="39">
        <v>31</v>
      </c>
      <c r="FO85" s="39">
        <v>28</v>
      </c>
      <c r="FP85" s="39">
        <v>31</v>
      </c>
      <c r="FQ85" s="39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</row>
    <row r="86" spans="1:194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131"/>
      <c r="EL86" s="131"/>
      <c r="EM86" s="131"/>
      <c r="EN86" s="131"/>
      <c r="EO86" s="131"/>
      <c r="EP86" s="131"/>
      <c r="EQ86" s="141"/>
      <c r="ER86" s="141"/>
      <c r="ES86" s="141"/>
      <c r="ET86" s="141"/>
      <c r="EU86" s="141"/>
      <c r="EV86" s="141"/>
      <c r="EW86" s="131"/>
      <c r="EX86" s="131"/>
      <c r="EY86" s="131"/>
      <c r="EZ86" s="39"/>
      <c r="FA86" s="39"/>
      <c r="FB86" s="131"/>
      <c r="FC86" s="131"/>
      <c r="FD86" s="131"/>
      <c r="FE86" s="131"/>
      <c r="FF86" s="131"/>
      <c r="FG86" s="131"/>
      <c r="FH86" s="131"/>
      <c r="FI86" s="131"/>
      <c r="FJ86" s="131"/>
      <c r="FK86" s="39"/>
      <c r="FL86" s="39"/>
      <c r="FM86" s="39"/>
      <c r="FR86" s="1"/>
      <c r="FT86" s="174"/>
    </row>
    <row r="87" spans="1:194" x14ac:dyDescent="0.2">
      <c r="EA87" s="19"/>
      <c r="EB87" s="19"/>
      <c r="EC87" s="19"/>
      <c r="EK87" s="125"/>
      <c r="EL87" s="125"/>
      <c r="EM87" s="125"/>
      <c r="FT87" s="174"/>
    </row>
    <row r="88" spans="1:194" x14ac:dyDescent="0.2">
      <c r="FT88" s="174"/>
    </row>
    <row r="89" spans="1:194" x14ac:dyDescent="0.2">
      <c r="FT89" s="174"/>
    </row>
    <row r="90" spans="1:194" x14ac:dyDescent="0.2">
      <c r="FT90" s="174"/>
    </row>
    <row r="91" spans="1:194" x14ac:dyDescent="0.2">
      <c r="FT91" s="174"/>
    </row>
    <row r="92" spans="1:194" x14ac:dyDescent="0.2">
      <c r="FT92" s="174"/>
    </row>
    <row r="93" spans="1:194" x14ac:dyDescent="0.2">
      <c r="FT93" s="174"/>
    </row>
    <row r="94" spans="1:194" x14ac:dyDescent="0.2">
      <c r="FT94" s="174"/>
    </row>
    <row r="95" spans="1:194" x14ac:dyDescent="0.2">
      <c r="FT95" s="174"/>
    </row>
    <row r="96" spans="1:194" x14ac:dyDescent="0.2">
      <c r="FT96" s="174"/>
    </row>
    <row r="97" spans="176:176" x14ac:dyDescent="0.2">
      <c r="FT97" s="174"/>
    </row>
    <row r="98" spans="176:176" x14ac:dyDescent="0.2">
      <c r="FT98" s="174"/>
    </row>
    <row r="99" spans="176:176" x14ac:dyDescent="0.2">
      <c r="FT99" s="174"/>
    </row>
    <row r="100" spans="176:176" x14ac:dyDescent="0.2">
      <c r="FT100" s="174"/>
    </row>
    <row r="101" spans="176:176" x14ac:dyDescent="0.2">
      <c r="FT101" s="174"/>
    </row>
    <row r="102" spans="176:176" x14ac:dyDescent="0.2">
      <c r="FT102" s="174"/>
    </row>
    <row r="103" spans="176:176" x14ac:dyDescent="0.2">
      <c r="FT103" s="174"/>
    </row>
    <row r="104" spans="176:176" x14ac:dyDescent="0.2">
      <c r="FT104" s="174"/>
    </row>
    <row r="105" spans="176:176" x14ac:dyDescent="0.2">
      <c r="FT105" s="174"/>
    </row>
    <row r="106" spans="176:176" x14ac:dyDescent="0.2">
      <c r="FT106" s="174"/>
    </row>
    <row r="107" spans="176:176" x14ac:dyDescent="0.2">
      <c r="FT107" s="174"/>
    </row>
    <row r="108" spans="176:176" x14ac:dyDescent="0.2">
      <c r="FT108" s="174"/>
    </row>
    <row r="109" spans="176:176" x14ac:dyDescent="0.2">
      <c r="FT109" s="174"/>
    </row>
    <row r="110" spans="176:176" x14ac:dyDescent="0.2">
      <c r="FT110" s="174"/>
    </row>
    <row r="111" spans="176:176" x14ac:dyDescent="0.2">
      <c r="FT111" s="174"/>
    </row>
    <row r="112" spans="176:176" x14ac:dyDescent="0.2">
      <c r="FT112" s="174"/>
    </row>
    <row r="113" spans="176:176" x14ac:dyDescent="0.2">
      <c r="FT113" s="174"/>
    </row>
    <row r="114" spans="176:176" x14ac:dyDescent="0.2">
      <c r="FT114" s="174"/>
    </row>
    <row r="115" spans="176:176" x14ac:dyDescent="0.2">
      <c r="FT115" s="174"/>
    </row>
    <row r="116" spans="176:176" x14ac:dyDescent="0.2">
      <c r="FT116" s="174"/>
    </row>
    <row r="117" spans="176:176" x14ac:dyDescent="0.2">
      <c r="FT117" s="174"/>
    </row>
    <row r="118" spans="176:176" x14ac:dyDescent="0.2">
      <c r="FT118" s="174"/>
    </row>
    <row r="119" spans="176:176" x14ac:dyDescent="0.2">
      <c r="FT119" s="174"/>
    </row>
    <row r="120" spans="176:176" x14ac:dyDescent="0.2">
      <c r="FT120" s="174"/>
    </row>
    <row r="121" spans="176:176" x14ac:dyDescent="0.2">
      <c r="FT121" s="174"/>
    </row>
    <row r="122" spans="176:176" x14ac:dyDescent="0.2">
      <c r="FT122" s="174"/>
    </row>
    <row r="123" spans="176:176" x14ac:dyDescent="0.2">
      <c r="FT123" s="174"/>
    </row>
    <row r="124" spans="176:176" x14ac:dyDescent="0.2">
      <c r="FT124" s="174"/>
    </row>
    <row r="125" spans="176:176" x14ac:dyDescent="0.2">
      <c r="FT125" s="174"/>
    </row>
    <row r="126" spans="176:176" x14ac:dyDescent="0.2">
      <c r="FT126" s="174"/>
    </row>
    <row r="127" spans="176:176" x14ac:dyDescent="0.2">
      <c r="FT127" s="174"/>
    </row>
    <row r="128" spans="176:176" x14ac:dyDescent="0.2">
      <c r="FT128" s="174"/>
    </row>
    <row r="129" spans="176:176" x14ac:dyDescent="0.2">
      <c r="FT129" s="174"/>
    </row>
    <row r="130" spans="176:176" x14ac:dyDescent="0.2">
      <c r="FT130" s="174"/>
    </row>
    <row r="131" spans="176:176" x14ac:dyDescent="0.2">
      <c r="FT131" s="174"/>
    </row>
    <row r="132" spans="176:176" x14ac:dyDescent="0.2">
      <c r="FT132" s="174"/>
    </row>
    <row r="133" spans="176:176" x14ac:dyDescent="0.2">
      <c r="FT133" s="174"/>
    </row>
    <row r="134" spans="176:176" x14ac:dyDescent="0.2">
      <c r="FT134" s="174"/>
    </row>
    <row r="135" spans="176:176" x14ac:dyDescent="0.2">
      <c r="FT135" s="174"/>
    </row>
    <row r="136" spans="176:176" x14ac:dyDescent="0.2">
      <c r="FT136" s="174"/>
    </row>
    <row r="137" spans="176:176" x14ac:dyDescent="0.2">
      <c r="FT137" s="174"/>
    </row>
    <row r="138" spans="176:176" x14ac:dyDescent="0.2">
      <c r="FT138" s="174"/>
    </row>
    <row r="139" spans="176:176" x14ac:dyDescent="0.2">
      <c r="FT139" s="174"/>
    </row>
    <row r="140" spans="176:176" x14ac:dyDescent="0.2">
      <c r="FT140" s="174"/>
    </row>
    <row r="141" spans="176:176" x14ac:dyDescent="0.2">
      <c r="FT141" s="174"/>
    </row>
    <row r="142" spans="176:176" x14ac:dyDescent="0.2">
      <c r="FT142" s="174"/>
    </row>
    <row r="143" spans="176:176" x14ac:dyDescent="0.2">
      <c r="FT143" s="174"/>
    </row>
  </sheetData>
  <printOptions horizontalCentered="1"/>
  <pageMargins left="0.7" right="0.7" top="1" bottom="0.75" header="0.55000000000000004" footer="0.3"/>
  <pageSetup scale="28" fitToWidth="5" orientation="landscape" r:id="rId1"/>
  <headerFooter>
    <oddHeader>&amp;C&amp;"Arial,Bold"&amp;16PROPANE SUPPLY/DEMAND FORECAST -- NOVEMBER 2014</oddHeader>
  </headerFooter>
  <rowBreaks count="2" manualBreakCount="2">
    <brk id="22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GM105"/>
  <sheetViews>
    <sheetView showGridLines="0" zoomScale="70" zoomScaleNormal="70" workbookViewId="0">
      <pane xSplit="1" ySplit="3" topLeftCell="FQ4" activePane="bottomRight" state="frozen"/>
      <selection activeCell="FP14" sqref="FP14"/>
      <selection pane="topRight" activeCell="FP14" sqref="FP14"/>
      <selection pane="bottomLeft" activeCell="FP14" sqref="FP14"/>
      <selection pane="bottomRight" activeCell="GA5" sqref="GA5"/>
    </sheetView>
  </sheetViews>
  <sheetFormatPr defaultColWidth="9.140625" defaultRowHeight="12.75" x14ac:dyDescent="0.2"/>
  <cols>
    <col min="1" max="1" width="48.8554687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7" width="10.7109375" style="84" customWidth="1"/>
    <col min="168" max="170" width="10.7109375" style="1" customWidth="1"/>
    <col min="171" max="171" width="9.28515625" style="1" bestFit="1" customWidth="1"/>
    <col min="172" max="172" width="9.42578125" style="1" bestFit="1" customWidth="1"/>
    <col min="173" max="173" width="9.28515625" style="1" customWidth="1"/>
    <col min="174" max="174" width="9.5703125" style="174" bestFit="1" customWidth="1"/>
    <col min="175" max="175" width="9.28515625" style="174" bestFit="1" customWidth="1"/>
    <col min="176" max="176" width="9.42578125" style="1" bestFit="1" customWidth="1"/>
    <col min="177" max="178" width="9.7109375" style="1" bestFit="1" customWidth="1"/>
    <col min="179" max="180" width="9.42578125" style="1" bestFit="1" customWidth="1"/>
    <col min="181" max="181" width="9.7109375" style="1" bestFit="1" customWidth="1"/>
    <col min="182" max="182" width="10.140625" style="1" bestFit="1" customWidth="1"/>
    <col min="183" max="183" width="9.42578125" style="1" bestFit="1" customWidth="1"/>
    <col min="184" max="184" width="9.7109375" style="1" bestFit="1" customWidth="1"/>
    <col min="185" max="185" width="9.42578125" style="1" bestFit="1" customWidth="1"/>
    <col min="186" max="186" width="9.7109375" style="1" bestFit="1" customWidth="1"/>
    <col min="187" max="188" width="9.42578125" style="1" bestFit="1" customWidth="1"/>
    <col min="189" max="189" width="10.140625" style="1" bestFit="1" customWidth="1"/>
    <col min="190" max="190" width="9.7109375" style="1" bestFit="1" customWidth="1"/>
    <col min="191" max="191" width="9.5703125" style="1" customWidth="1"/>
    <col min="192" max="192" width="10.140625" style="1" bestFit="1" customWidth="1"/>
    <col min="193" max="193" width="9.7109375" style="1" bestFit="1" customWidth="1"/>
    <col min="194" max="195" width="9.42578125" style="1" bestFit="1" customWidth="1"/>
    <col min="196" max="16384" width="9.140625" style="1"/>
  </cols>
  <sheetData>
    <row r="1" spans="1:195" x14ac:dyDescent="0.2">
      <c r="A1" s="72"/>
      <c r="DF1" s="53"/>
      <c r="DG1" s="53"/>
      <c r="DH1" s="53"/>
      <c r="DI1" s="53"/>
      <c r="DJ1" s="53"/>
      <c r="DK1" s="53"/>
      <c r="DL1" s="53"/>
      <c r="DN1" s="51"/>
      <c r="DO1" s="1"/>
      <c r="DQ1" s="82"/>
      <c r="DR1" s="42"/>
      <c r="DS1" s="42"/>
      <c r="DT1" s="42"/>
      <c r="DU1" s="42"/>
      <c r="DW1" s="42"/>
      <c r="DX1" s="42"/>
      <c r="DY1" s="42"/>
      <c r="DZ1" s="42"/>
      <c r="EA1" s="42"/>
      <c r="EB1" s="42"/>
      <c r="EC1" s="42"/>
      <c r="ED1" s="42"/>
      <c r="EE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G1" s="165"/>
      <c r="FH1" s="165"/>
      <c r="FI1" s="165"/>
      <c r="FJ1" s="165"/>
      <c r="FK1" s="82"/>
      <c r="FS1" s="175" t="s">
        <v>24</v>
      </c>
    </row>
    <row r="2" spans="1:195" ht="57" customHeight="1" x14ac:dyDescent="0.25">
      <c r="A2" s="91" t="s">
        <v>26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91"/>
      <c r="FZ2" s="191" t="s">
        <v>31</v>
      </c>
    </row>
    <row r="3" spans="1:195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8">
        <v>43876</v>
      </c>
      <c r="GB3" s="8">
        <v>43905</v>
      </c>
      <c r="GC3" s="8">
        <v>43936</v>
      </c>
      <c r="GD3" s="8">
        <v>43966</v>
      </c>
      <c r="GE3" s="8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</row>
    <row r="4" spans="1:195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K4" s="1"/>
      <c r="FR4" s="1"/>
      <c r="FS4" s="1"/>
      <c r="FZ4" s="17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x14ac:dyDescent="0.2">
      <c r="A5" s="9" t="s">
        <v>21</v>
      </c>
      <c r="B5" s="53">
        <v>9967.7419354838712</v>
      </c>
      <c r="C5" s="53">
        <v>7142.8571428571431</v>
      </c>
      <c r="D5" s="53">
        <v>10032.258064516129</v>
      </c>
      <c r="E5" s="53">
        <v>9033.3333333333339</v>
      </c>
      <c r="F5" s="53">
        <v>9580.645161290322</v>
      </c>
      <c r="G5" s="53">
        <v>9300</v>
      </c>
      <c r="H5" s="53">
        <v>7225.8064516129034</v>
      </c>
      <c r="I5" s="53">
        <v>9451.6129032258068</v>
      </c>
      <c r="J5" s="53">
        <v>9566.6666666666661</v>
      </c>
      <c r="K5" s="53">
        <v>9677.4193548387102</v>
      </c>
      <c r="L5" s="53">
        <v>9500</v>
      </c>
      <c r="M5" s="53">
        <v>9774.1935483870966</v>
      </c>
      <c r="N5" s="53">
        <v>9677.4193548387102</v>
      </c>
      <c r="O5" s="53">
        <v>11178.571428571429</v>
      </c>
      <c r="P5" s="53">
        <v>11322.58064516129</v>
      </c>
      <c r="Q5" s="53">
        <v>10966.666666666666</v>
      </c>
      <c r="R5" s="53">
        <v>13225.806451612903</v>
      </c>
      <c r="S5" s="53">
        <v>12733.333333333334</v>
      </c>
      <c r="T5" s="53">
        <v>11903.225806451614</v>
      </c>
      <c r="U5" s="53">
        <v>10451.612903225807</v>
      </c>
      <c r="V5" s="53">
        <v>10966.666666666666</v>
      </c>
      <c r="W5" s="53">
        <v>9709.677419354839</v>
      </c>
      <c r="X5" s="53">
        <v>11133.333333333334</v>
      </c>
      <c r="Y5" s="53">
        <v>11000</v>
      </c>
      <c r="Z5" s="53">
        <v>10774.193548387097</v>
      </c>
      <c r="AA5" s="53">
        <v>11250</v>
      </c>
      <c r="AB5" s="53">
        <v>11064.516129032258</v>
      </c>
      <c r="AC5" s="53">
        <v>11433.333333333334</v>
      </c>
      <c r="AD5" s="53">
        <v>10838.709677419354</v>
      </c>
      <c r="AE5" s="53">
        <v>10266.666666666666</v>
      </c>
      <c r="AF5" s="53">
        <v>9225.8064516129034</v>
      </c>
      <c r="AG5" s="53">
        <v>9000</v>
      </c>
      <c r="AH5" s="53">
        <v>10600</v>
      </c>
      <c r="AI5" s="53">
        <v>10387.096774193549</v>
      </c>
      <c r="AJ5" s="53">
        <v>10733.333333333334</v>
      </c>
      <c r="AK5" s="53">
        <v>10935.483870967742</v>
      </c>
      <c r="AL5" s="53">
        <v>10354.838709677419</v>
      </c>
      <c r="AM5" s="53">
        <v>10413.793103448275</v>
      </c>
      <c r="AN5" s="53">
        <v>10193.548387096775</v>
      </c>
      <c r="AO5" s="53">
        <v>9400</v>
      </c>
      <c r="AP5" s="53">
        <v>10419.354838709678</v>
      </c>
      <c r="AQ5" s="53">
        <v>10266.666666666666</v>
      </c>
      <c r="AR5" s="53">
        <v>10483.870967741936</v>
      </c>
      <c r="AS5" s="53">
        <v>10290.322580645161</v>
      </c>
      <c r="AT5" s="53">
        <v>8466.6666666666661</v>
      </c>
      <c r="AU5" s="53">
        <v>10774.193548387097</v>
      </c>
      <c r="AV5" s="53">
        <v>10833.333333333334</v>
      </c>
      <c r="AW5" s="53">
        <v>10774.193548387097</v>
      </c>
      <c r="AX5" s="53">
        <v>10322.58064516129</v>
      </c>
      <c r="AY5" s="53">
        <v>10535.714285714286</v>
      </c>
      <c r="AZ5" s="53">
        <v>11000</v>
      </c>
      <c r="BA5" s="53">
        <v>10833.333333333334</v>
      </c>
      <c r="BB5" s="53">
        <v>10645.161290322581</v>
      </c>
      <c r="BC5" s="53">
        <v>10600</v>
      </c>
      <c r="BD5" s="53">
        <v>11290.322580645161</v>
      </c>
      <c r="BE5" s="53">
        <v>11483.870967741936</v>
      </c>
      <c r="BF5" s="53">
        <v>10700</v>
      </c>
      <c r="BG5" s="53">
        <v>11967.741935483871</v>
      </c>
      <c r="BH5" s="53">
        <v>11766.666666666666</v>
      </c>
      <c r="BI5" s="53">
        <v>11645.161290322581</v>
      </c>
      <c r="BJ5" s="53">
        <v>13580.645161290322</v>
      </c>
      <c r="BK5" s="53">
        <v>13857.142857142857</v>
      </c>
      <c r="BL5" s="53">
        <v>15096.774193548386</v>
      </c>
      <c r="BM5" s="53">
        <v>14433.333333333334</v>
      </c>
      <c r="BN5" s="53">
        <v>14677.41935483871</v>
      </c>
      <c r="BO5" s="53">
        <v>15266.666666666666</v>
      </c>
      <c r="BP5" s="53">
        <v>15258.064516129032</v>
      </c>
      <c r="BQ5" s="53">
        <v>15064.516129032258</v>
      </c>
      <c r="BR5" s="53">
        <v>12033.333333333334</v>
      </c>
      <c r="BS5" s="53">
        <v>13838.709677419354</v>
      </c>
      <c r="BT5" s="53">
        <v>17566.666666666668</v>
      </c>
      <c r="BU5" s="53">
        <v>15935.483870967742</v>
      </c>
      <c r="BV5" s="53">
        <v>15838.709677419354</v>
      </c>
      <c r="BW5" s="53">
        <v>17714.285714285714</v>
      </c>
      <c r="BX5" s="53">
        <v>17838.709677419356</v>
      </c>
      <c r="BY5" s="53">
        <v>17833.333333333332</v>
      </c>
      <c r="BZ5" s="53">
        <v>18387.096774193549</v>
      </c>
      <c r="CA5" s="53">
        <v>19300</v>
      </c>
      <c r="CB5" s="53">
        <v>19967.741935483871</v>
      </c>
      <c r="CC5" s="53">
        <v>19516.129032258064</v>
      </c>
      <c r="CD5" s="53">
        <v>19866.666666666668</v>
      </c>
      <c r="CE5" s="53">
        <v>19967.741935483871</v>
      </c>
      <c r="CF5" s="53">
        <v>22066.666666666668</v>
      </c>
      <c r="CG5" s="53">
        <v>24161.290322580644</v>
      </c>
      <c r="CH5" s="53">
        <v>23612.903225806451</v>
      </c>
      <c r="CI5" s="53">
        <v>24142.857142857141</v>
      </c>
      <c r="CJ5" s="53">
        <v>22580.645161290322</v>
      </c>
      <c r="CK5" s="53">
        <v>22566.666666666668</v>
      </c>
      <c r="CL5" s="53">
        <v>23451.612903225807</v>
      </c>
      <c r="CM5" s="53">
        <v>24200</v>
      </c>
      <c r="CN5" s="53">
        <v>22129.032258064515</v>
      </c>
      <c r="CO5" s="53">
        <v>25387.096774193549</v>
      </c>
      <c r="CP5" s="53">
        <v>26166.666666666668</v>
      </c>
      <c r="CQ5" s="53">
        <v>27032.258064516129</v>
      </c>
      <c r="CR5" s="53">
        <v>30466.666666666668</v>
      </c>
      <c r="CS5" s="53">
        <v>31451.612903225807</v>
      </c>
      <c r="CT5" s="53">
        <v>31935.483870967742</v>
      </c>
      <c r="CU5" s="53">
        <v>36035.714285714283</v>
      </c>
      <c r="CV5" s="53">
        <v>37774.193548387098</v>
      </c>
      <c r="CW5" s="53">
        <v>44033.333333333336</v>
      </c>
      <c r="CX5" s="53">
        <v>47032.258064516129</v>
      </c>
      <c r="CY5" s="53">
        <v>51566.666666666664</v>
      </c>
      <c r="CZ5" s="53">
        <v>52096.774193548386</v>
      </c>
      <c r="DA5" s="53">
        <v>51774.193548387098</v>
      </c>
      <c r="DB5" s="53">
        <v>51366.666666666664</v>
      </c>
      <c r="DC5" s="53">
        <v>54290.322580645159</v>
      </c>
      <c r="DD5" s="53">
        <v>59733.333333333336</v>
      </c>
      <c r="DE5" s="53">
        <v>58645.161290322583</v>
      </c>
      <c r="DF5" s="53">
        <v>56000</v>
      </c>
      <c r="DG5" s="53">
        <v>63642.857142857145</v>
      </c>
      <c r="DH5" s="53">
        <v>67516.129032258061</v>
      </c>
      <c r="DI5" s="53">
        <v>65333.333333333336</v>
      </c>
      <c r="DJ5" s="53">
        <v>69612.903225806454</v>
      </c>
      <c r="DK5" s="53">
        <v>74433.333333333328</v>
      </c>
      <c r="DL5" s="53">
        <v>79483.870967741939</v>
      </c>
      <c r="DM5" s="2">
        <v>86516.129032258061</v>
      </c>
      <c r="DN5" s="2">
        <v>91333.333333333328</v>
      </c>
      <c r="DO5" s="2">
        <v>94516.129032258061</v>
      </c>
      <c r="DP5" s="2">
        <v>93500</v>
      </c>
      <c r="DQ5" s="2">
        <v>98290.322580645166</v>
      </c>
      <c r="DR5" s="2">
        <v>103870.96774193548</v>
      </c>
      <c r="DS5" s="2">
        <v>102750</v>
      </c>
      <c r="DT5" s="2">
        <v>107419.35483870968</v>
      </c>
      <c r="DU5" s="2">
        <v>111333.33333333333</v>
      </c>
      <c r="DV5" s="2">
        <v>112225.80645161291</v>
      </c>
      <c r="DW5" s="2">
        <v>113800</v>
      </c>
      <c r="DX5" s="2">
        <v>112580.64516129032</v>
      </c>
      <c r="DY5" s="116">
        <v>113838.70967741935</v>
      </c>
      <c r="DZ5" s="116">
        <v>115366.66666666667</v>
      </c>
      <c r="EA5" s="116">
        <v>110516.12903225806</v>
      </c>
      <c r="EB5" s="116">
        <v>106966.66666666667</v>
      </c>
      <c r="EC5" s="116">
        <v>112193.54838709677</v>
      </c>
      <c r="ED5" s="116">
        <v>113483.87096774194</v>
      </c>
      <c r="EE5" s="116">
        <v>118000</v>
      </c>
      <c r="EF5" s="116">
        <v>118419.35483870968</v>
      </c>
      <c r="EG5" s="116">
        <v>120466.66666666667</v>
      </c>
      <c r="EH5" s="116">
        <v>118838.70967741935</v>
      </c>
      <c r="EI5" s="116">
        <v>109700</v>
      </c>
      <c r="EJ5" s="116">
        <v>122967.74193548386</v>
      </c>
      <c r="EK5" s="126">
        <v>127129.03225806452</v>
      </c>
      <c r="EL5" s="126">
        <v>125733.33333333333</v>
      </c>
      <c r="EM5" s="126">
        <v>120419.35483870968</v>
      </c>
      <c r="EN5" s="135">
        <v>125600</v>
      </c>
      <c r="EO5" s="135">
        <v>125451.6129032258</v>
      </c>
      <c r="EP5" s="143">
        <v>127516.12903225806</v>
      </c>
      <c r="EQ5" s="143">
        <v>130214.28571428571</v>
      </c>
      <c r="ER5" s="143">
        <v>130387.09677419355</v>
      </c>
      <c r="ES5" s="143">
        <v>134700</v>
      </c>
      <c r="ET5" s="143">
        <v>141677.4193548387</v>
      </c>
      <c r="EU5" s="143">
        <v>142133.33333333331</v>
      </c>
      <c r="EV5" s="143">
        <v>142258.06451612903</v>
      </c>
      <c r="EW5" s="151">
        <v>147258.06451612903</v>
      </c>
      <c r="EX5" s="151">
        <v>149533.33333333334</v>
      </c>
      <c r="EY5" s="158">
        <v>152032.25806451612</v>
      </c>
      <c r="EZ5" s="2">
        <v>156833.33333333334</v>
      </c>
      <c r="FA5" s="2">
        <v>154032.25806451612</v>
      </c>
      <c r="FB5" s="167">
        <v>143967.74193548388</v>
      </c>
      <c r="FC5" s="167">
        <v>152071.42857142858</v>
      </c>
      <c r="FD5" s="167">
        <v>154580.64516129033</v>
      </c>
      <c r="FE5" s="167">
        <v>154500</v>
      </c>
      <c r="FF5" s="167">
        <v>159741.93548387097</v>
      </c>
      <c r="FG5" s="167">
        <v>159900</v>
      </c>
      <c r="FH5" s="167">
        <v>161870.96774193548</v>
      </c>
      <c r="FI5" s="167">
        <v>167806.45161290324</v>
      </c>
      <c r="FJ5" s="167">
        <v>174833.33333333334</v>
      </c>
      <c r="FK5" s="2">
        <v>178483.87096774191</v>
      </c>
      <c r="FL5" s="2">
        <v>177200</v>
      </c>
      <c r="FM5" s="2">
        <v>169161.29032258064</v>
      </c>
      <c r="FN5" s="2">
        <v>181838.70967741936</v>
      </c>
      <c r="FO5" s="2">
        <v>180285.71428571429</v>
      </c>
      <c r="FP5" s="2">
        <v>183516.12903225809</v>
      </c>
      <c r="FQ5" s="2">
        <v>186400</v>
      </c>
      <c r="FR5" s="2">
        <v>184290.32258064515</v>
      </c>
      <c r="FS5" s="2">
        <v>194300</v>
      </c>
      <c r="FT5" s="2">
        <v>194290.32258064515</v>
      </c>
      <c r="FU5" s="2">
        <v>195193.54838709676</v>
      </c>
      <c r="FV5" s="2">
        <v>203166.66666666666</v>
      </c>
      <c r="FW5" s="2">
        <v>202451.61290322579</v>
      </c>
      <c r="FX5" s="2">
        <v>208200</v>
      </c>
      <c r="FY5" s="2">
        <v>210129.03225806452</v>
      </c>
      <c r="FZ5" s="177">
        <v>215370.03225806472</v>
      </c>
      <c r="GA5" s="11">
        <v>224145.03225806475</v>
      </c>
      <c r="GB5" s="11">
        <v>224229.03225806466</v>
      </c>
      <c r="GC5" s="11">
        <v>213059.74943225435</v>
      </c>
      <c r="GD5" s="11">
        <v>211878.16605172848</v>
      </c>
      <c r="GE5" s="11">
        <v>212746.52876626505</v>
      </c>
      <c r="GF5" s="11">
        <v>205978.1996195406</v>
      </c>
      <c r="GG5" s="11">
        <v>206354.20684893901</v>
      </c>
      <c r="GH5" s="11">
        <v>200947.49649602108</v>
      </c>
      <c r="GI5" s="11">
        <v>200561.29941548273</v>
      </c>
      <c r="GJ5" s="11">
        <v>208291.80988529703</v>
      </c>
      <c r="GK5" s="11">
        <v>205387.3396064491</v>
      </c>
      <c r="GL5" s="11">
        <v>220554.99234935388</v>
      </c>
      <c r="GM5" s="11">
        <v>215676.66911250298</v>
      </c>
    </row>
    <row r="6" spans="1:195" x14ac:dyDescent="0.2">
      <c r="A6" s="9" t="s">
        <v>20</v>
      </c>
      <c r="B6" s="53">
        <v>50774.193548387098</v>
      </c>
      <c r="C6" s="53">
        <v>52285.714285714283</v>
      </c>
      <c r="D6" s="53">
        <v>50806.451612903227</v>
      </c>
      <c r="E6" s="53">
        <v>56366.666666666664</v>
      </c>
      <c r="F6" s="53">
        <v>50096.774193548386</v>
      </c>
      <c r="G6" s="53">
        <v>45366.666666666664</v>
      </c>
      <c r="H6" s="53">
        <v>44032.258064516129</v>
      </c>
      <c r="I6" s="53">
        <v>45193.548387096773</v>
      </c>
      <c r="J6" s="53">
        <v>45000</v>
      </c>
      <c r="K6" s="53">
        <v>44419.354838709674</v>
      </c>
      <c r="L6" s="53">
        <v>41833.333333333336</v>
      </c>
      <c r="M6" s="53">
        <v>38903.225806451614</v>
      </c>
      <c r="N6" s="53">
        <v>42064.516129032258</v>
      </c>
      <c r="O6" s="53">
        <v>40142.857142857145</v>
      </c>
      <c r="P6" s="53">
        <v>31580.645161290322</v>
      </c>
      <c r="Q6" s="53">
        <v>38700</v>
      </c>
      <c r="R6" s="53">
        <v>43774.193548387098</v>
      </c>
      <c r="S6" s="53">
        <v>46066.666666666664</v>
      </c>
      <c r="T6" s="53">
        <v>47483.870967741932</v>
      </c>
      <c r="U6" s="53">
        <v>48774.193548387098</v>
      </c>
      <c r="V6" s="53">
        <v>49233.333333333336</v>
      </c>
      <c r="W6" s="53">
        <v>48709.677419354841</v>
      </c>
      <c r="X6" s="53">
        <v>50333.333333333336</v>
      </c>
      <c r="Y6" s="53">
        <v>50838.709677419356</v>
      </c>
      <c r="Z6" s="53">
        <v>51193.548387096773</v>
      </c>
      <c r="AA6" s="53">
        <v>46428.571428571428</v>
      </c>
      <c r="AB6" s="53">
        <v>52290.322580645159</v>
      </c>
      <c r="AC6" s="53">
        <v>53166.666666666664</v>
      </c>
      <c r="AD6" s="53">
        <v>53838.709677419356</v>
      </c>
      <c r="AE6" s="53">
        <v>53066.666666666664</v>
      </c>
      <c r="AF6" s="53">
        <v>49387.096774193546</v>
      </c>
      <c r="AG6" s="53">
        <v>47290.322580645159</v>
      </c>
      <c r="AH6" s="53">
        <v>51800</v>
      </c>
      <c r="AI6" s="53">
        <v>53258.06451612903</v>
      </c>
      <c r="AJ6" s="53">
        <v>52633.333333333336</v>
      </c>
      <c r="AK6" s="53">
        <v>54322.580645161288</v>
      </c>
      <c r="AL6" s="53">
        <v>51967.741935483871</v>
      </c>
      <c r="AM6" s="53">
        <v>48241.379310344826</v>
      </c>
      <c r="AN6" s="53">
        <v>44709.677419354841</v>
      </c>
      <c r="AO6" s="53">
        <v>46800</v>
      </c>
      <c r="AP6" s="53">
        <v>52741.93548387097</v>
      </c>
      <c r="AQ6" s="53">
        <v>49400</v>
      </c>
      <c r="AR6" s="53">
        <v>49322.580645161288</v>
      </c>
      <c r="AS6" s="53">
        <v>52258.06451612903</v>
      </c>
      <c r="AT6" s="53">
        <v>53200</v>
      </c>
      <c r="AU6" s="53">
        <v>51548.387096774197</v>
      </c>
      <c r="AV6" s="53">
        <v>47966.666666666664</v>
      </c>
      <c r="AW6" s="53">
        <v>44064.516129032258</v>
      </c>
      <c r="AX6" s="53">
        <v>42935.483870967742</v>
      </c>
      <c r="AY6" s="53">
        <v>39285.714285714283</v>
      </c>
      <c r="AZ6" s="53">
        <v>27548.387096774193</v>
      </c>
      <c r="BA6" s="53">
        <v>39533.333333333336</v>
      </c>
      <c r="BB6" s="53">
        <v>44387.096774193546</v>
      </c>
      <c r="BC6" s="53">
        <v>48233.333333333336</v>
      </c>
      <c r="BD6" s="53">
        <v>48193.548387096773</v>
      </c>
      <c r="BE6" s="53">
        <v>45870.967741935485</v>
      </c>
      <c r="BF6" s="53">
        <v>48166.666666666664</v>
      </c>
      <c r="BG6" s="53">
        <v>49225.806451612902</v>
      </c>
      <c r="BH6" s="53">
        <v>43733.333333333336</v>
      </c>
      <c r="BI6" s="53">
        <v>41064.516129032258</v>
      </c>
      <c r="BJ6" s="53">
        <v>34096.774193548386</v>
      </c>
      <c r="BK6" s="53">
        <v>43392.857142857145</v>
      </c>
      <c r="BL6" s="53">
        <v>35322.580645161288</v>
      </c>
      <c r="BM6" s="53">
        <v>42466.666666666664</v>
      </c>
      <c r="BN6" s="53">
        <v>39548.387096774197</v>
      </c>
      <c r="BO6" s="53">
        <v>39000</v>
      </c>
      <c r="BP6" s="53">
        <v>38225.806451612902</v>
      </c>
      <c r="BQ6" s="53">
        <v>39870.967741935485</v>
      </c>
      <c r="BR6" s="53">
        <v>39366.666666666664</v>
      </c>
      <c r="BS6" s="53">
        <v>32161.290322580644</v>
      </c>
      <c r="BT6" s="53">
        <v>36066.666666666664</v>
      </c>
      <c r="BU6" s="53">
        <v>41322.580645161288</v>
      </c>
      <c r="BV6" s="53">
        <v>39290.322580645159</v>
      </c>
      <c r="BW6" s="53">
        <v>37785.714285714283</v>
      </c>
      <c r="BX6" s="53">
        <v>35290.322580645159</v>
      </c>
      <c r="BY6" s="53">
        <v>32466.666666666668</v>
      </c>
      <c r="BZ6" s="53">
        <v>43129.032258064515</v>
      </c>
      <c r="CA6" s="53">
        <v>42133.333333333336</v>
      </c>
      <c r="CB6" s="53">
        <v>41387.096774193546</v>
      </c>
      <c r="CC6" s="53">
        <v>40258.06451612903</v>
      </c>
      <c r="CD6" s="53">
        <v>45833.333333333336</v>
      </c>
      <c r="CE6" s="53">
        <v>43677.419354838712</v>
      </c>
      <c r="CF6" s="53">
        <v>43833.333333333336</v>
      </c>
      <c r="CG6" s="53">
        <v>40709.677419354841</v>
      </c>
      <c r="CH6" s="53">
        <v>38548.387096774197</v>
      </c>
      <c r="CI6" s="53">
        <v>40250</v>
      </c>
      <c r="CJ6" s="53">
        <v>40967.741935483871</v>
      </c>
      <c r="CK6" s="53">
        <v>37433.333333333336</v>
      </c>
      <c r="CL6" s="53">
        <v>39935.483870967742</v>
      </c>
      <c r="CM6" s="53">
        <v>38900</v>
      </c>
      <c r="CN6" s="53">
        <v>33193.548387096773</v>
      </c>
      <c r="CO6" s="53">
        <v>31806.451612903227</v>
      </c>
      <c r="CP6" s="53">
        <v>31566.666666666668</v>
      </c>
      <c r="CQ6" s="53">
        <v>31903.225806451614</v>
      </c>
      <c r="CR6" s="53">
        <v>23366.666666666668</v>
      </c>
      <c r="CS6" s="53">
        <v>37096.774193548386</v>
      </c>
      <c r="CT6" s="53">
        <v>36548.387096774197</v>
      </c>
      <c r="CU6" s="53">
        <v>36357.142857142855</v>
      </c>
      <c r="CV6" s="53">
        <v>36064.516129032258</v>
      </c>
      <c r="CW6" s="53">
        <v>39100</v>
      </c>
      <c r="CX6" s="53">
        <v>39516.129032258068</v>
      </c>
      <c r="CY6" s="53">
        <v>37466.666666666664</v>
      </c>
      <c r="CZ6" s="53">
        <v>34225.806451612902</v>
      </c>
      <c r="DA6" s="53">
        <v>33806.451612903227</v>
      </c>
      <c r="DB6" s="53">
        <v>35933.333333333336</v>
      </c>
      <c r="DC6" s="53">
        <v>19225.806451612902</v>
      </c>
      <c r="DD6" s="53">
        <v>22133.333333333332</v>
      </c>
      <c r="DE6" s="53">
        <v>37096.774193548386</v>
      </c>
      <c r="DF6" s="53">
        <v>31903.225806451614</v>
      </c>
      <c r="DG6" s="53">
        <v>33571.428571428572</v>
      </c>
      <c r="DH6" s="53">
        <v>33612.903225806454</v>
      </c>
      <c r="DI6" s="53">
        <v>39033.333333333336</v>
      </c>
      <c r="DJ6" s="53">
        <v>38645.161290322583</v>
      </c>
      <c r="DK6" s="53">
        <v>38500</v>
      </c>
      <c r="DL6" s="53">
        <v>38258.06451612903</v>
      </c>
      <c r="DM6" s="2">
        <v>39322.580645161288</v>
      </c>
      <c r="DN6" s="2">
        <v>39233.333333333336</v>
      </c>
      <c r="DO6" s="2">
        <v>40225.806451612902</v>
      </c>
      <c r="DP6" s="2">
        <v>36800</v>
      </c>
      <c r="DQ6" s="2">
        <v>38870.967741935485</v>
      </c>
      <c r="DR6" s="2">
        <v>36580.645161290326</v>
      </c>
      <c r="DS6" s="2">
        <v>28250</v>
      </c>
      <c r="DT6" s="2">
        <v>38483.870967741932</v>
      </c>
      <c r="DU6" s="2">
        <v>41400</v>
      </c>
      <c r="DV6" s="2">
        <v>41161.290322580644</v>
      </c>
      <c r="DW6" s="2">
        <v>39600</v>
      </c>
      <c r="DX6" s="2">
        <v>37677.419354838712</v>
      </c>
      <c r="DY6" s="116">
        <v>34225.806451612902</v>
      </c>
      <c r="DZ6" s="116">
        <v>31800</v>
      </c>
      <c r="EA6" s="116">
        <v>36451.612903225803</v>
      </c>
      <c r="EB6" s="116">
        <v>39466.666666666664</v>
      </c>
      <c r="EC6" s="116">
        <v>39258.06451612903</v>
      </c>
      <c r="ED6" s="116">
        <v>37419.354838709674</v>
      </c>
      <c r="EE6" s="116">
        <v>32586.206896551725</v>
      </c>
      <c r="EF6" s="116">
        <v>33322.580645161288</v>
      </c>
      <c r="EG6" s="116">
        <v>36966.666666666664</v>
      </c>
      <c r="EH6" s="116">
        <v>38870.967741935485</v>
      </c>
      <c r="EI6" s="116">
        <v>37266.666666666664</v>
      </c>
      <c r="EJ6" s="116">
        <v>32483.870967741936</v>
      </c>
      <c r="EK6" s="126">
        <v>32193.548387096773</v>
      </c>
      <c r="EL6" s="126">
        <v>34666.666666666664</v>
      </c>
      <c r="EM6" s="126">
        <v>33548.387096774197</v>
      </c>
      <c r="EN6" s="135">
        <v>38900</v>
      </c>
      <c r="EO6" s="135">
        <v>35064.516129032258</v>
      </c>
      <c r="EP6" s="143">
        <v>32838.709677419356</v>
      </c>
      <c r="EQ6" s="143">
        <v>32785.714285714283</v>
      </c>
      <c r="ER6" s="143">
        <v>30548.387096774193</v>
      </c>
      <c r="ES6" s="143">
        <v>34200</v>
      </c>
      <c r="ET6" s="143">
        <v>39677.419354838712</v>
      </c>
      <c r="EU6" s="143">
        <v>37766.666666666664</v>
      </c>
      <c r="EV6" s="143">
        <v>35258.06451612903</v>
      </c>
      <c r="EW6" s="151">
        <v>37354.838709677417</v>
      </c>
      <c r="EX6" s="151">
        <v>36366.666666666664</v>
      </c>
      <c r="EY6" s="158">
        <v>38516.129032258061</v>
      </c>
      <c r="EZ6" s="2">
        <v>40266.666666666664</v>
      </c>
      <c r="FA6" s="2">
        <v>38612.903225806447</v>
      </c>
      <c r="FB6" s="167">
        <v>32322.580645161288</v>
      </c>
      <c r="FC6" s="167">
        <v>24607.142857142859</v>
      </c>
      <c r="FD6" s="167">
        <v>22387.096774193549</v>
      </c>
      <c r="FE6" s="167">
        <v>37800</v>
      </c>
      <c r="FF6" s="167">
        <v>38258.06451612903</v>
      </c>
      <c r="FG6" s="167">
        <v>39766.666666666664</v>
      </c>
      <c r="FH6" s="167">
        <v>36387.096774193553</v>
      </c>
      <c r="FI6" s="167">
        <v>28580.645161290326</v>
      </c>
      <c r="FJ6" s="167">
        <v>28233.333333333336</v>
      </c>
      <c r="FK6" s="2">
        <v>36774.193548387098</v>
      </c>
      <c r="FL6" s="2">
        <v>35666.666666666664</v>
      </c>
      <c r="FM6" s="2">
        <v>33516.129032258061</v>
      </c>
      <c r="FN6" s="2">
        <v>35354.838709677417</v>
      </c>
      <c r="FO6" s="2">
        <v>21178.571428571428</v>
      </c>
      <c r="FP6" s="2">
        <v>23354.83870967742</v>
      </c>
      <c r="FQ6" s="2">
        <v>32133.333333333332</v>
      </c>
      <c r="FR6" s="2">
        <v>37709.677419354841</v>
      </c>
      <c r="FS6" s="2">
        <v>32833.333333333336</v>
      </c>
      <c r="FT6" s="2">
        <v>26322.580645161292</v>
      </c>
      <c r="FU6" s="2">
        <v>28096.774193548386</v>
      </c>
      <c r="FV6" s="2">
        <v>30500</v>
      </c>
      <c r="FW6" s="2">
        <v>31677.419354838708</v>
      </c>
      <c r="FX6" s="2">
        <v>33133.333333333336</v>
      </c>
      <c r="FY6" s="2">
        <v>33258.06451612903</v>
      </c>
      <c r="FZ6" s="177">
        <v>28673.263539789474</v>
      </c>
      <c r="GA6" s="11">
        <v>25458.072693861846</v>
      </c>
      <c r="GB6" s="11">
        <v>27664.533698948977</v>
      </c>
      <c r="GC6" s="11">
        <v>16165.323901055728</v>
      </c>
      <c r="GD6" s="11">
        <v>10184.579329982274</v>
      </c>
      <c r="GE6" s="11">
        <v>12420.68709784834</v>
      </c>
      <c r="GF6" s="11">
        <v>12860.290044838608</v>
      </c>
      <c r="GG6" s="11">
        <v>10767.248463830552</v>
      </c>
      <c r="GH6" s="11">
        <v>14426.129342717246</v>
      </c>
      <c r="GI6" s="11">
        <v>20342.23639750166</v>
      </c>
      <c r="GJ6" s="11">
        <v>29217.809126929307</v>
      </c>
      <c r="GK6" s="11">
        <v>29290.094511756161</v>
      </c>
      <c r="GL6" s="11">
        <v>29421.658797739005</v>
      </c>
      <c r="GM6" s="11">
        <v>26249.389253479523</v>
      </c>
    </row>
    <row r="7" spans="1:195" x14ac:dyDescent="0.2">
      <c r="A7" s="9" t="s">
        <v>10</v>
      </c>
      <c r="B7" s="53">
        <v>71451.612903225803</v>
      </c>
      <c r="C7" s="53">
        <v>98071.428571428565</v>
      </c>
      <c r="D7" s="53">
        <v>74258.06451612903</v>
      </c>
      <c r="E7" s="53">
        <v>49433.333333333328</v>
      </c>
      <c r="F7" s="53">
        <v>45000</v>
      </c>
      <c r="G7" s="53">
        <v>18766.666666666668</v>
      </c>
      <c r="H7" s="53">
        <v>35709.677419354841</v>
      </c>
      <c r="I7" s="53">
        <v>33741.93548387097</v>
      </c>
      <c r="J7" s="53">
        <v>50500</v>
      </c>
      <c r="K7" s="53">
        <v>43967.741935483871</v>
      </c>
      <c r="L7" s="53">
        <v>51700</v>
      </c>
      <c r="M7" s="53">
        <v>96000</v>
      </c>
      <c r="N7" s="53">
        <v>90451.612903225803</v>
      </c>
      <c r="O7" s="53">
        <v>78678.571428571435</v>
      </c>
      <c r="P7" s="53">
        <v>67354.838709677424</v>
      </c>
      <c r="Q7" s="53">
        <v>89266.666666666672</v>
      </c>
      <c r="R7" s="53">
        <v>67290.322580645166</v>
      </c>
      <c r="S7" s="53">
        <v>79700</v>
      </c>
      <c r="T7" s="53">
        <v>63935.483870967742</v>
      </c>
      <c r="U7" s="53">
        <v>19451.612903225807</v>
      </c>
      <c r="V7" s="53">
        <v>46600</v>
      </c>
      <c r="W7" s="53">
        <v>63741.93548387097</v>
      </c>
      <c r="X7" s="53">
        <v>69866.666666666672</v>
      </c>
      <c r="Y7" s="53">
        <v>61387.096774193553</v>
      </c>
      <c r="Z7" s="53">
        <v>104903.22580645162</v>
      </c>
      <c r="AA7" s="53">
        <v>65000</v>
      </c>
      <c r="AB7" s="53">
        <v>91290.322580645166</v>
      </c>
      <c r="AC7" s="53">
        <v>34800</v>
      </c>
      <c r="AD7" s="53">
        <v>49935.483870967742</v>
      </c>
      <c r="AE7" s="53">
        <v>23766.666666666664</v>
      </c>
      <c r="AF7" s="53">
        <v>33612.903225806454</v>
      </c>
      <c r="AG7" s="53">
        <v>51612.903225806447</v>
      </c>
      <c r="AH7" s="53">
        <v>39200</v>
      </c>
      <c r="AI7" s="53">
        <v>51387.096774193546</v>
      </c>
      <c r="AJ7" s="53">
        <v>58933.333333333336</v>
      </c>
      <c r="AK7" s="53">
        <v>78935.483870967742</v>
      </c>
      <c r="AL7" s="53">
        <v>104548.3870967742</v>
      </c>
      <c r="AM7" s="53">
        <v>88724.137931034493</v>
      </c>
      <c r="AN7" s="53">
        <v>62064.516129032258</v>
      </c>
      <c r="AO7" s="53">
        <v>78733.333333333343</v>
      </c>
      <c r="AP7" s="53">
        <v>94870.967741935485</v>
      </c>
      <c r="AQ7" s="53">
        <v>16000</v>
      </c>
      <c r="AR7" s="53">
        <v>38709.677419354834</v>
      </c>
      <c r="AS7" s="53">
        <v>39225.806451612909</v>
      </c>
      <c r="AT7" s="53">
        <v>24833.333333333332</v>
      </c>
      <c r="AU7" s="53">
        <v>46548.387096774197</v>
      </c>
      <c r="AV7" s="53">
        <v>46533.333333333336</v>
      </c>
      <c r="AW7" s="53">
        <v>78806.451612903227</v>
      </c>
      <c r="AX7" s="53">
        <v>85225.806451612894</v>
      </c>
      <c r="AY7" s="53">
        <v>108071.42857142857</v>
      </c>
      <c r="AZ7" s="53">
        <v>103548.3870967742</v>
      </c>
      <c r="BA7" s="53">
        <v>64866.666666666664</v>
      </c>
      <c r="BB7" s="53">
        <v>37903.225806451614</v>
      </c>
      <c r="BC7" s="53">
        <v>16933.333333333336</v>
      </c>
      <c r="BD7" s="53">
        <v>49161.290322580644</v>
      </c>
      <c r="BE7" s="53">
        <v>15612.903225806451</v>
      </c>
      <c r="BF7" s="53">
        <v>38433.333333333336</v>
      </c>
      <c r="BG7" s="53">
        <v>47419.354838709682</v>
      </c>
      <c r="BH7" s="53">
        <v>69033.333333333328</v>
      </c>
      <c r="BI7" s="53">
        <v>85129.032258064515</v>
      </c>
      <c r="BJ7" s="53">
        <v>80677.419354838712</v>
      </c>
      <c r="BK7" s="53">
        <v>114214.28571428571</v>
      </c>
      <c r="BL7" s="53">
        <v>67935.483870967742</v>
      </c>
      <c r="BM7" s="53">
        <v>34733.333333333328</v>
      </c>
      <c r="BN7" s="53">
        <v>43774.193548387098</v>
      </c>
      <c r="BO7" s="53">
        <v>34333.333333333336</v>
      </c>
      <c r="BP7" s="53">
        <v>18903.225806451614</v>
      </c>
      <c r="BQ7" s="53">
        <v>17258.06451612903</v>
      </c>
      <c r="BR7" s="53">
        <v>27133.333333333336</v>
      </c>
      <c r="BS7" s="53">
        <v>55419.354838709682</v>
      </c>
      <c r="BT7" s="53">
        <v>50533.333333333336</v>
      </c>
      <c r="BU7" s="53">
        <v>107096.77419354839</v>
      </c>
      <c r="BV7" s="53">
        <v>80516.129032258075</v>
      </c>
      <c r="BW7" s="53">
        <v>77678.571428571435</v>
      </c>
      <c r="BX7" s="53">
        <v>50741.935483870962</v>
      </c>
      <c r="BY7" s="53">
        <v>49533.333333333328</v>
      </c>
      <c r="BZ7" s="53">
        <v>27677.419354838712</v>
      </c>
      <c r="CA7" s="53">
        <v>28833.333333333332</v>
      </c>
      <c r="CB7" s="53">
        <v>19000</v>
      </c>
      <c r="CC7" s="53">
        <v>23032.258064516129</v>
      </c>
      <c r="CD7" s="53">
        <v>46366.666666666664</v>
      </c>
      <c r="CE7" s="53">
        <v>26000</v>
      </c>
      <c r="CF7" s="53">
        <v>38800</v>
      </c>
      <c r="CG7" s="53">
        <v>60677.419354838712</v>
      </c>
      <c r="CH7" s="53">
        <v>44129.032258064515</v>
      </c>
      <c r="CI7" s="53">
        <v>46642.857142857145</v>
      </c>
      <c r="CJ7" s="53">
        <v>49161.290322580644</v>
      </c>
      <c r="CK7" s="53">
        <v>65833.333333333328</v>
      </c>
      <c r="CL7" s="53">
        <v>53064.516129032258</v>
      </c>
      <c r="CM7" s="53">
        <v>51966.666666666664</v>
      </c>
      <c r="CN7" s="53">
        <v>41258.06451612903</v>
      </c>
      <c r="CO7" s="53">
        <v>18548.387096774193</v>
      </c>
      <c r="CP7" s="53">
        <v>20000</v>
      </c>
      <c r="CQ7" s="53">
        <v>28419.354838709674</v>
      </c>
      <c r="CR7" s="53">
        <v>50800</v>
      </c>
      <c r="CS7" s="53">
        <v>59290.322580645166</v>
      </c>
      <c r="CT7" s="53">
        <v>64677.419354838705</v>
      </c>
      <c r="CU7" s="53">
        <v>64250</v>
      </c>
      <c r="CV7" s="53">
        <v>52193.548387096773</v>
      </c>
      <c r="CW7" s="53">
        <v>36466.666666666664</v>
      </c>
      <c r="CX7" s="53">
        <v>21774.193548387095</v>
      </c>
      <c r="CY7" s="53">
        <v>25300</v>
      </c>
      <c r="CZ7" s="53">
        <v>11806.451612903225</v>
      </c>
      <c r="DA7" s="53">
        <v>19000</v>
      </c>
      <c r="DB7" s="53">
        <v>27133.333333333336</v>
      </c>
      <c r="DC7" s="53">
        <v>40064.516129032258</v>
      </c>
      <c r="DD7" s="53">
        <v>54233.333333333328</v>
      </c>
      <c r="DE7" s="53">
        <v>64548.387096774197</v>
      </c>
      <c r="DF7" s="53">
        <v>74000</v>
      </c>
      <c r="DG7" s="53">
        <v>99535.714285714275</v>
      </c>
      <c r="DH7" s="53">
        <v>43935.483870967742</v>
      </c>
      <c r="DI7" s="53">
        <v>24866.666666666668</v>
      </c>
      <c r="DJ7" s="53">
        <v>19387.096774193549</v>
      </c>
      <c r="DK7" s="53">
        <v>22833.333333333332</v>
      </c>
      <c r="DL7" s="53">
        <v>18419.354838709678</v>
      </c>
      <c r="DM7" s="2">
        <v>17451.612903225807</v>
      </c>
      <c r="DN7" s="2">
        <v>19800</v>
      </c>
      <c r="DO7" s="2">
        <v>24451.612903225807</v>
      </c>
      <c r="DP7" s="2">
        <v>33966.666666666672</v>
      </c>
      <c r="DQ7" s="2">
        <v>51806.451612903227</v>
      </c>
      <c r="DR7" s="2">
        <v>78193.548387096773</v>
      </c>
      <c r="DS7" s="2">
        <v>78607.142857142855</v>
      </c>
      <c r="DT7" s="2">
        <v>69709.677419354848</v>
      </c>
      <c r="DU7" s="2">
        <v>38066.666666666672</v>
      </c>
      <c r="DV7" s="2">
        <v>26935.483870967742</v>
      </c>
      <c r="DW7" s="2">
        <v>24400</v>
      </c>
      <c r="DX7" s="2">
        <v>27000</v>
      </c>
      <c r="DY7" s="116">
        <v>37677.419354838712</v>
      </c>
      <c r="DZ7" s="116">
        <v>27400</v>
      </c>
      <c r="EA7" s="116">
        <v>47032.258064516129</v>
      </c>
      <c r="EB7" s="116">
        <v>41433.333333333336</v>
      </c>
      <c r="EC7" s="116">
        <v>52000</v>
      </c>
      <c r="ED7" s="116">
        <v>55806.451612903227</v>
      </c>
      <c r="EE7" s="116">
        <v>78793.10344827587</v>
      </c>
      <c r="EF7" s="116">
        <v>43387.096774193546</v>
      </c>
      <c r="EG7" s="116">
        <v>28266.666666666664</v>
      </c>
      <c r="EH7" s="116">
        <v>25580.645161290326</v>
      </c>
      <c r="EI7" s="116">
        <v>23933.333333333336</v>
      </c>
      <c r="EJ7" s="116">
        <v>30838.709677419356</v>
      </c>
      <c r="EK7" s="126">
        <v>42548.387096774197</v>
      </c>
      <c r="EL7" s="126">
        <v>24900</v>
      </c>
      <c r="EM7" s="126">
        <v>28645.16129032258</v>
      </c>
      <c r="EN7" s="135">
        <v>40866.666666666664</v>
      </c>
      <c r="EO7" s="135">
        <v>52709.677419354834</v>
      </c>
      <c r="EP7" s="143">
        <v>79967.741935483878</v>
      </c>
      <c r="EQ7" s="143">
        <v>72642.857142857145</v>
      </c>
      <c r="ER7" s="143">
        <v>49064.516129032258</v>
      </c>
      <c r="ES7" s="143">
        <v>31633.333333333336</v>
      </c>
      <c r="ET7" s="143">
        <v>40290.322580645166</v>
      </c>
      <c r="EU7" s="143">
        <v>29000</v>
      </c>
      <c r="EV7" s="143">
        <v>35000</v>
      </c>
      <c r="EW7" s="151">
        <v>22523.578528516155</v>
      </c>
      <c r="EX7" s="151">
        <v>16833.069057509791</v>
      </c>
      <c r="EY7" s="158">
        <v>28226.870456351131</v>
      </c>
      <c r="EZ7" s="2">
        <v>35892.133180637873</v>
      </c>
      <c r="FA7" s="2">
        <v>51416.235635012512</v>
      </c>
      <c r="FB7" s="167">
        <v>68779.840928470279</v>
      </c>
      <c r="FC7" s="167">
        <v>84593.548722348525</v>
      </c>
      <c r="FD7" s="167">
        <v>35765.799463751471</v>
      </c>
      <c r="FE7" s="167">
        <v>35741.774939333533</v>
      </c>
      <c r="FF7" s="167">
        <v>31239.058577883581</v>
      </c>
      <c r="FG7" s="167">
        <v>20255.086692885125</v>
      </c>
      <c r="FH7" s="167">
        <v>20248.724981182313</v>
      </c>
      <c r="FI7" s="167">
        <v>17708.975058913253</v>
      </c>
      <c r="FJ7" s="167">
        <v>22064.059277035758</v>
      </c>
      <c r="FK7" s="2">
        <v>25774.193548387095</v>
      </c>
      <c r="FL7" s="2">
        <v>46066.666666666672</v>
      </c>
      <c r="FM7" s="2">
        <v>54709.677419354841</v>
      </c>
      <c r="FN7" s="2">
        <v>62774.193548387098</v>
      </c>
      <c r="FO7" s="2">
        <v>54642.857142857145</v>
      </c>
      <c r="FP7" s="2">
        <v>45129.032258064522</v>
      </c>
      <c r="FQ7" s="2">
        <v>33866.666666666664</v>
      </c>
      <c r="FR7" s="2">
        <v>24419.354838709674</v>
      </c>
      <c r="FS7" s="2">
        <v>19833.333333333332</v>
      </c>
      <c r="FT7" s="2">
        <v>17161.290322580644</v>
      </c>
      <c r="FU7" s="2">
        <v>15032.258064516131</v>
      </c>
      <c r="FV7" s="2">
        <v>15666.666666666666</v>
      </c>
      <c r="FW7" s="2">
        <v>25451.612903225807</v>
      </c>
      <c r="FX7" s="2">
        <v>31900</v>
      </c>
      <c r="FY7" s="2">
        <v>45709.677419354841</v>
      </c>
      <c r="FZ7" s="177">
        <v>56492.253747345057</v>
      </c>
      <c r="GA7" s="11">
        <v>42459.126421373992</v>
      </c>
      <c r="GB7" s="11">
        <v>35593.507120946902</v>
      </c>
      <c r="GC7" s="11">
        <v>27797.50677852942</v>
      </c>
      <c r="GD7" s="11">
        <v>24295.60210838787</v>
      </c>
      <c r="GE7" s="11">
        <v>15753.02039702436</v>
      </c>
      <c r="GF7" s="11">
        <v>15748.07269298666</v>
      </c>
      <c r="GG7" s="11">
        <v>13772.828995663993</v>
      </c>
      <c r="GH7" s="11">
        <v>17159.915487026257</v>
      </c>
      <c r="GI7" s="11">
        <v>22185.186618443713</v>
      </c>
      <c r="GJ7" s="11">
        <v>28209.775291164911</v>
      </c>
      <c r="GK7" s="11">
        <v>40411.096389326158</v>
      </c>
      <c r="GL7" s="11">
        <v>45109.846721001253</v>
      </c>
      <c r="GM7" s="11">
        <v>35805.645688855599</v>
      </c>
    </row>
    <row r="8" spans="1:195" x14ac:dyDescent="0.2">
      <c r="A8" s="9" t="s">
        <v>23</v>
      </c>
      <c r="B8" s="53">
        <v>115301.92420697802</v>
      </c>
      <c r="C8" s="53">
        <v>115301.92420697802</v>
      </c>
      <c r="D8" s="53">
        <v>115301.92420697802</v>
      </c>
      <c r="E8" s="53">
        <v>115301.92420697802</v>
      </c>
      <c r="F8" s="53">
        <v>115301.92420697802</v>
      </c>
      <c r="G8" s="53">
        <v>115301.92420697802</v>
      </c>
      <c r="H8" s="53">
        <v>115301.92420697802</v>
      </c>
      <c r="I8" s="53">
        <v>115301.92420697802</v>
      </c>
      <c r="J8" s="53">
        <v>115301.92420697802</v>
      </c>
      <c r="K8" s="53">
        <v>115301.92420697802</v>
      </c>
      <c r="L8" s="53">
        <v>115301.92420697802</v>
      </c>
      <c r="M8" s="53">
        <v>115301.92420697802</v>
      </c>
      <c r="N8" s="53">
        <v>109107.46469171968</v>
      </c>
      <c r="O8" s="53">
        <v>109107.46469171968</v>
      </c>
      <c r="P8" s="53">
        <v>109107.46469171968</v>
      </c>
      <c r="Q8" s="53">
        <v>109107.46469171968</v>
      </c>
      <c r="R8" s="53">
        <v>109107.46469171968</v>
      </c>
      <c r="S8" s="53">
        <v>109107.46469171968</v>
      </c>
      <c r="T8" s="53">
        <v>109107.46469171968</v>
      </c>
      <c r="U8" s="53">
        <v>109107.46469171968</v>
      </c>
      <c r="V8" s="53">
        <v>109107.46469171968</v>
      </c>
      <c r="W8" s="53">
        <v>109107.46469171968</v>
      </c>
      <c r="X8" s="53">
        <v>109107.46469171968</v>
      </c>
      <c r="Y8" s="53">
        <v>109107.46469171968</v>
      </c>
      <c r="Z8" s="53">
        <v>93028.332756775984</v>
      </c>
      <c r="AA8" s="53">
        <v>93028.332756775984</v>
      </c>
      <c r="AB8" s="53">
        <v>93028.332756775984</v>
      </c>
      <c r="AC8" s="53">
        <v>93028.332756775984</v>
      </c>
      <c r="AD8" s="53">
        <v>93028.332756775984</v>
      </c>
      <c r="AE8" s="53">
        <v>93028.332756775984</v>
      </c>
      <c r="AF8" s="53">
        <v>93028.332756775984</v>
      </c>
      <c r="AG8" s="53">
        <v>93028.332756775984</v>
      </c>
      <c r="AH8" s="53">
        <v>93028.332756775984</v>
      </c>
      <c r="AI8" s="53">
        <v>93028.332756775984</v>
      </c>
      <c r="AJ8" s="53">
        <v>93028.332756775984</v>
      </c>
      <c r="AK8" s="53">
        <v>93028.332756775984</v>
      </c>
      <c r="AL8" s="53">
        <v>81560.341143746511</v>
      </c>
      <c r="AM8" s="53">
        <v>81560.341143746511</v>
      </c>
      <c r="AN8" s="53">
        <v>81560.341143746511</v>
      </c>
      <c r="AO8" s="53">
        <v>81560.341143746511</v>
      </c>
      <c r="AP8" s="53">
        <v>81560.341143746511</v>
      </c>
      <c r="AQ8" s="53">
        <v>81560.341143746511</v>
      </c>
      <c r="AR8" s="53">
        <v>81560.341143746511</v>
      </c>
      <c r="AS8" s="53">
        <v>81560.341143746511</v>
      </c>
      <c r="AT8" s="53">
        <v>81560.341143746511</v>
      </c>
      <c r="AU8" s="53">
        <v>81560.341143746511</v>
      </c>
      <c r="AV8" s="53">
        <v>81560.341143746511</v>
      </c>
      <c r="AW8" s="53">
        <v>81560.341143746511</v>
      </c>
      <c r="AX8" s="53">
        <v>89655.412897404458</v>
      </c>
      <c r="AY8" s="53">
        <v>89655.412897404458</v>
      </c>
      <c r="AZ8" s="53">
        <v>89655.412897404458</v>
      </c>
      <c r="BA8" s="53">
        <v>89655.412897404458</v>
      </c>
      <c r="BB8" s="53">
        <v>89655.412897404458</v>
      </c>
      <c r="BC8" s="53">
        <v>89655.412897404458</v>
      </c>
      <c r="BD8" s="53">
        <v>89655.412897404458</v>
      </c>
      <c r="BE8" s="53">
        <v>89655.412897404458</v>
      </c>
      <c r="BF8" s="53">
        <v>89655.412897404458</v>
      </c>
      <c r="BG8" s="53">
        <v>89655.412897404458</v>
      </c>
      <c r="BH8" s="53">
        <v>89655.412897404458</v>
      </c>
      <c r="BI8" s="53">
        <v>89655.412897404458</v>
      </c>
      <c r="BJ8" s="53">
        <v>92775.798763025377</v>
      </c>
      <c r="BK8" s="53">
        <v>92775.798763025377</v>
      </c>
      <c r="BL8" s="53">
        <v>92775.798763025377</v>
      </c>
      <c r="BM8" s="53">
        <v>92775.798763025377</v>
      </c>
      <c r="BN8" s="53">
        <v>92775.798763025377</v>
      </c>
      <c r="BO8" s="53">
        <v>92775.798763025377</v>
      </c>
      <c r="BP8" s="53">
        <v>92775.798763025377</v>
      </c>
      <c r="BQ8" s="53">
        <v>92775.798763025377</v>
      </c>
      <c r="BR8" s="53">
        <v>92775.798763025377</v>
      </c>
      <c r="BS8" s="53">
        <v>92775.798763025377</v>
      </c>
      <c r="BT8" s="53">
        <v>92775.798763025377</v>
      </c>
      <c r="BU8" s="53">
        <v>92775.798763025377</v>
      </c>
      <c r="BV8" s="53">
        <v>97272.537508153939</v>
      </c>
      <c r="BW8" s="53">
        <v>97272.537508153939</v>
      </c>
      <c r="BX8" s="53">
        <v>97272.537508153939</v>
      </c>
      <c r="BY8" s="53">
        <v>97272.537508153939</v>
      </c>
      <c r="BZ8" s="53">
        <v>97272.537508153939</v>
      </c>
      <c r="CA8" s="53">
        <v>97272.537508153939</v>
      </c>
      <c r="CB8" s="53">
        <v>97272.537508153939</v>
      </c>
      <c r="CC8" s="53">
        <v>97272.537508153939</v>
      </c>
      <c r="CD8" s="53">
        <v>97272.537508153939</v>
      </c>
      <c r="CE8" s="53">
        <v>97272.537508153939</v>
      </c>
      <c r="CF8" s="53">
        <v>97272.537508153939</v>
      </c>
      <c r="CG8" s="53">
        <v>97272.537508153939</v>
      </c>
      <c r="CH8" s="53">
        <v>88512.506560585156</v>
      </c>
      <c r="CI8" s="53">
        <v>88512.506560585156</v>
      </c>
      <c r="CJ8" s="53">
        <v>88512.506560585156</v>
      </c>
      <c r="CK8" s="53">
        <v>88512.506560585156</v>
      </c>
      <c r="CL8" s="53">
        <v>88512.506560585156</v>
      </c>
      <c r="CM8" s="53">
        <v>88512.506560585156</v>
      </c>
      <c r="CN8" s="53">
        <v>88512.506560585156</v>
      </c>
      <c r="CO8" s="53">
        <v>88512.506560585156</v>
      </c>
      <c r="CP8" s="53">
        <v>88512.506560585156</v>
      </c>
      <c r="CQ8" s="53">
        <v>88512.506560585156</v>
      </c>
      <c r="CR8" s="53">
        <v>88512.506560585156</v>
      </c>
      <c r="CS8" s="53">
        <v>88512.506560585156</v>
      </c>
      <c r="CT8" s="53">
        <v>107452.05479452055</v>
      </c>
      <c r="CU8" s="53">
        <v>107452.05479452055</v>
      </c>
      <c r="CV8" s="53">
        <v>107452.05479452055</v>
      </c>
      <c r="CW8" s="53">
        <v>107452.05479452055</v>
      </c>
      <c r="CX8" s="53">
        <v>107452.05479452055</v>
      </c>
      <c r="CY8" s="53">
        <v>107452.05479452055</v>
      </c>
      <c r="CZ8" s="53">
        <v>107452.05479452055</v>
      </c>
      <c r="DA8" s="53">
        <v>107452.05479452055</v>
      </c>
      <c r="DB8" s="53">
        <v>107452.05479452055</v>
      </c>
      <c r="DC8" s="53">
        <v>107452.05479452055</v>
      </c>
      <c r="DD8" s="53">
        <v>107452.05479452055</v>
      </c>
      <c r="DE8" s="53">
        <v>107452.05479452055</v>
      </c>
      <c r="DF8" s="53">
        <v>123416.43835616438</v>
      </c>
      <c r="DG8" s="53">
        <v>123416.43835616438</v>
      </c>
      <c r="DH8" s="53">
        <v>123416.43835616438</v>
      </c>
      <c r="DI8" s="53">
        <v>123416.43835616438</v>
      </c>
      <c r="DJ8" s="53">
        <v>123416.43835616438</v>
      </c>
      <c r="DK8" s="53">
        <v>123416.43835616438</v>
      </c>
      <c r="DL8" s="53">
        <v>123416.43835616438</v>
      </c>
      <c r="DM8" s="2">
        <v>123416.43835616438</v>
      </c>
      <c r="DN8" s="2">
        <v>123416.43835616438</v>
      </c>
      <c r="DO8" s="2">
        <v>123416.43835616438</v>
      </c>
      <c r="DP8" s="2">
        <v>123416.43835616438</v>
      </c>
      <c r="DQ8" s="2">
        <v>123416.43835616438</v>
      </c>
      <c r="DR8" s="2">
        <v>106293.1506849315</v>
      </c>
      <c r="DS8" s="2">
        <v>106293.1506849315</v>
      </c>
      <c r="DT8" s="2">
        <v>106293.1506849315</v>
      </c>
      <c r="DU8" s="2">
        <v>106293.1506849315</v>
      </c>
      <c r="DV8" s="2">
        <v>106293.1506849315</v>
      </c>
      <c r="DW8" s="2">
        <v>106293.1506849315</v>
      </c>
      <c r="DX8" s="2">
        <v>106293.1506849315</v>
      </c>
      <c r="DY8" s="116">
        <v>106293.1506849315</v>
      </c>
      <c r="DZ8" s="116">
        <v>106293.1506849315</v>
      </c>
      <c r="EA8" s="116">
        <v>106293.1506849315</v>
      </c>
      <c r="EB8" s="116">
        <v>106293.1506849315</v>
      </c>
      <c r="EC8" s="116">
        <v>106293.1506849315</v>
      </c>
      <c r="ED8" s="116">
        <v>95375.34246575342</v>
      </c>
      <c r="EE8" s="116">
        <v>95375.34246575342</v>
      </c>
      <c r="EF8" s="116">
        <v>95375.34246575342</v>
      </c>
      <c r="EG8" s="116">
        <v>95375.34246575342</v>
      </c>
      <c r="EH8" s="116">
        <v>95375.34246575342</v>
      </c>
      <c r="EI8" s="116">
        <v>95375.34246575342</v>
      </c>
      <c r="EJ8" s="116">
        <v>95375.34246575342</v>
      </c>
      <c r="EK8" s="126">
        <v>95375.34246575342</v>
      </c>
      <c r="EL8" s="126">
        <v>95375.34246575342</v>
      </c>
      <c r="EM8" s="126">
        <v>95375.34246575342</v>
      </c>
      <c r="EN8" s="135">
        <v>95375.34246575342</v>
      </c>
      <c r="EO8" s="135">
        <v>95375.34246575342</v>
      </c>
      <c r="EP8" s="143">
        <v>88542.465753424651</v>
      </c>
      <c r="EQ8" s="143">
        <v>88542.465753424651</v>
      </c>
      <c r="ER8" s="143">
        <v>88542.465753424651</v>
      </c>
      <c r="ES8" s="143">
        <v>88542.465753424651</v>
      </c>
      <c r="ET8" s="143">
        <v>88542.465753424651</v>
      </c>
      <c r="EU8" s="143">
        <v>88542.465753424651</v>
      </c>
      <c r="EV8" s="143">
        <v>88542.465753424651</v>
      </c>
      <c r="EW8" s="151">
        <v>88542.465753424651</v>
      </c>
      <c r="EX8" s="151">
        <v>88542.465753424651</v>
      </c>
      <c r="EY8" s="158">
        <v>88542.465753424651</v>
      </c>
      <c r="EZ8" s="2">
        <v>88542.465753424651</v>
      </c>
      <c r="FA8" s="2">
        <v>88542.465753424651</v>
      </c>
      <c r="FB8" s="167">
        <v>42000</v>
      </c>
      <c r="FC8" s="167">
        <v>42000</v>
      </c>
      <c r="FD8" s="167">
        <v>42000</v>
      </c>
      <c r="FE8" s="167">
        <v>42000</v>
      </c>
      <c r="FF8" s="167">
        <v>42000</v>
      </c>
      <c r="FG8" s="167">
        <v>42000</v>
      </c>
      <c r="FH8" s="167">
        <v>42000</v>
      </c>
      <c r="FI8" s="167">
        <v>42000</v>
      </c>
      <c r="FJ8" s="167">
        <v>60000</v>
      </c>
      <c r="FK8" s="2">
        <v>60000</v>
      </c>
      <c r="FL8" s="2">
        <v>60000</v>
      </c>
      <c r="FM8" s="2">
        <v>60000</v>
      </c>
      <c r="FN8" s="2">
        <v>42875.72327942113</v>
      </c>
      <c r="FO8" s="2">
        <v>42875.72327942113</v>
      </c>
      <c r="FP8" s="2">
        <v>42875.72327942113</v>
      </c>
      <c r="FQ8" s="2">
        <v>42875.72327942113</v>
      </c>
      <c r="FR8" s="2">
        <v>42875.72327942113</v>
      </c>
      <c r="FS8" s="2">
        <v>42875.72327942113</v>
      </c>
      <c r="FT8" s="2">
        <v>42875.72327942113</v>
      </c>
      <c r="FU8" s="2">
        <v>42875.72327942113</v>
      </c>
      <c r="FV8" s="2">
        <v>42875.72327942113</v>
      </c>
      <c r="FW8" s="2">
        <v>78822.52185164472</v>
      </c>
      <c r="FX8" s="2">
        <v>-47884.572602102009</v>
      </c>
      <c r="FY8" s="2">
        <v>-49272.388320068349</v>
      </c>
      <c r="FZ8" s="177">
        <v>128597.51891221484</v>
      </c>
      <c r="GA8" s="11">
        <v>-36699.286036912905</v>
      </c>
      <c r="GB8" s="11">
        <v>-45176.709426694797</v>
      </c>
      <c r="GC8" s="11">
        <v>140902.49833447443</v>
      </c>
      <c r="GD8" s="11">
        <v>140902.49833447443</v>
      </c>
      <c r="GE8" s="11">
        <v>140902.49833447443</v>
      </c>
      <c r="GF8" s="11">
        <v>140902.49833447443</v>
      </c>
      <c r="GG8" s="11">
        <v>140902.49833447443</v>
      </c>
      <c r="GH8" s="11">
        <v>140902.49833447443</v>
      </c>
      <c r="GI8" s="11">
        <v>140902.49833447443</v>
      </c>
      <c r="GJ8" s="11">
        <v>140902.49833447443</v>
      </c>
      <c r="GK8" s="11">
        <v>140902.49833447443</v>
      </c>
      <c r="GL8" s="11">
        <v>148486.086409988</v>
      </c>
      <c r="GM8" s="11">
        <v>148486.086409988</v>
      </c>
    </row>
    <row r="9" spans="1:195" ht="15" x14ac:dyDescent="0.35">
      <c r="A9" s="9" t="s">
        <v>16</v>
      </c>
      <c r="B9" s="55">
        <v>48077.383455085488</v>
      </c>
      <c r="C9" s="55">
        <v>30074.117810424868</v>
      </c>
      <c r="D9" s="55">
        <v>26276.065396955026</v>
      </c>
      <c r="E9" s="55">
        <v>-17684.243830755971</v>
      </c>
      <c r="F9" s="55">
        <v>-36236.146617879815</v>
      </c>
      <c r="G9" s="55">
        <v>1608.5855331720859</v>
      </c>
      <c r="H9" s="55">
        <v>-35596.83106650698</v>
      </c>
      <c r="I9" s="55">
        <v>1428.7912551461213</v>
      </c>
      <c r="J9" s="55">
        <v>-5219.964335493918</v>
      </c>
      <c r="K9" s="55">
        <v>-35264.206003291984</v>
      </c>
      <c r="L9" s="55">
        <v>-14566.600739448031</v>
      </c>
      <c r="M9" s="55">
        <v>36373.591539191766</v>
      </c>
      <c r="N9" s="55">
        <v>-7411.9679245301804</v>
      </c>
      <c r="O9" s="55">
        <v>9539.7405552100317</v>
      </c>
      <c r="P9" s="55">
        <v>27984.813417744219</v>
      </c>
      <c r="Q9" s="55">
        <v>-38495.650542819276</v>
      </c>
      <c r="R9" s="55">
        <v>-27312.680314722391</v>
      </c>
      <c r="S9" s="55">
        <v>-30427.676466025965</v>
      </c>
      <c r="T9" s="55">
        <v>-24857.36391613014</v>
      </c>
      <c r="U9" s="55">
        <v>-8952.2908915127155</v>
      </c>
      <c r="V9" s="55">
        <v>-10533.288757971604</v>
      </c>
      <c r="W9" s="55">
        <v>-18761.589919434795</v>
      </c>
      <c r="X9" s="55">
        <v>-13505.529959966379</v>
      </c>
      <c r="Y9" s="55">
        <v>-5242.0874002363616</v>
      </c>
      <c r="Z9" s="55">
        <v>26416.057845826777</v>
      </c>
      <c r="AA9" s="55">
        <v>139658.78705290903</v>
      </c>
      <c r="AB9" s="55">
        <v>-14412.44729258967</v>
      </c>
      <c r="AC9" s="55">
        <v>38423.516444579982</v>
      </c>
      <c r="AD9" s="55">
        <v>7967.0780274304307</v>
      </c>
      <c r="AE9" s="55">
        <v>13858.230169239609</v>
      </c>
      <c r="AF9" s="55">
        <v>9003.2463209270027</v>
      </c>
      <c r="AG9" s="55">
        <v>1682.6366411335985</v>
      </c>
      <c r="AH9" s="55">
        <v>38152.3045924338</v>
      </c>
      <c r="AI9" s="55">
        <v>5066.9540201716263</v>
      </c>
      <c r="AJ9" s="55">
        <v>25679.539002731442</v>
      </c>
      <c r="AK9" s="55">
        <v>40038.133955052079</v>
      </c>
      <c r="AL9" s="55">
        <v>49733.719289906527</v>
      </c>
      <c r="AM9" s="55">
        <v>46028.316769282261</v>
      </c>
      <c r="AN9" s="55">
        <v>47216.232665395073</v>
      </c>
      <c r="AO9" s="55">
        <v>6712.0378019816417</v>
      </c>
      <c r="AP9" s="55">
        <v>-5294.2112228790138</v>
      </c>
      <c r="AQ9" s="55">
        <v>34121.467676680128</v>
      </c>
      <c r="AR9" s="55">
        <v>19356.706465123978</v>
      </c>
      <c r="AS9" s="55">
        <v>2930.8532137196344</v>
      </c>
      <c r="AT9" s="55">
        <v>33907.305956035882</v>
      </c>
      <c r="AU9" s="55">
        <v>31611.979634923104</v>
      </c>
      <c r="AV9" s="55">
        <v>39281.972212842004</v>
      </c>
      <c r="AW9" s="55">
        <v>38513.35233808199</v>
      </c>
      <c r="AX9" s="55">
        <v>62210.619482393326</v>
      </c>
      <c r="AY9" s="55">
        <v>15923.199884211092</v>
      </c>
      <c r="AZ9" s="55">
        <v>2928.0777159350109</v>
      </c>
      <c r="BA9" s="55">
        <v>5555.4082747850807</v>
      </c>
      <c r="BB9" s="55">
        <v>6179.4699809780323</v>
      </c>
      <c r="BC9" s="55">
        <v>46356.624840738848</v>
      </c>
      <c r="BD9" s="55">
        <v>4344.2058450630975</v>
      </c>
      <c r="BE9" s="55">
        <v>33929.193059213459</v>
      </c>
      <c r="BF9" s="55">
        <v>4052.2416744630791</v>
      </c>
      <c r="BG9" s="55">
        <v>11600.33623855376</v>
      </c>
      <c r="BH9" s="55">
        <v>-750.32944987616429</v>
      </c>
      <c r="BI9" s="55">
        <v>53347.304873746834</v>
      </c>
      <c r="BJ9" s="55">
        <v>85694.913816962478</v>
      </c>
      <c r="BK9" s="55">
        <v>14253.111741681474</v>
      </c>
      <c r="BL9" s="55">
        <v>20189.514541635668</v>
      </c>
      <c r="BM9" s="55">
        <v>20060.412126471161</v>
      </c>
      <c r="BN9" s="55">
        <v>-9429.9911431125038</v>
      </c>
      <c r="BO9" s="55">
        <v>-4305.050811447134</v>
      </c>
      <c r="BP9" s="55">
        <v>13831.48317062014</v>
      </c>
      <c r="BQ9" s="55">
        <v>11164.167080419596</v>
      </c>
      <c r="BR9" s="55">
        <v>15517.505836123688</v>
      </c>
      <c r="BS9" s="55">
        <v>730.14912685913077</v>
      </c>
      <c r="BT9" s="55">
        <v>13017.346624097991</v>
      </c>
      <c r="BU9" s="55">
        <v>43833.509471745056</v>
      </c>
      <c r="BV9" s="55">
        <v>55940.800869874962</v>
      </c>
      <c r="BW9" s="55">
        <v>37652.542493305926</v>
      </c>
      <c r="BX9" s="55">
        <v>39501.808479472493</v>
      </c>
      <c r="BY9" s="55">
        <v>-360.35019078322148</v>
      </c>
      <c r="BZ9" s="55">
        <v>-11733.188413565018</v>
      </c>
      <c r="CA9" s="55">
        <v>-4758.6746334415911</v>
      </c>
      <c r="CB9" s="55">
        <v>3110.2676084242321</v>
      </c>
      <c r="CC9" s="55">
        <v>10435.006706845488</v>
      </c>
      <c r="CD9" s="55">
        <v>-13599.200596525188</v>
      </c>
      <c r="CE9" s="55">
        <v>-1829.0050682063666</v>
      </c>
      <c r="CF9" s="55">
        <v>31362.480606947422</v>
      </c>
      <c r="CG9" s="55">
        <v>15337.862149119654</v>
      </c>
      <c r="CH9" s="55">
        <v>37234.977411122956</v>
      </c>
      <c r="CI9" s="55">
        <v>42132.298026963035</v>
      </c>
      <c r="CJ9" s="55">
        <v>-8086.5357289573249</v>
      </c>
      <c r="CK9" s="55">
        <v>-38259.180274681552</v>
      </c>
      <c r="CL9" s="55">
        <v>-25793.389020407529</v>
      </c>
      <c r="CM9" s="55">
        <v>-21387.829273917836</v>
      </c>
      <c r="CN9" s="55">
        <v>-38532.464993168265</v>
      </c>
      <c r="CO9" s="55">
        <v>-10569.693063546691</v>
      </c>
      <c r="CP9" s="55">
        <v>-22394.864174487455</v>
      </c>
      <c r="CQ9" s="55">
        <v>1046.1400351129469</v>
      </c>
      <c r="CR9" s="55">
        <v>33109.109659105416</v>
      </c>
      <c r="CS9" s="55">
        <v>-11402.691570193054</v>
      </c>
      <c r="CT9" s="55">
        <v>48655.417393481061</v>
      </c>
      <c r="CU9" s="55">
        <v>36290.388445402546</v>
      </c>
      <c r="CV9" s="55">
        <v>7688.9627445159349</v>
      </c>
      <c r="CW9" s="55">
        <v>-31041.320462543605</v>
      </c>
      <c r="CX9" s="55">
        <v>-33704.590648750258</v>
      </c>
      <c r="CY9" s="55">
        <v>-41954.616283314033</v>
      </c>
      <c r="CZ9" s="55">
        <v>7283.813147561923</v>
      </c>
      <c r="DA9" s="55">
        <v>-25186.313638857424</v>
      </c>
      <c r="DB9" s="55">
        <v>-32506.187193408405</v>
      </c>
      <c r="DC9" s="55">
        <v>-17575.702733786151</v>
      </c>
      <c r="DD9" s="55">
        <v>-5656.694468497376</v>
      </c>
      <c r="DE9" s="55">
        <v>7743.1077714282619</v>
      </c>
      <c r="DF9" s="55">
        <v>-23801.350627478023</v>
      </c>
      <c r="DG9" s="55">
        <v>-54811.262987748356</v>
      </c>
      <c r="DH9" s="55">
        <v>-42135.567777294978</v>
      </c>
      <c r="DI9" s="55">
        <v>-47567.784886617956</v>
      </c>
      <c r="DJ9" s="55">
        <v>-57495.880398656576</v>
      </c>
      <c r="DK9" s="55">
        <v>-71244.815869192389</v>
      </c>
      <c r="DL9" s="55">
        <v>-72321.541405624521</v>
      </c>
      <c r="DM9" s="31">
        <f t="shared" ref="DM9:EC9" si="0">DM18-SUM(DM5:DM8)</f>
        <v>-73901.334435596917</v>
      </c>
      <c r="DN9" s="81">
        <f t="shared" si="0"/>
        <v>-60946.808478170831</v>
      </c>
      <c r="DO9" s="81">
        <f t="shared" si="0"/>
        <v>-49200.69477301836</v>
      </c>
      <c r="DP9" s="81">
        <f t="shared" si="0"/>
        <v>-61992.90394686535</v>
      </c>
      <c r="DQ9" s="81">
        <f t="shared" si="0"/>
        <v>-51862.117652799061</v>
      </c>
      <c r="DR9" s="81">
        <f t="shared" si="0"/>
        <v>-40628.977054316143</v>
      </c>
      <c r="DS9" s="81">
        <f t="shared" si="0"/>
        <v>-23115.320139081392</v>
      </c>
      <c r="DT9" s="81">
        <f t="shared" si="0"/>
        <v>-78626.948117743799</v>
      </c>
      <c r="DU9" s="81">
        <f t="shared" si="0"/>
        <v>-79071.103442984197</v>
      </c>
      <c r="DV9" s="81">
        <f t="shared" si="0"/>
        <v>-56360.750873480778</v>
      </c>
      <c r="DW9" s="81">
        <f t="shared" si="0"/>
        <v>-54341.366489443171</v>
      </c>
      <c r="DX9" s="81">
        <f t="shared" si="0"/>
        <v>-56087.982052920066</v>
      </c>
      <c r="DY9" s="121">
        <f t="shared" si="0"/>
        <v>-77904.877450198081</v>
      </c>
      <c r="DZ9" s="121">
        <f t="shared" si="0"/>
        <v>-44098.212906563916</v>
      </c>
      <c r="EA9" s="121">
        <f t="shared" si="0"/>
        <v>-78735.427382199996</v>
      </c>
      <c r="EB9" s="121">
        <f t="shared" si="0"/>
        <v>-46841.353520607197</v>
      </c>
      <c r="EC9" s="121">
        <f t="shared" si="0"/>
        <v>-23431.357299286115</v>
      </c>
      <c r="ED9" s="121">
        <f t="shared" ref="ED9:FF9" si="1">ED18-SUM(ED5:ED8)</f>
        <v>-1136.6788260395988</v>
      </c>
      <c r="EE9" s="121">
        <f t="shared" si="1"/>
        <v>-37961.194198542042</v>
      </c>
      <c r="EF9" s="121">
        <f t="shared" si="1"/>
        <v>-51211.186917330371</v>
      </c>
      <c r="EG9" s="121">
        <f t="shared" si="1"/>
        <v>-60729.557597266015</v>
      </c>
      <c r="EH9" s="121">
        <f t="shared" si="1"/>
        <v>-42765.025047682895</v>
      </c>
      <c r="EI9" s="121">
        <f t="shared" si="1"/>
        <v>-31781.547809486947</v>
      </c>
      <c r="EJ9" s="121">
        <f t="shared" si="1"/>
        <v>-60861.281734903256</v>
      </c>
      <c r="EK9" s="121">
        <f t="shared" si="1"/>
        <v>-93064.598491194251</v>
      </c>
      <c r="EL9" s="121">
        <f t="shared" si="1"/>
        <v>-80555.350590273883</v>
      </c>
      <c r="EM9" s="121">
        <f t="shared" si="1"/>
        <v>-41450.498219628964</v>
      </c>
      <c r="EN9" s="121">
        <f t="shared" si="1"/>
        <v>-80449.473837876139</v>
      </c>
      <c r="EO9" s="121">
        <f t="shared" si="1"/>
        <v>-25576.277971291274</v>
      </c>
      <c r="EP9" s="121">
        <f t="shared" si="1"/>
        <v>-40301.353225477564</v>
      </c>
      <c r="EQ9" s="121">
        <f t="shared" si="1"/>
        <v>-44984.974058646359</v>
      </c>
      <c r="ER9" s="121">
        <f t="shared" si="1"/>
        <v>-9114.0924684330821</v>
      </c>
      <c r="ES9" s="121">
        <f t="shared" si="1"/>
        <v>-52375.115575325035</v>
      </c>
      <c r="ET9" s="121">
        <f t="shared" si="1"/>
        <v>-84623.355023934593</v>
      </c>
      <c r="EU9" s="121">
        <f t="shared" si="1"/>
        <v>-78446.141086465097</v>
      </c>
      <c r="EV9" s="121">
        <f t="shared" si="1"/>
        <v>-76977.145523001032</v>
      </c>
      <c r="EW9" s="121">
        <f t="shared" si="1"/>
        <v>-84973.875552699232</v>
      </c>
      <c r="EX9" s="121">
        <f t="shared" si="1"/>
        <v>-50804.725703586708</v>
      </c>
      <c r="EY9" s="121">
        <f t="shared" si="1"/>
        <v>-35074.040782914322</v>
      </c>
      <c r="EZ9" s="81">
        <f t="shared" si="1"/>
        <v>-69789.523010068806</v>
      </c>
      <c r="FA9" s="81">
        <f t="shared" si="1"/>
        <v>-33244.847637590545</v>
      </c>
      <c r="FB9" s="121">
        <f t="shared" si="1"/>
        <v>74363.704365254904</v>
      </c>
      <c r="FC9" s="121">
        <f t="shared" si="1"/>
        <v>6611.7267322826083</v>
      </c>
      <c r="FD9" s="121">
        <f t="shared" si="1"/>
        <v>-9773.2892018077255</v>
      </c>
      <c r="FE9" s="121">
        <f t="shared" si="1"/>
        <v>1968.8063993542455</v>
      </c>
      <c r="FF9" s="121">
        <f t="shared" si="1"/>
        <v>-32595.89282315757</v>
      </c>
      <c r="FG9" s="121">
        <f t="shared" ref="FG9:FH9" si="2">FG18-SUM(FG5:FG8)</f>
        <v>-35604.827982799499</v>
      </c>
      <c r="FH9" s="121">
        <f t="shared" si="2"/>
        <v>3647.1650375277386</v>
      </c>
      <c r="FI9" s="121">
        <f t="shared" ref="FI9:FJ9" si="3">FI18-SUM(FI5:FI8)</f>
        <v>-5569.7384727539902</v>
      </c>
      <c r="FJ9" s="121">
        <f t="shared" si="3"/>
        <v>-48452.70421575525</v>
      </c>
      <c r="FK9" s="81">
        <f t="shared" ref="FK9" si="4">FK18-SUM(FK5:FK8)</f>
        <v>33589.818076232099</v>
      </c>
      <c r="FL9" s="81">
        <f t="shared" ref="FL9:FM9" si="5">FL18-SUM(FL5:FL8)</f>
        <v>-19510.757997438894</v>
      </c>
      <c r="FM9" s="81">
        <f t="shared" si="5"/>
        <v>-21272.495929490891</v>
      </c>
      <c r="FN9" s="81">
        <f t="shared" ref="FN9:FO9" si="6">FN18-SUM(FN5:FN8)</f>
        <v>-4122.574642075575</v>
      </c>
      <c r="FO9" s="81">
        <f t="shared" si="6"/>
        <v>12488.039661690127</v>
      </c>
      <c r="FP9" s="81">
        <f>FP18-SUM(FP5:FP8)</f>
        <v>42244.038336372178</v>
      </c>
      <c r="FQ9" s="81">
        <f t="shared" ref="FQ9:FR9" si="7">FQ18-SUM(FQ5:FQ8)</f>
        <v>31197.314463771181</v>
      </c>
      <c r="FR9" s="81">
        <f t="shared" si="7"/>
        <v>5934.7745886748889</v>
      </c>
      <c r="FS9" s="81">
        <f t="shared" ref="FS9" si="8">FS18-SUM(FS5:FS8)</f>
        <v>11849.09632821905</v>
      </c>
      <c r="FT9" s="81">
        <f t="shared" ref="FT9:FU9" si="9">FT18-SUM(FT5:FT8)</f>
        <v>5331.7097042024252</v>
      </c>
      <c r="FU9" s="81">
        <f t="shared" si="9"/>
        <v>-26049.41224001089</v>
      </c>
      <c r="FV9" s="81">
        <f t="shared" ref="FV9" si="10">FV18-SUM(FV5:FV8)</f>
        <v>39501.457288238278</v>
      </c>
      <c r="FW9" s="81">
        <f t="shared" ref="FW9:FX9" si="11">FW18-SUM(FW5:FW8)</f>
        <v>-62927.451598811895</v>
      </c>
      <c r="FX9" s="81">
        <f t="shared" si="11"/>
        <v>53036.451875773899</v>
      </c>
      <c r="FY9" s="81">
        <f t="shared" ref="FY9:FZ9" si="12">FY18-SUM(FY5:FY8)</f>
        <v>68411.23830631969</v>
      </c>
      <c r="FZ9" s="181">
        <f t="shared" si="12"/>
        <v>-112193.54838709679</v>
      </c>
      <c r="GA9" s="89">
        <f t="shared" ref="GA9:GB9" si="13">GA18-SUM(GA5:GA8)</f>
        <v>56896.551724137884</v>
      </c>
      <c r="GB9" s="89">
        <f t="shared" si="13"/>
        <v>44483.870967741939</v>
      </c>
      <c r="GC9" s="89">
        <f t="shared" ref="GC9:GD9" si="14">GC18-SUM(GC5:GC8)</f>
        <v>-20906.410607335041</v>
      </c>
      <c r="GD9" s="89">
        <f t="shared" si="14"/>
        <v>-41904.571648569894</v>
      </c>
      <c r="GE9" s="89">
        <f t="shared" ref="GE9:GF9" si="15">GE18-SUM(GE5:GE8)</f>
        <v>-29819.165742372163</v>
      </c>
      <c r="GF9" s="89">
        <f t="shared" si="15"/>
        <v>-27615.419265730015</v>
      </c>
      <c r="GG9" s="89">
        <f t="shared" ref="GG9:GH9" si="16">GG18-SUM(GG5:GG8)</f>
        <v>-28791.754026732815</v>
      </c>
      <c r="GH9" s="89">
        <f t="shared" si="16"/>
        <v>-27791.709350686288</v>
      </c>
      <c r="GI9" s="89">
        <f t="shared" ref="GI9:GJ9" si="17">GI18-SUM(GI5:GI8)</f>
        <v>-20875.043268415378</v>
      </c>
      <c r="GJ9" s="89">
        <f t="shared" si="17"/>
        <v>821.59885966655565</v>
      </c>
      <c r="GK9" s="89">
        <f t="shared" ref="GK9:GL9" si="18">GK18-SUM(GK5:GK8)</f>
        <v>51575.003294074384</v>
      </c>
      <c r="GL9" s="89">
        <f t="shared" si="18"/>
        <v>122744.95706770767</v>
      </c>
      <c r="GM9" s="89">
        <f t="shared" ref="GM9" si="19">GM18-SUM(GM5:GM8)</f>
        <v>91332.70205384132</v>
      </c>
    </row>
    <row r="10" spans="1:195" s="5" customFormat="1" x14ac:dyDescent="0.2">
      <c r="A10" s="25" t="s">
        <v>14</v>
      </c>
      <c r="B10" s="56">
        <f>SUM(B5:B9)</f>
        <v>295572.8560491603</v>
      </c>
      <c r="C10" s="56">
        <f t="shared" ref="C10:BN10" si="20">SUM(C5:C9)</f>
        <v>302876.04201740288</v>
      </c>
      <c r="D10" s="56">
        <f t="shared" si="20"/>
        <v>276674.76379748143</v>
      </c>
      <c r="E10" s="56">
        <f t="shared" si="20"/>
        <v>212451.01370955538</v>
      </c>
      <c r="F10" s="56">
        <f t="shared" si="20"/>
        <v>183743.19694393693</v>
      </c>
      <c r="G10" s="56">
        <f t="shared" si="20"/>
        <v>190343.84307348344</v>
      </c>
      <c r="H10" s="56">
        <f t="shared" si="20"/>
        <v>166672.83507595491</v>
      </c>
      <c r="I10" s="56">
        <f t="shared" si="20"/>
        <v>205117.8122363177</v>
      </c>
      <c r="J10" s="56">
        <f t="shared" si="20"/>
        <v>215148.62653815077</v>
      </c>
      <c r="K10" s="56">
        <f t="shared" si="20"/>
        <v>178102.2343327183</v>
      </c>
      <c r="L10" s="56">
        <f t="shared" si="20"/>
        <v>203768.65680086333</v>
      </c>
      <c r="M10" s="56">
        <f t="shared" si="20"/>
        <v>296352.93510100851</v>
      </c>
      <c r="N10" s="56">
        <f t="shared" si="20"/>
        <v>243889.04515428629</v>
      </c>
      <c r="O10" s="56">
        <f t="shared" si="20"/>
        <v>248647.20524692972</v>
      </c>
      <c r="P10" s="56">
        <f t="shared" si="20"/>
        <v>247350.34262559292</v>
      </c>
      <c r="Q10" s="56">
        <f t="shared" si="20"/>
        <v>209545.14748223376</v>
      </c>
      <c r="R10" s="56">
        <f t="shared" si="20"/>
        <v>206085.10695764245</v>
      </c>
      <c r="S10" s="56">
        <f t="shared" si="20"/>
        <v>217179.78822569372</v>
      </c>
      <c r="T10" s="56">
        <f t="shared" si="20"/>
        <v>207572.6814207508</v>
      </c>
      <c r="U10" s="56">
        <f t="shared" si="20"/>
        <v>178832.5931550457</v>
      </c>
      <c r="V10" s="56">
        <f t="shared" si="20"/>
        <v>205374.17593374808</v>
      </c>
      <c r="W10" s="56">
        <f t="shared" si="20"/>
        <v>212507.16509486554</v>
      </c>
      <c r="X10" s="56">
        <f t="shared" si="20"/>
        <v>226935.26806508665</v>
      </c>
      <c r="Y10" s="56">
        <f t="shared" si="20"/>
        <v>227091.18374309622</v>
      </c>
      <c r="Z10" s="56">
        <f t="shared" si="20"/>
        <v>286315.35834453825</v>
      </c>
      <c r="AA10" s="56">
        <f t="shared" si="20"/>
        <v>355365.6912382564</v>
      </c>
      <c r="AB10" s="56">
        <f t="shared" si="20"/>
        <v>233261.04675450889</v>
      </c>
      <c r="AC10" s="56">
        <f t="shared" si="20"/>
        <v>230851.84920135597</v>
      </c>
      <c r="AD10" s="56">
        <f t="shared" si="20"/>
        <v>215608.31401001287</v>
      </c>
      <c r="AE10" s="56">
        <f t="shared" si="20"/>
        <v>193986.56292601558</v>
      </c>
      <c r="AF10" s="56">
        <f t="shared" si="20"/>
        <v>194257.38552931588</v>
      </c>
      <c r="AG10" s="56">
        <f t="shared" si="20"/>
        <v>202614.1952043612</v>
      </c>
      <c r="AH10" s="56">
        <f t="shared" si="20"/>
        <v>232780.63734920978</v>
      </c>
      <c r="AI10" s="56">
        <f t="shared" si="20"/>
        <v>213127.54484146374</v>
      </c>
      <c r="AJ10" s="56">
        <f t="shared" si="20"/>
        <v>241007.87175950743</v>
      </c>
      <c r="AK10" s="56">
        <f t="shared" si="20"/>
        <v>277260.01509892487</v>
      </c>
      <c r="AL10" s="56">
        <f t="shared" si="20"/>
        <v>298165.02817558852</v>
      </c>
      <c r="AM10" s="56">
        <f t="shared" si="20"/>
        <v>274967.96825785638</v>
      </c>
      <c r="AN10" s="56">
        <f t="shared" si="20"/>
        <v>245744.31574462546</v>
      </c>
      <c r="AO10" s="56">
        <f t="shared" si="20"/>
        <v>223205.7122790615</v>
      </c>
      <c r="AP10" s="56">
        <f t="shared" si="20"/>
        <v>234298.38798538363</v>
      </c>
      <c r="AQ10" s="56">
        <f t="shared" si="20"/>
        <v>191348.4754870933</v>
      </c>
      <c r="AR10" s="56">
        <f t="shared" si="20"/>
        <v>199433.17664112855</v>
      </c>
      <c r="AS10" s="56">
        <f t="shared" si="20"/>
        <v>186265.38790585325</v>
      </c>
      <c r="AT10" s="56">
        <f t="shared" si="20"/>
        <v>201967.64709978239</v>
      </c>
      <c r="AU10" s="56">
        <f t="shared" si="20"/>
        <v>222043.2885206051</v>
      </c>
      <c r="AV10" s="56">
        <f t="shared" si="20"/>
        <v>226175.64668992185</v>
      </c>
      <c r="AW10" s="56">
        <f t="shared" si="20"/>
        <v>253718.85477215107</v>
      </c>
      <c r="AX10" s="56">
        <f t="shared" si="20"/>
        <v>290349.90334753972</v>
      </c>
      <c r="AY10" s="56">
        <f t="shared" si="20"/>
        <v>263471.46992447268</v>
      </c>
      <c r="AZ10" s="56">
        <f t="shared" si="20"/>
        <v>234680.26480688786</v>
      </c>
      <c r="BA10" s="56">
        <f t="shared" si="20"/>
        <v>210444.15450552289</v>
      </c>
      <c r="BB10" s="56">
        <f t="shared" si="20"/>
        <v>188770.36674935024</v>
      </c>
      <c r="BC10" s="56">
        <f t="shared" si="20"/>
        <v>211778.70440480998</v>
      </c>
      <c r="BD10" s="56">
        <f t="shared" si="20"/>
        <v>202644.78003279012</v>
      </c>
      <c r="BE10" s="56">
        <f t="shared" si="20"/>
        <v>196552.3478921018</v>
      </c>
      <c r="BF10" s="56">
        <f t="shared" si="20"/>
        <v>191007.65457186755</v>
      </c>
      <c r="BG10" s="56">
        <f t="shared" si="20"/>
        <v>209868.65236176466</v>
      </c>
      <c r="BH10" s="56">
        <f t="shared" si="20"/>
        <v>213438.41678086162</v>
      </c>
      <c r="BI10" s="56">
        <f t="shared" si="20"/>
        <v>280841.42744857067</v>
      </c>
      <c r="BJ10" s="56">
        <f t="shared" si="20"/>
        <v>306825.55128966528</v>
      </c>
      <c r="BK10" s="56">
        <f t="shared" si="20"/>
        <v>278493.19621899258</v>
      </c>
      <c r="BL10" s="56">
        <f t="shared" si="20"/>
        <v>231320.15201433847</v>
      </c>
      <c r="BM10" s="56">
        <f t="shared" si="20"/>
        <v>204469.54422282986</v>
      </c>
      <c r="BN10" s="56">
        <f t="shared" si="20"/>
        <v>181345.80761991287</v>
      </c>
      <c r="BO10" s="56">
        <f t="shared" ref="BO10:DZ10" si="21">SUM(BO5:BO9)</f>
        <v>177070.74795157823</v>
      </c>
      <c r="BP10" s="56">
        <f t="shared" si="21"/>
        <v>178994.37870783906</v>
      </c>
      <c r="BQ10" s="56">
        <f t="shared" si="21"/>
        <v>176133.51423054177</v>
      </c>
      <c r="BR10" s="56">
        <f t="shared" si="21"/>
        <v>186826.63793248241</v>
      </c>
      <c r="BS10" s="56">
        <f t="shared" si="21"/>
        <v>194925.30272859419</v>
      </c>
      <c r="BT10" s="56">
        <f t="shared" si="21"/>
        <v>209959.81205379002</v>
      </c>
      <c r="BU10" s="56">
        <f t="shared" si="21"/>
        <v>300964.14694444789</v>
      </c>
      <c r="BV10" s="56">
        <f t="shared" si="21"/>
        <v>288858.49966835149</v>
      </c>
      <c r="BW10" s="56">
        <f t="shared" si="21"/>
        <v>268103.65143003128</v>
      </c>
      <c r="BX10" s="56">
        <f t="shared" si="21"/>
        <v>240645.31372956192</v>
      </c>
      <c r="BY10" s="56">
        <f t="shared" si="21"/>
        <v>196745.52065070404</v>
      </c>
      <c r="BZ10" s="56">
        <f t="shared" si="21"/>
        <v>174732.89748168571</v>
      </c>
      <c r="CA10" s="56">
        <f t="shared" si="21"/>
        <v>182780.52954137904</v>
      </c>
      <c r="CB10" s="56">
        <f t="shared" si="21"/>
        <v>180737.6438262556</v>
      </c>
      <c r="CC10" s="56">
        <f t="shared" si="21"/>
        <v>190513.99582790263</v>
      </c>
      <c r="CD10" s="56">
        <f t="shared" si="21"/>
        <v>195740.00357829541</v>
      </c>
      <c r="CE10" s="56">
        <f t="shared" si="21"/>
        <v>185088.69373027014</v>
      </c>
      <c r="CF10" s="56">
        <f t="shared" si="21"/>
        <v>233335.01811510135</v>
      </c>
      <c r="CG10" s="56">
        <f t="shared" si="21"/>
        <v>238158.78675404779</v>
      </c>
      <c r="CH10" s="56">
        <f t="shared" si="21"/>
        <v>232037.80655235329</v>
      </c>
      <c r="CI10" s="56">
        <f t="shared" si="21"/>
        <v>241680.51887326245</v>
      </c>
      <c r="CJ10" s="56">
        <f t="shared" si="21"/>
        <v>193135.64825098269</v>
      </c>
      <c r="CK10" s="56">
        <f t="shared" si="21"/>
        <v>176086.65961923695</v>
      </c>
      <c r="CL10" s="56">
        <f t="shared" si="21"/>
        <v>179170.73044340342</v>
      </c>
      <c r="CM10" s="56">
        <f t="shared" si="21"/>
        <v>182191.34395333397</v>
      </c>
      <c r="CN10" s="56">
        <f t="shared" si="21"/>
        <v>146560.68672870722</v>
      </c>
      <c r="CO10" s="56">
        <f t="shared" si="21"/>
        <v>153684.74898090944</v>
      </c>
      <c r="CP10" s="56">
        <f t="shared" si="21"/>
        <v>143850.97571943104</v>
      </c>
      <c r="CQ10" s="56">
        <f t="shared" si="21"/>
        <v>176913.48530537551</v>
      </c>
      <c r="CR10" s="56">
        <f t="shared" si="21"/>
        <v>226254.94955302391</v>
      </c>
      <c r="CS10" s="56">
        <f t="shared" si="21"/>
        <v>204948.52466781146</v>
      </c>
      <c r="CT10" s="56">
        <f t="shared" si="21"/>
        <v>289268.76251058222</v>
      </c>
      <c r="CU10" s="56">
        <f t="shared" si="21"/>
        <v>280385.3003827802</v>
      </c>
      <c r="CV10" s="56">
        <f t="shared" si="21"/>
        <v>241173.27560355261</v>
      </c>
      <c r="CW10" s="56">
        <f t="shared" si="21"/>
        <v>196010.73433197694</v>
      </c>
      <c r="CX10" s="56">
        <f t="shared" si="21"/>
        <v>182070.04479093157</v>
      </c>
      <c r="CY10" s="56">
        <f t="shared" si="21"/>
        <v>179830.77184453982</v>
      </c>
      <c r="CZ10" s="56">
        <f t="shared" si="21"/>
        <v>212864.90020014698</v>
      </c>
      <c r="DA10" s="56">
        <f t="shared" si="21"/>
        <v>186846.38631695346</v>
      </c>
      <c r="DB10" s="56">
        <f t="shared" si="21"/>
        <v>189379.20093444549</v>
      </c>
      <c r="DC10" s="56">
        <f t="shared" si="21"/>
        <v>203456.99722202471</v>
      </c>
      <c r="DD10" s="56">
        <f t="shared" si="21"/>
        <v>237895.36032602316</v>
      </c>
      <c r="DE10" s="56">
        <f t="shared" si="21"/>
        <v>275485.48514659394</v>
      </c>
      <c r="DF10" s="56">
        <f t="shared" si="21"/>
        <v>261518.31353513798</v>
      </c>
      <c r="DG10" s="56">
        <f t="shared" si="21"/>
        <v>265355.17536841601</v>
      </c>
      <c r="DH10" s="56">
        <f t="shared" si="21"/>
        <v>226345.38670790163</v>
      </c>
      <c r="DI10" s="56">
        <f t="shared" si="21"/>
        <v>205081.98680287978</v>
      </c>
      <c r="DJ10" s="56">
        <f t="shared" si="21"/>
        <v>193565.71924783039</v>
      </c>
      <c r="DK10" s="56">
        <f t="shared" si="21"/>
        <v>187938.28915363865</v>
      </c>
      <c r="DL10" s="56">
        <f t="shared" si="21"/>
        <v>187256.18727312051</v>
      </c>
      <c r="DM10" s="12">
        <f t="shared" si="21"/>
        <v>192805.42650121261</v>
      </c>
      <c r="DN10" s="12">
        <f t="shared" si="21"/>
        <v>212836.29654466017</v>
      </c>
      <c r="DO10" s="12">
        <f t="shared" si="21"/>
        <v>233409.2919702428</v>
      </c>
      <c r="DP10" s="12">
        <f t="shared" si="21"/>
        <v>225690.20107596571</v>
      </c>
      <c r="DQ10" s="12">
        <f t="shared" si="21"/>
        <v>260522.06263884919</v>
      </c>
      <c r="DR10" s="12">
        <f t="shared" si="21"/>
        <v>284309.33492093795</v>
      </c>
      <c r="DS10" s="12">
        <f t="shared" si="21"/>
        <v>292784.97340299294</v>
      </c>
      <c r="DT10" s="12">
        <f t="shared" si="21"/>
        <v>243279.10579299417</v>
      </c>
      <c r="DU10" s="12">
        <f t="shared" si="21"/>
        <v>218022.04724194729</v>
      </c>
      <c r="DV10" s="12">
        <f t="shared" si="21"/>
        <v>230254.98045661199</v>
      </c>
      <c r="DW10" s="12">
        <f t="shared" si="21"/>
        <v>229751.78419548832</v>
      </c>
      <c r="DX10" s="12">
        <f t="shared" si="21"/>
        <v>227463.23314814045</v>
      </c>
      <c r="DY10" s="56">
        <f t="shared" si="21"/>
        <v>214130.20871860438</v>
      </c>
      <c r="DZ10" s="56">
        <f t="shared" si="21"/>
        <v>236761.60444503426</v>
      </c>
      <c r="EA10" s="56">
        <f t="shared" ref="EA10:FF10" si="22">SUM(EA5:EA9)</f>
        <v>221557.72330273149</v>
      </c>
      <c r="EB10" s="56">
        <f t="shared" si="22"/>
        <v>247318.46383099098</v>
      </c>
      <c r="EC10" s="56">
        <f t="shared" si="22"/>
        <v>286313.40628887119</v>
      </c>
      <c r="ED10" s="56">
        <f t="shared" si="22"/>
        <v>300948.34105906868</v>
      </c>
      <c r="EE10" s="56">
        <f t="shared" si="22"/>
        <v>286793.45861203899</v>
      </c>
      <c r="EF10" s="56">
        <f t="shared" si="22"/>
        <v>239293.18780648755</v>
      </c>
      <c r="EG10" s="56">
        <f t="shared" si="22"/>
        <v>220345.78486848742</v>
      </c>
      <c r="EH10" s="56">
        <f t="shared" si="22"/>
        <v>235900.63999871569</v>
      </c>
      <c r="EI10" s="56">
        <f t="shared" si="22"/>
        <v>234493.79465626649</v>
      </c>
      <c r="EJ10" s="56">
        <f t="shared" si="22"/>
        <v>220804.38331149533</v>
      </c>
      <c r="EK10" s="56">
        <f t="shared" si="22"/>
        <v>204181.71171649464</v>
      </c>
      <c r="EL10" s="56">
        <f t="shared" si="22"/>
        <v>200119.99187547955</v>
      </c>
      <c r="EM10" s="56">
        <f t="shared" si="22"/>
        <v>236537.7474719309</v>
      </c>
      <c r="EN10" s="56">
        <f t="shared" si="22"/>
        <v>220292.53529454392</v>
      </c>
      <c r="EO10" s="56">
        <f t="shared" si="22"/>
        <v>283024.87094607507</v>
      </c>
      <c r="EP10" s="56">
        <f t="shared" si="22"/>
        <v>288563.69317310839</v>
      </c>
      <c r="EQ10" s="56">
        <f t="shared" si="22"/>
        <v>279200.34883763548</v>
      </c>
      <c r="ER10" s="56">
        <f t="shared" si="22"/>
        <v>289428.3732849916</v>
      </c>
      <c r="ES10" s="56">
        <f t="shared" si="22"/>
        <v>236700.68351143296</v>
      </c>
      <c r="ET10" s="56">
        <f t="shared" si="22"/>
        <v>225564.27201981263</v>
      </c>
      <c r="EU10" s="56">
        <f t="shared" si="22"/>
        <v>218996.32466695952</v>
      </c>
      <c r="EV10" s="56">
        <f t="shared" si="22"/>
        <v>224081.44926268171</v>
      </c>
      <c r="EW10" s="56">
        <f t="shared" si="22"/>
        <v>210705.07195504798</v>
      </c>
      <c r="EX10" s="56">
        <f t="shared" si="22"/>
        <v>240470.80910734774</v>
      </c>
      <c r="EY10" s="56">
        <f t="shared" si="22"/>
        <v>272243.68252363562</v>
      </c>
      <c r="EZ10" s="12">
        <f t="shared" si="22"/>
        <v>251745.07592399372</v>
      </c>
      <c r="FA10" s="12">
        <f t="shared" si="22"/>
        <v>299359.01504116919</v>
      </c>
      <c r="FB10" s="56">
        <f t="shared" si="22"/>
        <v>361433.86787437036</v>
      </c>
      <c r="FC10" s="56">
        <f t="shared" si="22"/>
        <v>309883.84688320261</v>
      </c>
      <c r="FD10" s="56">
        <f t="shared" si="22"/>
        <v>244960.25219742762</v>
      </c>
      <c r="FE10" s="56">
        <f t="shared" si="22"/>
        <v>272010.5813386878</v>
      </c>
      <c r="FF10" s="56">
        <f t="shared" si="22"/>
        <v>238643.16575472601</v>
      </c>
      <c r="FG10" s="56">
        <f t="shared" ref="FG10:FH10" si="23">SUM(FG5:FG9)</f>
        <v>226316.92537675228</v>
      </c>
      <c r="FH10" s="56">
        <f t="shared" si="23"/>
        <v>264153.95453483908</v>
      </c>
      <c r="FI10" s="56">
        <f t="shared" ref="FI10:FJ10" si="24">SUM(FI5:FI9)</f>
        <v>250526.33336035284</v>
      </c>
      <c r="FJ10" s="56">
        <f t="shared" si="24"/>
        <v>236678.0217279472</v>
      </c>
      <c r="FK10" s="12">
        <f t="shared" ref="FK10" si="25">SUM(FK5:FK9)</f>
        <v>334622.07614074822</v>
      </c>
      <c r="FL10" s="12">
        <f t="shared" ref="FL10:FM10" si="26">SUM(FL5:FL9)</f>
        <v>299422.57533589442</v>
      </c>
      <c r="FM10" s="12">
        <f t="shared" si="26"/>
        <v>296114.60084470268</v>
      </c>
      <c r="FN10" s="12">
        <f t="shared" ref="FN10:FP10" si="27">SUM(FN5:FN9)</f>
        <v>318720.8905728294</v>
      </c>
      <c r="FO10" s="12">
        <f t="shared" si="27"/>
        <v>311470.90579825407</v>
      </c>
      <c r="FP10" s="12">
        <f t="shared" si="27"/>
        <v>337119.76161579334</v>
      </c>
      <c r="FQ10" s="12">
        <f t="shared" ref="FQ10:FR10" si="28">SUM(FQ5:FQ9)</f>
        <v>326473.03774319228</v>
      </c>
      <c r="FR10" s="12">
        <f t="shared" si="28"/>
        <v>295229.85270680569</v>
      </c>
      <c r="FS10" s="12">
        <f t="shared" ref="FS10" si="29">SUM(FS5:FS9)</f>
        <v>301691.4862743069</v>
      </c>
      <c r="FT10" s="12">
        <f t="shared" ref="FT10:FU10" si="30">SUM(FT5:FT9)</f>
        <v>285981.62653201068</v>
      </c>
      <c r="FU10" s="12">
        <f t="shared" si="30"/>
        <v>255148.89168457154</v>
      </c>
      <c r="FV10" s="12">
        <f t="shared" ref="FV10" si="31">SUM(FV5:FV9)</f>
        <v>331710.51390099275</v>
      </c>
      <c r="FW10" s="12">
        <f t="shared" ref="FW10:FX10" si="32">SUM(FW5:FW9)</f>
        <v>275475.71541412314</v>
      </c>
      <c r="FX10" s="12">
        <f t="shared" si="32"/>
        <v>278385.21260700526</v>
      </c>
      <c r="FY10" s="12">
        <f t="shared" ref="FY10:FZ10" si="33">SUM(FY5:FY9)</f>
        <v>308235.62417979969</v>
      </c>
      <c r="FZ10" s="179">
        <f t="shared" si="33"/>
        <v>316939.52007031732</v>
      </c>
      <c r="GA10" s="13">
        <f t="shared" ref="GA10:GB10" si="34">SUM(GA5:GA9)</f>
        <v>312259.49706052558</v>
      </c>
      <c r="GB10" s="13">
        <f t="shared" si="34"/>
        <v>286794.23461900768</v>
      </c>
      <c r="GC10" s="13">
        <f t="shared" ref="GC10:GD10" si="35">SUM(GC5:GC9)</f>
        <v>377018.66783897887</v>
      </c>
      <c r="GD10" s="13">
        <f t="shared" si="35"/>
        <v>345356.27417600318</v>
      </c>
      <c r="GE10" s="13">
        <f t="shared" ref="GE10:GF10" si="36">SUM(GE5:GE9)</f>
        <v>352003.56885323999</v>
      </c>
      <c r="GF10" s="13">
        <f t="shared" si="36"/>
        <v>347873.64142611029</v>
      </c>
      <c r="GG10" s="13">
        <f t="shared" ref="GG10:GH10" si="37">SUM(GG5:GG9)</f>
        <v>343005.02861617517</v>
      </c>
      <c r="GH10" s="13">
        <f t="shared" si="37"/>
        <v>345644.33030955272</v>
      </c>
      <c r="GI10" s="13">
        <f t="shared" ref="GI10:GJ10" si="38">SUM(GI5:GI9)</f>
        <v>363116.17749748717</v>
      </c>
      <c r="GJ10" s="13">
        <f t="shared" si="38"/>
        <v>407443.49149753229</v>
      </c>
      <c r="GK10" s="13">
        <f t="shared" ref="GK10:GL10" si="39">SUM(GK5:GK9)</f>
        <v>467566.03213608026</v>
      </c>
      <c r="GL10" s="13">
        <f t="shared" si="39"/>
        <v>566317.5413457898</v>
      </c>
      <c r="GM10" s="13">
        <f t="shared" ref="GM10" si="40">SUM(GM5:GM9)</f>
        <v>517550.49251866742</v>
      </c>
    </row>
    <row r="11" spans="1:195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x14ac:dyDescent="0.2">
      <c r="A12" s="9" t="s">
        <v>3</v>
      </c>
      <c r="B12" s="53">
        <v>224298.47150542508</v>
      </c>
      <c r="C12" s="53">
        <v>236387.72626028382</v>
      </c>
      <c r="D12" s="53">
        <v>215155.6534251179</v>
      </c>
      <c r="E12" s="53">
        <v>152517.93183873835</v>
      </c>
      <c r="F12" s="53">
        <v>125121.70633397972</v>
      </c>
      <c r="G12" s="53">
        <v>131896.32984415331</v>
      </c>
      <c r="H12" s="53">
        <v>108093.20431133539</v>
      </c>
      <c r="I12" s="53">
        <v>138948.91375481494</v>
      </c>
      <c r="J12" s="53">
        <v>138599.06057295424</v>
      </c>
      <c r="K12" s="53">
        <v>87442.480359363137</v>
      </c>
      <c r="L12" s="53">
        <v>116556.28736445696</v>
      </c>
      <c r="M12" s="53">
        <v>217803.07706603559</v>
      </c>
      <c r="N12" s="53">
        <v>171074.70556008522</v>
      </c>
      <c r="O12" s="53">
        <v>181662.10759439069</v>
      </c>
      <c r="P12" s="53">
        <v>186599.02407163344</v>
      </c>
      <c r="Q12" s="53">
        <v>150736.58817518462</v>
      </c>
      <c r="R12" s="53">
        <v>149817.23990824597</v>
      </c>
      <c r="S12" s="53">
        <v>161242.5674117718</v>
      </c>
      <c r="T12" s="53">
        <v>151928.21620194663</v>
      </c>
      <c r="U12" s="53">
        <v>114855.13353709478</v>
      </c>
      <c r="V12" s="53">
        <v>130489.25432322829</v>
      </c>
      <c r="W12" s="53">
        <v>123968.04069563953</v>
      </c>
      <c r="X12" s="53">
        <v>140785.61387218744</v>
      </c>
      <c r="Y12" s="53">
        <v>147440.19878364072</v>
      </c>
      <c r="Z12" s="53">
        <v>209304.02066969743</v>
      </c>
      <c r="AA12" s="53">
        <v>285117.47404397512</v>
      </c>
      <c r="AB12" s="53">
        <v>169540.03126098789</v>
      </c>
      <c r="AC12" s="53">
        <v>169277.97281742137</v>
      </c>
      <c r="AD12" s="53">
        <v>156395.21520379456</v>
      </c>
      <c r="AE12" s="53">
        <v>133862.75427040335</v>
      </c>
      <c r="AF12" s="53">
        <v>135826.11779737676</v>
      </c>
      <c r="AG12" s="53">
        <v>135049.45020441664</v>
      </c>
      <c r="AH12" s="53">
        <v>153625.15764730936</v>
      </c>
      <c r="AI12" s="53">
        <v>118654.39919884964</v>
      </c>
      <c r="AJ12" s="53">
        <v>149431.03726187663</v>
      </c>
      <c r="AK12" s="53">
        <v>192867.09347443972</v>
      </c>
      <c r="AL12" s="53">
        <v>222329.28127719605</v>
      </c>
      <c r="AM12" s="53">
        <v>206060.06589391822</v>
      </c>
      <c r="AN12" s="53">
        <v>181273.04401413538</v>
      </c>
      <c r="AO12" s="53">
        <v>161907.86833968476</v>
      </c>
      <c r="AP12" s="53">
        <v>175445.10876225471</v>
      </c>
      <c r="AQ12" s="53">
        <v>133458.35008271501</v>
      </c>
      <c r="AR12" s="53">
        <v>141845.21614876698</v>
      </c>
      <c r="AS12" s="53">
        <v>120203.40086521904</v>
      </c>
      <c r="AT12" s="53">
        <v>125032.35484373773</v>
      </c>
      <c r="AU12" s="53">
        <v>131215.48255468259</v>
      </c>
      <c r="AV12" s="53">
        <v>137601.32960911168</v>
      </c>
      <c r="AW12" s="53">
        <v>171446.34380100647</v>
      </c>
      <c r="AX12" s="53">
        <v>222298.30346794188</v>
      </c>
      <c r="AY12" s="53">
        <v>201005.83072549407</v>
      </c>
      <c r="AZ12" s="53">
        <v>178106.07303200525</v>
      </c>
      <c r="BA12" s="53">
        <v>155819.62184539004</v>
      </c>
      <c r="BB12" s="53">
        <v>136529.38835667097</v>
      </c>
      <c r="BC12" s="53">
        <v>159444.52704598178</v>
      </c>
      <c r="BD12" s="53">
        <v>150958.3531761464</v>
      </c>
      <c r="BE12" s="53">
        <v>135592.88892648119</v>
      </c>
      <c r="BF12" s="53">
        <v>120371.82848245486</v>
      </c>
      <c r="BG12" s="53">
        <v>127346.57131017362</v>
      </c>
      <c r="BH12" s="53">
        <v>124113.07567072792</v>
      </c>
      <c r="BI12" s="53">
        <v>206107.20593789246</v>
      </c>
      <c r="BJ12" s="53">
        <v>244081.88525177527</v>
      </c>
      <c r="BK12" s="53">
        <v>221968.92686356191</v>
      </c>
      <c r="BL12" s="53">
        <v>181850.9863077114</v>
      </c>
      <c r="BM12" s="53">
        <v>155456.2475314702</v>
      </c>
      <c r="BN12" s="53">
        <v>136101.31702920626</v>
      </c>
      <c r="BO12" s="53">
        <v>131855.56512940617</v>
      </c>
      <c r="BP12" s="53">
        <v>134363.78492798354</v>
      </c>
      <c r="BQ12" s="53">
        <v>123671.83644526651</v>
      </c>
      <c r="BR12" s="53">
        <v>116848.1950941869</v>
      </c>
      <c r="BS12" s="53">
        <v>125305.48743420551</v>
      </c>
      <c r="BT12" s="53">
        <v>134369.19325469114</v>
      </c>
      <c r="BU12" s="53">
        <v>234317.45893018789</v>
      </c>
      <c r="BV12" s="53">
        <v>219910.90972725934</v>
      </c>
      <c r="BW12" s="53">
        <v>205926.52670732711</v>
      </c>
      <c r="BX12" s="53">
        <v>184757.32738189871</v>
      </c>
      <c r="BY12" s="53">
        <v>140817.74661286973</v>
      </c>
      <c r="BZ12" s="53">
        <v>124397.28740445996</v>
      </c>
      <c r="CA12" s="53">
        <v>132590.86411411222</v>
      </c>
      <c r="CB12" s="53">
        <v>131109.20994792299</v>
      </c>
      <c r="CC12" s="53">
        <v>133247.39072511031</v>
      </c>
      <c r="CD12" s="53">
        <v>129063.04493511209</v>
      </c>
      <c r="CE12" s="53">
        <v>106148.6279116139</v>
      </c>
      <c r="CF12" s="53">
        <v>155697.46566891737</v>
      </c>
      <c r="CG12" s="53">
        <v>165115.86880274001</v>
      </c>
      <c r="CH12" s="53">
        <v>179659.93604571218</v>
      </c>
      <c r="CI12" s="53">
        <v>194101.65100955218</v>
      </c>
      <c r="CJ12" s="53">
        <v>150085.18672104756</v>
      </c>
      <c r="CK12" s="53">
        <v>133759.33748285862</v>
      </c>
      <c r="CL12" s="53">
        <v>138638.82834784748</v>
      </c>
      <c r="CM12" s="53">
        <v>139675.11118420944</v>
      </c>
      <c r="CN12" s="53">
        <v>105772.4392845832</v>
      </c>
      <c r="CO12" s="53">
        <v>106162.45787792548</v>
      </c>
      <c r="CP12" s="53">
        <v>81446.08006707106</v>
      </c>
      <c r="CQ12" s="53">
        <v>97549.913843407558</v>
      </c>
      <c r="CR12" s="53">
        <v>154650.9090865739</v>
      </c>
      <c r="CS12" s="53">
        <v>141411.17199884899</v>
      </c>
      <c r="CT12" s="53">
        <v>231320.4369249719</v>
      </c>
      <c r="CU12" s="53">
        <v>226098.39302413361</v>
      </c>
      <c r="CV12" s="53">
        <v>189749.03810160697</v>
      </c>
      <c r="CW12" s="53">
        <v>148678.40727339557</v>
      </c>
      <c r="CX12" s="53">
        <v>140150.70079318393</v>
      </c>
      <c r="CY12" s="53">
        <v>138280.85757134657</v>
      </c>
      <c r="CZ12" s="53">
        <v>167585.19909531434</v>
      </c>
      <c r="DA12" s="53">
        <v>138092.04718001006</v>
      </c>
      <c r="DB12" s="53">
        <v>128248.33871604677</v>
      </c>
      <c r="DC12" s="53">
        <v>127547.89043152407</v>
      </c>
      <c r="DD12" s="53">
        <v>158140.16751401711</v>
      </c>
      <c r="DE12" s="53">
        <v>211435.42222116914</v>
      </c>
      <c r="DF12" s="53">
        <v>220957.61068326634</v>
      </c>
      <c r="DG12" s="53">
        <v>222266.44267751698</v>
      </c>
      <c r="DH12" s="53">
        <v>180183.72452694352</v>
      </c>
      <c r="DI12" s="53">
        <v>156166.0571621249</v>
      </c>
      <c r="DJ12" s="53">
        <v>148357.01141186594</v>
      </c>
      <c r="DK12" s="53">
        <v>143325.13575447618</v>
      </c>
      <c r="DL12" s="53">
        <v>142525.10756144769</v>
      </c>
      <c r="DM12" s="2">
        <v>132059.49022673717</v>
      </c>
      <c r="DN12" s="2">
        <v>126169.50919859923</v>
      </c>
      <c r="DO12" s="2">
        <v>123789.90658552192</v>
      </c>
      <c r="DP12" s="2">
        <v>150008.83202174393</v>
      </c>
      <c r="DQ12" s="2">
        <v>191638.74674896509</v>
      </c>
      <c r="DR12" s="2">
        <v>209830.89610743467</v>
      </c>
      <c r="DS12" s="2">
        <v>211117.22030995032</v>
      </c>
      <c r="DT12" s="2">
        <v>169758.1924878046</v>
      </c>
      <c r="DU12" s="2">
        <v>146153.55342408386</v>
      </c>
      <c r="DV12" s="2">
        <v>138478.79868762044</v>
      </c>
      <c r="DW12" s="2">
        <v>133533.45545748679</v>
      </c>
      <c r="DX12" s="2">
        <v>132747.18523189027</v>
      </c>
      <c r="DY12" s="116">
        <v>122461.54358266319</v>
      </c>
      <c r="DZ12" s="116">
        <v>116672.85169391577</v>
      </c>
      <c r="EA12" s="116">
        <v>114334.17075777064</v>
      </c>
      <c r="EB12" s="116">
        <v>140102.2131808738</v>
      </c>
      <c r="EC12" s="116">
        <v>181016.22437369009</v>
      </c>
      <c r="ED12" s="116">
        <v>204305.72529453423</v>
      </c>
      <c r="EE12" s="116">
        <v>205558.17859876223</v>
      </c>
      <c r="EF12" s="116">
        <v>165288.19770732135</v>
      </c>
      <c r="EG12" s="116">
        <v>142305.10516140773</v>
      </c>
      <c r="EH12" s="116">
        <v>134832.43854281789</v>
      </c>
      <c r="EI12" s="116">
        <v>130017.31381997651</v>
      </c>
      <c r="EJ12" s="116">
        <v>129251.74730094612</v>
      </c>
      <c r="EK12" s="126">
        <v>119236.94244499646</v>
      </c>
      <c r="EL12" s="126">
        <v>113600.67573319821</v>
      </c>
      <c r="EM12" s="126">
        <v>111323.57586966337</v>
      </c>
      <c r="EN12" s="135">
        <v>136413.10603102215</v>
      </c>
      <c r="EO12" s="135">
        <v>176249.78826668861</v>
      </c>
      <c r="EP12" s="143">
        <v>207243.65805373521</v>
      </c>
      <c r="EQ12" s="143">
        <v>200829.24580923628</v>
      </c>
      <c r="ER12" s="143">
        <v>169004.4615738118</v>
      </c>
      <c r="ES12" s="143">
        <v>156877.43327592706</v>
      </c>
      <c r="ET12" s="143">
        <v>135707.71801176728</v>
      </c>
      <c r="EU12" s="143">
        <v>132485.01710937289</v>
      </c>
      <c r="EV12" s="143">
        <v>131363.01704526567</v>
      </c>
      <c r="EW12" s="151">
        <v>119973.42109491483</v>
      </c>
      <c r="EX12" s="151">
        <v>116200.94870939876</v>
      </c>
      <c r="EY12" s="158">
        <v>117934.69004515615</v>
      </c>
      <c r="EZ12" s="2">
        <v>137885.955524497</v>
      </c>
      <c r="FA12" s="2">
        <v>178177.88452189704</v>
      </c>
      <c r="FB12" s="167">
        <v>275783.44199578819</v>
      </c>
      <c r="FC12" s="167">
        <v>222073.83799237423</v>
      </c>
      <c r="FD12" s="167">
        <v>178929.58353568416</v>
      </c>
      <c r="FE12" s="167">
        <v>168361.54256729153</v>
      </c>
      <c r="FF12" s="167">
        <v>141615.71040690973</v>
      </c>
      <c r="FG12" s="167">
        <v>129008.15584549005</v>
      </c>
      <c r="FH12" s="167">
        <v>126625.18691575545</v>
      </c>
      <c r="FI12" s="167">
        <v>121438.14667303592</v>
      </c>
      <c r="FJ12" s="167">
        <v>120772.6829240621</v>
      </c>
      <c r="FK12" s="2">
        <v>146944.53630531841</v>
      </c>
      <c r="FL12" s="2">
        <v>173641.3588673202</v>
      </c>
      <c r="FM12" s="2">
        <v>182024.62108854303</v>
      </c>
      <c r="FN12" s="2">
        <v>212008.90155903727</v>
      </c>
      <c r="FO12" s="2">
        <v>204628.9484964413</v>
      </c>
      <c r="FP12" s="2">
        <v>213361.07217999053</v>
      </c>
      <c r="FQ12" s="2">
        <v>125465.11866748956</v>
      </c>
      <c r="FR12" s="2">
        <v>119314.66192799178</v>
      </c>
      <c r="FS12" s="2">
        <v>116912.00220946927</v>
      </c>
      <c r="FT12" s="2">
        <v>115921.88818121176</v>
      </c>
      <c r="FU12" s="2">
        <v>105871.08775135563</v>
      </c>
      <c r="FV12" s="2">
        <v>98129.779841259864</v>
      </c>
      <c r="FW12" s="2">
        <v>99659.727719889648</v>
      </c>
      <c r="FX12" s="2">
        <v>121678.08472732047</v>
      </c>
      <c r="FY12" s="2">
        <v>157233.87959942265</v>
      </c>
      <c r="FZ12" s="177">
        <v>168159.43886981797</v>
      </c>
      <c r="GA12" s="11">
        <v>169029.72100347513</v>
      </c>
      <c r="GB12" s="11">
        <v>147993.21544872117</v>
      </c>
      <c r="GC12" s="11">
        <v>123841.83271786466</v>
      </c>
      <c r="GD12" s="11">
        <v>115303.85489035296</v>
      </c>
      <c r="GE12" s="11">
        <v>117399.79146836705</v>
      </c>
      <c r="GF12" s="11">
        <v>115312.15692357859</v>
      </c>
      <c r="GG12" s="11">
        <v>106387.65234675225</v>
      </c>
      <c r="GH12" s="11">
        <v>97044.017907915259</v>
      </c>
      <c r="GI12" s="11">
        <v>98070.637084360103</v>
      </c>
      <c r="GJ12" s="11">
        <v>122334.84080091922</v>
      </c>
      <c r="GK12" s="11">
        <v>127050.92586457597</v>
      </c>
      <c r="GL12" s="11">
        <v>195427.85695491766</v>
      </c>
      <c r="GM12" s="11">
        <v>177411.55184995191</v>
      </c>
    </row>
    <row r="13" spans="1:195" x14ac:dyDescent="0.2">
      <c r="A13" s="26" t="s">
        <v>4</v>
      </c>
      <c r="B13" s="53">
        <v>23944.796871482078</v>
      </c>
      <c r="C13" s="53">
        <v>23944.796871482078</v>
      </c>
      <c r="D13" s="53">
        <v>23944.796871482078</v>
      </c>
      <c r="E13" s="53">
        <v>23944.796871482078</v>
      </c>
      <c r="F13" s="53">
        <v>23944.796871482078</v>
      </c>
      <c r="G13" s="53">
        <v>23944.796871482078</v>
      </c>
      <c r="H13" s="53">
        <v>23944.796871482078</v>
      </c>
      <c r="I13" s="53">
        <v>23944.796871482078</v>
      </c>
      <c r="J13" s="53">
        <v>23944.796871482078</v>
      </c>
      <c r="K13" s="53">
        <v>23944.796871482078</v>
      </c>
      <c r="L13" s="53">
        <v>23944.796871482078</v>
      </c>
      <c r="M13" s="53">
        <v>23944.796871482078</v>
      </c>
      <c r="N13" s="53">
        <v>25215.606750185587</v>
      </c>
      <c r="O13" s="53">
        <v>25215.606750185587</v>
      </c>
      <c r="P13" s="53">
        <v>25215.606750185587</v>
      </c>
      <c r="Q13" s="53">
        <v>25215.606750185587</v>
      </c>
      <c r="R13" s="53">
        <v>25215.606750185587</v>
      </c>
      <c r="S13" s="53">
        <v>25215.606750185587</v>
      </c>
      <c r="T13" s="53">
        <v>25215.606750185587</v>
      </c>
      <c r="U13" s="53">
        <v>25215.606750185587</v>
      </c>
      <c r="V13" s="53">
        <v>25215.606750185587</v>
      </c>
      <c r="W13" s="53">
        <v>25215.606750185587</v>
      </c>
      <c r="X13" s="53">
        <v>25215.606750185587</v>
      </c>
      <c r="Y13" s="53">
        <v>25215.606750185587</v>
      </c>
      <c r="Z13" s="53">
        <v>26381.621043400315</v>
      </c>
      <c r="AA13" s="53">
        <v>26381.621043400315</v>
      </c>
      <c r="AB13" s="53">
        <v>26381.621043400315</v>
      </c>
      <c r="AC13" s="53">
        <v>26381.621043400315</v>
      </c>
      <c r="AD13" s="53">
        <v>26381.621043400315</v>
      </c>
      <c r="AE13" s="53">
        <v>26381.621043400315</v>
      </c>
      <c r="AF13" s="53">
        <v>26381.621043400315</v>
      </c>
      <c r="AG13" s="53">
        <v>26381.621043400315</v>
      </c>
      <c r="AH13" s="53">
        <v>26381.621043400315</v>
      </c>
      <c r="AI13" s="53">
        <v>26381.621043400315</v>
      </c>
      <c r="AJ13" s="53">
        <v>26381.621043400315</v>
      </c>
      <c r="AK13" s="53">
        <v>26381.621043400315</v>
      </c>
      <c r="AL13" s="53">
        <v>27469.205116727553</v>
      </c>
      <c r="AM13" s="53">
        <v>27469.205116727553</v>
      </c>
      <c r="AN13" s="53">
        <v>27469.205116727553</v>
      </c>
      <c r="AO13" s="53">
        <v>27469.205116727553</v>
      </c>
      <c r="AP13" s="53">
        <v>27469.205116727553</v>
      </c>
      <c r="AQ13" s="53">
        <v>27469.205116727553</v>
      </c>
      <c r="AR13" s="53">
        <v>27469.205116727553</v>
      </c>
      <c r="AS13" s="53">
        <v>27469.205116727553</v>
      </c>
      <c r="AT13" s="53">
        <v>27469.205116727553</v>
      </c>
      <c r="AU13" s="53">
        <v>27469.205116727553</v>
      </c>
      <c r="AV13" s="53">
        <v>27469.205116727553</v>
      </c>
      <c r="AW13" s="53">
        <v>27469.205116727553</v>
      </c>
      <c r="AX13" s="53">
        <v>25265.478445116521</v>
      </c>
      <c r="AY13" s="53">
        <v>25265.478445116521</v>
      </c>
      <c r="AZ13" s="53">
        <v>25265.478445116521</v>
      </c>
      <c r="BA13" s="53">
        <v>25265.478445116521</v>
      </c>
      <c r="BB13" s="53">
        <v>25265.478445116521</v>
      </c>
      <c r="BC13" s="53">
        <v>25265.478445116521</v>
      </c>
      <c r="BD13" s="53">
        <v>25265.478445116521</v>
      </c>
      <c r="BE13" s="53">
        <v>25265.478445116521</v>
      </c>
      <c r="BF13" s="53">
        <v>25265.478445116521</v>
      </c>
      <c r="BG13" s="53">
        <v>25265.478445116521</v>
      </c>
      <c r="BH13" s="53">
        <v>25265.478445116521</v>
      </c>
      <c r="BI13" s="53">
        <v>25265.478445116521</v>
      </c>
      <c r="BJ13" s="53">
        <v>18153.424657534248</v>
      </c>
      <c r="BK13" s="53">
        <v>18153.424657534248</v>
      </c>
      <c r="BL13" s="53">
        <v>18153.424657534248</v>
      </c>
      <c r="BM13" s="53">
        <v>18153.424657534248</v>
      </c>
      <c r="BN13" s="53">
        <v>18153.424657534248</v>
      </c>
      <c r="BO13" s="53">
        <v>18153.424657534248</v>
      </c>
      <c r="BP13" s="53">
        <v>18153.424657534248</v>
      </c>
      <c r="BQ13" s="53">
        <v>18153.424657534248</v>
      </c>
      <c r="BR13" s="53">
        <v>18153.424657534248</v>
      </c>
      <c r="BS13" s="53">
        <v>18153.424657534248</v>
      </c>
      <c r="BT13" s="53">
        <v>18153.424657534248</v>
      </c>
      <c r="BU13" s="53">
        <v>18153.424657534248</v>
      </c>
      <c r="BV13" s="53">
        <v>19726.027397260274</v>
      </c>
      <c r="BW13" s="53">
        <v>19726.027397260274</v>
      </c>
      <c r="BX13" s="53">
        <v>19726.027397260274</v>
      </c>
      <c r="BY13" s="53">
        <v>19726.027397260274</v>
      </c>
      <c r="BZ13" s="53">
        <v>19726.027397260274</v>
      </c>
      <c r="CA13" s="53">
        <v>19726.027397260274</v>
      </c>
      <c r="CB13" s="53">
        <v>19726.027397260274</v>
      </c>
      <c r="CC13" s="53">
        <v>19726.027397260274</v>
      </c>
      <c r="CD13" s="53">
        <v>19726.027397260274</v>
      </c>
      <c r="CE13" s="53">
        <v>19726.027397260274</v>
      </c>
      <c r="CF13" s="53">
        <v>19726.027397260274</v>
      </c>
      <c r="CG13" s="53">
        <v>19726.027397260274</v>
      </c>
      <c r="CH13" s="53">
        <v>15064.013698630137</v>
      </c>
      <c r="CI13" s="53">
        <v>15064.013698630137</v>
      </c>
      <c r="CJ13" s="53">
        <v>15064.013698630137</v>
      </c>
      <c r="CK13" s="53">
        <v>15064.013698630137</v>
      </c>
      <c r="CL13" s="53">
        <v>15064.013698630137</v>
      </c>
      <c r="CM13" s="53">
        <v>15064.013698630137</v>
      </c>
      <c r="CN13" s="53">
        <v>15064.013698630137</v>
      </c>
      <c r="CO13" s="53">
        <v>15064.013698630137</v>
      </c>
      <c r="CP13" s="53">
        <v>15064.013698630137</v>
      </c>
      <c r="CQ13" s="53">
        <v>15064.013698630137</v>
      </c>
      <c r="CR13" s="53">
        <v>15064.013698630137</v>
      </c>
      <c r="CS13" s="53">
        <v>15064.013698630137</v>
      </c>
      <c r="CT13" s="53">
        <v>12863.013698630137</v>
      </c>
      <c r="CU13" s="53">
        <v>12863.013698630137</v>
      </c>
      <c r="CV13" s="53">
        <v>12863.013698630137</v>
      </c>
      <c r="CW13" s="53">
        <v>12863.013698630137</v>
      </c>
      <c r="CX13" s="53">
        <v>12863.013698630137</v>
      </c>
      <c r="CY13" s="53">
        <v>12863.013698630137</v>
      </c>
      <c r="CZ13" s="53">
        <v>12863.013698630137</v>
      </c>
      <c r="DA13" s="53">
        <v>12863.013698630137</v>
      </c>
      <c r="DB13" s="53">
        <v>12863.013698630137</v>
      </c>
      <c r="DC13" s="53">
        <v>12863.013698630137</v>
      </c>
      <c r="DD13" s="53">
        <v>12863.013698630137</v>
      </c>
      <c r="DE13" s="53">
        <v>12863.013698630137</v>
      </c>
      <c r="DF13" s="53">
        <v>14263.013698630137</v>
      </c>
      <c r="DG13" s="53">
        <v>14263.013698630137</v>
      </c>
      <c r="DH13" s="53">
        <v>14263.013698630137</v>
      </c>
      <c r="DI13" s="53">
        <v>14263.013698630137</v>
      </c>
      <c r="DJ13" s="53">
        <v>14263.013698630137</v>
      </c>
      <c r="DK13" s="53">
        <v>14263.013698630137</v>
      </c>
      <c r="DL13" s="53">
        <v>14263.013698630137</v>
      </c>
      <c r="DM13" s="2">
        <v>14263.013698630137</v>
      </c>
      <c r="DN13" s="2">
        <v>14263.013698630137</v>
      </c>
      <c r="DO13" s="2">
        <v>14263.013698630137</v>
      </c>
      <c r="DP13" s="2">
        <v>14263.013698630137</v>
      </c>
      <c r="DQ13" s="2">
        <v>14263.013698630137</v>
      </c>
      <c r="DR13" s="2">
        <v>16801.434600000001</v>
      </c>
      <c r="DS13" s="2">
        <v>16801.434600000001</v>
      </c>
      <c r="DT13" s="2">
        <v>16801.434600000001</v>
      </c>
      <c r="DU13" s="2">
        <v>16801.434600000001</v>
      </c>
      <c r="DV13" s="2">
        <v>16801.434600000001</v>
      </c>
      <c r="DW13" s="2">
        <v>16801.434600000001</v>
      </c>
      <c r="DX13" s="2">
        <v>16801.434600000001</v>
      </c>
      <c r="DY13" s="116">
        <v>16801.434600000001</v>
      </c>
      <c r="DZ13" s="116">
        <v>16801.434600000001</v>
      </c>
      <c r="EA13" s="116">
        <v>16801.434600000001</v>
      </c>
      <c r="EB13" s="116">
        <v>16801.434600000001</v>
      </c>
      <c r="EC13" s="116">
        <v>16801.434600000001</v>
      </c>
      <c r="ED13" s="116">
        <v>16872.974418749996</v>
      </c>
      <c r="EE13" s="116">
        <v>16872.974418749996</v>
      </c>
      <c r="EF13" s="116">
        <v>16872.974418749996</v>
      </c>
      <c r="EG13" s="116">
        <v>16872.974418749996</v>
      </c>
      <c r="EH13" s="116">
        <v>16872.974418749996</v>
      </c>
      <c r="EI13" s="116">
        <v>16872.974418749996</v>
      </c>
      <c r="EJ13" s="116">
        <v>16872.974418749996</v>
      </c>
      <c r="EK13" s="126">
        <v>16872.974418749996</v>
      </c>
      <c r="EL13" s="126">
        <v>16872.974418749996</v>
      </c>
      <c r="EM13" s="126">
        <v>16872.974418749996</v>
      </c>
      <c r="EN13" s="135">
        <v>16872.974418749996</v>
      </c>
      <c r="EO13" s="135">
        <v>16872.974418749996</v>
      </c>
      <c r="EP13" s="143">
        <v>16872.974418749996</v>
      </c>
      <c r="EQ13" s="143">
        <v>16556.244749999998</v>
      </c>
      <c r="ER13" s="143">
        <v>16556.244749999998</v>
      </c>
      <c r="ES13" s="143">
        <v>16556.244749999998</v>
      </c>
      <c r="ET13" s="143">
        <v>16556.244749999998</v>
      </c>
      <c r="EU13" s="143">
        <v>16556.244749999998</v>
      </c>
      <c r="EV13" s="143">
        <v>16556.244749999998</v>
      </c>
      <c r="EW13" s="151">
        <v>16556.244749999998</v>
      </c>
      <c r="EX13" s="151">
        <v>16556.244749999998</v>
      </c>
      <c r="EY13" s="158">
        <v>16556.244749999998</v>
      </c>
      <c r="EZ13" s="2">
        <v>16556.244749999998</v>
      </c>
      <c r="FA13" s="2">
        <v>16556.244749999998</v>
      </c>
      <c r="FB13" s="167">
        <v>16541.660281249995</v>
      </c>
      <c r="FC13" s="167">
        <v>16541.660281249995</v>
      </c>
      <c r="FD13" s="167">
        <v>16541.660281249995</v>
      </c>
      <c r="FE13" s="167">
        <v>16541.660281249995</v>
      </c>
      <c r="FF13" s="167">
        <v>16541.660281249995</v>
      </c>
      <c r="FG13" s="167">
        <v>16541.660281249995</v>
      </c>
      <c r="FH13" s="167">
        <v>16541.660281249995</v>
      </c>
      <c r="FI13" s="167">
        <v>16541.660281249995</v>
      </c>
      <c r="FJ13" s="167">
        <v>16541.660281249995</v>
      </c>
      <c r="FK13" s="2">
        <v>16541.660281249995</v>
      </c>
      <c r="FL13" s="2">
        <v>16541.660281249995</v>
      </c>
      <c r="FM13" s="2">
        <v>16541.660281249995</v>
      </c>
      <c r="FN13" s="2">
        <v>8913.8667509708575</v>
      </c>
      <c r="FO13" s="2">
        <v>8913.8667509708575</v>
      </c>
      <c r="FP13" s="2">
        <v>8913.8667509708575</v>
      </c>
      <c r="FQ13" s="2">
        <v>8913.8667509708575</v>
      </c>
      <c r="FR13" s="2">
        <v>8913.8667509708575</v>
      </c>
      <c r="FS13" s="2">
        <v>8913.8667509708575</v>
      </c>
      <c r="FT13" s="2">
        <v>8913.8667509708575</v>
      </c>
      <c r="FU13" s="2">
        <v>8913.8667509708575</v>
      </c>
      <c r="FV13" s="2">
        <v>8913.8667509708575</v>
      </c>
      <c r="FW13" s="2">
        <v>8913.8667509708575</v>
      </c>
      <c r="FX13" s="2">
        <v>8913.8667509708575</v>
      </c>
      <c r="FY13" s="2">
        <v>8913.8667509708575</v>
      </c>
      <c r="FZ13" s="177">
        <v>8913.8667509708575</v>
      </c>
      <c r="GA13" s="11">
        <v>8913.8667509708575</v>
      </c>
      <c r="GB13" s="11">
        <v>8913.8667509708575</v>
      </c>
      <c r="GC13" s="11">
        <v>8913.8667509708575</v>
      </c>
      <c r="GD13" s="11">
        <v>8913.8667509708575</v>
      </c>
      <c r="GE13" s="11">
        <v>8913.8667509708575</v>
      </c>
      <c r="GF13" s="11">
        <v>8913.8667509708575</v>
      </c>
      <c r="GG13" s="11">
        <v>8913.8667509708575</v>
      </c>
      <c r="GH13" s="11">
        <v>8913.8667509708575</v>
      </c>
      <c r="GI13" s="11">
        <v>8913.8667509708575</v>
      </c>
      <c r="GJ13" s="11">
        <v>8913.8667509708575</v>
      </c>
      <c r="GK13" s="11">
        <v>8913.8667509708575</v>
      </c>
      <c r="GL13" s="11">
        <v>10457.776021844071</v>
      </c>
      <c r="GM13" s="11">
        <v>10457.776021844071</v>
      </c>
    </row>
    <row r="14" spans="1:195" x14ac:dyDescent="0.2">
      <c r="A14" s="26" t="s">
        <v>18</v>
      </c>
      <c r="B14" s="53">
        <v>13412.140417590927</v>
      </c>
      <c r="C14" s="53">
        <v>9903.4151214827689</v>
      </c>
      <c r="D14" s="53">
        <v>6257.9862424093562</v>
      </c>
      <c r="E14" s="53">
        <v>6470.6362603553052</v>
      </c>
      <c r="F14" s="53">
        <v>6257.9862424093562</v>
      </c>
      <c r="G14" s="53">
        <v>6470.6362603553052</v>
      </c>
      <c r="H14" s="53">
        <v>6257.9862424093562</v>
      </c>
      <c r="I14" s="53">
        <v>13412.140417590927</v>
      </c>
      <c r="J14" s="53">
        <v>23102.905521127745</v>
      </c>
      <c r="K14" s="53">
        <v>36666.938808680068</v>
      </c>
      <c r="L14" s="53">
        <v>32337.99201478039</v>
      </c>
      <c r="M14" s="53">
        <v>21462.46252554471</v>
      </c>
      <c r="N14" s="53">
        <v>13094.335198248655</v>
      </c>
      <c r="O14" s="53">
        <v>9668.7503389106714</v>
      </c>
      <c r="P14" s="53">
        <v>6109.7011344036755</v>
      </c>
      <c r="Q14" s="53">
        <v>6317.312337999917</v>
      </c>
      <c r="R14" s="53">
        <v>6109.7011344036755</v>
      </c>
      <c r="S14" s="53">
        <v>6317.312337999917</v>
      </c>
      <c r="T14" s="53">
        <v>6109.7011344036755</v>
      </c>
      <c r="U14" s="53">
        <v>13094.335198248655</v>
      </c>
      <c r="V14" s="53">
        <v>22555.474333563081</v>
      </c>
      <c r="W14" s="53">
        <v>35798.103248666201</v>
      </c>
      <c r="X14" s="53">
        <v>31571.732318314138</v>
      </c>
      <c r="Y14" s="53">
        <v>20953.902191534937</v>
      </c>
      <c r="Z14" s="53">
        <v>14390.071203707836</v>
      </c>
      <c r="AA14" s="53">
        <v>10625.51123988393</v>
      </c>
      <c r="AB14" s="53">
        <v>6714.2801086383106</v>
      </c>
      <c r="AC14" s="53">
        <v>6942.4352579609722</v>
      </c>
      <c r="AD14" s="53">
        <v>6714.2801086383106</v>
      </c>
      <c r="AE14" s="53">
        <v>6942.4352579609722</v>
      </c>
      <c r="AF14" s="53">
        <v>6714.2801086383106</v>
      </c>
      <c r="AG14" s="53">
        <v>14390.071203707836</v>
      </c>
      <c r="AH14" s="53">
        <v>24787.427294269102</v>
      </c>
      <c r="AI14" s="53">
        <v>39340.466461778844</v>
      </c>
      <c r="AJ14" s="53">
        <v>34695.879493424669</v>
      </c>
      <c r="AK14" s="53">
        <v>23027.373285208578</v>
      </c>
      <c r="AL14" s="53">
        <v>13059.440432843116</v>
      </c>
      <c r="AM14" s="53">
        <v>9311.3072464678025</v>
      </c>
      <c r="AN14" s="53">
        <v>6094.4055353267868</v>
      </c>
      <c r="AO14" s="53">
        <v>6300.9955534734581</v>
      </c>
      <c r="AP14" s="53">
        <v>6094.4055353267868</v>
      </c>
      <c r="AQ14" s="53">
        <v>6300.9955534734581</v>
      </c>
      <c r="AR14" s="53">
        <v>6094.4055353267868</v>
      </c>
      <c r="AS14" s="53">
        <v>13059.440432843116</v>
      </c>
      <c r="AT14" s="53">
        <v>22503.55554811949</v>
      </c>
      <c r="AU14" s="53">
        <v>35710.560279638798</v>
      </c>
      <c r="AV14" s="53">
        <v>31504.977767367287</v>
      </c>
      <c r="AW14" s="53">
        <v>20909.861122416605</v>
      </c>
      <c r="AX14" s="53">
        <v>13070.569305998075</v>
      </c>
      <c r="AY14" s="53">
        <v>9646.2330199822045</v>
      </c>
      <c r="AZ14" s="53">
        <v>6099.5990094657682</v>
      </c>
      <c r="BA14" s="53">
        <v>6298.3328117791889</v>
      </c>
      <c r="BB14" s="53">
        <v>6099.5990094657682</v>
      </c>
      <c r="BC14" s="53">
        <v>6298.3328117791889</v>
      </c>
      <c r="BD14" s="53">
        <v>6099.5990094657682</v>
      </c>
      <c r="BE14" s="53">
        <v>13926.653377502042</v>
      </c>
      <c r="BF14" s="53">
        <v>22502.781308104288</v>
      </c>
      <c r="BG14" s="53">
        <v>34014.054626720135</v>
      </c>
      <c r="BH14" s="53">
        <v>38340.336630927683</v>
      </c>
      <c r="BI14" s="53">
        <v>20912.910889596922</v>
      </c>
      <c r="BJ14" s="53">
        <v>14278.121899823251</v>
      </c>
      <c r="BK14" s="53">
        <v>9161.1909042520747</v>
      </c>
      <c r="BL14" s="53">
        <v>5783.7265360705351</v>
      </c>
      <c r="BM14" s="53">
        <v>5986.6643092659915</v>
      </c>
      <c r="BN14" s="53">
        <v>5783.7265360705351</v>
      </c>
      <c r="BO14" s="53">
        <v>5986.6643092659915</v>
      </c>
      <c r="BP14" s="53">
        <v>5783.7265360705351</v>
      </c>
      <c r="BQ14" s="53">
        <v>12408.195275379392</v>
      </c>
      <c r="BR14" s="53">
        <v>28744.686017613712</v>
      </c>
      <c r="BS14" s="53">
        <v>27947.430480060128</v>
      </c>
      <c r="BT14" s="53">
        <v>32194.628161936485</v>
      </c>
      <c r="BU14" s="53">
        <v>19844.415107470082</v>
      </c>
      <c r="BV14" s="53">
        <v>11062.901369863013</v>
      </c>
      <c r="BW14" s="53">
        <v>8168.7561643835616</v>
      </c>
      <c r="BX14" s="53">
        <v>5161.85205479452</v>
      </c>
      <c r="BY14" s="53">
        <v>5337.2547945205479</v>
      </c>
      <c r="BZ14" s="53">
        <v>5161.85205479452</v>
      </c>
      <c r="CA14" s="53">
        <v>5337.2547945205479</v>
      </c>
      <c r="CB14" s="53">
        <v>5161.85205479452</v>
      </c>
      <c r="CC14" s="53">
        <v>11062.901369863013</v>
      </c>
      <c r="CD14" s="53">
        <v>19056.254794520548</v>
      </c>
      <c r="CE14" s="53">
        <v>30244.443835616439</v>
      </c>
      <c r="CF14" s="53">
        <v>26673.745205479452</v>
      </c>
      <c r="CG14" s="53">
        <v>17703.147945205481</v>
      </c>
      <c r="CH14" s="53">
        <v>12460.950097847357</v>
      </c>
      <c r="CI14" s="53">
        <v>8884.5870189171565</v>
      </c>
      <c r="CJ14" s="53">
        <v>5815.1100456620998</v>
      </c>
      <c r="CK14" s="53">
        <v>6012.2324200913235</v>
      </c>
      <c r="CL14" s="53">
        <v>5815.1100456620998</v>
      </c>
      <c r="CM14" s="53">
        <v>6012.2324200913235</v>
      </c>
      <c r="CN14" s="53">
        <v>5815.1100456620998</v>
      </c>
      <c r="CO14" s="53">
        <v>12460.950097847357</v>
      </c>
      <c r="CP14" s="53">
        <v>21472.258643183297</v>
      </c>
      <c r="CQ14" s="53">
        <v>34074.010437051533</v>
      </c>
      <c r="CR14" s="53">
        <v>30061.162100456615</v>
      </c>
      <c r="CS14" s="53">
        <v>19951.600326157859</v>
      </c>
      <c r="CT14" s="53">
        <v>12273.468493150684</v>
      </c>
      <c r="CU14" s="53">
        <v>9061.0465753424651</v>
      </c>
      <c r="CV14" s="53">
        <v>5718.9753424657529</v>
      </c>
      <c r="CW14" s="53">
        <v>5920.6520547945192</v>
      </c>
      <c r="CX14" s="53">
        <v>5718.9753424657529</v>
      </c>
      <c r="CY14" s="53">
        <v>5920.6520547945192</v>
      </c>
      <c r="CZ14" s="53">
        <v>5718.9753424657529</v>
      </c>
      <c r="DA14" s="53">
        <v>12273.468493150684</v>
      </c>
      <c r="DB14" s="53">
        <v>21132.838356164382</v>
      </c>
      <c r="DC14" s="53">
        <v>33535.956164383555</v>
      </c>
      <c r="DD14" s="53">
        <v>35797.616438356155</v>
      </c>
      <c r="DE14" s="53">
        <v>19634.668493150682</v>
      </c>
      <c r="DF14" s="53">
        <v>12634.321961890115</v>
      </c>
      <c r="DG14" s="53">
        <v>9324.6476438551181</v>
      </c>
      <c r="DH14" s="53">
        <v>5899.8542191058614</v>
      </c>
      <c r="DI14" s="53">
        <v>6101.3126558558179</v>
      </c>
      <c r="DJ14" s="53">
        <v>5899.8542191058614</v>
      </c>
      <c r="DK14" s="53">
        <v>6101.3126558558179</v>
      </c>
      <c r="DL14" s="53">
        <v>5899.8542191058614</v>
      </c>
      <c r="DM14" s="2">
        <v>12634.321961890115</v>
      </c>
      <c r="DN14" s="2">
        <v>22980.651677834296</v>
      </c>
      <c r="DO14" s="2">
        <v>32636.26675349291</v>
      </c>
      <c r="DP14" s="2">
        <v>32175.790326635873</v>
      </c>
      <c r="DQ14" s="2">
        <v>20217.793116692039</v>
      </c>
      <c r="DR14" s="2">
        <v>11169.674438190428</v>
      </c>
      <c r="DS14" s="2">
        <v>8247.5965274067494</v>
      </c>
      <c r="DT14" s="2">
        <v>5211.6714252938355</v>
      </c>
      <c r="DU14" s="2">
        <v>5388.7670562504218</v>
      </c>
      <c r="DV14" s="2">
        <v>5211.6714252938355</v>
      </c>
      <c r="DW14" s="2">
        <v>5388.7670562504218</v>
      </c>
      <c r="DX14" s="2">
        <v>5211.6714252938355</v>
      </c>
      <c r="DY14" s="116">
        <v>11169.674438190428</v>
      </c>
      <c r="DZ14" s="116">
        <v>19240.175334640589</v>
      </c>
      <c r="EA14" s="116">
        <v>30536.346652085726</v>
      </c>
      <c r="EB14" s="116">
        <v>26931.185593326642</v>
      </c>
      <c r="EC14" s="116">
        <v>17874.009038689779</v>
      </c>
      <c r="ED14" s="116">
        <v>12850.956865368913</v>
      </c>
      <c r="EE14" s="116">
        <v>9489.0417624241582</v>
      </c>
      <c r="EF14" s="116">
        <v>5996.1429541698662</v>
      </c>
      <c r="EG14" s="116">
        <v>6199.8953846513668</v>
      </c>
      <c r="EH14" s="116">
        <v>5996.1429541698662</v>
      </c>
      <c r="EI14" s="116">
        <v>6199.8953846513668</v>
      </c>
      <c r="EJ14" s="116">
        <v>5996.1429541698662</v>
      </c>
      <c r="EK14" s="126">
        <v>12850.956865368913</v>
      </c>
      <c r="EL14" s="126">
        <v>22136.246197311568</v>
      </c>
      <c r="EM14" s="126">
        <v>35132.740513024415</v>
      </c>
      <c r="EN14" s="135">
        <v>27984.923178222441</v>
      </c>
      <c r="EO14" s="135">
        <v>20564.441733597137</v>
      </c>
      <c r="EP14" s="143">
        <v>9850.956865368913</v>
      </c>
      <c r="EQ14" s="143">
        <v>9688.6086519819291</v>
      </c>
      <c r="ER14" s="143">
        <v>6122.2496389824455</v>
      </c>
      <c r="ES14" s="143">
        <v>6330.2872480740825</v>
      </c>
      <c r="ET14" s="143">
        <v>6122.2496389824455</v>
      </c>
      <c r="EU14" s="143">
        <v>6330.2872480740825</v>
      </c>
      <c r="EV14" s="143">
        <v>6122.2496389824455</v>
      </c>
      <c r="EW14" s="151">
        <v>13121.229201993932</v>
      </c>
      <c r="EX14" s="151">
        <v>22601.800244884224</v>
      </c>
      <c r="EY14" s="158">
        <v>35871.627739086471</v>
      </c>
      <c r="EZ14" s="2">
        <v>31636.576411149581</v>
      </c>
      <c r="FA14" s="2">
        <v>20996.938689034458</v>
      </c>
      <c r="FB14" s="167">
        <v>13209.931954793263</v>
      </c>
      <c r="FC14" s="167">
        <v>9754.1060413649011</v>
      </c>
      <c r="FD14" s="167">
        <v>6163.6375598808872</v>
      </c>
      <c r="FE14" s="167">
        <v>6373.0815546341219</v>
      </c>
      <c r="FF14" s="167">
        <v>6163.6375598808872</v>
      </c>
      <c r="FG14" s="167">
        <v>6373.0815546341219</v>
      </c>
      <c r="FH14" s="167">
        <v>6163.6375598808872</v>
      </c>
      <c r="FI14" s="167">
        <v>13209.931954793263</v>
      </c>
      <c r="FJ14" s="167">
        <v>22754.594001404927</v>
      </c>
      <c r="FK14" s="2">
        <v>36114.128809593363</v>
      </c>
      <c r="FL14" s="2">
        <v>31850.447487831094</v>
      </c>
      <c r="FM14" s="2">
        <v>21138.883184737122</v>
      </c>
      <c r="FN14" s="2">
        <v>8093.5182274969129</v>
      </c>
      <c r="FO14" s="2">
        <v>5976.1878644711069</v>
      </c>
      <c r="FP14" s="2">
        <v>3776.364110678061</v>
      </c>
      <c r="FQ14" s="2">
        <v>3904.6871629826555</v>
      </c>
      <c r="FR14" s="2">
        <v>3776.364110678061</v>
      </c>
      <c r="FS14" s="2">
        <v>3904.6871629826555</v>
      </c>
      <c r="FT14" s="2">
        <v>3776.364110678061</v>
      </c>
      <c r="FU14" s="2">
        <v>8093.5182274969129</v>
      </c>
      <c r="FV14" s="2">
        <v>13941.383039663426</v>
      </c>
      <c r="FW14" s="2">
        <v>22126.560590235051</v>
      </c>
      <c r="FX14" s="2">
        <v>19514.269882605808</v>
      </c>
      <c r="FY14" s="2">
        <v>12951.462350456555</v>
      </c>
      <c r="FZ14" s="177">
        <v>8053.0506363594286</v>
      </c>
      <c r="GA14" s="11">
        <v>5946.3069251487523</v>
      </c>
      <c r="GB14" s="11">
        <v>3757.4822901246712</v>
      </c>
      <c r="GC14" s="11">
        <v>3885.1637271677423</v>
      </c>
      <c r="GD14" s="11">
        <v>3757.4822901246712</v>
      </c>
      <c r="GE14" s="11">
        <v>3885.1637271677423</v>
      </c>
      <c r="GF14" s="11">
        <v>3757.4822901246712</v>
      </c>
      <c r="GG14" s="11">
        <v>8053.0506363594286</v>
      </c>
      <c r="GH14" s="11">
        <v>13871.676124465108</v>
      </c>
      <c r="GI14" s="11">
        <v>22015.927787283876</v>
      </c>
      <c r="GJ14" s="11">
        <v>19416.698533192779</v>
      </c>
      <c r="GK14" s="11">
        <v>12886.705038704273</v>
      </c>
      <c r="GL14" s="11">
        <v>8053.0506363594286</v>
      </c>
      <c r="GM14" s="11">
        <v>5946.3069251487523</v>
      </c>
    </row>
    <row r="15" spans="1:195" ht="15" x14ac:dyDescent="0.35">
      <c r="A15" s="9" t="s">
        <v>5</v>
      </c>
      <c r="B15" s="55">
        <v>33207.769835307336</v>
      </c>
      <c r="C15" s="55">
        <v>31818.675192725615</v>
      </c>
      <c r="D15" s="55">
        <v>30445.365716536871</v>
      </c>
      <c r="E15" s="55">
        <v>29150.982072313</v>
      </c>
      <c r="F15" s="55">
        <v>27967.094592839945</v>
      </c>
      <c r="G15" s="55">
        <v>27698.746764159387</v>
      </c>
      <c r="H15" s="55">
        <v>27667.176431373438</v>
      </c>
      <c r="I15" s="55">
        <v>28424.864418236193</v>
      </c>
      <c r="J15" s="55">
        <v>29135.196905920027</v>
      </c>
      <c r="K15" s="55">
        <v>29435.115067386534</v>
      </c>
      <c r="L15" s="55">
        <v>30429.580550143895</v>
      </c>
      <c r="M15" s="55">
        <v>32497.437347623498</v>
      </c>
      <c r="N15" s="55">
        <v>33891.4944199604</v>
      </c>
      <c r="O15" s="55">
        <v>31386.454849156835</v>
      </c>
      <c r="P15" s="55">
        <v>28909.881637112401</v>
      </c>
      <c r="Q15" s="55">
        <v>26575.64021886362</v>
      </c>
      <c r="R15" s="55">
        <v>24426.430132549198</v>
      </c>
      <c r="S15" s="55">
        <v>23970.968392403091</v>
      </c>
      <c r="T15" s="55">
        <v>23899.802495505264</v>
      </c>
      <c r="U15" s="55">
        <v>25280.420895323139</v>
      </c>
      <c r="V15" s="55">
        <v>26547.173860104493</v>
      </c>
      <c r="W15" s="55">
        <v>27073.801497148423</v>
      </c>
      <c r="X15" s="55">
        <v>28895.648457732834</v>
      </c>
      <c r="Y15" s="55">
        <v>32610.50827579949</v>
      </c>
      <c r="Z15" s="55">
        <v>35207.387363216549</v>
      </c>
      <c r="AA15" s="55">
        <v>32562.513482425617</v>
      </c>
      <c r="AB15" s="55">
        <v>29947.69498664367</v>
      </c>
      <c r="AC15" s="55">
        <v>27483.153415906665</v>
      </c>
      <c r="AD15" s="55">
        <v>25213.97184772808</v>
      </c>
      <c r="AE15" s="55">
        <v>24733.085687584273</v>
      </c>
      <c r="AF15" s="55">
        <v>24657.947225061806</v>
      </c>
      <c r="AG15" s="55">
        <v>26115.633397997713</v>
      </c>
      <c r="AH15" s="55">
        <v>27453.098030897676</v>
      </c>
      <c r="AI15" s="55">
        <v>28009.122653563951</v>
      </c>
      <c r="AJ15" s="55">
        <v>29932.667294139173</v>
      </c>
      <c r="AK15" s="55">
        <v>33854.895037812094</v>
      </c>
      <c r="AL15" s="55">
        <v>34726.456187531992</v>
      </c>
      <c r="AM15" s="55">
        <v>31230.838276604904</v>
      </c>
      <c r="AN15" s="55">
        <v>29133.467530048649</v>
      </c>
      <c r="AO15" s="55">
        <v>26527.643269175722</v>
      </c>
      <c r="AP15" s="55">
        <v>24128.37824849394</v>
      </c>
      <c r="AQ15" s="55">
        <v>23619.924734177272</v>
      </c>
      <c r="AR15" s="55">
        <v>23540.478872565291</v>
      </c>
      <c r="AS15" s="55">
        <v>25081.728587837693</v>
      </c>
      <c r="AT15" s="55">
        <v>26495.864924530928</v>
      </c>
      <c r="AU15" s="55">
        <v>27099.653472781971</v>
      </c>
      <c r="AV15" s="55">
        <v>29133.467530048649</v>
      </c>
      <c r="AW15" s="55">
        <v>33280.541506193971</v>
      </c>
      <c r="AX15" s="55">
        <v>29134.906967192877</v>
      </c>
      <c r="AY15" s="55">
        <v>26803.927733879886</v>
      </c>
      <c r="AZ15" s="55">
        <v>24499.436900945453</v>
      </c>
      <c r="BA15" s="55">
        <v>22327.388069903805</v>
      </c>
      <c r="BB15" s="55">
        <v>20327.513841322769</v>
      </c>
      <c r="BC15" s="55">
        <v>19903.699435265866</v>
      </c>
      <c r="BD15" s="55">
        <v>19837.47843431947</v>
      </c>
      <c r="BE15" s="55">
        <v>21122.165852679471</v>
      </c>
      <c r="BF15" s="55">
        <v>22300.899669525246</v>
      </c>
      <c r="BG15" s="55">
        <v>22790.935076528545</v>
      </c>
      <c r="BH15" s="55">
        <v>24486.192700756175</v>
      </c>
      <c r="BI15" s="55">
        <v>27942.928950157828</v>
      </c>
      <c r="BJ15" s="55">
        <v>29408.893674080879</v>
      </c>
      <c r="BK15" s="55">
        <v>27102.510936501545</v>
      </c>
      <c r="BL15" s="55">
        <v>24822.337093667433</v>
      </c>
      <c r="BM15" s="55">
        <v>22673.207724559419</v>
      </c>
      <c r="BN15" s="55">
        <v>20694.436171295332</v>
      </c>
      <c r="BO15" s="55">
        <v>20275.093855371819</v>
      </c>
      <c r="BP15" s="55">
        <v>20209.571618508769</v>
      </c>
      <c r="BQ15" s="55">
        <v>21480.703013651924</v>
      </c>
      <c r="BR15" s="55">
        <v>22646.998829814202</v>
      </c>
      <c r="BS15" s="55">
        <v>23131.863382600764</v>
      </c>
      <c r="BT15" s="55">
        <v>24809.232646294826</v>
      </c>
      <c r="BU15" s="55">
        <v>28229.493410545994</v>
      </c>
      <c r="BV15" s="55">
        <v>36707.048271363339</v>
      </c>
      <c r="BW15" s="55">
        <v>33496.626875407695</v>
      </c>
      <c r="BX15" s="55">
        <v>30322.68754076973</v>
      </c>
      <c r="BY15" s="55">
        <v>27331.158512720154</v>
      </c>
      <c r="BZ15" s="55">
        <v>24576.762883235486</v>
      </c>
      <c r="CA15" s="55">
        <v>23993.049902152641</v>
      </c>
      <c r="CB15" s="55">
        <v>23901.844748858446</v>
      </c>
      <c r="CC15" s="55">
        <v>25671.224722765815</v>
      </c>
      <c r="CD15" s="55">
        <v>27294.676451402476</v>
      </c>
      <c r="CE15" s="55">
        <v>27969.594585779516</v>
      </c>
      <c r="CF15" s="55">
        <v>30304.446510110894</v>
      </c>
      <c r="CG15" s="55">
        <v>35065.355512067843</v>
      </c>
      <c r="CH15" s="55">
        <v>23162.83953033268</v>
      </c>
      <c r="CI15" s="55">
        <v>21426.375081539463</v>
      </c>
      <c r="CJ15" s="55">
        <v>20384.496412263536</v>
      </c>
      <c r="CK15" s="55">
        <v>19090.04109589041</v>
      </c>
      <c r="CL15" s="55">
        <v>17898.195042400519</v>
      </c>
      <c r="CM15" s="55">
        <v>17645.618395303325</v>
      </c>
      <c r="CN15" s="55">
        <v>17606.153294194388</v>
      </c>
      <c r="CO15" s="55">
        <v>18371.776255707762</v>
      </c>
      <c r="CP15" s="55">
        <v>19074.255055446836</v>
      </c>
      <c r="CQ15" s="55">
        <v>19374.189823874753</v>
      </c>
      <c r="CR15" s="55">
        <v>20384.496412263536</v>
      </c>
      <c r="CS15" s="55">
        <v>22444.574690150032</v>
      </c>
      <c r="CT15" s="55">
        <v>19544.627527723416</v>
      </c>
      <c r="CU15" s="55">
        <v>18343.327071102409</v>
      </c>
      <c r="CV15" s="55">
        <v>17155.677756033918</v>
      </c>
      <c r="CW15" s="55">
        <v>16036.284148727984</v>
      </c>
      <c r="CX15" s="55">
        <v>15005.622961513371</v>
      </c>
      <c r="CY15" s="55">
        <v>14787.204696673187</v>
      </c>
      <c r="CZ15" s="55">
        <v>14753.07684279191</v>
      </c>
      <c r="DA15" s="55">
        <v>15415.157208088713</v>
      </c>
      <c r="DB15" s="55">
        <v>16022.633007175471</v>
      </c>
      <c r="DC15" s="55">
        <v>16275.179125896932</v>
      </c>
      <c r="DD15" s="55">
        <v>17148.852185257663</v>
      </c>
      <c r="DE15" s="55">
        <v>18930.326157860403</v>
      </c>
      <c r="DF15" s="55">
        <v>27034.228749168418</v>
      </c>
      <c r="DG15" s="55">
        <v>24915.711708074123</v>
      </c>
      <c r="DH15" s="55">
        <v>22821.268724264992</v>
      </c>
      <c r="DI15" s="55">
        <v>20847.196026881669</v>
      </c>
      <c r="DJ15" s="55">
        <v>19029.604701851906</v>
      </c>
      <c r="DK15" s="55">
        <v>18644.419785289305</v>
      </c>
      <c r="DL15" s="55">
        <v>18584.234642076401</v>
      </c>
      <c r="DM15" s="31">
        <v>19751.826420406778</v>
      </c>
      <c r="DN15" s="31">
        <v>20823.121969596508</v>
      </c>
      <c r="DO15" s="31">
        <v>21268.492029372013</v>
      </c>
      <c r="DP15" s="31">
        <v>22809.231695622409</v>
      </c>
      <c r="DQ15" s="31">
        <v>25950.89617133611</v>
      </c>
      <c r="DR15" s="31">
        <v>33217.007194667727</v>
      </c>
      <c r="DS15" s="31">
        <v>30475.864822778691</v>
      </c>
      <c r="DT15" s="31">
        <v>27765.871796024752</v>
      </c>
      <c r="DU15" s="31">
        <v>25211.625494946333</v>
      </c>
      <c r="DV15" s="31">
        <v>22859.849937246079</v>
      </c>
      <c r="DW15" s="31">
        <v>22361.460415084432</v>
      </c>
      <c r="DX15" s="31">
        <v>22283.587052246679</v>
      </c>
      <c r="DY15" s="55">
        <v>23794.330291299157</v>
      </c>
      <c r="DZ15" s="55">
        <v>25180.476149811228</v>
      </c>
      <c r="EA15" s="55">
        <v>25756.739034810627</v>
      </c>
      <c r="EB15" s="55">
        <v>27750.297123457203</v>
      </c>
      <c r="EC15" s="55">
        <v>31815.286663588107</v>
      </c>
      <c r="ED15" s="55">
        <v>27467.07157718973</v>
      </c>
      <c r="EE15" s="55">
        <v>25321.539694171559</v>
      </c>
      <c r="EF15" s="55">
        <v>23200.388855278594</v>
      </c>
      <c r="EG15" s="55">
        <v>21201.14323701166</v>
      </c>
      <c r="EH15" s="55">
        <v>19360.37440555857</v>
      </c>
      <c r="EI15" s="55">
        <v>18970.277699555267</v>
      </c>
      <c r="EJ15" s="55">
        <v>18909.325089242251</v>
      </c>
      <c r="EK15" s="55">
        <v>20091.805729314765</v>
      </c>
      <c r="EL15" s="55">
        <v>21176.762192886454</v>
      </c>
      <c r="EM15" s="55">
        <v>21627.811509202773</v>
      </c>
      <c r="EN15" s="55">
        <v>23188.198333215991</v>
      </c>
      <c r="EO15" s="55">
        <v>26369.924591555442</v>
      </c>
      <c r="EP15" s="55">
        <v>27467.07157718973</v>
      </c>
      <c r="EQ15" s="55">
        <v>25911.963912131563</v>
      </c>
      <c r="ER15" s="55">
        <v>23745.417322197383</v>
      </c>
      <c r="ES15" s="55">
        <v>21703.384904098497</v>
      </c>
      <c r="ET15" s="55">
        <v>19823.220909385498</v>
      </c>
      <c r="EU15" s="55">
        <v>19424.775559512545</v>
      </c>
      <c r="EV15" s="55">
        <v>19362.518473594897</v>
      </c>
      <c r="EW15" s="55">
        <v>20570.305940397287</v>
      </c>
      <c r="EX15" s="55">
        <v>21678.482069731435</v>
      </c>
      <c r="EY15" s="55">
        <v>22139.18450552204</v>
      </c>
      <c r="EZ15" s="31">
        <v>23732.965905013851</v>
      </c>
      <c r="FA15" s="31">
        <v>26982.785789915124</v>
      </c>
      <c r="FB15" s="55">
        <v>28447.220739313052</v>
      </c>
      <c r="FC15" s="55">
        <v>26228.528282499257</v>
      </c>
      <c r="FD15" s="55">
        <v>24035.048239967437</v>
      </c>
      <c r="FE15" s="55">
        <v>21967.630268845489</v>
      </c>
      <c r="FF15" s="55">
        <v>20064.092990556383</v>
      </c>
      <c r="FG15" s="55">
        <v>19660.694362044782</v>
      </c>
      <c r="FH15" s="55">
        <v>19597.663326339847</v>
      </c>
      <c r="FI15" s="55">
        <v>20820.465419015629</v>
      </c>
      <c r="FJ15" s="55">
        <v>21942.417854563515</v>
      </c>
      <c r="FK15" s="31">
        <v>22408.84751878005</v>
      </c>
      <c r="FL15" s="31">
        <v>24022.442032826446</v>
      </c>
      <c r="FM15" s="31">
        <v>27312.662096624183</v>
      </c>
      <c r="FN15" s="31">
        <v>30640.087906292079</v>
      </c>
      <c r="FO15" s="31">
        <v>27951.902686370791</v>
      </c>
      <c r="FP15" s="31">
        <v>25294.265025766792</v>
      </c>
      <c r="FQ15" s="31">
        <v>22789.365161749221</v>
      </c>
      <c r="FR15" s="31">
        <v>20483.024433294024</v>
      </c>
      <c r="FS15" s="31">
        <v>19994.263484217423</v>
      </c>
      <c r="FT15" s="31">
        <v>19917.894585924209</v>
      </c>
      <c r="FU15" s="31">
        <v>21399.451212812644</v>
      </c>
      <c r="FV15" s="31">
        <v>22758.817602431933</v>
      </c>
      <c r="FW15" s="31">
        <v>23323.947449801752</v>
      </c>
      <c r="FX15" s="31">
        <v>25278.99124610814</v>
      </c>
      <c r="FY15" s="31">
        <v>29265.447737014147</v>
      </c>
      <c r="FZ15" s="181">
        <v>30377.679942201314</v>
      </c>
      <c r="GA15" s="32">
        <v>27716.37657447924</v>
      </c>
      <c r="GB15" s="32">
        <v>25085.315290481278</v>
      </c>
      <c r="GC15" s="32">
        <v>22605.464425103888</v>
      </c>
      <c r="GD15" s="32">
        <v>20322.18710393324</v>
      </c>
      <c r="GE15" s="32">
        <v>19838.313764347411</v>
      </c>
      <c r="GF15" s="32">
        <v>19762.708555037123</v>
      </c>
      <c r="GG15" s="32">
        <v>21229.449615656675</v>
      </c>
      <c r="GH15" s="32">
        <v>22575.222341379773</v>
      </c>
      <c r="GI15" s="32">
        <v>23134.70089027589</v>
      </c>
      <c r="GJ15" s="32">
        <v>25070.19424861922</v>
      </c>
      <c r="GK15" s="32">
        <v>29016.786174616165</v>
      </c>
      <c r="GL15" s="32">
        <v>30183.072133436639</v>
      </c>
      <c r="GM15" s="32">
        <v>27545.720496024063</v>
      </c>
    </row>
    <row r="16" spans="1:195" s="5" customFormat="1" x14ac:dyDescent="0.2">
      <c r="A16" s="9" t="s">
        <v>22</v>
      </c>
      <c r="B16" s="53">
        <f>SUM(B12:B15)</f>
        <v>294863.17862980539</v>
      </c>
      <c r="C16" s="53">
        <f t="shared" ref="C16:BN16" si="41">SUM(C12:C15)</f>
        <v>302054.61344597425</v>
      </c>
      <c r="D16" s="53">
        <f t="shared" si="41"/>
        <v>275803.80225554621</v>
      </c>
      <c r="E16" s="53">
        <f t="shared" si="41"/>
        <v>212084.34704288872</v>
      </c>
      <c r="F16" s="53">
        <f t="shared" si="41"/>
        <v>183291.58404071111</v>
      </c>
      <c r="G16" s="53">
        <f t="shared" si="41"/>
        <v>190010.50974015007</v>
      </c>
      <c r="H16" s="53">
        <f t="shared" si="41"/>
        <v>165963.16385660027</v>
      </c>
      <c r="I16" s="53">
        <f t="shared" si="41"/>
        <v>204730.71546212415</v>
      </c>
      <c r="J16" s="53">
        <f t="shared" si="41"/>
        <v>214781.95987148408</v>
      </c>
      <c r="K16" s="53">
        <f t="shared" si="41"/>
        <v>177489.33110691182</v>
      </c>
      <c r="L16" s="53">
        <f t="shared" si="41"/>
        <v>203268.65680086333</v>
      </c>
      <c r="M16" s="53">
        <f t="shared" si="41"/>
        <v>295707.7738106859</v>
      </c>
      <c r="N16" s="53">
        <f t="shared" si="41"/>
        <v>243276.14192847983</v>
      </c>
      <c r="O16" s="53">
        <f t="shared" si="41"/>
        <v>247932.91953264381</v>
      </c>
      <c r="P16" s="53">
        <f t="shared" si="41"/>
        <v>246834.21359333509</v>
      </c>
      <c r="Q16" s="53">
        <f t="shared" si="41"/>
        <v>208845.14748223376</v>
      </c>
      <c r="R16" s="53">
        <f t="shared" si="41"/>
        <v>205568.97792538445</v>
      </c>
      <c r="S16" s="53">
        <f t="shared" si="41"/>
        <v>216746.45489236043</v>
      </c>
      <c r="T16" s="53">
        <f t="shared" si="41"/>
        <v>207153.32658204113</v>
      </c>
      <c r="U16" s="53">
        <f t="shared" si="41"/>
        <v>178445.49638085213</v>
      </c>
      <c r="V16" s="53">
        <f t="shared" si="41"/>
        <v>204807.50926708145</v>
      </c>
      <c r="W16" s="53">
        <f t="shared" si="41"/>
        <v>212055.55219163973</v>
      </c>
      <c r="X16" s="53">
        <f t="shared" si="41"/>
        <v>226468.60139842003</v>
      </c>
      <c r="Y16" s="53">
        <f t="shared" si="41"/>
        <v>226220.2160011607</v>
      </c>
      <c r="Z16" s="53">
        <f t="shared" si="41"/>
        <v>285283.10028002213</v>
      </c>
      <c r="AA16" s="53">
        <f t="shared" si="41"/>
        <v>354687.11980968498</v>
      </c>
      <c r="AB16" s="53">
        <f t="shared" si="41"/>
        <v>232583.62739967019</v>
      </c>
      <c r="AC16" s="53">
        <f t="shared" si="41"/>
        <v>230085.18253468932</v>
      </c>
      <c r="AD16" s="53">
        <f t="shared" si="41"/>
        <v>214705.08820356126</v>
      </c>
      <c r="AE16" s="53">
        <f t="shared" si="41"/>
        <v>191919.89625934893</v>
      </c>
      <c r="AF16" s="53">
        <f t="shared" si="41"/>
        <v>193579.96617447719</v>
      </c>
      <c r="AG16" s="53">
        <f t="shared" si="41"/>
        <v>201936.7758495225</v>
      </c>
      <c r="AH16" s="53">
        <f t="shared" si="41"/>
        <v>232247.30401587643</v>
      </c>
      <c r="AI16" s="53">
        <f t="shared" si="41"/>
        <v>212385.60935759274</v>
      </c>
      <c r="AJ16" s="53">
        <f t="shared" si="41"/>
        <v>240441.20509284077</v>
      </c>
      <c r="AK16" s="53">
        <f t="shared" si="41"/>
        <v>276130.98284086073</v>
      </c>
      <c r="AL16" s="53">
        <f t="shared" si="41"/>
        <v>297584.38301429874</v>
      </c>
      <c r="AM16" s="53">
        <f t="shared" si="41"/>
        <v>274071.41653371847</v>
      </c>
      <c r="AN16" s="53">
        <f t="shared" si="41"/>
        <v>243970.12219623837</v>
      </c>
      <c r="AO16" s="53">
        <f t="shared" si="41"/>
        <v>222205.7122790615</v>
      </c>
      <c r="AP16" s="53">
        <f t="shared" si="41"/>
        <v>233137.09766280299</v>
      </c>
      <c r="AQ16" s="53">
        <f t="shared" si="41"/>
        <v>190848.4754870933</v>
      </c>
      <c r="AR16" s="53">
        <f t="shared" si="41"/>
        <v>198949.30567338661</v>
      </c>
      <c r="AS16" s="53">
        <f t="shared" si="41"/>
        <v>185813.7750026274</v>
      </c>
      <c r="AT16" s="53">
        <f t="shared" si="41"/>
        <v>201500.98043311571</v>
      </c>
      <c r="AU16" s="53">
        <f t="shared" si="41"/>
        <v>221494.90142383092</v>
      </c>
      <c r="AV16" s="53">
        <f t="shared" si="41"/>
        <v>225708.98002325519</v>
      </c>
      <c r="AW16" s="53">
        <f t="shared" si="41"/>
        <v>253105.95154634462</v>
      </c>
      <c r="AX16" s="53">
        <f t="shared" si="41"/>
        <v>289769.25818624935</v>
      </c>
      <c r="AY16" s="53">
        <f t="shared" si="41"/>
        <v>262721.46992447268</v>
      </c>
      <c r="AZ16" s="53">
        <f t="shared" si="41"/>
        <v>233970.58738753299</v>
      </c>
      <c r="BA16" s="53">
        <f t="shared" si="41"/>
        <v>209710.82117218955</v>
      </c>
      <c r="BB16" s="53">
        <f t="shared" si="41"/>
        <v>188221.97965257603</v>
      </c>
      <c r="BC16" s="53">
        <f t="shared" si="41"/>
        <v>210912.03773814335</v>
      </c>
      <c r="BD16" s="53">
        <f t="shared" si="41"/>
        <v>202160.90906504815</v>
      </c>
      <c r="BE16" s="53">
        <f t="shared" si="41"/>
        <v>195907.18660177922</v>
      </c>
      <c r="BF16" s="53">
        <f t="shared" si="41"/>
        <v>190440.98790520092</v>
      </c>
      <c r="BG16" s="53">
        <f t="shared" si="41"/>
        <v>209417.03945853884</v>
      </c>
      <c r="BH16" s="53">
        <f t="shared" si="41"/>
        <v>212205.0834475283</v>
      </c>
      <c r="BI16" s="53">
        <f t="shared" si="41"/>
        <v>280228.52422276372</v>
      </c>
      <c r="BJ16" s="53">
        <f t="shared" si="41"/>
        <v>305922.32548321364</v>
      </c>
      <c r="BK16" s="53">
        <f t="shared" si="41"/>
        <v>276386.0533618498</v>
      </c>
      <c r="BL16" s="53">
        <f t="shared" si="41"/>
        <v>230610.47459498362</v>
      </c>
      <c r="BM16" s="53">
        <f t="shared" si="41"/>
        <v>202269.54422282986</v>
      </c>
      <c r="BN16" s="53">
        <f t="shared" si="41"/>
        <v>180732.90439410639</v>
      </c>
      <c r="BO16" s="53">
        <f t="shared" ref="BO16:DZ16" si="42">SUM(BO12:BO15)</f>
        <v>176270.74795157823</v>
      </c>
      <c r="BP16" s="53">
        <f t="shared" si="42"/>
        <v>178510.50774009712</v>
      </c>
      <c r="BQ16" s="53">
        <f t="shared" si="42"/>
        <v>175714.15939183207</v>
      </c>
      <c r="BR16" s="53">
        <f t="shared" si="42"/>
        <v>186393.30459914907</v>
      </c>
      <c r="BS16" s="53">
        <f t="shared" si="42"/>
        <v>194538.20595440068</v>
      </c>
      <c r="BT16" s="53">
        <f t="shared" si="42"/>
        <v>209526.47872045671</v>
      </c>
      <c r="BU16" s="53">
        <f t="shared" si="42"/>
        <v>300544.79210573819</v>
      </c>
      <c r="BV16" s="53">
        <f t="shared" si="42"/>
        <v>287406.88676574593</v>
      </c>
      <c r="BW16" s="53">
        <f t="shared" si="42"/>
        <v>267317.93714437861</v>
      </c>
      <c r="BX16" s="53">
        <f t="shared" si="42"/>
        <v>239967.89437472323</v>
      </c>
      <c r="BY16" s="53">
        <f t="shared" si="42"/>
        <v>193212.18731737073</v>
      </c>
      <c r="BZ16" s="53">
        <f t="shared" si="42"/>
        <v>173861.92973975025</v>
      </c>
      <c r="CA16" s="53">
        <f t="shared" si="42"/>
        <v>181647.1962080457</v>
      </c>
      <c r="CB16" s="53">
        <f t="shared" si="42"/>
        <v>179898.93414883624</v>
      </c>
      <c r="CC16" s="53">
        <f t="shared" si="42"/>
        <v>189707.54421499942</v>
      </c>
      <c r="CD16" s="53">
        <f t="shared" si="42"/>
        <v>195140.00357829541</v>
      </c>
      <c r="CE16" s="53">
        <f t="shared" si="42"/>
        <v>184088.69373027014</v>
      </c>
      <c r="CF16" s="53">
        <f t="shared" si="42"/>
        <v>232401.68478176798</v>
      </c>
      <c r="CG16" s="53">
        <f t="shared" si="42"/>
        <v>237610.39965727361</v>
      </c>
      <c r="CH16" s="53">
        <f t="shared" si="42"/>
        <v>230347.73937252234</v>
      </c>
      <c r="CI16" s="53">
        <f t="shared" si="42"/>
        <v>239476.62680863898</v>
      </c>
      <c r="CJ16" s="53">
        <f t="shared" si="42"/>
        <v>191348.80687760335</v>
      </c>
      <c r="CK16" s="53">
        <f t="shared" si="42"/>
        <v>173925.62469747051</v>
      </c>
      <c r="CL16" s="53">
        <f t="shared" si="42"/>
        <v>177416.1471345402</v>
      </c>
      <c r="CM16" s="53">
        <f t="shared" si="42"/>
        <v>178396.97569823419</v>
      </c>
      <c r="CN16" s="53">
        <f t="shared" si="42"/>
        <v>144257.71632306982</v>
      </c>
      <c r="CO16" s="53">
        <f t="shared" si="42"/>
        <v>152059.19793011073</v>
      </c>
      <c r="CP16" s="53">
        <f t="shared" si="42"/>
        <v>137056.60746433135</v>
      </c>
      <c r="CQ16" s="53">
        <f t="shared" si="42"/>
        <v>166062.12780296395</v>
      </c>
      <c r="CR16" s="53">
        <f t="shared" si="42"/>
        <v>220160.58129792419</v>
      </c>
      <c r="CS16" s="53">
        <f t="shared" si="42"/>
        <v>198871.36071378703</v>
      </c>
      <c r="CT16" s="53">
        <f t="shared" si="42"/>
        <v>276001.54664447613</v>
      </c>
      <c r="CU16" s="53">
        <f t="shared" si="42"/>
        <v>266365.7803692086</v>
      </c>
      <c r="CV16" s="53">
        <f t="shared" si="42"/>
        <v>225486.70489873676</v>
      </c>
      <c r="CW16" s="53">
        <f t="shared" si="42"/>
        <v>183498.35717554821</v>
      </c>
      <c r="CX16" s="53">
        <f t="shared" si="42"/>
        <v>173738.3127957932</v>
      </c>
      <c r="CY16" s="53">
        <f t="shared" si="42"/>
        <v>171851.7280214444</v>
      </c>
      <c r="CZ16" s="53">
        <f t="shared" si="42"/>
        <v>200920.26497920213</v>
      </c>
      <c r="DA16" s="53">
        <f t="shared" si="42"/>
        <v>178643.68657987961</v>
      </c>
      <c r="DB16" s="53">
        <f t="shared" si="42"/>
        <v>178266.82377801675</v>
      </c>
      <c r="DC16" s="53">
        <f t="shared" si="42"/>
        <v>190222.03942043468</v>
      </c>
      <c r="DD16" s="53">
        <f t="shared" si="42"/>
        <v>223949.64983626106</v>
      </c>
      <c r="DE16" s="53">
        <f t="shared" si="42"/>
        <v>262863.43057081033</v>
      </c>
      <c r="DF16" s="53">
        <f t="shared" si="42"/>
        <v>274889.175092955</v>
      </c>
      <c r="DG16" s="53">
        <f t="shared" si="42"/>
        <v>270769.81572807638</v>
      </c>
      <c r="DH16" s="53">
        <f t="shared" si="42"/>
        <v>223167.86116894451</v>
      </c>
      <c r="DI16" s="53">
        <f t="shared" si="42"/>
        <v>197377.57954349252</v>
      </c>
      <c r="DJ16" s="53">
        <f t="shared" si="42"/>
        <v>187549.48403145385</v>
      </c>
      <c r="DK16" s="53">
        <f t="shared" si="42"/>
        <v>182333.88189425145</v>
      </c>
      <c r="DL16" s="53">
        <f t="shared" si="42"/>
        <v>181272.21012126005</v>
      </c>
      <c r="DM16" s="2">
        <f t="shared" si="42"/>
        <v>178708.65230766422</v>
      </c>
      <c r="DN16" s="2">
        <f t="shared" si="42"/>
        <v>184236.29654466017</v>
      </c>
      <c r="DO16" s="2">
        <f t="shared" si="42"/>
        <v>191957.67906701699</v>
      </c>
      <c r="DP16" s="2">
        <f t="shared" si="42"/>
        <v>219256.86774263237</v>
      </c>
      <c r="DQ16" s="2">
        <f t="shared" si="42"/>
        <v>252070.44973562338</v>
      </c>
      <c r="DR16" s="2">
        <f t="shared" si="42"/>
        <v>271019.0123402928</v>
      </c>
      <c r="DS16" s="2">
        <f t="shared" si="42"/>
        <v>266642.11626013578</v>
      </c>
      <c r="DT16" s="2">
        <f t="shared" si="42"/>
        <v>219537.1703091232</v>
      </c>
      <c r="DU16" s="2">
        <f t="shared" si="42"/>
        <v>193555.38057528064</v>
      </c>
      <c r="DV16" s="2">
        <f t="shared" si="42"/>
        <v>183351.75465016038</v>
      </c>
      <c r="DW16" s="2">
        <f t="shared" si="42"/>
        <v>178085.11752882166</v>
      </c>
      <c r="DX16" s="2">
        <f t="shared" si="42"/>
        <v>177043.87830943079</v>
      </c>
      <c r="DY16" s="116">
        <f t="shared" si="42"/>
        <v>174226.98291215277</v>
      </c>
      <c r="DZ16" s="116">
        <f t="shared" si="42"/>
        <v>177894.9377783676</v>
      </c>
      <c r="EA16" s="116">
        <f t="shared" ref="EA16:FF16" si="43">SUM(EA12:EA15)</f>
        <v>187428.69104466698</v>
      </c>
      <c r="EB16" s="116">
        <f t="shared" si="43"/>
        <v>211585.13049765764</v>
      </c>
      <c r="EC16" s="116">
        <f t="shared" si="43"/>
        <v>247506.95467596798</v>
      </c>
      <c r="ED16" s="116">
        <f t="shared" si="43"/>
        <v>261496.72815584287</v>
      </c>
      <c r="EE16" s="116">
        <f t="shared" si="43"/>
        <v>257241.73447410797</v>
      </c>
      <c r="EF16" s="116">
        <f t="shared" si="43"/>
        <v>211357.70393551979</v>
      </c>
      <c r="EG16" s="116">
        <f t="shared" si="43"/>
        <v>186579.11820182076</v>
      </c>
      <c r="EH16" s="116">
        <f t="shared" si="43"/>
        <v>177061.93032129633</v>
      </c>
      <c r="EI16" s="116">
        <f t="shared" si="43"/>
        <v>172060.46132293314</v>
      </c>
      <c r="EJ16" s="116">
        <f t="shared" si="43"/>
        <v>171030.18976310824</v>
      </c>
      <c r="EK16" s="126">
        <f t="shared" si="43"/>
        <v>169052.67945843012</v>
      </c>
      <c r="EL16" s="126">
        <f t="shared" si="43"/>
        <v>173786.65854214621</v>
      </c>
      <c r="EM16" s="126">
        <f t="shared" si="43"/>
        <v>184957.10231064056</v>
      </c>
      <c r="EN16" s="135">
        <f t="shared" si="43"/>
        <v>204459.20196121058</v>
      </c>
      <c r="EO16" s="135">
        <f t="shared" si="43"/>
        <v>240057.12901059119</v>
      </c>
      <c r="EP16" s="143">
        <f t="shared" si="43"/>
        <v>261434.66091504385</v>
      </c>
      <c r="EQ16" s="143">
        <f t="shared" si="43"/>
        <v>252986.06312334974</v>
      </c>
      <c r="ER16" s="143">
        <f t="shared" si="43"/>
        <v>215428.3732849916</v>
      </c>
      <c r="ES16" s="143">
        <f t="shared" si="43"/>
        <v>201467.35017809962</v>
      </c>
      <c r="ET16" s="143">
        <f t="shared" si="43"/>
        <v>178209.43331013521</v>
      </c>
      <c r="EU16" s="143">
        <f t="shared" si="43"/>
        <v>174796.32466695952</v>
      </c>
      <c r="EV16" s="143">
        <f t="shared" si="43"/>
        <v>173404.02990784298</v>
      </c>
      <c r="EW16" s="151">
        <f t="shared" si="43"/>
        <v>170221.20098730605</v>
      </c>
      <c r="EX16" s="151">
        <f t="shared" si="43"/>
        <v>177037.4757740144</v>
      </c>
      <c r="EY16" s="158">
        <f t="shared" si="43"/>
        <v>192501.74703976468</v>
      </c>
      <c r="EZ16" s="2">
        <f t="shared" si="43"/>
        <v>209811.7425906604</v>
      </c>
      <c r="FA16" s="2">
        <f t="shared" si="43"/>
        <v>242713.85375084661</v>
      </c>
      <c r="FB16" s="167">
        <f t="shared" si="43"/>
        <v>333982.25497114455</v>
      </c>
      <c r="FC16" s="167">
        <f t="shared" si="43"/>
        <v>274598.13259748835</v>
      </c>
      <c r="FD16" s="167">
        <f t="shared" si="43"/>
        <v>225669.92961678247</v>
      </c>
      <c r="FE16" s="167">
        <f t="shared" si="43"/>
        <v>213243.91467202111</v>
      </c>
      <c r="FF16" s="167">
        <f t="shared" si="43"/>
        <v>184385.10123859698</v>
      </c>
      <c r="FG16" s="167">
        <f t="shared" ref="FG16:FH16" si="44">SUM(FG12:FG15)</f>
        <v>171583.59204341893</v>
      </c>
      <c r="FH16" s="167">
        <f t="shared" si="44"/>
        <v>168928.14808322617</v>
      </c>
      <c r="FI16" s="167">
        <f t="shared" ref="FI16:FJ16" si="45">SUM(FI12:FI15)</f>
        <v>172010.20432809478</v>
      </c>
      <c r="FJ16" s="167">
        <f t="shared" si="45"/>
        <v>182011.35506128054</v>
      </c>
      <c r="FK16" s="2">
        <f t="shared" ref="FK16" si="46">SUM(FK12:FK15)</f>
        <v>222009.1729149418</v>
      </c>
      <c r="FL16" s="2">
        <f t="shared" ref="FL16:FM16" si="47">SUM(FL12:FL15)</f>
        <v>246055.90866922773</v>
      </c>
      <c r="FM16" s="2">
        <f t="shared" si="47"/>
        <v>247017.82665115432</v>
      </c>
      <c r="FN16" s="2">
        <f t="shared" ref="FN16:FP16" si="48">SUM(FN12:FN15)</f>
        <v>259656.37444379713</v>
      </c>
      <c r="FO16" s="2">
        <f t="shared" si="48"/>
        <v>247470.90579825407</v>
      </c>
      <c r="FP16" s="2">
        <f t="shared" si="48"/>
        <v>251345.56806740625</v>
      </c>
      <c r="FQ16" s="2">
        <f t="shared" ref="FQ16:FR16" si="49">SUM(FQ12:FQ15)</f>
        <v>161073.03774319228</v>
      </c>
      <c r="FR16" s="2">
        <f t="shared" si="49"/>
        <v>152487.91722293472</v>
      </c>
      <c r="FS16" s="2">
        <f t="shared" ref="FS16" si="50">SUM(FS12:FS15)</f>
        <v>149724.81960764021</v>
      </c>
      <c r="FT16" s="2">
        <f t="shared" ref="FT16:FU16" si="51">SUM(FT12:FT15)</f>
        <v>148530.01362878489</v>
      </c>
      <c r="FU16" s="2">
        <f t="shared" si="51"/>
        <v>144277.92394263606</v>
      </c>
      <c r="FV16" s="2">
        <f t="shared" ref="FV16" si="52">SUM(FV12:FV15)</f>
        <v>143743.84723432609</v>
      </c>
      <c r="FW16" s="2">
        <f t="shared" ref="FW16:FX16" si="53">SUM(FW12:FW15)</f>
        <v>154024.10251089733</v>
      </c>
      <c r="FX16" s="2">
        <f t="shared" si="53"/>
        <v>175385.21260700529</v>
      </c>
      <c r="FY16" s="2">
        <f t="shared" ref="FY16:FZ16" si="54">SUM(FY12:FY15)</f>
        <v>208364.65643786424</v>
      </c>
      <c r="FZ16" s="177">
        <f t="shared" si="54"/>
        <v>215504.03619934956</v>
      </c>
      <c r="GA16" s="11">
        <f t="shared" ref="GA16:GB16" si="55">SUM(GA12:GA15)</f>
        <v>211606.271254074</v>
      </c>
      <c r="GB16" s="11">
        <f t="shared" si="55"/>
        <v>185749.87978029798</v>
      </c>
      <c r="GC16" s="11">
        <f t="shared" ref="GC16:GD16" si="56">SUM(GC12:GC15)</f>
        <v>159246.32762110714</v>
      </c>
      <c r="GD16" s="11">
        <f t="shared" si="56"/>
        <v>148297.39103538173</v>
      </c>
      <c r="GE16" s="11">
        <f t="shared" ref="GE16:GF16" si="57">SUM(GE12:GE15)</f>
        <v>150037.13571085306</v>
      </c>
      <c r="GF16" s="11">
        <f t="shared" si="57"/>
        <v>147746.21451971124</v>
      </c>
      <c r="GG16" s="11">
        <f t="shared" ref="GG16:GH16" si="58">SUM(GG12:GG15)</f>
        <v>144584.01934973922</v>
      </c>
      <c r="GH16" s="11">
        <f t="shared" si="58"/>
        <v>142404.78312473101</v>
      </c>
      <c r="GI16" s="11">
        <f t="shared" ref="GI16:GJ16" si="59">SUM(GI12:GI15)</f>
        <v>152135.13251289073</v>
      </c>
      <c r="GJ16" s="11">
        <f t="shared" si="59"/>
        <v>175735.60033370208</v>
      </c>
      <c r="GK16" s="11">
        <f t="shared" ref="GK16:GL16" si="60">SUM(GK12:GK15)</f>
        <v>177868.28382886725</v>
      </c>
      <c r="GL16" s="11">
        <f t="shared" si="60"/>
        <v>244121.75574655778</v>
      </c>
      <c r="GM16" s="11">
        <f t="shared" ref="GM16" si="61">SUM(GM12:GM15)</f>
        <v>221361.3552929688</v>
      </c>
    </row>
    <row r="17" spans="1:195" s="5" customFormat="1" ht="15" x14ac:dyDescent="0.35">
      <c r="A17" s="30" t="s">
        <v>6</v>
      </c>
      <c r="B17" s="55">
        <v>709.67741935483866</v>
      </c>
      <c r="C17" s="55">
        <v>821.42857142857144</v>
      </c>
      <c r="D17" s="55">
        <v>870.9677419354839</v>
      </c>
      <c r="E17" s="55">
        <v>366.66666666666669</v>
      </c>
      <c r="F17" s="55">
        <v>451.61290322580646</v>
      </c>
      <c r="G17" s="55">
        <v>333.33333333333331</v>
      </c>
      <c r="H17" s="55">
        <v>709.67741935483866</v>
      </c>
      <c r="I17" s="55">
        <v>387.09677419354841</v>
      </c>
      <c r="J17" s="55">
        <v>366.66666666666669</v>
      </c>
      <c r="K17" s="55">
        <v>612.90322580645159</v>
      </c>
      <c r="L17" s="55">
        <v>500</v>
      </c>
      <c r="M17" s="55">
        <v>645.16129032258061</v>
      </c>
      <c r="N17" s="55">
        <v>612.90322580645159</v>
      </c>
      <c r="O17" s="55">
        <v>714.28571428571433</v>
      </c>
      <c r="P17" s="55">
        <v>516.12903225806451</v>
      </c>
      <c r="Q17" s="55">
        <v>700</v>
      </c>
      <c r="R17" s="55">
        <v>516.12903225806451</v>
      </c>
      <c r="S17" s="55">
        <v>433.33333333333331</v>
      </c>
      <c r="T17" s="55">
        <v>419.35483870967744</v>
      </c>
      <c r="U17" s="55">
        <v>387.09677419354841</v>
      </c>
      <c r="V17" s="55">
        <v>566.66666666666663</v>
      </c>
      <c r="W17" s="55">
        <v>451.61290322580646</v>
      </c>
      <c r="X17" s="55">
        <v>466.66666666666669</v>
      </c>
      <c r="Y17" s="55">
        <v>870.9677419354839</v>
      </c>
      <c r="Z17" s="55">
        <v>1032.258064516129</v>
      </c>
      <c r="AA17" s="55">
        <v>678.57142857142856</v>
      </c>
      <c r="AB17" s="55">
        <v>677.41935483870964</v>
      </c>
      <c r="AC17" s="55">
        <v>766.66666666666663</v>
      </c>
      <c r="AD17" s="55">
        <v>903.22580645161293</v>
      </c>
      <c r="AE17" s="55">
        <v>2066.6666666666665</v>
      </c>
      <c r="AF17" s="55">
        <v>677.41935483870964</v>
      </c>
      <c r="AG17" s="55">
        <v>677.41935483870964</v>
      </c>
      <c r="AH17" s="55">
        <v>533.33333333333337</v>
      </c>
      <c r="AI17" s="55">
        <v>741.93548387096769</v>
      </c>
      <c r="AJ17" s="55">
        <v>566.66666666666663</v>
      </c>
      <c r="AK17" s="55">
        <v>1129.0322580645161</v>
      </c>
      <c r="AL17" s="55">
        <v>580.64516129032256</v>
      </c>
      <c r="AM17" s="55">
        <v>896.55172413793105</v>
      </c>
      <c r="AN17" s="55">
        <v>1774.1935483870968</v>
      </c>
      <c r="AO17" s="55">
        <v>1000</v>
      </c>
      <c r="AP17" s="55">
        <v>1161.2903225806451</v>
      </c>
      <c r="AQ17" s="55">
        <v>500</v>
      </c>
      <c r="AR17" s="55">
        <v>483.87096774193549</v>
      </c>
      <c r="AS17" s="55">
        <v>451.61290322580646</v>
      </c>
      <c r="AT17" s="55">
        <v>466.66666666666669</v>
      </c>
      <c r="AU17" s="55">
        <v>548.38709677419354</v>
      </c>
      <c r="AV17" s="55">
        <v>466.66666666666669</v>
      </c>
      <c r="AW17" s="55">
        <v>612.90322580645159</v>
      </c>
      <c r="AX17" s="55">
        <v>580.64516129032256</v>
      </c>
      <c r="AY17" s="55">
        <v>750</v>
      </c>
      <c r="AZ17" s="55">
        <v>709.67741935483866</v>
      </c>
      <c r="BA17" s="55">
        <v>733.33333333333337</v>
      </c>
      <c r="BB17" s="55">
        <v>548.38709677419354</v>
      </c>
      <c r="BC17" s="55">
        <v>866.66666666666663</v>
      </c>
      <c r="BD17" s="55">
        <v>483.87096774193549</v>
      </c>
      <c r="BE17" s="55">
        <v>645.16129032258061</v>
      </c>
      <c r="BF17" s="55">
        <v>566.66666666666663</v>
      </c>
      <c r="BG17" s="55">
        <v>451.61290322580646</v>
      </c>
      <c r="BH17" s="55">
        <v>1233.3333333333333</v>
      </c>
      <c r="BI17" s="55">
        <v>612.90322580645159</v>
      </c>
      <c r="BJ17" s="55">
        <v>903.22580645161293</v>
      </c>
      <c r="BK17" s="55">
        <v>2107.1428571428573</v>
      </c>
      <c r="BL17" s="55">
        <v>709.67741935483866</v>
      </c>
      <c r="BM17" s="55">
        <v>2200</v>
      </c>
      <c r="BN17" s="55">
        <v>612.90322580645159</v>
      </c>
      <c r="BO17" s="55">
        <v>800</v>
      </c>
      <c r="BP17" s="55">
        <v>483.87096774193549</v>
      </c>
      <c r="BQ17" s="55">
        <v>419.35483870967744</v>
      </c>
      <c r="BR17" s="55">
        <v>433.33333333333331</v>
      </c>
      <c r="BS17" s="55">
        <v>387.09677419354841</v>
      </c>
      <c r="BT17" s="55">
        <v>433.33333333333331</v>
      </c>
      <c r="BU17" s="55">
        <v>419.35483870967744</v>
      </c>
      <c r="BV17" s="55">
        <v>1451.6129032258063</v>
      </c>
      <c r="BW17" s="55">
        <v>785.71428571428567</v>
      </c>
      <c r="BX17" s="55">
        <v>677.41935483870964</v>
      </c>
      <c r="BY17" s="55">
        <v>3533.3333333333335</v>
      </c>
      <c r="BZ17" s="55">
        <v>870.9677419354839</v>
      </c>
      <c r="CA17" s="55">
        <v>1133.3333333333333</v>
      </c>
      <c r="CB17" s="55">
        <v>838.70967741935488</v>
      </c>
      <c r="CC17" s="55">
        <v>806.45161290322585</v>
      </c>
      <c r="CD17" s="55">
        <v>600</v>
      </c>
      <c r="CE17" s="55">
        <v>1000</v>
      </c>
      <c r="CF17" s="55">
        <v>933.33333333333337</v>
      </c>
      <c r="CG17" s="55">
        <v>548.38709677419354</v>
      </c>
      <c r="CH17" s="55">
        <v>1129.0322580645161</v>
      </c>
      <c r="CI17" s="55">
        <v>1642.8571428571429</v>
      </c>
      <c r="CJ17" s="55">
        <v>1225.8064516129032</v>
      </c>
      <c r="CK17" s="55">
        <v>1600</v>
      </c>
      <c r="CL17" s="55">
        <v>1193.5483870967741</v>
      </c>
      <c r="CM17" s="55">
        <v>3233.3333333333335</v>
      </c>
      <c r="CN17" s="55">
        <v>1741.9354838709678</v>
      </c>
      <c r="CO17" s="55">
        <v>1064.516129032258</v>
      </c>
      <c r="CP17" s="55">
        <v>6233.333333333333</v>
      </c>
      <c r="CQ17" s="55">
        <v>10290.322580645161</v>
      </c>
      <c r="CR17" s="55">
        <v>5533.333333333333</v>
      </c>
      <c r="CS17" s="55">
        <v>5516.1290322580644</v>
      </c>
      <c r="CT17" s="55">
        <v>6354.8387096774195</v>
      </c>
      <c r="CU17" s="55">
        <v>7107.1428571428569</v>
      </c>
      <c r="CV17" s="55">
        <v>8774.1935483870966</v>
      </c>
      <c r="CW17" s="55">
        <v>5600</v>
      </c>
      <c r="CX17" s="55">
        <v>1419.3548387096773</v>
      </c>
      <c r="CY17" s="55">
        <v>1066.6666666666667</v>
      </c>
      <c r="CZ17" s="55">
        <v>5032.2580645161288</v>
      </c>
      <c r="DA17" s="55">
        <v>1290.3225806451612</v>
      </c>
      <c r="DB17" s="55">
        <v>4200</v>
      </c>
      <c r="DC17" s="55">
        <v>6322.5806451612907</v>
      </c>
      <c r="DD17" s="55">
        <v>7033.333333333333</v>
      </c>
      <c r="DE17" s="55">
        <v>5709.677419354839</v>
      </c>
      <c r="DF17" s="55">
        <v>6580.6451612903229</v>
      </c>
      <c r="DG17" s="55">
        <v>2035.7142857142858</v>
      </c>
      <c r="DH17" s="55">
        <v>1129.0322580645161</v>
      </c>
      <c r="DI17" s="55">
        <v>15166.666666666666</v>
      </c>
      <c r="DJ17" s="55">
        <v>10290.322580645161</v>
      </c>
      <c r="DK17" s="55">
        <v>10300</v>
      </c>
      <c r="DL17" s="55">
        <v>10709.677419354839</v>
      </c>
      <c r="DM17" s="31">
        <v>14096.774193548386</v>
      </c>
      <c r="DN17" s="31">
        <v>28600</v>
      </c>
      <c r="DO17" s="31">
        <v>41451.612903225803</v>
      </c>
      <c r="DP17" s="31">
        <v>6433.333333333333</v>
      </c>
      <c r="DQ17" s="31">
        <v>8451.6129032258068</v>
      </c>
      <c r="DR17" s="31">
        <v>13290.322580645161</v>
      </c>
      <c r="DS17" s="31">
        <v>26142.857142857141</v>
      </c>
      <c r="DT17" s="31">
        <v>23741.935483870966</v>
      </c>
      <c r="DU17" s="31">
        <v>24466.666666666668</v>
      </c>
      <c r="DV17" s="31">
        <v>46903.225806451614</v>
      </c>
      <c r="DW17" s="31">
        <v>51666.666666666664</v>
      </c>
      <c r="DX17" s="31">
        <v>50419.354838709674</v>
      </c>
      <c r="DY17" s="55">
        <v>39903.225806451614</v>
      </c>
      <c r="DZ17" s="55">
        <v>58866.666666666664</v>
      </c>
      <c r="EA17" s="55">
        <v>34129.032258064515</v>
      </c>
      <c r="EB17" s="55">
        <v>35733.333333333336</v>
      </c>
      <c r="EC17" s="55">
        <v>38806.451612903227</v>
      </c>
      <c r="ED17" s="55">
        <v>39451.612903225803</v>
      </c>
      <c r="EE17" s="55">
        <v>29551.724137931036</v>
      </c>
      <c r="EF17" s="55">
        <v>27935.483870967742</v>
      </c>
      <c r="EG17" s="55">
        <v>33766.666666666664</v>
      </c>
      <c r="EH17" s="55">
        <v>58838.709677419356</v>
      </c>
      <c r="EI17" s="55">
        <v>62433.333333333336</v>
      </c>
      <c r="EJ17" s="55">
        <v>49774.193548387098</v>
      </c>
      <c r="EK17" s="55">
        <v>35129.032258064515</v>
      </c>
      <c r="EL17" s="55">
        <v>26333.333333333332</v>
      </c>
      <c r="EM17" s="55">
        <v>51580.645161290326</v>
      </c>
      <c r="EN17" s="55">
        <v>15833.333333333334</v>
      </c>
      <c r="EO17" s="55">
        <v>42967.741935483871</v>
      </c>
      <c r="EP17" s="55">
        <v>27129.032258064515</v>
      </c>
      <c r="EQ17" s="55">
        <v>26214.285714285714</v>
      </c>
      <c r="ER17" s="55">
        <v>74000</v>
      </c>
      <c r="ES17" s="55">
        <v>35233.333333333336</v>
      </c>
      <c r="ET17" s="55">
        <v>47354.838709677417</v>
      </c>
      <c r="EU17" s="55">
        <v>44200</v>
      </c>
      <c r="EV17" s="55">
        <v>50677.419354838712</v>
      </c>
      <c r="EW17" s="55">
        <v>40483.870967741939</v>
      </c>
      <c r="EX17" s="55">
        <v>63433.333333333328</v>
      </c>
      <c r="EY17" s="55">
        <v>79741.935483870955</v>
      </c>
      <c r="EZ17" s="31">
        <v>41933.333333333328</v>
      </c>
      <c r="FA17" s="31">
        <v>56645.161290322583</v>
      </c>
      <c r="FB17" s="55">
        <v>27451.612903225807</v>
      </c>
      <c r="FC17" s="55">
        <v>35285.714285714283</v>
      </c>
      <c r="FD17" s="55">
        <v>19290.322580645159</v>
      </c>
      <c r="FE17" s="55">
        <v>58766.666666666664</v>
      </c>
      <c r="FF17" s="55">
        <v>54258.06451612903</v>
      </c>
      <c r="FG17" s="55">
        <v>54733.333333333336</v>
      </c>
      <c r="FH17" s="55">
        <v>95225.806451612894</v>
      </c>
      <c r="FI17" s="55">
        <v>78516.129032258061</v>
      </c>
      <c r="FJ17" s="55">
        <v>54666.666666666664</v>
      </c>
      <c r="FK17" s="31">
        <v>112612.90322580645</v>
      </c>
      <c r="FL17" s="31">
        <v>53366.666666666664</v>
      </c>
      <c r="FM17" s="31">
        <v>49096.774193548386</v>
      </c>
      <c r="FN17" s="31">
        <v>59064.516129032258</v>
      </c>
      <c r="FO17" s="31">
        <v>64000</v>
      </c>
      <c r="FP17" s="31">
        <v>85774.193548387106</v>
      </c>
      <c r="FQ17" s="31">
        <v>165400</v>
      </c>
      <c r="FR17" s="31">
        <v>142741.93548387097</v>
      </c>
      <c r="FS17" s="31">
        <v>151966.66666666666</v>
      </c>
      <c r="FT17" s="31">
        <v>137451.61290322579</v>
      </c>
      <c r="FU17" s="31">
        <v>110870.96774193548</v>
      </c>
      <c r="FV17" s="31">
        <v>187966.66666666666</v>
      </c>
      <c r="FW17" s="31">
        <v>121451.6129032258</v>
      </c>
      <c r="FX17" s="31">
        <v>103000</v>
      </c>
      <c r="FY17" s="31">
        <v>99870.967741935485</v>
      </c>
      <c r="FZ17" s="181">
        <v>101435.48387096774</v>
      </c>
      <c r="GA17" s="32">
        <v>100653.22580645161</v>
      </c>
      <c r="GB17" s="32">
        <v>101044.35483870967</v>
      </c>
      <c r="GC17" s="32">
        <v>217772.34021787174</v>
      </c>
      <c r="GD17" s="32">
        <v>197058.88314062142</v>
      </c>
      <c r="GE17" s="32">
        <v>201966.4331423869</v>
      </c>
      <c r="GF17" s="32">
        <v>200127.42690639905</v>
      </c>
      <c r="GG17" s="32">
        <v>198421.00926643598</v>
      </c>
      <c r="GH17" s="32">
        <v>203239.54718482168</v>
      </c>
      <c r="GI17" s="32">
        <v>210981.04498459643</v>
      </c>
      <c r="GJ17" s="32">
        <v>231707.89116383021</v>
      </c>
      <c r="GK17" s="32">
        <v>289697.74830721301</v>
      </c>
      <c r="GL17" s="32">
        <v>322195.78559923201</v>
      </c>
      <c r="GM17" s="32">
        <v>296189.13722569862</v>
      </c>
    </row>
    <row r="18" spans="1:195" s="5" customFormat="1" x14ac:dyDescent="0.2">
      <c r="A18" s="25" t="s">
        <v>15</v>
      </c>
      <c r="B18" s="56">
        <f>B16+B17</f>
        <v>295572.85604916024</v>
      </c>
      <c r="C18" s="56">
        <f t="shared" ref="C18:BN18" si="62">C16+C17</f>
        <v>302876.04201740283</v>
      </c>
      <c r="D18" s="56">
        <f t="shared" si="62"/>
        <v>276674.76999748166</v>
      </c>
      <c r="E18" s="56">
        <f t="shared" si="62"/>
        <v>212451.01370955538</v>
      </c>
      <c r="F18" s="56">
        <f t="shared" si="62"/>
        <v>183743.19694393693</v>
      </c>
      <c r="G18" s="56">
        <f t="shared" si="62"/>
        <v>190343.84307348341</v>
      </c>
      <c r="H18" s="56">
        <f t="shared" si="62"/>
        <v>166672.84127595511</v>
      </c>
      <c r="I18" s="56">
        <f t="shared" si="62"/>
        <v>205117.8122363177</v>
      </c>
      <c r="J18" s="56">
        <f t="shared" si="62"/>
        <v>215148.62653815074</v>
      </c>
      <c r="K18" s="56">
        <f t="shared" si="62"/>
        <v>178102.23433271828</v>
      </c>
      <c r="L18" s="56">
        <f t="shared" si="62"/>
        <v>203768.65680086333</v>
      </c>
      <c r="M18" s="56">
        <f t="shared" si="62"/>
        <v>296352.93510100851</v>
      </c>
      <c r="N18" s="56">
        <f t="shared" si="62"/>
        <v>243889.04515428629</v>
      </c>
      <c r="O18" s="56">
        <f t="shared" si="62"/>
        <v>248647.20524692952</v>
      </c>
      <c r="P18" s="56">
        <f t="shared" si="62"/>
        <v>247350.34262559316</v>
      </c>
      <c r="Q18" s="56">
        <f t="shared" si="62"/>
        <v>209545.14748223376</v>
      </c>
      <c r="R18" s="56">
        <f t="shared" si="62"/>
        <v>206085.10695764251</v>
      </c>
      <c r="S18" s="56">
        <f t="shared" si="62"/>
        <v>217179.78822569377</v>
      </c>
      <c r="T18" s="56">
        <f t="shared" si="62"/>
        <v>207572.6814207508</v>
      </c>
      <c r="U18" s="56">
        <f t="shared" si="62"/>
        <v>178832.59315504567</v>
      </c>
      <c r="V18" s="56">
        <f t="shared" si="62"/>
        <v>205374.17593374811</v>
      </c>
      <c r="W18" s="56">
        <f t="shared" si="62"/>
        <v>212507.16509486554</v>
      </c>
      <c r="X18" s="56">
        <f t="shared" si="62"/>
        <v>226935.26806508668</v>
      </c>
      <c r="Y18" s="56">
        <f t="shared" si="62"/>
        <v>227091.18374309619</v>
      </c>
      <c r="Z18" s="56">
        <f t="shared" si="62"/>
        <v>286315.35834453825</v>
      </c>
      <c r="AA18" s="56">
        <f t="shared" si="62"/>
        <v>355365.6912382564</v>
      </c>
      <c r="AB18" s="56">
        <f t="shared" si="62"/>
        <v>233261.04675450889</v>
      </c>
      <c r="AC18" s="56">
        <f t="shared" si="62"/>
        <v>230851.84920135597</v>
      </c>
      <c r="AD18" s="56">
        <f t="shared" si="62"/>
        <v>215608.31401001287</v>
      </c>
      <c r="AE18" s="56">
        <f t="shared" si="62"/>
        <v>193986.56292601558</v>
      </c>
      <c r="AF18" s="56">
        <f t="shared" si="62"/>
        <v>194257.38552931588</v>
      </c>
      <c r="AG18" s="56">
        <f t="shared" si="62"/>
        <v>202614.1952043612</v>
      </c>
      <c r="AH18" s="56">
        <f t="shared" si="62"/>
        <v>232780.63734920978</v>
      </c>
      <c r="AI18" s="56">
        <f t="shared" si="62"/>
        <v>213127.54484146371</v>
      </c>
      <c r="AJ18" s="56">
        <f t="shared" si="62"/>
        <v>241007.87175950743</v>
      </c>
      <c r="AK18" s="56">
        <f t="shared" si="62"/>
        <v>277260.01509892527</v>
      </c>
      <c r="AL18" s="56">
        <f t="shared" si="62"/>
        <v>298165.02817558905</v>
      </c>
      <c r="AM18" s="56">
        <f t="shared" si="62"/>
        <v>274967.96825785638</v>
      </c>
      <c r="AN18" s="56">
        <f t="shared" si="62"/>
        <v>245744.31574462546</v>
      </c>
      <c r="AO18" s="56">
        <f t="shared" si="62"/>
        <v>223205.7122790615</v>
      </c>
      <c r="AP18" s="56">
        <f t="shared" si="62"/>
        <v>234298.38798538363</v>
      </c>
      <c r="AQ18" s="56">
        <f t="shared" si="62"/>
        <v>191348.4754870933</v>
      </c>
      <c r="AR18" s="56">
        <f t="shared" si="62"/>
        <v>199433.17664112855</v>
      </c>
      <c r="AS18" s="56">
        <f t="shared" si="62"/>
        <v>186265.38790585322</v>
      </c>
      <c r="AT18" s="56">
        <f t="shared" si="62"/>
        <v>201967.64709978236</v>
      </c>
      <c r="AU18" s="56">
        <f t="shared" si="62"/>
        <v>222043.2885206051</v>
      </c>
      <c r="AV18" s="56">
        <f t="shared" si="62"/>
        <v>226175.64668992185</v>
      </c>
      <c r="AW18" s="56">
        <f t="shared" si="62"/>
        <v>253718.85477215107</v>
      </c>
      <c r="AX18" s="56">
        <f t="shared" si="62"/>
        <v>290349.90334753966</v>
      </c>
      <c r="AY18" s="56">
        <f t="shared" si="62"/>
        <v>263471.46992447268</v>
      </c>
      <c r="AZ18" s="56">
        <f t="shared" si="62"/>
        <v>234680.26480688783</v>
      </c>
      <c r="BA18" s="56">
        <f t="shared" si="62"/>
        <v>210444.15450552289</v>
      </c>
      <c r="BB18" s="56">
        <f t="shared" si="62"/>
        <v>188770.36674935021</v>
      </c>
      <c r="BC18" s="56">
        <f t="shared" si="62"/>
        <v>211778.70440481001</v>
      </c>
      <c r="BD18" s="56">
        <f t="shared" si="62"/>
        <v>202644.78003279009</v>
      </c>
      <c r="BE18" s="56">
        <f t="shared" si="62"/>
        <v>196552.3478921018</v>
      </c>
      <c r="BF18" s="56">
        <f t="shared" si="62"/>
        <v>191007.65457186758</v>
      </c>
      <c r="BG18" s="56">
        <f t="shared" si="62"/>
        <v>209868.65236176466</v>
      </c>
      <c r="BH18" s="56">
        <f t="shared" si="62"/>
        <v>213438.41678086165</v>
      </c>
      <c r="BI18" s="56">
        <f t="shared" si="62"/>
        <v>280841.42744857015</v>
      </c>
      <c r="BJ18" s="56">
        <f t="shared" si="62"/>
        <v>306825.55128966528</v>
      </c>
      <c r="BK18" s="56">
        <f t="shared" si="62"/>
        <v>278493.19621899264</v>
      </c>
      <c r="BL18" s="56">
        <f t="shared" si="62"/>
        <v>231320.15201433847</v>
      </c>
      <c r="BM18" s="56">
        <f t="shared" si="62"/>
        <v>204469.54422282986</v>
      </c>
      <c r="BN18" s="56">
        <f t="shared" si="62"/>
        <v>181345.80761991284</v>
      </c>
      <c r="BO18" s="56">
        <f t="shared" ref="BO18:DZ18" si="63">BO16+BO17</f>
        <v>177070.74795157823</v>
      </c>
      <c r="BP18" s="56">
        <f t="shared" si="63"/>
        <v>178994.37870783906</v>
      </c>
      <c r="BQ18" s="56">
        <f t="shared" si="63"/>
        <v>176133.51423054174</v>
      </c>
      <c r="BR18" s="56">
        <f t="shared" si="63"/>
        <v>186826.63793248241</v>
      </c>
      <c r="BS18" s="56">
        <f t="shared" si="63"/>
        <v>194925.30272859422</v>
      </c>
      <c r="BT18" s="56">
        <f t="shared" si="63"/>
        <v>209959.81205379005</v>
      </c>
      <c r="BU18" s="56">
        <f t="shared" si="63"/>
        <v>300964.14694444789</v>
      </c>
      <c r="BV18" s="56">
        <f t="shared" si="63"/>
        <v>288858.49966897175</v>
      </c>
      <c r="BW18" s="56">
        <f t="shared" si="63"/>
        <v>268103.65143009287</v>
      </c>
      <c r="BX18" s="56">
        <f t="shared" si="63"/>
        <v>240645.31372956192</v>
      </c>
      <c r="BY18" s="56">
        <f t="shared" si="63"/>
        <v>196745.52065070407</v>
      </c>
      <c r="BZ18" s="56">
        <f t="shared" si="63"/>
        <v>174732.89748168574</v>
      </c>
      <c r="CA18" s="56">
        <f t="shared" si="63"/>
        <v>182780.52954137904</v>
      </c>
      <c r="CB18" s="56">
        <f t="shared" si="63"/>
        <v>180737.6438262556</v>
      </c>
      <c r="CC18" s="56">
        <f t="shared" si="63"/>
        <v>190513.99582790263</v>
      </c>
      <c r="CD18" s="56">
        <f t="shared" si="63"/>
        <v>195740.00357829541</v>
      </c>
      <c r="CE18" s="56">
        <f t="shared" si="63"/>
        <v>185088.69373027014</v>
      </c>
      <c r="CF18" s="56">
        <f t="shared" si="63"/>
        <v>233335.01811510132</v>
      </c>
      <c r="CG18" s="56">
        <f t="shared" si="63"/>
        <v>238158.78675404779</v>
      </c>
      <c r="CH18" s="56">
        <f t="shared" si="63"/>
        <v>231476.77163058685</v>
      </c>
      <c r="CI18" s="56">
        <f t="shared" si="63"/>
        <v>241119.48395149611</v>
      </c>
      <c r="CJ18" s="56">
        <f t="shared" si="63"/>
        <v>192574.61332921626</v>
      </c>
      <c r="CK18" s="56">
        <f t="shared" si="63"/>
        <v>175525.62469747051</v>
      </c>
      <c r="CL18" s="56">
        <f t="shared" si="63"/>
        <v>178609.69552163698</v>
      </c>
      <c r="CM18" s="56">
        <f t="shared" si="63"/>
        <v>181630.30903156754</v>
      </c>
      <c r="CN18" s="56">
        <f t="shared" si="63"/>
        <v>145999.65180694079</v>
      </c>
      <c r="CO18" s="56">
        <f t="shared" si="63"/>
        <v>153123.71405914301</v>
      </c>
      <c r="CP18" s="56">
        <f t="shared" si="63"/>
        <v>143289.94079766469</v>
      </c>
      <c r="CQ18" s="56">
        <f t="shared" si="63"/>
        <v>176352.4503836091</v>
      </c>
      <c r="CR18" s="56">
        <f t="shared" si="63"/>
        <v>225693.91463125753</v>
      </c>
      <c r="CS18" s="56">
        <f t="shared" si="63"/>
        <v>204387.48974604509</v>
      </c>
      <c r="CT18" s="56">
        <f t="shared" si="63"/>
        <v>282356.38535415352</v>
      </c>
      <c r="CU18" s="56">
        <f t="shared" si="63"/>
        <v>273472.92322635144</v>
      </c>
      <c r="CV18" s="56">
        <f t="shared" si="63"/>
        <v>234260.89844712385</v>
      </c>
      <c r="CW18" s="56">
        <f t="shared" si="63"/>
        <v>189098.35717554821</v>
      </c>
      <c r="CX18" s="56">
        <f t="shared" si="63"/>
        <v>175157.66763450287</v>
      </c>
      <c r="CY18" s="56">
        <f t="shared" si="63"/>
        <v>172918.39468811106</v>
      </c>
      <c r="CZ18" s="56">
        <f t="shared" si="63"/>
        <v>205952.52304371825</v>
      </c>
      <c r="DA18" s="56">
        <f t="shared" si="63"/>
        <v>179934.00916052476</v>
      </c>
      <c r="DB18" s="56">
        <f t="shared" si="63"/>
        <v>182466.82377801675</v>
      </c>
      <c r="DC18" s="56">
        <f t="shared" si="63"/>
        <v>196544.62006559598</v>
      </c>
      <c r="DD18" s="56">
        <f t="shared" si="63"/>
        <v>230982.9831695944</v>
      </c>
      <c r="DE18" s="56">
        <f t="shared" si="63"/>
        <v>268573.10799016518</v>
      </c>
      <c r="DF18" s="56">
        <f t="shared" si="63"/>
        <v>281469.82025424531</v>
      </c>
      <c r="DG18" s="56">
        <f t="shared" si="63"/>
        <v>272805.53001379065</v>
      </c>
      <c r="DH18" s="56">
        <f t="shared" si="63"/>
        <v>224296.89342700902</v>
      </c>
      <c r="DI18" s="56">
        <f t="shared" si="63"/>
        <v>212544.24621015918</v>
      </c>
      <c r="DJ18" s="56">
        <f t="shared" si="63"/>
        <v>197839.806612099</v>
      </c>
      <c r="DK18" s="56">
        <f t="shared" si="63"/>
        <v>192633.88189425145</v>
      </c>
      <c r="DL18" s="56">
        <f t="shared" si="63"/>
        <v>191981.8875406149</v>
      </c>
      <c r="DM18" s="12">
        <f t="shared" si="63"/>
        <v>192805.42650121261</v>
      </c>
      <c r="DN18" s="12">
        <f t="shared" si="63"/>
        <v>212836.29654466017</v>
      </c>
      <c r="DO18" s="12">
        <f t="shared" si="63"/>
        <v>233409.2919702428</v>
      </c>
      <c r="DP18" s="12">
        <f t="shared" si="63"/>
        <v>225690.20107596571</v>
      </c>
      <c r="DQ18" s="12">
        <f t="shared" si="63"/>
        <v>260522.06263884919</v>
      </c>
      <c r="DR18" s="12">
        <f t="shared" si="63"/>
        <v>284309.33492093795</v>
      </c>
      <c r="DS18" s="12">
        <f t="shared" si="63"/>
        <v>292784.97340299294</v>
      </c>
      <c r="DT18" s="12">
        <f t="shared" si="63"/>
        <v>243279.10579299417</v>
      </c>
      <c r="DU18" s="12">
        <f t="shared" si="63"/>
        <v>218022.04724194729</v>
      </c>
      <c r="DV18" s="12">
        <f t="shared" si="63"/>
        <v>230254.98045661199</v>
      </c>
      <c r="DW18" s="12">
        <f t="shared" si="63"/>
        <v>229751.78419548832</v>
      </c>
      <c r="DX18" s="12">
        <f t="shared" si="63"/>
        <v>227463.23314814045</v>
      </c>
      <c r="DY18" s="56">
        <f t="shared" si="63"/>
        <v>214130.20871860438</v>
      </c>
      <c r="DZ18" s="56">
        <f t="shared" si="63"/>
        <v>236761.60444503426</v>
      </c>
      <c r="EA18" s="56">
        <f t="shared" ref="EA18:FF18" si="64">EA16+EA17</f>
        <v>221557.72330273149</v>
      </c>
      <c r="EB18" s="56">
        <f t="shared" si="64"/>
        <v>247318.46383099098</v>
      </c>
      <c r="EC18" s="56">
        <f t="shared" si="64"/>
        <v>286313.40628887119</v>
      </c>
      <c r="ED18" s="56">
        <f t="shared" si="64"/>
        <v>300948.34105906868</v>
      </c>
      <c r="EE18" s="56">
        <f t="shared" si="64"/>
        <v>286793.45861203899</v>
      </c>
      <c r="EF18" s="56">
        <f t="shared" si="64"/>
        <v>239293.18780648755</v>
      </c>
      <c r="EG18" s="56">
        <f t="shared" si="64"/>
        <v>220345.78486848742</v>
      </c>
      <c r="EH18" s="56">
        <f t="shared" si="64"/>
        <v>235900.63999871569</v>
      </c>
      <c r="EI18" s="56">
        <f t="shared" si="64"/>
        <v>234493.79465626649</v>
      </c>
      <c r="EJ18" s="56">
        <f t="shared" si="64"/>
        <v>220804.38331149533</v>
      </c>
      <c r="EK18" s="56">
        <f t="shared" si="64"/>
        <v>204181.71171649464</v>
      </c>
      <c r="EL18" s="56">
        <f t="shared" si="64"/>
        <v>200119.99187547955</v>
      </c>
      <c r="EM18" s="56">
        <f t="shared" si="64"/>
        <v>236537.7474719309</v>
      </c>
      <c r="EN18" s="56">
        <f t="shared" si="64"/>
        <v>220292.53529454392</v>
      </c>
      <c r="EO18" s="56">
        <f t="shared" si="64"/>
        <v>283024.87094607507</v>
      </c>
      <c r="EP18" s="56">
        <f t="shared" si="64"/>
        <v>288563.69317310839</v>
      </c>
      <c r="EQ18" s="56">
        <f t="shared" si="64"/>
        <v>279200.34883763548</v>
      </c>
      <c r="ER18" s="56">
        <f t="shared" si="64"/>
        <v>289428.3732849916</v>
      </c>
      <c r="ES18" s="56">
        <f t="shared" si="64"/>
        <v>236700.68351143296</v>
      </c>
      <c r="ET18" s="56">
        <f t="shared" si="64"/>
        <v>225564.27201981263</v>
      </c>
      <c r="EU18" s="56">
        <f t="shared" si="64"/>
        <v>218996.32466695952</v>
      </c>
      <c r="EV18" s="56">
        <f t="shared" si="64"/>
        <v>224081.44926268171</v>
      </c>
      <c r="EW18" s="56">
        <f t="shared" si="64"/>
        <v>210705.07195504798</v>
      </c>
      <c r="EX18" s="56">
        <f t="shared" si="64"/>
        <v>240470.80910734774</v>
      </c>
      <c r="EY18" s="56">
        <f t="shared" si="64"/>
        <v>272243.68252363562</v>
      </c>
      <c r="EZ18" s="12">
        <f t="shared" si="64"/>
        <v>251745.07592399372</v>
      </c>
      <c r="FA18" s="12">
        <f t="shared" si="64"/>
        <v>299359.01504116919</v>
      </c>
      <c r="FB18" s="56">
        <f t="shared" si="64"/>
        <v>361433.86787437036</v>
      </c>
      <c r="FC18" s="56">
        <f t="shared" si="64"/>
        <v>309883.84688320261</v>
      </c>
      <c r="FD18" s="56">
        <f t="shared" si="64"/>
        <v>244960.25219742762</v>
      </c>
      <c r="FE18" s="56">
        <f t="shared" si="64"/>
        <v>272010.5813386878</v>
      </c>
      <c r="FF18" s="56">
        <f t="shared" si="64"/>
        <v>238643.16575472601</v>
      </c>
      <c r="FG18" s="56">
        <f t="shared" ref="FG18:FH18" si="65">FG16+FG17</f>
        <v>226316.92537675228</v>
      </c>
      <c r="FH18" s="56">
        <f t="shared" si="65"/>
        <v>264153.95453483908</v>
      </c>
      <c r="FI18" s="56">
        <f t="shared" ref="FI18:FJ18" si="66">FI16+FI17</f>
        <v>250526.33336035284</v>
      </c>
      <c r="FJ18" s="56">
        <f t="shared" si="66"/>
        <v>236678.0217279472</v>
      </c>
      <c r="FK18" s="12">
        <f t="shared" ref="FK18" si="67">FK16+FK17</f>
        <v>334622.07614074822</v>
      </c>
      <c r="FL18" s="12">
        <f t="shared" ref="FL18:FM18" si="68">FL16+FL17</f>
        <v>299422.57533589442</v>
      </c>
      <c r="FM18" s="12">
        <f t="shared" si="68"/>
        <v>296114.60084470268</v>
      </c>
      <c r="FN18" s="12">
        <f t="shared" ref="FN18:FP18" si="69">FN16+FN17</f>
        <v>318720.8905728294</v>
      </c>
      <c r="FO18" s="12">
        <f t="shared" si="69"/>
        <v>311470.90579825407</v>
      </c>
      <c r="FP18" s="12">
        <f t="shared" si="69"/>
        <v>337119.76161579334</v>
      </c>
      <c r="FQ18" s="12">
        <f t="shared" ref="FQ18:FR18" si="70">FQ16+FQ17</f>
        <v>326473.03774319228</v>
      </c>
      <c r="FR18" s="12">
        <f t="shared" si="70"/>
        <v>295229.85270680569</v>
      </c>
      <c r="FS18" s="12">
        <f t="shared" ref="FS18" si="71">FS16+FS17</f>
        <v>301691.4862743069</v>
      </c>
      <c r="FT18" s="12">
        <f t="shared" ref="FT18:FU18" si="72">FT16+FT17</f>
        <v>285981.62653201068</v>
      </c>
      <c r="FU18" s="12">
        <f t="shared" si="72"/>
        <v>255148.89168457154</v>
      </c>
      <c r="FV18" s="12">
        <f t="shared" ref="FV18" si="73">FV16+FV17</f>
        <v>331710.51390099275</v>
      </c>
      <c r="FW18" s="12">
        <f t="shared" ref="FW18:FX18" si="74">FW16+FW17</f>
        <v>275475.71541412314</v>
      </c>
      <c r="FX18" s="12">
        <f t="shared" si="74"/>
        <v>278385.21260700526</v>
      </c>
      <c r="FY18" s="12">
        <f t="shared" ref="FY18:FZ18" si="75">FY16+FY17</f>
        <v>308235.62417979969</v>
      </c>
      <c r="FZ18" s="179">
        <f t="shared" si="75"/>
        <v>316939.52007031732</v>
      </c>
      <c r="GA18" s="13">
        <f t="shared" ref="GA18:GB18" si="76">GA16+GA17</f>
        <v>312259.49706052558</v>
      </c>
      <c r="GB18" s="13">
        <f t="shared" si="76"/>
        <v>286794.23461900768</v>
      </c>
      <c r="GC18" s="13">
        <f t="shared" ref="GC18:GD18" si="77">GC16+GC17</f>
        <v>377018.66783897887</v>
      </c>
      <c r="GD18" s="13">
        <f t="shared" si="77"/>
        <v>345356.27417600318</v>
      </c>
      <c r="GE18" s="13">
        <f t="shared" ref="GE18:GF18" si="78">GE16+GE17</f>
        <v>352003.56885323999</v>
      </c>
      <c r="GF18" s="13">
        <f t="shared" si="78"/>
        <v>347873.64142611029</v>
      </c>
      <c r="GG18" s="13">
        <f t="shared" ref="GG18:GH18" si="79">GG16+GG17</f>
        <v>343005.02861617517</v>
      </c>
      <c r="GH18" s="13">
        <f t="shared" si="79"/>
        <v>345644.33030955272</v>
      </c>
      <c r="GI18" s="13">
        <f t="shared" ref="GI18:GJ18" si="80">GI16+GI17</f>
        <v>363116.17749748717</v>
      </c>
      <c r="GJ18" s="13">
        <f t="shared" si="80"/>
        <v>407443.49149753229</v>
      </c>
      <c r="GK18" s="13">
        <f t="shared" ref="GK18:GL18" si="81">GK16+GK17</f>
        <v>467566.03213608026</v>
      </c>
      <c r="GL18" s="13">
        <f t="shared" si="81"/>
        <v>566317.5413457898</v>
      </c>
      <c r="GM18" s="13">
        <f t="shared" ref="GM18" si="82">GM16+GM17</f>
        <v>517550.49251866742</v>
      </c>
    </row>
    <row r="19" spans="1:195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K19" s="1"/>
      <c r="FR19" s="1"/>
      <c r="FS19" s="1"/>
      <c r="FZ19" s="17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</row>
    <row r="20" spans="1:195" s="5" customFormat="1" x14ac:dyDescent="0.2">
      <c r="A20" s="5" t="s">
        <v>13</v>
      </c>
      <c r="B20" s="56">
        <v>3985</v>
      </c>
      <c r="C20" s="56">
        <v>3036</v>
      </c>
      <c r="D20" s="56">
        <v>2103</v>
      </c>
      <c r="E20" s="56">
        <v>2519</v>
      </c>
      <c r="F20" s="56">
        <v>3524</v>
      </c>
      <c r="G20" s="56">
        <v>3361</v>
      </c>
      <c r="H20" s="56">
        <v>4346</v>
      </c>
      <c r="I20" s="56">
        <v>4182.9999999999991</v>
      </c>
      <c r="J20" s="56">
        <v>4225</v>
      </c>
      <c r="K20" s="56">
        <v>5200</v>
      </c>
      <c r="L20" s="56">
        <v>5522</v>
      </c>
      <c r="M20" s="56">
        <v>4276</v>
      </c>
      <c r="N20" s="56">
        <v>4210</v>
      </c>
      <c r="O20" s="56">
        <v>3676</v>
      </c>
      <c r="P20" s="56">
        <v>2513</v>
      </c>
      <c r="Q20" s="56">
        <v>3382</v>
      </c>
      <c r="R20" s="56">
        <v>3933</v>
      </c>
      <c r="S20" s="56">
        <v>4560</v>
      </c>
      <c r="T20" s="56">
        <v>5035</v>
      </c>
      <c r="U20" s="56">
        <v>5017</v>
      </c>
      <c r="V20" s="56">
        <v>5047</v>
      </c>
      <c r="W20" s="56">
        <v>5333</v>
      </c>
      <c r="X20" s="56">
        <v>5452</v>
      </c>
      <c r="Y20" s="56">
        <v>5319</v>
      </c>
      <c r="Z20" s="56">
        <v>5262</v>
      </c>
      <c r="AA20" s="56">
        <v>2040</v>
      </c>
      <c r="AB20" s="56">
        <v>3249</v>
      </c>
      <c r="AC20" s="56">
        <v>2834</v>
      </c>
      <c r="AD20" s="56">
        <v>3349</v>
      </c>
      <c r="AE20" s="56">
        <v>3671</v>
      </c>
      <c r="AF20" s="56">
        <v>4154</v>
      </c>
      <c r="AG20" s="56">
        <v>4864</v>
      </c>
      <c r="AH20" s="56">
        <v>4457</v>
      </c>
      <c r="AI20" s="56">
        <v>5062</v>
      </c>
      <c r="AJ20" s="56">
        <v>5029</v>
      </c>
      <c r="AK20" s="56">
        <v>4550</v>
      </c>
      <c r="AL20" s="56">
        <v>3802</v>
      </c>
      <c r="AM20" s="56">
        <v>3210</v>
      </c>
      <c r="AN20" s="56">
        <v>2540</v>
      </c>
      <c r="AO20" s="56">
        <v>3107</v>
      </c>
      <c r="AP20" s="56">
        <v>4065</v>
      </c>
      <c r="AQ20" s="56">
        <v>3810</v>
      </c>
      <c r="AR20" s="56">
        <v>4004</v>
      </c>
      <c r="AS20" s="56">
        <v>4707</v>
      </c>
      <c r="AT20" s="56">
        <v>4458</v>
      </c>
      <c r="AU20" s="56">
        <v>4272</v>
      </c>
      <c r="AV20" s="56">
        <v>3862</v>
      </c>
      <c r="AW20" s="56">
        <v>3462</v>
      </c>
      <c r="AX20" s="56">
        <v>2275</v>
      </c>
      <c r="AY20" s="56">
        <v>2499</v>
      </c>
      <c r="AZ20" s="56">
        <v>3150</v>
      </c>
      <c r="BA20" s="56">
        <v>3701</v>
      </c>
      <c r="BB20" s="56">
        <v>4251</v>
      </c>
      <c r="BC20" s="56">
        <v>3578</v>
      </c>
      <c r="BD20" s="56">
        <v>4185</v>
      </c>
      <c r="BE20" s="56">
        <v>3875</v>
      </c>
      <c r="BF20" s="56">
        <v>4471</v>
      </c>
      <c r="BG20" s="56">
        <v>4853</v>
      </c>
      <c r="BH20" s="56">
        <v>5593</v>
      </c>
      <c r="BI20" s="56">
        <v>4681</v>
      </c>
      <c r="BJ20" s="56">
        <v>2561</v>
      </c>
      <c r="BK20" s="56">
        <v>2647</v>
      </c>
      <c r="BL20" s="56">
        <v>2558</v>
      </c>
      <c r="BM20" s="56">
        <v>2476</v>
      </c>
      <c r="BN20" s="56">
        <v>3305</v>
      </c>
      <c r="BO20" s="56">
        <v>3954</v>
      </c>
      <c r="BP20" s="56">
        <v>4062</v>
      </c>
      <c r="BQ20" s="56">
        <v>4253</v>
      </c>
      <c r="BR20" s="56">
        <v>4307</v>
      </c>
      <c r="BS20" s="56">
        <v>4821</v>
      </c>
      <c r="BT20" s="56">
        <v>4950</v>
      </c>
      <c r="BU20" s="56">
        <v>4127.9999999999991</v>
      </c>
      <c r="BV20" s="56">
        <v>2964</v>
      </c>
      <c r="BW20" s="56">
        <v>2425</v>
      </c>
      <c r="BX20" s="56">
        <v>1771</v>
      </c>
      <c r="BY20" s="56">
        <v>2334</v>
      </c>
      <c r="BZ20" s="56">
        <v>3268</v>
      </c>
      <c r="CA20" s="56">
        <v>3963</v>
      </c>
      <c r="CB20" s="56">
        <v>4437</v>
      </c>
      <c r="CC20" s="56">
        <v>4684</v>
      </c>
      <c r="CD20" s="56">
        <v>5644</v>
      </c>
      <c r="CE20" s="56">
        <v>6271</v>
      </c>
      <c r="CF20" s="56">
        <v>5882</v>
      </c>
      <c r="CG20" s="56">
        <v>5977</v>
      </c>
      <c r="CH20" s="56">
        <v>4583</v>
      </c>
      <c r="CI20" s="56">
        <v>3300.821428571428</v>
      </c>
      <c r="CJ20" s="56">
        <v>3198</v>
      </c>
      <c r="CK20" s="56">
        <v>4114.0000000000009</v>
      </c>
      <c r="CL20" s="56">
        <v>4674</v>
      </c>
      <c r="CM20" s="56">
        <v>5084</v>
      </c>
      <c r="CN20" s="56">
        <v>6039</v>
      </c>
      <c r="CO20" s="56">
        <v>6127</v>
      </c>
      <c r="CP20" s="56">
        <v>6567</v>
      </c>
      <c r="CQ20" s="56">
        <v>6295</v>
      </c>
      <c r="CR20" s="56">
        <v>5070</v>
      </c>
      <c r="CS20" s="56">
        <v>5184</v>
      </c>
      <c r="CT20" s="56">
        <v>3255</v>
      </c>
      <c r="CU20" s="56">
        <v>1888.0000000000002</v>
      </c>
      <c r="CV20" s="56">
        <v>1292</v>
      </c>
      <c r="CW20" s="56">
        <v>1919</v>
      </c>
      <c r="CX20" s="56">
        <v>2687</v>
      </c>
      <c r="CY20" s="56">
        <v>3687</v>
      </c>
      <c r="CZ20" s="56">
        <v>3194</v>
      </c>
      <c r="DA20" s="56">
        <v>3710</v>
      </c>
      <c r="DB20" s="56">
        <v>4442</v>
      </c>
      <c r="DC20" s="56">
        <v>4777</v>
      </c>
      <c r="DD20" s="56">
        <v>4721</v>
      </c>
      <c r="DE20" s="56">
        <v>4114.0000000000009</v>
      </c>
      <c r="DF20" s="56">
        <v>2291</v>
      </c>
      <c r="DG20" s="56">
        <v>2211</v>
      </c>
      <c r="DH20" s="56">
        <v>2109</v>
      </c>
      <c r="DI20" s="56">
        <v>2678</v>
      </c>
      <c r="DJ20" s="56">
        <v>3037</v>
      </c>
      <c r="DK20" s="56">
        <v>4271</v>
      </c>
      <c r="DL20" s="56">
        <v>5281</v>
      </c>
      <c r="DM20" s="12">
        <v>5598</v>
      </c>
      <c r="DN20" s="12">
        <v>5712</v>
      </c>
      <c r="DO20" s="12">
        <v>6479</v>
      </c>
      <c r="DP20" s="12">
        <v>6199</v>
      </c>
      <c r="DQ20" s="12">
        <v>5707</v>
      </c>
      <c r="DR20" s="12">
        <v>4147.9999999999991</v>
      </c>
      <c r="DS20" s="12">
        <v>1841</v>
      </c>
      <c r="DT20" s="12">
        <v>2069</v>
      </c>
      <c r="DU20" s="12">
        <v>2987</v>
      </c>
      <c r="DV20" s="12">
        <v>4235</v>
      </c>
      <c r="DW20" s="12">
        <v>4336</v>
      </c>
      <c r="DX20" s="12">
        <v>4360</v>
      </c>
      <c r="DY20" s="12">
        <v>4805</v>
      </c>
      <c r="DZ20" s="12">
        <v>5897</v>
      </c>
      <c r="EA20" s="12">
        <v>6995</v>
      </c>
      <c r="EB20" s="12">
        <v>7086</v>
      </c>
      <c r="EC20" s="12">
        <v>6723</v>
      </c>
      <c r="ED20" s="12">
        <v>5041</v>
      </c>
      <c r="EE20" s="12">
        <v>3521</v>
      </c>
      <c r="EF20" s="12">
        <v>3686</v>
      </c>
      <c r="EG20" s="12">
        <v>4241</v>
      </c>
      <c r="EH20" s="12">
        <v>3869</v>
      </c>
      <c r="EI20" s="12">
        <v>3955.0000000000005</v>
      </c>
      <c r="EJ20" s="12">
        <v>5249</v>
      </c>
      <c r="EK20" s="56">
        <v>6643</v>
      </c>
      <c r="EL20" s="56">
        <v>7213</v>
      </c>
      <c r="EM20" s="56">
        <v>6745</v>
      </c>
      <c r="EN20" s="56">
        <v>7284</v>
      </c>
      <c r="EO20" s="56">
        <v>6014</v>
      </c>
      <c r="EP20" s="56">
        <v>5129</v>
      </c>
      <c r="EQ20" s="56">
        <v>4207</v>
      </c>
      <c r="ER20" s="56">
        <v>2949</v>
      </c>
      <c r="ES20" s="56">
        <v>2705</v>
      </c>
      <c r="ET20" s="56">
        <v>3729</v>
      </c>
      <c r="EU20" s="56">
        <v>4482</v>
      </c>
      <c r="EV20" s="56">
        <v>5051</v>
      </c>
      <c r="EW20" s="56">
        <v>5915</v>
      </c>
      <c r="EX20" s="56">
        <v>5599</v>
      </c>
      <c r="EY20" s="56">
        <v>0</v>
      </c>
      <c r="EZ20" s="12">
        <v>0</v>
      </c>
      <c r="FA20" s="12">
        <v>0</v>
      </c>
      <c r="FB20" s="56">
        <v>0</v>
      </c>
      <c r="FC20" s="56">
        <v>0</v>
      </c>
      <c r="FD20" s="56">
        <v>-629.99999999999989</v>
      </c>
      <c r="FE20" s="56">
        <v>-406.99999999999989</v>
      </c>
      <c r="FF20" s="56">
        <v>314.00000000000011</v>
      </c>
      <c r="FG20" s="56">
        <v>1491</v>
      </c>
      <c r="FH20" s="56">
        <v>1789</v>
      </c>
      <c r="FI20" s="56">
        <v>3247</v>
      </c>
      <c r="FJ20" s="56">
        <v>4435</v>
      </c>
      <c r="FK20" s="12">
        <v>3975</v>
      </c>
      <c r="FL20" s="12">
        <v>4107</v>
      </c>
      <c r="FM20" s="12">
        <v>2914</v>
      </c>
      <c r="FN20" s="12">
        <v>2187</v>
      </c>
      <c r="FO20" s="12">
        <v>1079</v>
      </c>
      <c r="FP20" s="12">
        <v>431.00000000000011</v>
      </c>
      <c r="FQ20" s="12">
        <v>367.00000000000011</v>
      </c>
      <c r="FR20" s="12">
        <v>854.00000000000011</v>
      </c>
      <c r="FS20" s="12">
        <v>1745</v>
      </c>
      <c r="FT20" s="12">
        <v>2362</v>
      </c>
      <c r="FU20" s="12">
        <v>4820</v>
      </c>
      <c r="FV20" s="12">
        <v>4862</v>
      </c>
      <c r="FW20" s="12">
        <v>5161</v>
      </c>
      <c r="FX20" s="12">
        <v>4765</v>
      </c>
      <c r="FY20" s="12">
        <v>3515</v>
      </c>
      <c r="FZ20" s="179">
        <v>6993</v>
      </c>
      <c r="GA20" s="13">
        <v>5343.0000000000009</v>
      </c>
      <c r="GB20" s="13">
        <v>3964.0000000000009</v>
      </c>
      <c r="GC20" s="13">
        <v>4591.1923182200526</v>
      </c>
      <c r="GD20" s="13">
        <v>5890.2340393257191</v>
      </c>
      <c r="GE20" s="13">
        <v>6784.8090115968844</v>
      </c>
      <c r="GF20" s="13">
        <v>7640.8870088345147</v>
      </c>
      <c r="GG20" s="13">
        <v>8533.4313836632318</v>
      </c>
      <c r="GH20" s="13">
        <v>9367.1826641838215</v>
      </c>
      <c r="GI20" s="13">
        <v>10014.309005504698</v>
      </c>
      <c r="GJ20" s="13">
        <v>9989.6610397146997</v>
      </c>
      <c r="GK20" s="13">
        <v>8390.8359375983891</v>
      </c>
      <c r="GL20" s="13">
        <v>4585.7422684994526</v>
      </c>
      <c r="GM20" s="13">
        <v>2028.4266109918958</v>
      </c>
    </row>
    <row r="21" spans="1:195" s="27" customFormat="1" x14ac:dyDescent="0.2">
      <c r="A21" s="27" t="s">
        <v>17</v>
      </c>
      <c r="B21" s="58">
        <f t="shared" ref="B21:AG21" si="83">B20*1000/B18</f>
        <v>13.48229351391187</v>
      </c>
      <c r="C21" s="58">
        <f t="shared" si="83"/>
        <v>10.023902781407701</v>
      </c>
      <c r="D21" s="58">
        <f t="shared" si="83"/>
        <v>7.6009821929883303</v>
      </c>
      <c r="E21" s="58">
        <f t="shared" si="83"/>
        <v>11.856850932440166</v>
      </c>
      <c r="F21" s="58">
        <f t="shared" si="83"/>
        <v>19.178941362793587</v>
      </c>
      <c r="G21" s="58">
        <f t="shared" si="83"/>
        <v>17.65751886549052</v>
      </c>
      <c r="H21" s="58">
        <f t="shared" si="83"/>
        <v>26.075033981117901</v>
      </c>
      <c r="I21" s="58">
        <f t="shared" si="83"/>
        <v>20.393158226457363</v>
      </c>
      <c r="J21" s="58">
        <f t="shared" si="83"/>
        <v>19.637587596920177</v>
      </c>
      <c r="K21" s="58">
        <f t="shared" si="83"/>
        <v>29.19671400801025</v>
      </c>
      <c r="L21" s="58">
        <f t="shared" si="83"/>
        <v>27.099359080510975</v>
      </c>
      <c r="M21" s="58">
        <f t="shared" si="83"/>
        <v>14.428741859912993</v>
      </c>
      <c r="N21" s="58">
        <f t="shared" si="83"/>
        <v>17.261947937582512</v>
      </c>
      <c r="O21" s="58">
        <f t="shared" si="83"/>
        <v>14.783998864372492</v>
      </c>
      <c r="P21" s="58">
        <f t="shared" si="83"/>
        <v>10.159678670038687</v>
      </c>
      <c r="Q21" s="58">
        <f t="shared" si="83"/>
        <v>16.139719963148956</v>
      </c>
      <c r="R21" s="58">
        <f t="shared" si="83"/>
        <v>19.084348491074444</v>
      </c>
      <c r="S21" s="58">
        <f t="shared" si="83"/>
        <v>20.996428982890603</v>
      </c>
      <c r="T21" s="58">
        <f t="shared" si="83"/>
        <v>24.256563848081875</v>
      </c>
      <c r="U21" s="58">
        <f t="shared" si="83"/>
        <v>28.05417016824401</v>
      </c>
      <c r="V21" s="58">
        <f t="shared" si="83"/>
        <v>24.574657339723753</v>
      </c>
      <c r="W21" s="58">
        <f t="shared" si="83"/>
        <v>25.09562441162532</v>
      </c>
      <c r="X21" s="58">
        <f t="shared" si="83"/>
        <v>24.024472028897364</v>
      </c>
      <c r="Y21" s="58">
        <f t="shared" si="83"/>
        <v>23.422309542484399</v>
      </c>
      <c r="Z21" s="58">
        <f t="shared" si="83"/>
        <v>18.378336497296662</v>
      </c>
      <c r="AA21" s="58">
        <f t="shared" si="83"/>
        <v>5.740565424005081</v>
      </c>
      <c r="AB21" s="58">
        <f t="shared" si="83"/>
        <v>13.928600789566667</v>
      </c>
      <c r="AC21" s="58">
        <f t="shared" si="83"/>
        <v>12.276271599315193</v>
      </c>
      <c r="AD21" s="58">
        <f t="shared" si="83"/>
        <v>15.53279619748092</v>
      </c>
      <c r="AE21" s="58">
        <f t="shared" si="83"/>
        <v>18.923991149841036</v>
      </c>
      <c r="AF21" s="58">
        <f t="shared" si="83"/>
        <v>21.384000349233101</v>
      </c>
      <c r="AG21" s="58">
        <f t="shared" si="83"/>
        <v>24.006215334982137</v>
      </c>
      <c r="AH21" s="58">
        <f t="shared" ref="AH21:BM21" si="84">AH20*1000/AH18</f>
        <v>19.146781496752055</v>
      </c>
      <c r="AI21" s="58">
        <f t="shared" si="84"/>
        <v>23.751036046351498</v>
      </c>
      <c r="AJ21" s="58">
        <f t="shared" si="84"/>
        <v>20.866538355304211</v>
      </c>
      <c r="AK21" s="58">
        <f t="shared" si="84"/>
        <v>16.410588444845096</v>
      </c>
      <c r="AL21" s="58">
        <f t="shared" si="84"/>
        <v>12.75132775719427</v>
      </c>
      <c r="AM21" s="58">
        <f t="shared" si="84"/>
        <v>11.674087059441637</v>
      </c>
      <c r="AN21" s="58">
        <f t="shared" si="84"/>
        <v>10.335946092195831</v>
      </c>
      <c r="AO21" s="58">
        <f t="shared" si="84"/>
        <v>13.919894649091656</v>
      </c>
      <c r="AP21" s="58">
        <f t="shared" si="84"/>
        <v>17.349671224599245</v>
      </c>
      <c r="AQ21" s="58">
        <f t="shared" si="84"/>
        <v>19.911316200985304</v>
      </c>
      <c r="AR21" s="58">
        <f t="shared" si="84"/>
        <v>20.076900280262929</v>
      </c>
      <c r="AS21" s="58">
        <f t="shared" si="84"/>
        <v>25.270395390791158</v>
      </c>
      <c r="AT21" s="58">
        <f t="shared" si="84"/>
        <v>22.072842180497947</v>
      </c>
      <c r="AU21" s="58">
        <f t="shared" si="84"/>
        <v>19.239491670578317</v>
      </c>
      <c r="AV21" s="58">
        <f t="shared" si="84"/>
        <v>17.075224749084743</v>
      </c>
      <c r="AW21" s="58">
        <f t="shared" si="84"/>
        <v>13.645024541471324</v>
      </c>
      <c r="AX21" s="58">
        <f t="shared" si="84"/>
        <v>7.8353737120996971</v>
      </c>
      <c r="AY21" s="58">
        <f t="shared" si="84"/>
        <v>9.4848979311360306</v>
      </c>
      <c r="AZ21" s="58">
        <f t="shared" si="84"/>
        <v>13.422517665011378</v>
      </c>
      <c r="BA21" s="58">
        <f t="shared" si="84"/>
        <v>17.586613459025163</v>
      </c>
      <c r="BB21" s="58">
        <f t="shared" si="84"/>
        <v>22.519424384254595</v>
      </c>
      <c r="BC21" s="58">
        <f t="shared" si="84"/>
        <v>16.894994282148112</v>
      </c>
      <c r="BD21" s="58">
        <f t="shared" si="84"/>
        <v>20.651901318764896</v>
      </c>
      <c r="BE21" s="58">
        <f t="shared" si="84"/>
        <v>19.714849715899586</v>
      </c>
      <c r="BF21" s="58">
        <f t="shared" si="84"/>
        <v>23.407438879983545</v>
      </c>
      <c r="BG21" s="58">
        <f t="shared" si="84"/>
        <v>23.123987052790326</v>
      </c>
      <c r="BH21" s="58">
        <f t="shared" si="84"/>
        <v>26.204279830947034</v>
      </c>
      <c r="BI21" s="58">
        <f t="shared" si="84"/>
        <v>16.667768863470904</v>
      </c>
      <c r="BJ21" s="58">
        <f t="shared" si="84"/>
        <v>8.3467624819232622</v>
      </c>
      <c r="BK21" s="58">
        <f t="shared" si="84"/>
        <v>9.5047205315512855</v>
      </c>
      <c r="BL21" s="58">
        <f t="shared" si="84"/>
        <v>11.058266985063375</v>
      </c>
      <c r="BM21" s="58">
        <f t="shared" si="84"/>
        <v>12.109382888346774</v>
      </c>
      <c r="BN21" s="58">
        <f t="shared" ref="BN21:CS21" si="85">BN20*1000/BN18</f>
        <v>18.224849216955878</v>
      </c>
      <c r="BO21" s="58">
        <f t="shared" si="85"/>
        <v>22.33005759416152</v>
      </c>
      <c r="BP21" s="58">
        <f t="shared" si="85"/>
        <v>22.693450092252</v>
      </c>
      <c r="BQ21" s="58">
        <f t="shared" si="85"/>
        <v>24.146455139895945</v>
      </c>
      <c r="BR21" s="58">
        <f t="shared" si="85"/>
        <v>23.053457727781378</v>
      </c>
      <c r="BS21" s="58">
        <f t="shared" si="85"/>
        <v>24.732551046554264</v>
      </c>
      <c r="BT21" s="58">
        <f t="shared" si="85"/>
        <v>23.575940326770006</v>
      </c>
      <c r="BU21" s="58">
        <f t="shared" si="85"/>
        <v>13.715919460539423</v>
      </c>
      <c r="BV21" s="58">
        <f t="shared" si="85"/>
        <v>10.261079398379161</v>
      </c>
      <c r="BW21" s="58">
        <f t="shared" si="85"/>
        <v>9.045009223353718</v>
      </c>
      <c r="BX21" s="58">
        <f t="shared" si="85"/>
        <v>7.3593787161392896</v>
      </c>
      <c r="BY21" s="58">
        <f t="shared" si="85"/>
        <v>11.863040095045983</v>
      </c>
      <c r="BZ21" s="58">
        <f t="shared" si="85"/>
        <v>18.702831848493375</v>
      </c>
      <c r="CA21" s="58">
        <f t="shared" si="85"/>
        <v>21.68174044546047</v>
      </c>
      <c r="CB21" s="58">
        <f t="shared" si="85"/>
        <v>24.549396053128369</v>
      </c>
      <c r="CC21" s="58">
        <f t="shared" si="85"/>
        <v>24.586120193663916</v>
      </c>
      <c r="CD21" s="58">
        <f t="shared" si="85"/>
        <v>28.834167246463839</v>
      </c>
      <c r="CE21" s="58">
        <f t="shared" si="85"/>
        <v>33.881053853774191</v>
      </c>
      <c r="CF21" s="58">
        <f t="shared" si="85"/>
        <v>25.208389411564795</v>
      </c>
      <c r="CG21" s="58">
        <f t="shared" si="85"/>
        <v>25.096701580750786</v>
      </c>
      <c r="CH21" s="58">
        <f t="shared" si="85"/>
        <v>19.798962840703503</v>
      </c>
      <c r="CI21" s="58">
        <f t="shared" si="85"/>
        <v>13.689567406487257</v>
      </c>
      <c r="CJ21" s="58">
        <f t="shared" si="85"/>
        <v>16.606550285695516</v>
      </c>
      <c r="CK21" s="58">
        <f t="shared" si="85"/>
        <v>23.43817324160355</v>
      </c>
      <c r="CL21" s="58">
        <f t="shared" si="85"/>
        <v>26.168792160746875</v>
      </c>
      <c r="CM21" s="58">
        <f t="shared" si="85"/>
        <v>27.990923029902437</v>
      </c>
      <c r="CN21" s="58">
        <f t="shared" si="85"/>
        <v>41.363112344853604</v>
      </c>
      <c r="CO21" s="58">
        <f t="shared" si="85"/>
        <v>40.013397256243977</v>
      </c>
      <c r="CP21" s="58">
        <f t="shared" si="85"/>
        <v>45.830153627274214</v>
      </c>
      <c r="CQ21" s="58">
        <f t="shared" si="85"/>
        <v>35.695562983711639</v>
      </c>
      <c r="CR21" s="58">
        <f t="shared" si="85"/>
        <v>22.464052733913761</v>
      </c>
      <c r="CS21" s="58">
        <f t="shared" si="85"/>
        <v>25.363587597466008</v>
      </c>
      <c r="CT21" s="58">
        <f t="shared" ref="CT21:DY21" si="86">CT20*1000/CT18</f>
        <v>11.527984380156035</v>
      </c>
      <c r="CU21" s="58">
        <f t="shared" si="86"/>
        <v>6.9037913433108589</v>
      </c>
      <c r="CV21" s="58">
        <f t="shared" si="86"/>
        <v>5.5152183252282008</v>
      </c>
      <c r="CW21" s="58">
        <f t="shared" si="86"/>
        <v>10.14815796743548</v>
      </c>
      <c r="CX21" s="58">
        <f t="shared" si="86"/>
        <v>15.340464601337898</v>
      </c>
      <c r="CY21" s="58">
        <f t="shared" si="86"/>
        <v>21.322196557804954</v>
      </c>
      <c r="CZ21" s="58">
        <f t="shared" si="86"/>
        <v>15.508428606732819</v>
      </c>
      <c r="DA21" s="58">
        <f t="shared" si="86"/>
        <v>20.618670240878103</v>
      </c>
      <c r="DB21" s="58">
        <f t="shared" si="86"/>
        <v>24.344151490267588</v>
      </c>
      <c r="DC21" s="58">
        <f t="shared" si="86"/>
        <v>24.304913552992168</v>
      </c>
      <c r="DD21" s="58">
        <f t="shared" si="86"/>
        <v>20.43873507570774</v>
      </c>
      <c r="DE21" s="58">
        <f t="shared" si="86"/>
        <v>15.317989320623457</v>
      </c>
      <c r="DF21" s="58">
        <f t="shared" si="86"/>
        <v>8.1394161474597588</v>
      </c>
      <c r="DG21" s="58">
        <f t="shared" si="86"/>
        <v>8.1046744172973</v>
      </c>
      <c r="DH21" s="58">
        <f t="shared" si="86"/>
        <v>9.4027160509305645</v>
      </c>
      <c r="DI21" s="58">
        <f t="shared" si="86"/>
        <v>12.599729457517524</v>
      </c>
      <c r="DJ21" s="58">
        <f t="shared" si="86"/>
        <v>15.350803521328709</v>
      </c>
      <c r="DK21" s="58">
        <f t="shared" si="86"/>
        <v>22.17159285792005</v>
      </c>
      <c r="DL21" s="58">
        <f t="shared" si="86"/>
        <v>27.507803301927495</v>
      </c>
      <c r="DM21" s="41">
        <f t="shared" si="86"/>
        <v>29.034452513009494</v>
      </c>
      <c r="DN21" s="41">
        <f t="shared" si="86"/>
        <v>26.837527680817502</v>
      </c>
      <c r="DO21" s="41">
        <f t="shared" si="86"/>
        <v>27.75810656598026</v>
      </c>
      <c r="DP21" s="41">
        <f t="shared" si="86"/>
        <v>27.466854876492668</v>
      </c>
      <c r="DQ21" s="41">
        <f t="shared" si="86"/>
        <v>21.90601418625867</v>
      </c>
      <c r="DR21" s="41">
        <f t="shared" si="86"/>
        <v>14.589742546277961</v>
      </c>
      <c r="DS21" s="41">
        <f t="shared" si="86"/>
        <v>6.2878910027463206</v>
      </c>
      <c r="DT21" s="41">
        <f t="shared" si="86"/>
        <v>8.5046350086493199</v>
      </c>
      <c r="DU21" s="41">
        <f t="shared" si="86"/>
        <v>13.700449279265841</v>
      </c>
      <c r="DV21" s="41">
        <f t="shared" si="86"/>
        <v>18.392653186487841</v>
      </c>
      <c r="DW21" s="41">
        <f t="shared" si="86"/>
        <v>18.872541143404739</v>
      </c>
      <c r="DX21" s="41">
        <f t="shared" si="86"/>
        <v>19.167932943081194</v>
      </c>
      <c r="DY21" s="75">
        <f t="shared" si="86"/>
        <v>22.439617598815357</v>
      </c>
      <c r="DZ21" s="75">
        <f t="shared" ref="DZ21:FF21" si="87">DZ20*1000/DZ18</f>
        <v>24.906910112484166</v>
      </c>
      <c r="EA21" s="75">
        <f t="shared" si="87"/>
        <v>31.571907743618528</v>
      </c>
      <c r="EB21" s="75">
        <f t="shared" si="87"/>
        <v>28.651318184000736</v>
      </c>
      <c r="EC21" s="75">
        <f t="shared" si="87"/>
        <v>23.481261625649971</v>
      </c>
      <c r="ED21" s="75">
        <f t="shared" si="87"/>
        <v>16.750383079900669</v>
      </c>
      <c r="EE21" s="75">
        <f t="shared" si="87"/>
        <v>12.277127996712949</v>
      </c>
      <c r="EF21" s="75">
        <f t="shared" si="87"/>
        <v>15.403698006567605</v>
      </c>
      <c r="EG21" s="75">
        <f t="shared" si="87"/>
        <v>19.247021233155085</v>
      </c>
      <c r="EH21" s="75">
        <f t="shared" si="87"/>
        <v>16.400972884266292</v>
      </c>
      <c r="EI21" s="75">
        <f t="shared" si="87"/>
        <v>16.86611795334478</v>
      </c>
      <c r="EJ21" s="75">
        <f t="shared" si="87"/>
        <v>23.772173003445676</v>
      </c>
      <c r="EK21" s="75">
        <f t="shared" si="87"/>
        <v>32.534745370455973</v>
      </c>
      <c r="EL21" s="75">
        <f t="shared" si="87"/>
        <v>36.043375438912356</v>
      </c>
      <c r="EM21" s="58">
        <f t="shared" si="87"/>
        <v>28.515533237672376</v>
      </c>
      <c r="EN21" s="58">
        <f t="shared" si="87"/>
        <v>33.065124019117889</v>
      </c>
      <c r="EO21" s="58">
        <f t="shared" si="87"/>
        <v>21.249015960671002</v>
      </c>
      <c r="EP21" s="58">
        <f t="shared" si="87"/>
        <v>17.774238829564503</v>
      </c>
      <c r="EQ21" s="58">
        <f t="shared" si="87"/>
        <v>15.068032749652881</v>
      </c>
      <c r="ER21" s="58">
        <f t="shared" si="87"/>
        <v>10.18904942362443</v>
      </c>
      <c r="ES21" s="58">
        <f t="shared" si="87"/>
        <v>11.427934891744176</v>
      </c>
      <c r="ET21" s="58">
        <f t="shared" si="87"/>
        <v>16.531873450563396</v>
      </c>
      <c r="EU21" s="58">
        <f t="shared" si="87"/>
        <v>20.466096893708325</v>
      </c>
      <c r="EV21" s="58">
        <f t="shared" si="87"/>
        <v>22.540910979555989</v>
      </c>
      <c r="EW21" s="58">
        <f t="shared" si="87"/>
        <v>28.072413943893633</v>
      </c>
      <c r="EX21" s="58">
        <f t="shared" si="87"/>
        <v>23.283491334287355</v>
      </c>
      <c r="EY21" s="58">
        <f t="shared" si="87"/>
        <v>0</v>
      </c>
      <c r="EZ21" s="35">
        <f t="shared" si="87"/>
        <v>0</v>
      </c>
      <c r="FA21" s="35">
        <f t="shared" si="87"/>
        <v>0</v>
      </c>
      <c r="FB21" s="58">
        <f t="shared" si="87"/>
        <v>0</v>
      </c>
      <c r="FC21" s="58">
        <f t="shared" si="87"/>
        <v>0</v>
      </c>
      <c r="FD21" s="58">
        <f t="shared" si="87"/>
        <v>-2.5718458172236307</v>
      </c>
      <c r="FE21" s="58">
        <f t="shared" si="87"/>
        <v>-1.4962653217274406</v>
      </c>
      <c r="FF21" s="58">
        <f t="shared" si="87"/>
        <v>1.3157720188925284</v>
      </c>
      <c r="FG21" s="58">
        <f t="shared" ref="FG21:FH21" si="88">FG20*1000/FG18</f>
        <v>6.5881064684751962</v>
      </c>
      <c r="FH21" s="58">
        <f t="shared" si="88"/>
        <v>6.7725656545643345</v>
      </c>
      <c r="FI21" s="58">
        <f t="shared" ref="FI21:FJ21" si="89">FI20*1000/FI18</f>
        <v>12.960713376703479</v>
      </c>
      <c r="FJ21" s="58">
        <f t="shared" si="89"/>
        <v>18.738537560947979</v>
      </c>
      <c r="FK21" s="35">
        <f t="shared" ref="FK21" si="90">FK20*1000/FK18</f>
        <v>11.879072791144962</v>
      </c>
      <c r="FL21" s="35">
        <f t="shared" ref="FL21:FM21" si="91">FL20*1000/FL18</f>
        <v>13.716400626748793</v>
      </c>
      <c r="FM21" s="35">
        <f t="shared" si="91"/>
        <v>9.8407845870735962</v>
      </c>
      <c r="FN21" s="35">
        <f t="shared" ref="FN21:FP21" si="92">FN20*1000/FN18</f>
        <v>6.8618031157899857</v>
      </c>
      <c r="FO21" s="35">
        <f t="shared" si="92"/>
        <v>3.4642079883341972</v>
      </c>
      <c r="FP21" s="35">
        <f t="shared" si="92"/>
        <v>1.2784774109184369</v>
      </c>
      <c r="FQ21" s="35">
        <f t="shared" ref="FQ21:FR21" si="93">FQ20*1000/FQ18</f>
        <v>1.1241357097571005</v>
      </c>
      <c r="FR21" s="35">
        <f t="shared" si="93"/>
        <v>2.8926614032088143</v>
      </c>
      <c r="FS21" s="35">
        <f t="shared" ref="FS21" si="94">FS20*1000/FS18</f>
        <v>5.784054503988866</v>
      </c>
      <c r="FT21" s="35">
        <f t="shared" ref="FT21:FU21" si="95">FT20*1000/FT18</f>
        <v>8.2592718582765841</v>
      </c>
      <c r="FU21" s="35">
        <f t="shared" si="95"/>
        <v>18.890930578521726</v>
      </c>
      <c r="FV21" s="35">
        <f t="shared" ref="FV21" si="96">FV20*1000/FV18</f>
        <v>14.657358739769053</v>
      </c>
      <c r="FW21" s="35">
        <f t="shared" ref="FW21:FX21" si="97">FW20*1000/FW18</f>
        <v>18.734863769176386</v>
      </c>
      <c r="FX21" s="35">
        <f t="shared" si="97"/>
        <v>17.11657007704185</v>
      </c>
      <c r="FY21" s="35">
        <f t="shared" ref="FY21:FZ21" si="98">FY20*1000/FY18</f>
        <v>11.403613743068302</v>
      </c>
      <c r="FZ21" s="192">
        <f t="shared" si="98"/>
        <v>22.064146492203019</v>
      </c>
      <c r="GA21" s="34">
        <f t="shared" ref="GA21:GB21" si="99">GA20*1000/GA18</f>
        <v>17.110768608470416</v>
      </c>
      <c r="GB21" s="34">
        <f t="shared" si="99"/>
        <v>13.821756233231062</v>
      </c>
      <c r="GC21" s="34">
        <f t="shared" ref="GC21:GD21" si="100">GC20*1000/GC18</f>
        <v>12.177625963552838</v>
      </c>
      <c r="GD21" s="34">
        <f t="shared" si="100"/>
        <v>17.055529259977746</v>
      </c>
      <c r="GE21" s="34">
        <f t="shared" ref="GE21:GF21" si="101">GE20*1000/GE18</f>
        <v>19.274830177718052</v>
      </c>
      <c r="GF21" s="34">
        <f t="shared" si="101"/>
        <v>21.964547177275772</v>
      </c>
      <c r="GG21" s="34">
        <f t="shared" ref="GG21:GH21" si="102">GG20*1000/GG18</f>
        <v>24.878443963607882</v>
      </c>
      <c r="GH21" s="34">
        <f t="shared" si="102"/>
        <v>27.100640290540117</v>
      </c>
      <c r="GI21" s="34">
        <f t="shared" ref="GI21:GJ21" si="103">GI20*1000/GI18</f>
        <v>27.57880156847046</v>
      </c>
      <c r="GJ21" s="34">
        <f t="shared" si="103"/>
        <v>24.517905545621417</v>
      </c>
      <c r="GK21" s="34">
        <f t="shared" ref="GK21:GL21" si="104">GK20*1000/GK18</f>
        <v>17.94577741087129</v>
      </c>
      <c r="GL21" s="34">
        <f t="shared" si="104"/>
        <v>8.0974752390716223</v>
      </c>
      <c r="GM21" s="34">
        <f t="shared" ref="GM21" si="105">GM20*1000/GM18</f>
        <v>3.9192825440480727</v>
      </c>
    </row>
    <row r="22" spans="1:195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06">DAY(EOMONTH(FY3,0))</f>
        <v>31</v>
      </c>
      <c r="FZ22" s="183">
        <f t="shared" si="106"/>
        <v>31</v>
      </c>
      <c r="GA22" s="44">
        <f t="shared" si="106"/>
        <v>29</v>
      </c>
      <c r="GB22" s="44">
        <f t="shared" si="106"/>
        <v>31</v>
      </c>
      <c r="GC22" s="44">
        <f t="shared" si="106"/>
        <v>30</v>
      </c>
      <c r="GD22" s="44">
        <f t="shared" si="106"/>
        <v>31</v>
      </c>
      <c r="GE22" s="44">
        <f t="shared" ref="GE22:GF22" si="107">DAY(EOMONTH(GE3,0))</f>
        <v>30</v>
      </c>
      <c r="GF22" s="44">
        <f t="shared" si="107"/>
        <v>31</v>
      </c>
      <c r="GG22" s="44">
        <f t="shared" ref="GG22:GH22" si="108">DAY(EOMONTH(GG3,0))</f>
        <v>31</v>
      </c>
      <c r="GH22" s="44">
        <f t="shared" si="108"/>
        <v>30</v>
      </c>
      <c r="GI22" s="44">
        <f t="shared" ref="GI22:GJ22" si="109">DAY(EOMONTH(GI3,0))</f>
        <v>31</v>
      </c>
      <c r="GJ22" s="44">
        <f t="shared" si="109"/>
        <v>30</v>
      </c>
      <c r="GK22" s="44">
        <f t="shared" ref="GK22:GL22" si="110">DAY(EOMONTH(GK3,0))</f>
        <v>31</v>
      </c>
      <c r="GL22" s="44">
        <f t="shared" si="110"/>
        <v>31</v>
      </c>
      <c r="GM22" s="44">
        <f t="shared" ref="GM22" si="111">DAY(EOMONTH(GM3,0))</f>
        <v>28</v>
      </c>
    </row>
    <row r="23" spans="1:195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</row>
    <row r="24" spans="1:195" ht="18.75" thickTop="1" x14ac:dyDescent="0.25">
      <c r="A24" s="20" t="s">
        <v>7</v>
      </c>
      <c r="B24" s="61">
        <f>B$3</f>
        <v>38367</v>
      </c>
      <c r="C24" s="61">
        <f t="shared" ref="C24:BN24" si="112">C$3</f>
        <v>38398</v>
      </c>
      <c r="D24" s="61">
        <f t="shared" si="112"/>
        <v>38426</v>
      </c>
      <c r="E24" s="61">
        <f t="shared" si="112"/>
        <v>38457</v>
      </c>
      <c r="F24" s="61">
        <f t="shared" si="112"/>
        <v>38487</v>
      </c>
      <c r="G24" s="61">
        <f t="shared" si="112"/>
        <v>38518</v>
      </c>
      <c r="H24" s="61">
        <f t="shared" si="112"/>
        <v>38548</v>
      </c>
      <c r="I24" s="61">
        <f t="shared" si="112"/>
        <v>38579</v>
      </c>
      <c r="J24" s="61">
        <f t="shared" si="112"/>
        <v>38610</v>
      </c>
      <c r="K24" s="61">
        <f t="shared" si="112"/>
        <v>38640</v>
      </c>
      <c r="L24" s="61">
        <f t="shared" si="112"/>
        <v>38671</v>
      </c>
      <c r="M24" s="61">
        <f t="shared" si="112"/>
        <v>38701</v>
      </c>
      <c r="N24" s="61">
        <f t="shared" si="112"/>
        <v>38732</v>
      </c>
      <c r="O24" s="61">
        <f t="shared" si="112"/>
        <v>38763</v>
      </c>
      <c r="P24" s="61">
        <f t="shared" si="112"/>
        <v>38791</v>
      </c>
      <c r="Q24" s="61">
        <f t="shared" si="112"/>
        <v>38822</v>
      </c>
      <c r="R24" s="61">
        <f t="shared" si="112"/>
        <v>38852</v>
      </c>
      <c r="S24" s="61">
        <f t="shared" si="112"/>
        <v>38883</v>
      </c>
      <c r="T24" s="61">
        <f t="shared" si="112"/>
        <v>38913</v>
      </c>
      <c r="U24" s="61">
        <f t="shared" si="112"/>
        <v>38944</v>
      </c>
      <c r="V24" s="61">
        <f t="shared" si="112"/>
        <v>38975</v>
      </c>
      <c r="W24" s="61">
        <f t="shared" si="112"/>
        <v>39005</v>
      </c>
      <c r="X24" s="61">
        <f t="shared" si="112"/>
        <v>39036</v>
      </c>
      <c r="Y24" s="61">
        <f t="shared" si="112"/>
        <v>39066</v>
      </c>
      <c r="Z24" s="61">
        <f t="shared" si="112"/>
        <v>39097</v>
      </c>
      <c r="AA24" s="61">
        <f t="shared" si="112"/>
        <v>39128</v>
      </c>
      <c r="AB24" s="61">
        <f t="shared" si="112"/>
        <v>39156</v>
      </c>
      <c r="AC24" s="61">
        <f t="shared" si="112"/>
        <v>39187</v>
      </c>
      <c r="AD24" s="61">
        <f t="shared" si="112"/>
        <v>39217</v>
      </c>
      <c r="AE24" s="61">
        <f t="shared" si="112"/>
        <v>39248</v>
      </c>
      <c r="AF24" s="61">
        <f t="shared" si="112"/>
        <v>39278</v>
      </c>
      <c r="AG24" s="61">
        <f t="shared" si="112"/>
        <v>39309</v>
      </c>
      <c r="AH24" s="61">
        <f t="shared" si="112"/>
        <v>39340</v>
      </c>
      <c r="AI24" s="61">
        <f t="shared" si="112"/>
        <v>39370</v>
      </c>
      <c r="AJ24" s="61">
        <f t="shared" si="112"/>
        <v>39401</v>
      </c>
      <c r="AK24" s="61">
        <f t="shared" si="112"/>
        <v>39431</v>
      </c>
      <c r="AL24" s="61">
        <f t="shared" si="112"/>
        <v>39462</v>
      </c>
      <c r="AM24" s="61">
        <f t="shared" si="112"/>
        <v>39493</v>
      </c>
      <c r="AN24" s="61">
        <f t="shared" si="112"/>
        <v>39522</v>
      </c>
      <c r="AO24" s="61">
        <f t="shared" si="112"/>
        <v>39553</v>
      </c>
      <c r="AP24" s="61">
        <f t="shared" si="112"/>
        <v>39583</v>
      </c>
      <c r="AQ24" s="61">
        <f t="shared" si="112"/>
        <v>39614</v>
      </c>
      <c r="AR24" s="61">
        <f t="shared" si="112"/>
        <v>39644</v>
      </c>
      <c r="AS24" s="61">
        <f t="shared" si="112"/>
        <v>39675</v>
      </c>
      <c r="AT24" s="61">
        <f t="shared" si="112"/>
        <v>39706</v>
      </c>
      <c r="AU24" s="61">
        <f t="shared" si="112"/>
        <v>39736</v>
      </c>
      <c r="AV24" s="61">
        <f t="shared" si="112"/>
        <v>39767</v>
      </c>
      <c r="AW24" s="61">
        <f t="shared" si="112"/>
        <v>39797</v>
      </c>
      <c r="AX24" s="61">
        <f t="shared" si="112"/>
        <v>39828</v>
      </c>
      <c r="AY24" s="61">
        <f t="shared" si="112"/>
        <v>39859</v>
      </c>
      <c r="AZ24" s="61">
        <f t="shared" si="112"/>
        <v>39887</v>
      </c>
      <c r="BA24" s="61">
        <f t="shared" si="112"/>
        <v>39918</v>
      </c>
      <c r="BB24" s="61">
        <f t="shared" si="112"/>
        <v>39948</v>
      </c>
      <c r="BC24" s="61">
        <f t="shared" si="112"/>
        <v>39979</v>
      </c>
      <c r="BD24" s="61">
        <f t="shared" si="112"/>
        <v>40009</v>
      </c>
      <c r="BE24" s="61">
        <f t="shared" si="112"/>
        <v>40040</v>
      </c>
      <c r="BF24" s="61">
        <f t="shared" si="112"/>
        <v>40071</v>
      </c>
      <c r="BG24" s="61">
        <f t="shared" si="112"/>
        <v>40101</v>
      </c>
      <c r="BH24" s="61">
        <f t="shared" si="112"/>
        <v>40132</v>
      </c>
      <c r="BI24" s="61">
        <f t="shared" si="112"/>
        <v>40162</v>
      </c>
      <c r="BJ24" s="61">
        <f t="shared" si="112"/>
        <v>40193</v>
      </c>
      <c r="BK24" s="61">
        <f t="shared" si="112"/>
        <v>40224</v>
      </c>
      <c r="BL24" s="61">
        <f t="shared" si="112"/>
        <v>40252</v>
      </c>
      <c r="BM24" s="61">
        <f t="shared" si="112"/>
        <v>40283</v>
      </c>
      <c r="BN24" s="61">
        <f t="shared" si="112"/>
        <v>40313</v>
      </c>
      <c r="BO24" s="61">
        <f t="shared" ref="BO24:DZ24" si="113">BO$3</f>
        <v>40344</v>
      </c>
      <c r="BP24" s="61">
        <f t="shared" si="113"/>
        <v>40374</v>
      </c>
      <c r="BQ24" s="61">
        <f t="shared" si="113"/>
        <v>40405</v>
      </c>
      <c r="BR24" s="61">
        <f t="shared" si="113"/>
        <v>40436</v>
      </c>
      <c r="BS24" s="61">
        <f t="shared" si="113"/>
        <v>40466</v>
      </c>
      <c r="BT24" s="61">
        <f t="shared" si="113"/>
        <v>40497</v>
      </c>
      <c r="BU24" s="61">
        <f t="shared" si="113"/>
        <v>40527</v>
      </c>
      <c r="BV24" s="61">
        <f t="shared" si="113"/>
        <v>40558</v>
      </c>
      <c r="BW24" s="61">
        <f t="shared" si="113"/>
        <v>40589</v>
      </c>
      <c r="BX24" s="61">
        <f t="shared" si="113"/>
        <v>40617</v>
      </c>
      <c r="BY24" s="61">
        <f t="shared" si="113"/>
        <v>40648</v>
      </c>
      <c r="BZ24" s="61">
        <f t="shared" si="113"/>
        <v>40678</v>
      </c>
      <c r="CA24" s="61">
        <f t="shared" si="113"/>
        <v>40709</v>
      </c>
      <c r="CB24" s="61">
        <f t="shared" si="113"/>
        <v>40739</v>
      </c>
      <c r="CC24" s="61">
        <f t="shared" si="113"/>
        <v>40770</v>
      </c>
      <c r="CD24" s="61">
        <f t="shared" si="113"/>
        <v>40801</v>
      </c>
      <c r="CE24" s="61">
        <f t="shared" si="113"/>
        <v>40831</v>
      </c>
      <c r="CF24" s="61">
        <f t="shared" si="113"/>
        <v>40862</v>
      </c>
      <c r="CG24" s="61">
        <f t="shared" si="113"/>
        <v>40892</v>
      </c>
      <c r="CH24" s="61">
        <f t="shared" si="113"/>
        <v>40923</v>
      </c>
      <c r="CI24" s="61">
        <f t="shared" si="113"/>
        <v>40954</v>
      </c>
      <c r="CJ24" s="61">
        <f t="shared" si="113"/>
        <v>40983</v>
      </c>
      <c r="CK24" s="61">
        <f t="shared" si="113"/>
        <v>41014</v>
      </c>
      <c r="CL24" s="61">
        <f t="shared" si="113"/>
        <v>41044</v>
      </c>
      <c r="CM24" s="61">
        <f t="shared" si="113"/>
        <v>41075</v>
      </c>
      <c r="CN24" s="61">
        <f t="shared" si="113"/>
        <v>41105</v>
      </c>
      <c r="CO24" s="61">
        <f t="shared" si="113"/>
        <v>41136</v>
      </c>
      <c r="CP24" s="61">
        <f t="shared" si="113"/>
        <v>41167</v>
      </c>
      <c r="CQ24" s="61">
        <f t="shared" si="113"/>
        <v>41197</v>
      </c>
      <c r="CR24" s="61">
        <f t="shared" si="113"/>
        <v>41228</v>
      </c>
      <c r="CS24" s="61">
        <f t="shared" si="113"/>
        <v>41258</v>
      </c>
      <c r="CT24" s="61">
        <f t="shared" si="113"/>
        <v>41289</v>
      </c>
      <c r="CU24" s="61">
        <f t="shared" si="113"/>
        <v>41320</v>
      </c>
      <c r="CV24" s="61">
        <f t="shared" si="113"/>
        <v>41348</v>
      </c>
      <c r="CW24" s="61">
        <f t="shared" si="113"/>
        <v>41379</v>
      </c>
      <c r="CX24" s="61">
        <f t="shared" si="113"/>
        <v>41409</v>
      </c>
      <c r="CY24" s="61">
        <f t="shared" si="113"/>
        <v>41440</v>
      </c>
      <c r="CZ24" s="61">
        <f t="shared" si="113"/>
        <v>41470</v>
      </c>
      <c r="DA24" s="61">
        <f t="shared" si="113"/>
        <v>41501</v>
      </c>
      <c r="DB24" s="61">
        <f t="shared" si="113"/>
        <v>41532</v>
      </c>
      <c r="DC24" s="61">
        <f t="shared" si="113"/>
        <v>41562</v>
      </c>
      <c r="DD24" s="61">
        <f t="shared" si="113"/>
        <v>41593</v>
      </c>
      <c r="DE24" s="61">
        <f t="shared" si="113"/>
        <v>41623</v>
      </c>
      <c r="DF24" s="61">
        <f t="shared" si="113"/>
        <v>41654</v>
      </c>
      <c r="DG24" s="61">
        <f t="shared" si="113"/>
        <v>41685</v>
      </c>
      <c r="DH24" s="61">
        <f t="shared" si="113"/>
        <v>41713</v>
      </c>
      <c r="DI24" s="61">
        <f t="shared" si="113"/>
        <v>41744</v>
      </c>
      <c r="DJ24" s="61">
        <f t="shared" si="113"/>
        <v>41774</v>
      </c>
      <c r="DK24" s="61">
        <f t="shared" si="113"/>
        <v>41805</v>
      </c>
      <c r="DL24" s="61">
        <f t="shared" si="113"/>
        <v>41835</v>
      </c>
      <c r="DM24" s="19">
        <f t="shared" si="113"/>
        <v>41866</v>
      </c>
      <c r="DN24" s="19">
        <f t="shared" si="113"/>
        <v>41897</v>
      </c>
      <c r="DO24" s="19">
        <f t="shared" si="113"/>
        <v>41927</v>
      </c>
      <c r="DP24" s="19">
        <f t="shared" si="113"/>
        <v>41958</v>
      </c>
      <c r="DQ24" s="19">
        <f t="shared" si="113"/>
        <v>41988</v>
      </c>
      <c r="DR24" s="19">
        <f t="shared" si="113"/>
        <v>42019</v>
      </c>
      <c r="DS24" s="19">
        <f t="shared" si="113"/>
        <v>42050</v>
      </c>
      <c r="DT24" s="19">
        <f t="shared" si="113"/>
        <v>42078</v>
      </c>
      <c r="DU24" s="19">
        <f t="shared" si="113"/>
        <v>42109</v>
      </c>
      <c r="DV24" s="19">
        <f t="shared" si="113"/>
        <v>42139</v>
      </c>
      <c r="DW24" s="19">
        <f t="shared" si="113"/>
        <v>42170</v>
      </c>
      <c r="DX24" s="19">
        <f t="shared" si="113"/>
        <v>42200</v>
      </c>
      <c r="DY24" s="61">
        <f t="shared" si="113"/>
        <v>42231</v>
      </c>
      <c r="DZ24" s="61">
        <f t="shared" si="113"/>
        <v>42262</v>
      </c>
      <c r="EA24" s="61">
        <f t="shared" ref="EA24:GM24" si="114">EA$3</f>
        <v>42292</v>
      </c>
      <c r="EB24" s="61">
        <f t="shared" si="114"/>
        <v>42323</v>
      </c>
      <c r="EC24" s="61">
        <f t="shared" si="114"/>
        <v>42353</v>
      </c>
      <c r="ED24" s="61">
        <f t="shared" si="114"/>
        <v>42384</v>
      </c>
      <c r="EE24" s="61">
        <f t="shared" si="114"/>
        <v>42415</v>
      </c>
      <c r="EF24" s="61">
        <f t="shared" si="114"/>
        <v>42444</v>
      </c>
      <c r="EG24" s="61">
        <f t="shared" si="114"/>
        <v>42475</v>
      </c>
      <c r="EH24" s="61">
        <f t="shared" si="114"/>
        <v>42505</v>
      </c>
      <c r="EI24" s="61">
        <f t="shared" si="114"/>
        <v>42536</v>
      </c>
      <c r="EJ24" s="61">
        <f t="shared" si="114"/>
        <v>42566</v>
      </c>
      <c r="EK24" s="61">
        <f t="shared" si="114"/>
        <v>42597</v>
      </c>
      <c r="EL24" s="61">
        <f t="shared" si="114"/>
        <v>42628</v>
      </c>
      <c r="EM24" s="61">
        <f t="shared" si="114"/>
        <v>42658</v>
      </c>
      <c r="EN24" s="61">
        <f t="shared" si="114"/>
        <v>42689</v>
      </c>
      <c r="EO24" s="61">
        <f t="shared" si="114"/>
        <v>42719</v>
      </c>
      <c r="EP24" s="61">
        <f t="shared" si="114"/>
        <v>42750</v>
      </c>
      <c r="EQ24" s="61">
        <f t="shared" si="114"/>
        <v>42781</v>
      </c>
      <c r="ER24" s="61">
        <f t="shared" si="114"/>
        <v>42809</v>
      </c>
      <c r="ES24" s="61">
        <f t="shared" si="114"/>
        <v>42840</v>
      </c>
      <c r="ET24" s="61">
        <f t="shared" si="114"/>
        <v>42870</v>
      </c>
      <c r="EU24" s="61">
        <f t="shared" si="114"/>
        <v>42901</v>
      </c>
      <c r="EV24" s="61">
        <f t="shared" si="114"/>
        <v>42931</v>
      </c>
      <c r="EW24" s="61">
        <f t="shared" si="114"/>
        <v>42962</v>
      </c>
      <c r="EX24" s="61">
        <f t="shared" si="114"/>
        <v>42993</v>
      </c>
      <c r="EY24" s="61">
        <f t="shared" si="114"/>
        <v>43023</v>
      </c>
      <c r="EZ24" s="19">
        <f t="shared" si="114"/>
        <v>43054</v>
      </c>
      <c r="FA24" s="19">
        <f t="shared" si="114"/>
        <v>43084</v>
      </c>
      <c r="FB24" s="61">
        <f t="shared" si="114"/>
        <v>43115</v>
      </c>
      <c r="FC24" s="61">
        <f t="shared" si="114"/>
        <v>43146</v>
      </c>
      <c r="FD24" s="61">
        <f t="shared" si="114"/>
        <v>43174</v>
      </c>
      <c r="FE24" s="61">
        <f t="shared" si="114"/>
        <v>43205</v>
      </c>
      <c r="FF24" s="61">
        <f t="shared" si="114"/>
        <v>43235</v>
      </c>
      <c r="FG24" s="61">
        <f t="shared" si="114"/>
        <v>43266</v>
      </c>
      <c r="FH24" s="61">
        <f t="shared" si="114"/>
        <v>43296</v>
      </c>
      <c r="FI24" s="61">
        <f t="shared" si="114"/>
        <v>43327</v>
      </c>
      <c r="FJ24" s="61">
        <f t="shared" si="114"/>
        <v>43358</v>
      </c>
      <c r="FK24" s="19">
        <f t="shared" si="114"/>
        <v>43388</v>
      </c>
      <c r="FL24" s="19">
        <f t="shared" si="114"/>
        <v>43419</v>
      </c>
      <c r="FM24" s="19">
        <f t="shared" si="114"/>
        <v>43449</v>
      </c>
      <c r="FN24" s="19">
        <f t="shared" si="114"/>
        <v>43480</v>
      </c>
      <c r="FO24" s="19">
        <f t="shared" si="114"/>
        <v>43511</v>
      </c>
      <c r="FP24" s="19">
        <f t="shared" si="114"/>
        <v>43539</v>
      </c>
      <c r="FQ24" s="19">
        <f t="shared" si="114"/>
        <v>43570</v>
      </c>
      <c r="FR24" s="19">
        <f t="shared" si="114"/>
        <v>43600</v>
      </c>
      <c r="FS24" s="19">
        <f t="shared" si="114"/>
        <v>43631</v>
      </c>
      <c r="FT24" s="19">
        <f t="shared" si="114"/>
        <v>43661</v>
      </c>
      <c r="FU24" s="19">
        <f t="shared" si="114"/>
        <v>43692</v>
      </c>
      <c r="FV24" s="19">
        <f t="shared" si="114"/>
        <v>43723</v>
      </c>
      <c r="FW24" s="19">
        <f t="shared" si="114"/>
        <v>43753</v>
      </c>
      <c r="FX24" s="19">
        <f t="shared" si="114"/>
        <v>43784</v>
      </c>
      <c r="FY24" s="19">
        <f t="shared" si="114"/>
        <v>43814</v>
      </c>
      <c r="FZ24" s="185">
        <f t="shared" si="114"/>
        <v>43845</v>
      </c>
      <c r="GA24" s="45">
        <f t="shared" si="114"/>
        <v>43876</v>
      </c>
      <c r="GB24" s="45">
        <f t="shared" si="114"/>
        <v>43905</v>
      </c>
      <c r="GC24" s="45">
        <f t="shared" si="114"/>
        <v>43936</v>
      </c>
      <c r="GD24" s="45">
        <f t="shared" si="114"/>
        <v>43966</v>
      </c>
      <c r="GE24" s="45">
        <f t="shared" si="114"/>
        <v>43997</v>
      </c>
      <c r="GF24" s="45">
        <f t="shared" si="114"/>
        <v>44027</v>
      </c>
      <c r="GG24" s="45">
        <f t="shared" si="114"/>
        <v>44058</v>
      </c>
      <c r="GH24" s="45">
        <f t="shared" si="114"/>
        <v>44089</v>
      </c>
      <c r="GI24" s="45">
        <f t="shared" si="114"/>
        <v>44119</v>
      </c>
      <c r="GJ24" s="45">
        <f t="shared" si="114"/>
        <v>44150</v>
      </c>
      <c r="GK24" s="45">
        <f t="shared" si="114"/>
        <v>44180</v>
      </c>
      <c r="GL24" s="45">
        <f t="shared" si="114"/>
        <v>44211</v>
      </c>
      <c r="GM24" s="45">
        <f t="shared" si="114"/>
        <v>44242</v>
      </c>
    </row>
    <row r="25" spans="1:195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K25" s="1"/>
      <c r="FR25" s="1"/>
      <c r="FS25" s="1"/>
      <c r="FZ25" s="17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x14ac:dyDescent="0.2">
      <c r="A26" s="9" t="s">
        <v>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>
        <f t="shared" ref="N26:W27" si="115">N5-B5</f>
        <v>-290.322580645161</v>
      </c>
      <c r="O26" s="63">
        <f t="shared" si="115"/>
        <v>4035.7142857142862</v>
      </c>
      <c r="P26" s="63">
        <f t="shared" si="115"/>
        <v>1290.322580645161</v>
      </c>
      <c r="Q26" s="63">
        <f t="shared" si="115"/>
        <v>1933.3333333333321</v>
      </c>
      <c r="R26" s="63">
        <f t="shared" si="115"/>
        <v>3645.1612903225814</v>
      </c>
      <c r="S26" s="63">
        <f t="shared" si="115"/>
        <v>3433.3333333333339</v>
      </c>
      <c r="T26" s="63">
        <f t="shared" si="115"/>
        <v>4677.4193548387102</v>
      </c>
      <c r="U26" s="63">
        <f t="shared" si="115"/>
        <v>1000</v>
      </c>
      <c r="V26" s="63">
        <f t="shared" si="115"/>
        <v>1400</v>
      </c>
      <c r="W26" s="63">
        <f t="shared" si="115"/>
        <v>32.258064516128798</v>
      </c>
      <c r="X26" s="63">
        <f t="shared" ref="X26:AG27" si="116">X5-L5</f>
        <v>1633.3333333333339</v>
      </c>
      <c r="Y26" s="63">
        <f t="shared" si="116"/>
        <v>1225.8064516129034</v>
      </c>
      <c r="Z26" s="63">
        <f t="shared" si="116"/>
        <v>1096.7741935483864</v>
      </c>
      <c r="AA26" s="63">
        <f t="shared" si="116"/>
        <v>71.428571428570649</v>
      </c>
      <c r="AB26" s="63">
        <f t="shared" si="116"/>
        <v>-258.0645161290322</v>
      </c>
      <c r="AC26" s="63">
        <f t="shared" si="116"/>
        <v>466.66666666666788</v>
      </c>
      <c r="AD26" s="63">
        <f t="shared" si="116"/>
        <v>-2387.0967741935492</v>
      </c>
      <c r="AE26" s="63">
        <f t="shared" si="116"/>
        <v>-2466.6666666666679</v>
      </c>
      <c r="AF26" s="63">
        <f t="shared" si="116"/>
        <v>-2677.4193548387102</v>
      </c>
      <c r="AG26" s="63">
        <f t="shared" si="116"/>
        <v>-1451.6129032258068</v>
      </c>
      <c r="AH26" s="63">
        <f t="shared" ref="AH26:AQ27" si="117">AH5-V5</f>
        <v>-366.66666666666606</v>
      </c>
      <c r="AI26" s="63">
        <f t="shared" si="117"/>
        <v>677.41935483871021</v>
      </c>
      <c r="AJ26" s="63">
        <f t="shared" si="117"/>
        <v>-400</v>
      </c>
      <c r="AK26" s="63">
        <f t="shared" si="117"/>
        <v>-64.516129032257595</v>
      </c>
      <c r="AL26" s="63">
        <f t="shared" si="117"/>
        <v>-419.35483870967801</v>
      </c>
      <c r="AM26" s="63">
        <f t="shared" si="117"/>
        <v>-836.20689655172464</v>
      </c>
      <c r="AN26" s="63">
        <f t="shared" si="117"/>
        <v>-870.96774193548299</v>
      </c>
      <c r="AO26" s="63">
        <f t="shared" si="117"/>
        <v>-2033.3333333333339</v>
      </c>
      <c r="AP26" s="63">
        <f t="shared" si="117"/>
        <v>-419.35483870967619</v>
      </c>
      <c r="AQ26" s="63">
        <f t="shared" si="117"/>
        <v>0</v>
      </c>
      <c r="AR26" s="63">
        <f t="shared" ref="AR26:AW27" si="118">AR5-AF5</f>
        <v>1258.0645161290322</v>
      </c>
      <c r="AS26" s="63">
        <f t="shared" si="118"/>
        <v>1290.322580645161</v>
      </c>
      <c r="AT26" s="63">
        <f t="shared" si="118"/>
        <v>-2133.3333333333339</v>
      </c>
      <c r="AU26" s="63">
        <f t="shared" si="118"/>
        <v>387.09677419354739</v>
      </c>
      <c r="AV26" s="63">
        <f t="shared" si="118"/>
        <v>100</v>
      </c>
      <c r="AW26" s="63">
        <f t="shared" si="118"/>
        <v>-161.29032258064581</v>
      </c>
      <c r="AX26" s="63">
        <f t="shared" ref="AX26:CC26" si="119">AX5-AL5</f>
        <v>-32.258064516128798</v>
      </c>
      <c r="AY26" s="63">
        <f t="shared" si="119"/>
        <v>121.92118226601087</v>
      </c>
      <c r="AZ26" s="63">
        <f t="shared" si="119"/>
        <v>806.4516129032254</v>
      </c>
      <c r="BA26" s="63">
        <f t="shared" si="119"/>
        <v>1433.3333333333339</v>
      </c>
      <c r="BB26" s="63">
        <f t="shared" si="119"/>
        <v>225.8064516129034</v>
      </c>
      <c r="BC26" s="63">
        <f t="shared" si="119"/>
        <v>333.33333333333394</v>
      </c>
      <c r="BD26" s="63">
        <f t="shared" si="119"/>
        <v>806.4516129032254</v>
      </c>
      <c r="BE26" s="63">
        <f t="shared" si="119"/>
        <v>1193.5483870967746</v>
      </c>
      <c r="BF26" s="63">
        <f t="shared" si="119"/>
        <v>2233.3333333333339</v>
      </c>
      <c r="BG26" s="63">
        <f t="shared" si="119"/>
        <v>1193.5483870967746</v>
      </c>
      <c r="BH26" s="63">
        <f t="shared" si="119"/>
        <v>933.33333333333212</v>
      </c>
      <c r="BI26" s="63">
        <f t="shared" si="119"/>
        <v>870.96774193548481</v>
      </c>
      <c r="BJ26" s="63">
        <f t="shared" si="119"/>
        <v>3258.0645161290322</v>
      </c>
      <c r="BK26" s="63">
        <f t="shared" si="119"/>
        <v>3321.4285714285706</v>
      </c>
      <c r="BL26" s="63">
        <f t="shared" si="119"/>
        <v>4096.7741935483864</v>
      </c>
      <c r="BM26" s="63">
        <f t="shared" si="119"/>
        <v>3600</v>
      </c>
      <c r="BN26" s="63">
        <f t="shared" si="119"/>
        <v>4032.2580645161288</v>
      </c>
      <c r="BO26" s="63">
        <f t="shared" si="119"/>
        <v>4666.6666666666661</v>
      </c>
      <c r="BP26" s="63">
        <f t="shared" si="119"/>
        <v>3967.7419354838712</v>
      </c>
      <c r="BQ26" s="63">
        <f t="shared" si="119"/>
        <v>3580.645161290322</v>
      </c>
      <c r="BR26" s="63">
        <f t="shared" si="119"/>
        <v>1333.3333333333339</v>
      </c>
      <c r="BS26" s="63">
        <f t="shared" si="119"/>
        <v>1870.967741935483</v>
      </c>
      <c r="BT26" s="63">
        <f t="shared" si="119"/>
        <v>5800.0000000000018</v>
      </c>
      <c r="BU26" s="63">
        <f t="shared" si="119"/>
        <v>4290.322580645161</v>
      </c>
      <c r="BV26" s="63">
        <f t="shared" si="119"/>
        <v>2258.0645161290322</v>
      </c>
      <c r="BW26" s="63">
        <f t="shared" si="119"/>
        <v>3857.1428571428569</v>
      </c>
      <c r="BX26" s="63">
        <f t="shared" si="119"/>
        <v>2741.9354838709696</v>
      </c>
      <c r="BY26" s="63">
        <f t="shared" si="119"/>
        <v>3399.9999999999982</v>
      </c>
      <c r="BZ26" s="63">
        <f t="shared" si="119"/>
        <v>3709.677419354839</v>
      </c>
      <c r="CA26" s="63">
        <f t="shared" si="119"/>
        <v>4033.3333333333339</v>
      </c>
      <c r="CB26" s="63">
        <f t="shared" si="119"/>
        <v>4709.677419354839</v>
      </c>
      <c r="CC26" s="63">
        <f t="shared" si="119"/>
        <v>4451.6129032258068</v>
      </c>
      <c r="CD26" s="63">
        <f t="shared" ref="CD26:DI26" si="120">CD5-BR5</f>
        <v>7833.3333333333339</v>
      </c>
      <c r="CE26" s="63">
        <f t="shared" si="120"/>
        <v>6129.032258064517</v>
      </c>
      <c r="CF26" s="63">
        <f t="shared" si="120"/>
        <v>4500</v>
      </c>
      <c r="CG26" s="63">
        <f t="shared" si="120"/>
        <v>8225.8064516129016</v>
      </c>
      <c r="CH26" s="63">
        <f t="shared" si="120"/>
        <v>7774.1935483870966</v>
      </c>
      <c r="CI26" s="63">
        <f t="shared" si="120"/>
        <v>6428.5714285714275</v>
      </c>
      <c r="CJ26" s="63">
        <f t="shared" si="120"/>
        <v>4741.935483870966</v>
      </c>
      <c r="CK26" s="63">
        <f t="shared" si="120"/>
        <v>4733.3333333333358</v>
      </c>
      <c r="CL26" s="63">
        <f t="shared" si="120"/>
        <v>5064.5161290322576</v>
      </c>
      <c r="CM26" s="63">
        <f t="shared" si="120"/>
        <v>4900</v>
      </c>
      <c r="CN26" s="63">
        <f t="shared" si="120"/>
        <v>2161.290322580644</v>
      </c>
      <c r="CO26" s="63">
        <f t="shared" si="120"/>
        <v>5870.9677419354848</v>
      </c>
      <c r="CP26" s="63">
        <f t="shared" si="120"/>
        <v>6300</v>
      </c>
      <c r="CQ26" s="63">
        <f t="shared" si="120"/>
        <v>7064.5161290322576</v>
      </c>
      <c r="CR26" s="63">
        <f t="shared" si="120"/>
        <v>8400</v>
      </c>
      <c r="CS26" s="63">
        <f t="shared" si="120"/>
        <v>7290.3225806451628</v>
      </c>
      <c r="CT26" s="63">
        <f t="shared" si="120"/>
        <v>8322.5806451612916</v>
      </c>
      <c r="CU26" s="63">
        <f t="shared" si="120"/>
        <v>11892.857142857141</v>
      </c>
      <c r="CV26" s="63">
        <f t="shared" si="120"/>
        <v>15193.548387096776</v>
      </c>
      <c r="CW26" s="63">
        <f t="shared" si="120"/>
        <v>21466.666666666668</v>
      </c>
      <c r="CX26" s="63">
        <f t="shared" si="120"/>
        <v>23580.645161290322</v>
      </c>
      <c r="CY26" s="63">
        <f t="shared" si="120"/>
        <v>27366.666666666664</v>
      </c>
      <c r="CZ26" s="63">
        <f t="shared" si="120"/>
        <v>29967.741935483871</v>
      </c>
      <c r="DA26" s="63">
        <f t="shared" si="120"/>
        <v>26387.096774193549</v>
      </c>
      <c r="DB26" s="63">
        <f t="shared" si="120"/>
        <v>25199.999999999996</v>
      </c>
      <c r="DC26" s="63">
        <f t="shared" si="120"/>
        <v>27258.06451612903</v>
      </c>
      <c r="DD26" s="63">
        <f t="shared" si="120"/>
        <v>29266.666666666668</v>
      </c>
      <c r="DE26" s="63">
        <f t="shared" si="120"/>
        <v>27193.548387096776</v>
      </c>
      <c r="DF26" s="63">
        <f t="shared" si="120"/>
        <v>24064.516129032258</v>
      </c>
      <c r="DG26" s="63">
        <f t="shared" si="120"/>
        <v>27607.142857142862</v>
      </c>
      <c r="DH26" s="63">
        <f t="shared" si="120"/>
        <v>29741.935483870962</v>
      </c>
      <c r="DI26" s="63">
        <f t="shared" si="120"/>
        <v>21300</v>
      </c>
      <c r="DJ26" s="63">
        <f t="shared" ref="DJ26:EC26" si="121">DJ5-CX5</f>
        <v>22580.645161290326</v>
      </c>
      <c r="DK26" s="63">
        <f t="shared" si="121"/>
        <v>22866.666666666664</v>
      </c>
      <c r="DL26" s="63">
        <f t="shared" si="121"/>
        <v>27387.096774193553</v>
      </c>
      <c r="DM26" s="21">
        <f t="shared" si="121"/>
        <v>34741.935483870962</v>
      </c>
      <c r="DN26" s="21">
        <f t="shared" si="121"/>
        <v>39966.666666666664</v>
      </c>
      <c r="DO26" s="21">
        <f t="shared" si="121"/>
        <v>40225.806451612902</v>
      </c>
      <c r="DP26" s="21">
        <f t="shared" si="121"/>
        <v>33766.666666666664</v>
      </c>
      <c r="DQ26" s="21">
        <f t="shared" si="121"/>
        <v>39645.161290322583</v>
      </c>
      <c r="DR26" s="21">
        <f t="shared" si="121"/>
        <v>47870.967741935485</v>
      </c>
      <c r="DS26" s="21">
        <f t="shared" si="121"/>
        <v>39107.142857142855</v>
      </c>
      <c r="DT26" s="21">
        <f t="shared" si="121"/>
        <v>39903.225806451621</v>
      </c>
      <c r="DU26" s="21">
        <f t="shared" si="121"/>
        <v>45999.999999999993</v>
      </c>
      <c r="DV26" s="21">
        <f t="shared" si="121"/>
        <v>42612.903225806454</v>
      </c>
      <c r="DW26" s="21">
        <f t="shared" si="121"/>
        <v>39366.666666666672</v>
      </c>
      <c r="DX26" s="21">
        <f t="shared" si="121"/>
        <v>33096.774193548379</v>
      </c>
      <c r="DY26" s="118">
        <f t="shared" si="121"/>
        <v>27322.580645161288</v>
      </c>
      <c r="DZ26" s="118">
        <f t="shared" si="121"/>
        <v>24033.333333333343</v>
      </c>
      <c r="EA26" s="118">
        <f t="shared" si="121"/>
        <v>16000</v>
      </c>
      <c r="EB26" s="118">
        <f t="shared" si="121"/>
        <v>13466.666666666672</v>
      </c>
      <c r="EC26" s="118">
        <f t="shared" si="121"/>
        <v>13903.225806451606</v>
      </c>
      <c r="ED26" s="118">
        <f t="shared" ref="ED26:ED31" si="122">ED5-DR5</f>
        <v>9612.9032258064544</v>
      </c>
      <c r="EE26" s="118">
        <f t="shared" ref="EE26:EF31" si="123">EE5-DS5</f>
        <v>15250</v>
      </c>
      <c r="EF26" s="118">
        <f t="shared" si="123"/>
        <v>11000</v>
      </c>
      <c r="EG26" s="118">
        <f t="shared" ref="EG26:EL31" si="124">EG5-DU5</f>
        <v>9133.333333333343</v>
      </c>
      <c r="EH26" s="118">
        <f t="shared" si="124"/>
        <v>6612.9032258064399</v>
      </c>
      <c r="EI26" s="118">
        <f t="shared" si="124"/>
        <v>-4100</v>
      </c>
      <c r="EJ26" s="118">
        <f t="shared" si="124"/>
        <v>10387.096774193546</v>
      </c>
      <c r="EK26" s="128">
        <f t="shared" si="124"/>
        <v>13290.322580645166</v>
      </c>
      <c r="EL26" s="128">
        <f t="shared" si="124"/>
        <v>10366.666666666657</v>
      </c>
      <c r="EM26" s="128">
        <f t="shared" ref="EM26:EP31" si="125">EM5-EA5</f>
        <v>9903.2258064516209</v>
      </c>
      <c r="EN26" s="137">
        <f t="shared" si="125"/>
        <v>18633.333333333328</v>
      </c>
      <c r="EO26" s="137">
        <f t="shared" si="125"/>
        <v>13258.06451612903</v>
      </c>
      <c r="EP26" s="145">
        <f t="shared" si="125"/>
        <v>14032.258064516122</v>
      </c>
      <c r="EQ26" s="145">
        <f t="shared" ref="EQ26:EQ31" si="126">EQ5-EE5</f>
        <v>12214.28571428571</v>
      </c>
      <c r="ER26" s="145">
        <f t="shared" ref="ER26:FM31" si="127">ER5-EF5</f>
        <v>11967.741935483864</v>
      </c>
      <c r="ES26" s="145">
        <f t="shared" si="127"/>
        <v>14233.333333333328</v>
      </c>
      <c r="ET26" s="145">
        <f t="shared" si="127"/>
        <v>22838.709677419349</v>
      </c>
      <c r="EU26" s="145">
        <f t="shared" si="127"/>
        <v>32433.333333333314</v>
      </c>
      <c r="EV26" s="145">
        <f t="shared" si="127"/>
        <v>19290.322580645166</v>
      </c>
      <c r="EW26" s="153">
        <f t="shared" si="127"/>
        <v>20129.032258064515</v>
      </c>
      <c r="EX26" s="153">
        <f t="shared" si="127"/>
        <v>23800.000000000015</v>
      </c>
      <c r="EY26" s="160">
        <f t="shared" si="127"/>
        <v>31612.90322580644</v>
      </c>
      <c r="EZ26" s="21">
        <f t="shared" si="127"/>
        <v>31233.333333333343</v>
      </c>
      <c r="FA26" s="21">
        <f t="shared" si="127"/>
        <v>28580.645161290318</v>
      </c>
      <c r="FB26" s="169">
        <f t="shared" si="127"/>
        <v>16451.612903225818</v>
      </c>
      <c r="FC26" s="169">
        <f t="shared" si="127"/>
        <v>21857.14285714287</v>
      </c>
      <c r="FD26" s="169">
        <f t="shared" si="127"/>
        <v>24193.548387096787</v>
      </c>
      <c r="FE26" s="169">
        <f t="shared" si="127"/>
        <v>19800</v>
      </c>
      <c r="FF26" s="169">
        <f t="shared" si="127"/>
        <v>18064.516129032272</v>
      </c>
      <c r="FG26" s="169">
        <f t="shared" si="127"/>
        <v>17766.666666666686</v>
      </c>
      <c r="FH26" s="169">
        <f t="shared" si="127"/>
        <v>19612.903225806454</v>
      </c>
      <c r="FI26" s="169">
        <f t="shared" si="127"/>
        <v>20548.387096774211</v>
      </c>
      <c r="FJ26" s="169">
        <f t="shared" si="127"/>
        <v>25300</v>
      </c>
      <c r="FK26" s="21">
        <f t="shared" si="127"/>
        <v>26451.612903225789</v>
      </c>
      <c r="FL26" s="21">
        <f t="shared" si="127"/>
        <v>20366.666666666657</v>
      </c>
      <c r="FM26" s="21">
        <f t="shared" si="127"/>
        <v>15129.032258064515</v>
      </c>
      <c r="FN26" s="21">
        <f t="shared" ref="FN26:FN31" si="128">FN5-FB5</f>
        <v>37870.967741935485</v>
      </c>
      <c r="FO26" s="21">
        <f t="shared" ref="FO26:FO31" si="129">FO5-FC5</f>
        <v>28214.28571428571</v>
      </c>
      <c r="FP26" s="21">
        <f t="shared" ref="FP26:GM31" si="130">FP5-FD5</f>
        <v>28935.483870967757</v>
      </c>
      <c r="FQ26" s="21">
        <f t="shared" si="130"/>
        <v>31900</v>
      </c>
      <c r="FR26" s="21">
        <f t="shared" si="130"/>
        <v>24548.387096774182</v>
      </c>
      <c r="FS26" s="21">
        <f t="shared" si="130"/>
        <v>34400</v>
      </c>
      <c r="FT26" s="21">
        <f t="shared" ref="FT26:FT31" si="131">FT5-FH5</f>
        <v>32419.354838709667</v>
      </c>
      <c r="FU26" s="21">
        <f t="shared" ref="FU26:FV31" si="132">FU5-FI5</f>
        <v>27387.096774193516</v>
      </c>
      <c r="FV26" s="21">
        <f t="shared" si="132"/>
        <v>28333.333333333314</v>
      </c>
      <c r="FW26" s="21">
        <f t="shared" si="130"/>
        <v>23967.741935483878</v>
      </c>
      <c r="FX26" s="21">
        <f t="shared" si="130"/>
        <v>31000</v>
      </c>
      <c r="FY26" s="21">
        <f t="shared" si="130"/>
        <v>40967.741935483878</v>
      </c>
      <c r="FZ26" s="186">
        <f t="shared" si="130"/>
        <v>33531.322580645356</v>
      </c>
      <c r="GA26" s="46">
        <f t="shared" si="130"/>
        <v>43859.317972350458</v>
      </c>
      <c r="GB26" s="46">
        <f t="shared" si="130"/>
        <v>40712.903225806571</v>
      </c>
      <c r="GC26" s="46">
        <f t="shared" si="130"/>
        <v>26659.74943225435</v>
      </c>
      <c r="GD26" s="46">
        <f t="shared" si="130"/>
        <v>27587.843471083324</v>
      </c>
      <c r="GE26" s="46">
        <f t="shared" si="130"/>
        <v>18446.528766265052</v>
      </c>
      <c r="GF26" s="46">
        <f t="shared" si="130"/>
        <v>11687.877038895444</v>
      </c>
      <c r="GG26" s="46">
        <f t="shared" si="130"/>
        <v>11160.658461842249</v>
      </c>
      <c r="GH26" s="46">
        <f t="shared" si="130"/>
        <v>-2219.1701706455788</v>
      </c>
      <c r="GI26" s="46">
        <f t="shared" si="130"/>
        <v>-1890.3134877430566</v>
      </c>
      <c r="GJ26" s="46">
        <f t="shared" si="130"/>
        <v>91.809885297028814</v>
      </c>
      <c r="GK26" s="46">
        <f t="shared" si="130"/>
        <v>-4741.6926516154199</v>
      </c>
      <c r="GL26" s="46">
        <f t="shared" si="130"/>
        <v>5184.9600912891619</v>
      </c>
      <c r="GM26" s="46">
        <f t="shared" si="130"/>
        <v>-8468.3631455617724</v>
      </c>
    </row>
    <row r="27" spans="1:195" x14ac:dyDescent="0.2">
      <c r="A27" s="9" t="s">
        <v>20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115"/>
        <v>-8709.6774193548408</v>
      </c>
      <c r="O27" s="63">
        <f t="shared" si="115"/>
        <v>-12142.857142857138</v>
      </c>
      <c r="P27" s="63">
        <f t="shared" si="115"/>
        <v>-19225.806451612905</v>
      </c>
      <c r="Q27" s="63">
        <f t="shared" si="115"/>
        <v>-17666.666666666664</v>
      </c>
      <c r="R27" s="63">
        <f t="shared" si="115"/>
        <v>-6322.580645161288</v>
      </c>
      <c r="S27" s="63">
        <f t="shared" si="115"/>
        <v>700</v>
      </c>
      <c r="T27" s="63">
        <f t="shared" si="115"/>
        <v>3451.6129032258032</v>
      </c>
      <c r="U27" s="63">
        <f t="shared" si="115"/>
        <v>3580.6451612903256</v>
      </c>
      <c r="V27" s="63">
        <f t="shared" si="115"/>
        <v>4233.3333333333358</v>
      </c>
      <c r="W27" s="63">
        <f t="shared" si="115"/>
        <v>4290.3225806451665</v>
      </c>
      <c r="X27" s="63">
        <f t="shared" si="116"/>
        <v>8500</v>
      </c>
      <c r="Y27" s="63">
        <f t="shared" si="116"/>
        <v>11935.483870967742</v>
      </c>
      <c r="Z27" s="63">
        <f t="shared" si="116"/>
        <v>9129.0322580645152</v>
      </c>
      <c r="AA27" s="63">
        <f t="shared" si="116"/>
        <v>6285.7142857142826</v>
      </c>
      <c r="AB27" s="63">
        <f t="shared" si="116"/>
        <v>20709.677419354837</v>
      </c>
      <c r="AC27" s="63">
        <f t="shared" si="116"/>
        <v>14466.666666666664</v>
      </c>
      <c r="AD27" s="63">
        <f t="shared" si="116"/>
        <v>10064.516129032258</v>
      </c>
      <c r="AE27" s="63">
        <f t="shared" si="116"/>
        <v>7000</v>
      </c>
      <c r="AF27" s="63">
        <f t="shared" si="116"/>
        <v>1903.2258064516136</v>
      </c>
      <c r="AG27" s="63">
        <f t="shared" si="116"/>
        <v>-1483.8709677419392</v>
      </c>
      <c r="AH27" s="63">
        <f t="shared" si="117"/>
        <v>2566.6666666666642</v>
      </c>
      <c r="AI27" s="63">
        <f t="shared" si="117"/>
        <v>4548.3870967741896</v>
      </c>
      <c r="AJ27" s="63">
        <f t="shared" si="117"/>
        <v>2300</v>
      </c>
      <c r="AK27" s="63">
        <f t="shared" si="117"/>
        <v>3483.870967741932</v>
      </c>
      <c r="AL27" s="63">
        <f t="shared" si="117"/>
        <v>774.19354838709842</v>
      </c>
      <c r="AM27" s="63">
        <f t="shared" si="117"/>
        <v>1812.8078817733985</v>
      </c>
      <c r="AN27" s="63">
        <f t="shared" si="117"/>
        <v>-7580.6451612903184</v>
      </c>
      <c r="AO27" s="63">
        <f t="shared" si="117"/>
        <v>-6366.6666666666642</v>
      </c>
      <c r="AP27" s="63">
        <f t="shared" si="117"/>
        <v>-1096.7741935483864</v>
      </c>
      <c r="AQ27" s="63">
        <f t="shared" si="117"/>
        <v>-3666.6666666666642</v>
      </c>
      <c r="AR27" s="63">
        <f t="shared" si="118"/>
        <v>-64.516129032257595</v>
      </c>
      <c r="AS27" s="63">
        <f t="shared" si="118"/>
        <v>4967.7419354838712</v>
      </c>
      <c r="AT27" s="63">
        <f t="shared" si="118"/>
        <v>1400</v>
      </c>
      <c r="AU27" s="63">
        <f t="shared" si="118"/>
        <v>-1709.6774193548335</v>
      </c>
      <c r="AV27" s="63">
        <f t="shared" si="118"/>
        <v>-4666.6666666666715</v>
      </c>
      <c r="AW27" s="63">
        <f t="shared" si="118"/>
        <v>-10258.06451612903</v>
      </c>
      <c r="AX27" s="63">
        <f t="shared" ref="AX27:CC27" si="133">AX6-AL6</f>
        <v>-9032.2580645161288</v>
      </c>
      <c r="AY27" s="63">
        <f t="shared" si="133"/>
        <v>-8955.6650246305435</v>
      </c>
      <c r="AZ27" s="63">
        <f t="shared" si="133"/>
        <v>-17161.290322580648</v>
      </c>
      <c r="BA27" s="63">
        <f t="shared" si="133"/>
        <v>-7266.6666666666642</v>
      </c>
      <c r="BB27" s="63">
        <f t="shared" si="133"/>
        <v>-8354.838709677424</v>
      </c>
      <c r="BC27" s="63">
        <f t="shared" si="133"/>
        <v>-1166.6666666666642</v>
      </c>
      <c r="BD27" s="63">
        <f t="shared" si="133"/>
        <v>-1129.0322580645152</v>
      </c>
      <c r="BE27" s="63">
        <f t="shared" si="133"/>
        <v>-6387.0967741935456</v>
      </c>
      <c r="BF27" s="63">
        <f t="shared" si="133"/>
        <v>-5033.3333333333358</v>
      </c>
      <c r="BG27" s="63">
        <f t="shared" si="133"/>
        <v>-2322.5806451612953</v>
      </c>
      <c r="BH27" s="63">
        <f t="shared" si="133"/>
        <v>-4233.3333333333285</v>
      </c>
      <c r="BI27" s="63">
        <f t="shared" si="133"/>
        <v>-3000</v>
      </c>
      <c r="BJ27" s="63">
        <f t="shared" si="133"/>
        <v>-8838.709677419356</v>
      </c>
      <c r="BK27" s="63">
        <f t="shared" si="133"/>
        <v>4107.1428571428623</v>
      </c>
      <c r="BL27" s="63">
        <f t="shared" si="133"/>
        <v>7774.1935483870948</v>
      </c>
      <c r="BM27" s="63">
        <f t="shared" si="133"/>
        <v>2933.3333333333285</v>
      </c>
      <c r="BN27" s="63">
        <f t="shared" si="133"/>
        <v>-4838.7096774193487</v>
      </c>
      <c r="BO27" s="63">
        <f t="shared" si="133"/>
        <v>-9233.3333333333358</v>
      </c>
      <c r="BP27" s="63">
        <f t="shared" si="133"/>
        <v>-9967.7419354838712</v>
      </c>
      <c r="BQ27" s="63">
        <f t="shared" si="133"/>
        <v>-6000</v>
      </c>
      <c r="BR27" s="63">
        <f t="shared" si="133"/>
        <v>-8800</v>
      </c>
      <c r="BS27" s="63">
        <f t="shared" si="133"/>
        <v>-17064.516129032258</v>
      </c>
      <c r="BT27" s="63">
        <f t="shared" si="133"/>
        <v>-7666.6666666666715</v>
      </c>
      <c r="BU27" s="63">
        <f t="shared" si="133"/>
        <v>258.06451612903038</v>
      </c>
      <c r="BV27" s="63">
        <f t="shared" si="133"/>
        <v>5193.5483870967728</v>
      </c>
      <c r="BW27" s="63">
        <f t="shared" si="133"/>
        <v>-5607.1428571428623</v>
      </c>
      <c r="BX27" s="63">
        <f t="shared" si="133"/>
        <v>-32.258064516128798</v>
      </c>
      <c r="BY27" s="63">
        <f t="shared" si="133"/>
        <v>-9999.9999999999964</v>
      </c>
      <c r="BZ27" s="63">
        <f t="shared" si="133"/>
        <v>3580.6451612903184</v>
      </c>
      <c r="CA27" s="63">
        <f t="shared" si="133"/>
        <v>3133.3333333333358</v>
      </c>
      <c r="CB27" s="63">
        <f t="shared" si="133"/>
        <v>3161.290322580644</v>
      </c>
      <c r="CC27" s="63">
        <f t="shared" si="133"/>
        <v>387.09677419354557</v>
      </c>
      <c r="CD27" s="63">
        <f t="shared" ref="CD27:DI27" si="134">CD6-BR6</f>
        <v>6466.6666666666715</v>
      </c>
      <c r="CE27" s="63">
        <f t="shared" si="134"/>
        <v>11516.129032258068</v>
      </c>
      <c r="CF27" s="63">
        <f t="shared" si="134"/>
        <v>7766.6666666666715</v>
      </c>
      <c r="CG27" s="63">
        <f t="shared" si="134"/>
        <v>-612.90322580644715</v>
      </c>
      <c r="CH27" s="63">
        <f t="shared" si="134"/>
        <v>-741.93548387096234</v>
      </c>
      <c r="CI27" s="63">
        <f t="shared" si="134"/>
        <v>2464.2857142857174</v>
      </c>
      <c r="CJ27" s="63">
        <f t="shared" si="134"/>
        <v>5677.419354838712</v>
      </c>
      <c r="CK27" s="63">
        <f t="shared" si="134"/>
        <v>4966.6666666666679</v>
      </c>
      <c r="CL27" s="63">
        <f t="shared" si="134"/>
        <v>-3193.5483870967728</v>
      </c>
      <c r="CM27" s="63">
        <f t="shared" si="134"/>
        <v>-3233.3333333333358</v>
      </c>
      <c r="CN27" s="63">
        <f t="shared" si="134"/>
        <v>-8193.5483870967728</v>
      </c>
      <c r="CO27" s="63">
        <f t="shared" si="134"/>
        <v>-8451.6129032258032</v>
      </c>
      <c r="CP27" s="63">
        <f t="shared" si="134"/>
        <v>-14266.666666666668</v>
      </c>
      <c r="CQ27" s="63">
        <f t="shared" si="134"/>
        <v>-11774.193548387098</v>
      </c>
      <c r="CR27" s="63">
        <f t="shared" si="134"/>
        <v>-20466.666666666668</v>
      </c>
      <c r="CS27" s="63">
        <f t="shared" si="134"/>
        <v>-3612.9032258064544</v>
      </c>
      <c r="CT27" s="63">
        <f t="shared" si="134"/>
        <v>-2000</v>
      </c>
      <c r="CU27" s="63">
        <f t="shared" si="134"/>
        <v>-3892.8571428571449</v>
      </c>
      <c r="CV27" s="63">
        <f t="shared" si="134"/>
        <v>-4903.2258064516136</v>
      </c>
      <c r="CW27" s="63">
        <f t="shared" si="134"/>
        <v>1666.6666666666642</v>
      </c>
      <c r="CX27" s="63">
        <f t="shared" si="134"/>
        <v>-419.35483870967437</v>
      </c>
      <c r="CY27" s="63">
        <f t="shared" si="134"/>
        <v>-1433.3333333333358</v>
      </c>
      <c r="CZ27" s="63">
        <f t="shared" si="134"/>
        <v>1032.2580645161288</v>
      </c>
      <c r="DA27" s="63">
        <f t="shared" si="134"/>
        <v>2000</v>
      </c>
      <c r="DB27" s="63">
        <f t="shared" si="134"/>
        <v>4366.6666666666679</v>
      </c>
      <c r="DC27" s="63">
        <f t="shared" si="134"/>
        <v>-12677.419354838712</v>
      </c>
      <c r="DD27" s="63">
        <f t="shared" si="134"/>
        <v>-1233.3333333333358</v>
      </c>
      <c r="DE27" s="63">
        <f t="shared" si="134"/>
        <v>0</v>
      </c>
      <c r="DF27" s="63">
        <f t="shared" si="134"/>
        <v>-4645.1612903225832</v>
      </c>
      <c r="DG27" s="63">
        <f t="shared" si="134"/>
        <v>-2785.7142857142826</v>
      </c>
      <c r="DH27" s="63">
        <f t="shared" si="134"/>
        <v>-2451.6129032258032</v>
      </c>
      <c r="DI27" s="63">
        <f t="shared" si="134"/>
        <v>-66.666666666664241</v>
      </c>
      <c r="DJ27" s="63">
        <f t="shared" ref="DJ27:EC27" si="135">DJ6-CX6</f>
        <v>-870.96774193548481</v>
      </c>
      <c r="DK27" s="63">
        <f t="shared" si="135"/>
        <v>1033.3333333333358</v>
      </c>
      <c r="DL27" s="63">
        <f t="shared" si="135"/>
        <v>4032.2580645161288</v>
      </c>
      <c r="DM27" s="21">
        <f t="shared" si="135"/>
        <v>5516.1290322580608</v>
      </c>
      <c r="DN27" s="21">
        <f t="shared" si="135"/>
        <v>3300</v>
      </c>
      <c r="DO27" s="21">
        <f t="shared" si="135"/>
        <v>21000</v>
      </c>
      <c r="DP27" s="21">
        <f t="shared" si="135"/>
        <v>14666.666666666668</v>
      </c>
      <c r="DQ27" s="21">
        <f t="shared" si="135"/>
        <v>1774.1935483870984</v>
      </c>
      <c r="DR27" s="21">
        <f t="shared" si="135"/>
        <v>4677.419354838712</v>
      </c>
      <c r="DS27" s="21">
        <f t="shared" si="135"/>
        <v>-5321.4285714285725</v>
      </c>
      <c r="DT27" s="21">
        <f t="shared" si="135"/>
        <v>4870.9677419354775</v>
      </c>
      <c r="DU27" s="21">
        <f t="shared" si="135"/>
        <v>2366.6666666666642</v>
      </c>
      <c r="DV27" s="21">
        <f t="shared" si="135"/>
        <v>2516.1290322580608</v>
      </c>
      <c r="DW27" s="21">
        <f t="shared" si="135"/>
        <v>1100</v>
      </c>
      <c r="DX27" s="21">
        <f t="shared" si="135"/>
        <v>-580.64516129031836</v>
      </c>
      <c r="DY27" s="118">
        <f t="shared" si="135"/>
        <v>-5096.7741935483864</v>
      </c>
      <c r="DZ27" s="118">
        <f t="shared" si="135"/>
        <v>-7433.3333333333358</v>
      </c>
      <c r="EA27" s="118">
        <f t="shared" si="135"/>
        <v>-3774.1935483870984</v>
      </c>
      <c r="EB27" s="118">
        <f t="shared" si="135"/>
        <v>2666.6666666666642</v>
      </c>
      <c r="EC27" s="118">
        <f t="shared" si="135"/>
        <v>387.09677419354557</v>
      </c>
      <c r="ED27" s="118">
        <f t="shared" si="122"/>
        <v>838.70967741934874</v>
      </c>
      <c r="EE27" s="118">
        <f t="shared" si="123"/>
        <v>4336.2068965517246</v>
      </c>
      <c r="EF27" s="118">
        <f t="shared" si="123"/>
        <v>-5161.290322580644</v>
      </c>
      <c r="EG27" s="118">
        <f t="shared" si="124"/>
        <v>-4433.3333333333358</v>
      </c>
      <c r="EH27" s="118">
        <f t="shared" si="124"/>
        <v>-2290.3225806451592</v>
      </c>
      <c r="EI27" s="118">
        <f t="shared" si="124"/>
        <v>-2333.3333333333358</v>
      </c>
      <c r="EJ27" s="118">
        <f t="shared" si="124"/>
        <v>-5193.5483870967764</v>
      </c>
      <c r="EK27" s="128">
        <f t="shared" si="124"/>
        <v>-2032.2580645161288</v>
      </c>
      <c r="EL27" s="128">
        <f t="shared" si="124"/>
        <v>2866.6666666666642</v>
      </c>
      <c r="EM27" s="128">
        <f t="shared" si="125"/>
        <v>-2903.2258064516063</v>
      </c>
      <c r="EN27" s="137">
        <f t="shared" si="125"/>
        <v>-566.66666666666424</v>
      </c>
      <c r="EO27" s="137">
        <f t="shared" si="125"/>
        <v>-4193.5483870967728</v>
      </c>
      <c r="EP27" s="145">
        <f t="shared" si="125"/>
        <v>-4580.6451612903184</v>
      </c>
      <c r="EQ27" s="145">
        <f t="shared" si="126"/>
        <v>199.50738916255796</v>
      </c>
      <c r="ER27" s="145">
        <f t="shared" si="127"/>
        <v>-2774.1935483870948</v>
      </c>
      <c r="ES27" s="145">
        <f t="shared" si="127"/>
        <v>-2766.6666666666642</v>
      </c>
      <c r="ET27" s="145">
        <f t="shared" si="127"/>
        <v>806.45161290322721</v>
      </c>
      <c r="EU27" s="145">
        <f t="shared" si="127"/>
        <v>500</v>
      </c>
      <c r="EV27" s="145">
        <f t="shared" si="127"/>
        <v>2774.1935483870948</v>
      </c>
      <c r="EW27" s="153">
        <f t="shared" si="127"/>
        <v>5161.290322580644</v>
      </c>
      <c r="EX27" s="153">
        <f t="shared" si="127"/>
        <v>1700</v>
      </c>
      <c r="EY27" s="160">
        <f t="shared" si="127"/>
        <v>4967.7419354838639</v>
      </c>
      <c r="EZ27" s="21">
        <f t="shared" si="127"/>
        <v>1366.6666666666642</v>
      </c>
      <c r="FA27" s="21">
        <f t="shared" si="127"/>
        <v>3548.3870967741896</v>
      </c>
      <c r="FB27" s="169">
        <f t="shared" si="127"/>
        <v>-516.12903225806804</v>
      </c>
      <c r="FC27" s="169">
        <f t="shared" si="127"/>
        <v>-8178.5714285714239</v>
      </c>
      <c r="FD27" s="169">
        <f t="shared" si="127"/>
        <v>-8161.290322580644</v>
      </c>
      <c r="FE27" s="169">
        <f t="shared" si="127"/>
        <v>3600</v>
      </c>
      <c r="FF27" s="169">
        <f t="shared" si="127"/>
        <v>-1419.3548387096816</v>
      </c>
      <c r="FG27" s="169">
        <f t="shared" si="127"/>
        <v>2000</v>
      </c>
      <c r="FH27" s="169">
        <f t="shared" si="127"/>
        <v>1129.0322580645225</v>
      </c>
      <c r="FI27" s="169">
        <f t="shared" si="127"/>
        <v>-8774.1935483870911</v>
      </c>
      <c r="FJ27" s="169">
        <f t="shared" si="127"/>
        <v>-8133.3333333333285</v>
      </c>
      <c r="FK27" s="21">
        <f t="shared" si="127"/>
        <v>-1741.9354838709623</v>
      </c>
      <c r="FL27" s="21">
        <f t="shared" si="127"/>
        <v>-4600</v>
      </c>
      <c r="FM27" s="21">
        <f t="shared" si="127"/>
        <v>-5096.7741935483864</v>
      </c>
      <c r="FN27" s="21">
        <f t="shared" si="128"/>
        <v>3032.2580645161288</v>
      </c>
      <c r="FO27" s="21">
        <f t="shared" si="129"/>
        <v>-3428.5714285714312</v>
      </c>
      <c r="FP27" s="21">
        <f t="shared" si="130"/>
        <v>967.7419354838712</v>
      </c>
      <c r="FQ27" s="21">
        <f t="shared" si="130"/>
        <v>-5666.6666666666679</v>
      </c>
      <c r="FR27" s="21">
        <f t="shared" si="130"/>
        <v>-548.38709677418956</v>
      </c>
      <c r="FS27" s="21">
        <f t="shared" si="130"/>
        <v>-6933.3333333333285</v>
      </c>
      <c r="FT27" s="21">
        <f t="shared" si="131"/>
        <v>-10064.516129032261</v>
      </c>
      <c r="FU27" s="21">
        <f t="shared" si="132"/>
        <v>-483.87096774193924</v>
      </c>
      <c r="FV27" s="21">
        <f t="shared" si="132"/>
        <v>2266.6666666666642</v>
      </c>
      <c r="FW27" s="21">
        <f t="shared" si="130"/>
        <v>-5096.77419354839</v>
      </c>
      <c r="FX27" s="21">
        <f t="shared" si="130"/>
        <v>-2533.3333333333285</v>
      </c>
      <c r="FY27" s="21">
        <f t="shared" si="130"/>
        <v>-258.06451612903038</v>
      </c>
      <c r="FZ27" s="186">
        <f t="shared" si="130"/>
        <v>-6681.575169887943</v>
      </c>
      <c r="GA27" s="46">
        <f t="shared" si="130"/>
        <v>4279.5012652904188</v>
      </c>
      <c r="GB27" s="46">
        <f t="shared" si="130"/>
        <v>4309.6949892715566</v>
      </c>
      <c r="GC27" s="46">
        <f t="shared" si="130"/>
        <v>-15968.009432277604</v>
      </c>
      <c r="GD27" s="46">
        <f t="shared" si="130"/>
        <v>-27525.098089372565</v>
      </c>
      <c r="GE27" s="46">
        <f t="shared" si="130"/>
        <v>-20412.646235484994</v>
      </c>
      <c r="GF27" s="46">
        <f t="shared" si="130"/>
        <v>-13462.290600322684</v>
      </c>
      <c r="GG27" s="46">
        <f t="shared" si="130"/>
        <v>-17329.525729717832</v>
      </c>
      <c r="GH27" s="46">
        <f t="shared" si="130"/>
        <v>-16073.870657282754</v>
      </c>
      <c r="GI27" s="46">
        <f t="shared" si="130"/>
        <v>-11335.182957337049</v>
      </c>
      <c r="GJ27" s="46">
        <f t="shared" si="130"/>
        <v>-3915.5242064040285</v>
      </c>
      <c r="GK27" s="46">
        <f t="shared" si="130"/>
        <v>-3967.9700043728699</v>
      </c>
      <c r="GL27" s="46">
        <f t="shared" si="130"/>
        <v>748.39525794953079</v>
      </c>
      <c r="GM27" s="46">
        <f t="shared" si="130"/>
        <v>791.31655961767683</v>
      </c>
    </row>
    <row r="28" spans="1:195" x14ac:dyDescent="0.2">
      <c r="A28" s="9" t="str">
        <f t="shared" ref="A28:A42" si="136">A7</f>
        <v>Imports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>
        <f t="shared" ref="N28:AW35" si="137">N7-B7</f>
        <v>19000</v>
      </c>
      <c r="O28" s="63">
        <f t="shared" si="137"/>
        <v>-19392.85714285713</v>
      </c>
      <c r="P28" s="63">
        <f t="shared" si="137"/>
        <v>-6903.2258064516063</v>
      </c>
      <c r="Q28" s="63">
        <f t="shared" si="137"/>
        <v>39833.333333333343</v>
      </c>
      <c r="R28" s="63">
        <f t="shared" si="137"/>
        <v>22290.322580645166</v>
      </c>
      <c r="S28" s="63">
        <f t="shared" si="137"/>
        <v>60933.333333333328</v>
      </c>
      <c r="T28" s="63">
        <f t="shared" si="137"/>
        <v>28225.806451612902</v>
      </c>
      <c r="U28" s="63">
        <f t="shared" si="137"/>
        <v>-14290.322580645163</v>
      </c>
      <c r="V28" s="63">
        <f t="shared" si="137"/>
        <v>-3900</v>
      </c>
      <c r="W28" s="63">
        <f t="shared" si="137"/>
        <v>19774.193548387098</v>
      </c>
      <c r="X28" s="63">
        <f t="shared" si="137"/>
        <v>18166.666666666672</v>
      </c>
      <c r="Y28" s="63">
        <f t="shared" si="137"/>
        <v>-34612.903225806447</v>
      </c>
      <c r="Z28" s="63">
        <f t="shared" si="137"/>
        <v>14451.612903225818</v>
      </c>
      <c r="AA28" s="63">
        <f t="shared" si="137"/>
        <v>-13678.571428571435</v>
      </c>
      <c r="AB28" s="63">
        <f t="shared" si="137"/>
        <v>23935.483870967742</v>
      </c>
      <c r="AC28" s="63">
        <f t="shared" si="137"/>
        <v>-54466.666666666672</v>
      </c>
      <c r="AD28" s="63">
        <f t="shared" si="137"/>
        <v>-17354.838709677424</v>
      </c>
      <c r="AE28" s="63">
        <f t="shared" si="137"/>
        <v>-55933.333333333336</v>
      </c>
      <c r="AF28" s="63">
        <f t="shared" si="137"/>
        <v>-30322.580645161288</v>
      </c>
      <c r="AG28" s="63">
        <f t="shared" si="137"/>
        <v>32161.29032258064</v>
      </c>
      <c r="AH28" s="63">
        <f t="shared" si="137"/>
        <v>-7400</v>
      </c>
      <c r="AI28" s="63">
        <f t="shared" si="137"/>
        <v>-12354.838709677424</v>
      </c>
      <c r="AJ28" s="63">
        <f t="shared" si="137"/>
        <v>-10933.333333333336</v>
      </c>
      <c r="AK28" s="63">
        <f t="shared" si="137"/>
        <v>17548.38709677419</v>
      </c>
      <c r="AL28" s="63">
        <f t="shared" si="137"/>
        <v>-354.83870967742405</v>
      </c>
      <c r="AM28" s="63">
        <f t="shared" si="137"/>
        <v>23724.137931034493</v>
      </c>
      <c r="AN28" s="63">
        <f t="shared" si="137"/>
        <v>-29225.806451612909</v>
      </c>
      <c r="AO28" s="63">
        <f t="shared" si="137"/>
        <v>43933.333333333343</v>
      </c>
      <c r="AP28" s="63">
        <f t="shared" si="137"/>
        <v>44935.483870967742</v>
      </c>
      <c r="AQ28" s="63">
        <f t="shared" si="137"/>
        <v>-7766.6666666666642</v>
      </c>
      <c r="AR28" s="63">
        <f t="shared" si="137"/>
        <v>5096.7741935483791</v>
      </c>
      <c r="AS28" s="63">
        <f t="shared" si="137"/>
        <v>-12387.096774193538</v>
      </c>
      <c r="AT28" s="63">
        <f t="shared" si="137"/>
        <v>-14366.666666666668</v>
      </c>
      <c r="AU28" s="63">
        <f t="shared" si="137"/>
        <v>-4838.7096774193487</v>
      </c>
      <c r="AV28" s="63">
        <f t="shared" si="137"/>
        <v>-12400</v>
      </c>
      <c r="AW28" s="63">
        <f t="shared" si="137"/>
        <v>-129.03225806451519</v>
      </c>
      <c r="AX28" s="63">
        <f t="shared" ref="AX28:DI31" si="138">AX7-AL7</f>
        <v>-19322.580645161303</v>
      </c>
      <c r="AY28" s="63">
        <f t="shared" si="138"/>
        <v>19347.290640394072</v>
      </c>
      <c r="AZ28" s="63">
        <f t="shared" si="138"/>
        <v>41483.870967741939</v>
      </c>
      <c r="BA28" s="63">
        <f t="shared" si="138"/>
        <v>-13866.666666666679</v>
      </c>
      <c r="BB28" s="63">
        <f t="shared" si="138"/>
        <v>-56967.741935483871</v>
      </c>
      <c r="BC28" s="63">
        <f t="shared" si="138"/>
        <v>933.33333333333576</v>
      </c>
      <c r="BD28" s="63">
        <f t="shared" si="138"/>
        <v>10451.61290322581</v>
      </c>
      <c r="BE28" s="63">
        <f t="shared" si="138"/>
        <v>-23612.903225806458</v>
      </c>
      <c r="BF28" s="63">
        <f t="shared" si="138"/>
        <v>13600.000000000004</v>
      </c>
      <c r="BG28" s="63">
        <f t="shared" si="138"/>
        <v>870.96774193548481</v>
      </c>
      <c r="BH28" s="63">
        <f t="shared" si="138"/>
        <v>22499.999999999993</v>
      </c>
      <c r="BI28" s="63">
        <f t="shared" si="138"/>
        <v>6322.580645161288</v>
      </c>
      <c r="BJ28" s="63">
        <f t="shared" si="138"/>
        <v>-4548.3870967741823</v>
      </c>
      <c r="BK28" s="63">
        <f t="shared" si="138"/>
        <v>6142.8571428571449</v>
      </c>
      <c r="BL28" s="63">
        <f t="shared" si="138"/>
        <v>-35612.903225806454</v>
      </c>
      <c r="BM28" s="63">
        <f t="shared" si="138"/>
        <v>-30133.333333333336</v>
      </c>
      <c r="BN28" s="63">
        <f t="shared" si="138"/>
        <v>5870.9677419354848</v>
      </c>
      <c r="BO28" s="63">
        <f t="shared" si="138"/>
        <v>17400</v>
      </c>
      <c r="BP28" s="63">
        <f t="shared" si="138"/>
        <v>-30258.06451612903</v>
      </c>
      <c r="BQ28" s="63">
        <f t="shared" si="138"/>
        <v>1645.1612903225796</v>
      </c>
      <c r="BR28" s="63">
        <f t="shared" si="138"/>
        <v>-11300</v>
      </c>
      <c r="BS28" s="63">
        <f t="shared" si="138"/>
        <v>8000</v>
      </c>
      <c r="BT28" s="63">
        <f t="shared" si="138"/>
        <v>-18499.999999999993</v>
      </c>
      <c r="BU28" s="63">
        <f t="shared" si="138"/>
        <v>21967.741935483878</v>
      </c>
      <c r="BV28" s="63">
        <f t="shared" si="138"/>
        <v>-161.29032258063671</v>
      </c>
      <c r="BW28" s="63">
        <f t="shared" si="138"/>
        <v>-36535.714285714275</v>
      </c>
      <c r="BX28" s="63">
        <f t="shared" si="138"/>
        <v>-17193.54838709678</v>
      </c>
      <c r="BY28" s="63">
        <f t="shared" si="138"/>
        <v>14800</v>
      </c>
      <c r="BZ28" s="63">
        <f t="shared" si="138"/>
        <v>-16096.774193548386</v>
      </c>
      <c r="CA28" s="63">
        <f t="shared" si="138"/>
        <v>-5500.0000000000036</v>
      </c>
      <c r="CB28" s="63">
        <f t="shared" si="138"/>
        <v>96.774193548386393</v>
      </c>
      <c r="CC28" s="63">
        <f t="shared" si="138"/>
        <v>5774.1935483870984</v>
      </c>
      <c r="CD28" s="63">
        <f t="shared" si="138"/>
        <v>19233.333333333328</v>
      </c>
      <c r="CE28" s="63">
        <f t="shared" si="138"/>
        <v>-29419.354838709682</v>
      </c>
      <c r="CF28" s="63">
        <f t="shared" si="138"/>
        <v>-11733.333333333336</v>
      </c>
      <c r="CG28" s="63">
        <f t="shared" si="138"/>
        <v>-46419.354838709682</v>
      </c>
      <c r="CH28" s="63">
        <f t="shared" si="138"/>
        <v>-36387.09677419356</v>
      </c>
      <c r="CI28" s="63">
        <f t="shared" si="138"/>
        <v>-31035.71428571429</v>
      </c>
      <c r="CJ28" s="63">
        <f t="shared" si="138"/>
        <v>-1580.6451612903184</v>
      </c>
      <c r="CK28" s="63">
        <f t="shared" si="138"/>
        <v>16300</v>
      </c>
      <c r="CL28" s="63">
        <f t="shared" si="138"/>
        <v>25387.096774193546</v>
      </c>
      <c r="CM28" s="63">
        <f t="shared" si="138"/>
        <v>23133.333333333332</v>
      </c>
      <c r="CN28" s="63">
        <f t="shared" si="138"/>
        <v>22258.06451612903</v>
      </c>
      <c r="CO28" s="63">
        <f t="shared" si="138"/>
        <v>-4483.8709677419356</v>
      </c>
      <c r="CP28" s="63">
        <f t="shared" si="138"/>
        <v>-26366.666666666664</v>
      </c>
      <c r="CQ28" s="63">
        <f t="shared" si="138"/>
        <v>2419.3548387096744</v>
      </c>
      <c r="CR28" s="63">
        <f t="shared" si="138"/>
        <v>12000</v>
      </c>
      <c r="CS28" s="63">
        <f t="shared" si="138"/>
        <v>-1387.0967741935456</v>
      </c>
      <c r="CT28" s="63">
        <f t="shared" si="138"/>
        <v>20548.38709677419</v>
      </c>
      <c r="CU28" s="63">
        <f t="shared" si="138"/>
        <v>17607.142857142855</v>
      </c>
      <c r="CV28" s="63">
        <f t="shared" si="138"/>
        <v>3032.2580645161288</v>
      </c>
      <c r="CW28" s="63">
        <f t="shared" si="138"/>
        <v>-29366.666666666664</v>
      </c>
      <c r="CX28" s="63">
        <f t="shared" si="138"/>
        <v>-31290.322580645163</v>
      </c>
      <c r="CY28" s="63">
        <f t="shared" si="138"/>
        <v>-26666.666666666664</v>
      </c>
      <c r="CZ28" s="63">
        <f t="shared" si="138"/>
        <v>-29451.612903225803</v>
      </c>
      <c r="DA28" s="63">
        <f t="shared" si="138"/>
        <v>451.6129032258068</v>
      </c>
      <c r="DB28" s="63">
        <f t="shared" si="138"/>
        <v>7133.3333333333358</v>
      </c>
      <c r="DC28" s="63">
        <f t="shared" si="138"/>
        <v>11645.161290322583</v>
      </c>
      <c r="DD28" s="63">
        <f t="shared" si="138"/>
        <v>3433.3333333333285</v>
      </c>
      <c r="DE28" s="63">
        <f t="shared" si="138"/>
        <v>5258.0645161290304</v>
      </c>
      <c r="DF28" s="63">
        <f t="shared" si="138"/>
        <v>9322.5806451612953</v>
      </c>
      <c r="DG28" s="63">
        <f t="shared" si="138"/>
        <v>35285.714285714275</v>
      </c>
      <c r="DH28" s="63">
        <f t="shared" si="138"/>
        <v>-8258.0645161290304</v>
      </c>
      <c r="DI28" s="63">
        <f t="shared" si="138"/>
        <v>-11599.999999999996</v>
      </c>
      <c r="DJ28" s="63">
        <f t="shared" ref="DJ28:EC31" si="139">DJ7-CX7</f>
        <v>-2387.0967741935456</v>
      </c>
      <c r="DK28" s="63">
        <f t="shared" si="139"/>
        <v>-2466.6666666666679</v>
      </c>
      <c r="DL28" s="63">
        <f t="shared" si="139"/>
        <v>6612.9032258064526</v>
      </c>
      <c r="DM28" s="21">
        <f t="shared" si="139"/>
        <v>-1548.3870967741932</v>
      </c>
      <c r="DN28" s="21">
        <f t="shared" si="139"/>
        <v>-7333.3333333333358</v>
      </c>
      <c r="DO28" s="21">
        <f t="shared" si="139"/>
        <v>-15612.903225806451</v>
      </c>
      <c r="DP28" s="21">
        <f t="shared" si="139"/>
        <v>-20266.666666666657</v>
      </c>
      <c r="DQ28" s="21">
        <f t="shared" si="139"/>
        <v>-12741.93548387097</v>
      </c>
      <c r="DR28" s="21">
        <f t="shared" si="139"/>
        <v>4193.5483870967728</v>
      </c>
      <c r="DS28" s="21">
        <f t="shared" si="139"/>
        <v>-20928.57142857142</v>
      </c>
      <c r="DT28" s="21">
        <f t="shared" si="139"/>
        <v>25774.193548387106</v>
      </c>
      <c r="DU28" s="21">
        <f t="shared" si="139"/>
        <v>13200.000000000004</v>
      </c>
      <c r="DV28" s="21">
        <f t="shared" si="139"/>
        <v>7548.3870967741932</v>
      </c>
      <c r="DW28" s="21">
        <f t="shared" si="139"/>
        <v>1566.6666666666679</v>
      </c>
      <c r="DX28" s="21">
        <f t="shared" si="139"/>
        <v>8580.645161290322</v>
      </c>
      <c r="DY28" s="118">
        <f t="shared" si="139"/>
        <v>20225.806451612905</v>
      </c>
      <c r="DZ28" s="118">
        <f t="shared" si="139"/>
        <v>7600</v>
      </c>
      <c r="EA28" s="118">
        <f t="shared" si="139"/>
        <v>22580.645161290322</v>
      </c>
      <c r="EB28" s="118">
        <f t="shared" si="139"/>
        <v>7466.6666666666642</v>
      </c>
      <c r="EC28" s="118">
        <f t="shared" si="139"/>
        <v>193.54838709677279</v>
      </c>
      <c r="ED28" s="118">
        <f t="shared" si="122"/>
        <v>-22387.096774193546</v>
      </c>
      <c r="EE28" s="118">
        <f t="shared" si="123"/>
        <v>185.96059113301453</v>
      </c>
      <c r="EF28" s="118">
        <f t="shared" si="123"/>
        <v>-26322.580645161303</v>
      </c>
      <c r="EG28" s="118">
        <f t="shared" si="124"/>
        <v>-9800.0000000000073</v>
      </c>
      <c r="EH28" s="118">
        <f t="shared" si="124"/>
        <v>-1354.8387096774168</v>
      </c>
      <c r="EI28" s="118">
        <f t="shared" si="124"/>
        <v>-466.66666666666424</v>
      </c>
      <c r="EJ28" s="118">
        <f t="shared" si="124"/>
        <v>3838.709677419356</v>
      </c>
      <c r="EK28" s="128">
        <f t="shared" si="124"/>
        <v>4870.9677419354848</v>
      </c>
      <c r="EL28" s="128">
        <f t="shared" si="124"/>
        <v>-2500</v>
      </c>
      <c r="EM28" s="128">
        <f t="shared" si="125"/>
        <v>-18387.096774193549</v>
      </c>
      <c r="EN28" s="137">
        <f t="shared" si="125"/>
        <v>-566.66666666667152</v>
      </c>
      <c r="EO28" s="137">
        <f t="shared" si="125"/>
        <v>709.67741935483355</v>
      </c>
      <c r="EP28" s="145">
        <f t="shared" si="125"/>
        <v>24161.290322580651</v>
      </c>
      <c r="EQ28" s="145">
        <f t="shared" si="126"/>
        <v>-6150.2463054187247</v>
      </c>
      <c r="ER28" s="145">
        <f t="shared" si="127"/>
        <v>5677.419354838712</v>
      </c>
      <c r="ES28" s="145">
        <f t="shared" si="127"/>
        <v>3366.6666666666715</v>
      </c>
      <c r="ET28" s="145">
        <f t="shared" si="127"/>
        <v>14709.677419354841</v>
      </c>
      <c r="EU28" s="145">
        <f t="shared" si="127"/>
        <v>5066.6666666666642</v>
      </c>
      <c r="EV28" s="145">
        <f t="shared" si="127"/>
        <v>4161.290322580644</v>
      </c>
      <c r="EW28" s="153">
        <f t="shared" si="127"/>
        <v>-20024.808568258042</v>
      </c>
      <c r="EX28" s="153">
        <f t="shared" si="127"/>
        <v>-8066.9309424902094</v>
      </c>
      <c r="EY28" s="160">
        <f t="shared" si="127"/>
        <v>-418.29083397144859</v>
      </c>
      <c r="EZ28" s="21">
        <f t="shared" si="127"/>
        <v>-4974.5334860287912</v>
      </c>
      <c r="FA28" s="21">
        <f t="shared" si="127"/>
        <v>-1293.4417843423216</v>
      </c>
      <c r="FB28" s="169">
        <f t="shared" si="127"/>
        <v>-11187.901007013599</v>
      </c>
      <c r="FC28" s="169">
        <f t="shared" si="127"/>
        <v>11950.69157949138</v>
      </c>
      <c r="FD28" s="169">
        <f t="shared" si="127"/>
        <v>-13298.716665280786</v>
      </c>
      <c r="FE28" s="169">
        <f t="shared" si="127"/>
        <v>4108.4416060001968</v>
      </c>
      <c r="FF28" s="169">
        <f t="shared" si="127"/>
        <v>-9051.2640027615853</v>
      </c>
      <c r="FG28" s="169">
        <f t="shared" si="127"/>
        <v>-8744.9133071148754</v>
      </c>
      <c r="FH28" s="169">
        <f t="shared" si="127"/>
        <v>-14751.275018817687</v>
      </c>
      <c r="FI28" s="169">
        <f t="shared" si="127"/>
        <v>-4814.6034696029019</v>
      </c>
      <c r="FJ28" s="169">
        <f t="shared" si="127"/>
        <v>5230.9902195259674</v>
      </c>
      <c r="FK28" s="21">
        <f t="shared" si="127"/>
        <v>-2452.6769079640362</v>
      </c>
      <c r="FL28" s="21">
        <f t="shared" si="127"/>
        <v>10174.533486028799</v>
      </c>
      <c r="FM28" s="21">
        <f t="shared" si="127"/>
        <v>3293.4417843423289</v>
      </c>
      <c r="FN28" s="21">
        <f t="shared" si="128"/>
        <v>-6005.6473800831809</v>
      </c>
      <c r="FO28" s="21">
        <f t="shared" si="129"/>
        <v>-29950.69157949138</v>
      </c>
      <c r="FP28" s="21">
        <f t="shared" si="130"/>
        <v>9363.2327943130513</v>
      </c>
      <c r="FQ28" s="21">
        <f t="shared" si="130"/>
        <v>-1875.1082726668683</v>
      </c>
      <c r="FR28" s="21">
        <f t="shared" si="130"/>
        <v>-6819.7037391739068</v>
      </c>
      <c r="FS28" s="21">
        <f t="shared" si="130"/>
        <v>-421.75335955179253</v>
      </c>
      <c r="FT28" s="21">
        <f t="shared" si="131"/>
        <v>-3087.4346586016691</v>
      </c>
      <c r="FU28" s="21">
        <f t="shared" si="132"/>
        <v>-2676.7169943971221</v>
      </c>
      <c r="FV28" s="21">
        <f t="shared" si="132"/>
        <v>-6397.3926103690919</v>
      </c>
      <c r="FW28" s="21">
        <f t="shared" si="130"/>
        <v>-322.58064516128798</v>
      </c>
      <c r="FX28" s="21">
        <f t="shared" si="130"/>
        <v>-14166.666666666672</v>
      </c>
      <c r="FY28" s="21">
        <f t="shared" si="130"/>
        <v>-9000</v>
      </c>
      <c r="FZ28" s="186">
        <f t="shared" si="130"/>
        <v>-6281.9398010420409</v>
      </c>
      <c r="GA28" s="46">
        <f t="shared" si="130"/>
        <v>-12183.730721483153</v>
      </c>
      <c r="GB28" s="46">
        <f t="shared" si="130"/>
        <v>-9535.52513711762</v>
      </c>
      <c r="GC28" s="46">
        <f t="shared" si="130"/>
        <v>-6069.1598881372447</v>
      </c>
      <c r="GD28" s="46">
        <f t="shared" si="130"/>
        <v>-123.75273032180485</v>
      </c>
      <c r="GE28" s="46">
        <f t="shared" si="130"/>
        <v>-4080.312936308972</v>
      </c>
      <c r="GF28" s="46">
        <f t="shared" si="130"/>
        <v>-1413.2176295939844</v>
      </c>
      <c r="GG28" s="46">
        <f t="shared" si="130"/>
        <v>-1259.4290688521378</v>
      </c>
      <c r="GH28" s="46">
        <f t="shared" si="130"/>
        <v>1493.2488203595913</v>
      </c>
      <c r="GI28" s="46">
        <f t="shared" si="130"/>
        <v>-3266.4262847820937</v>
      </c>
      <c r="GJ28" s="46">
        <f t="shared" si="130"/>
        <v>-3690.2247088350887</v>
      </c>
      <c r="GK28" s="46">
        <f t="shared" si="130"/>
        <v>-5298.581030028683</v>
      </c>
      <c r="GL28" s="46">
        <f t="shared" si="130"/>
        <v>-11382.407026343804</v>
      </c>
      <c r="GM28" s="46">
        <f t="shared" si="130"/>
        <v>-6653.4807325183938</v>
      </c>
    </row>
    <row r="29" spans="1:195" x14ac:dyDescent="0.2">
      <c r="A29" s="9" t="str">
        <f t="shared" si="136"/>
        <v>Net Inter-PADD Transfers (+ = Receipt)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>
        <f t="shared" si="137"/>
        <v>-6194.4595152583352</v>
      </c>
      <c r="O29" s="63">
        <f t="shared" si="137"/>
        <v>-6194.4595152583352</v>
      </c>
      <c r="P29" s="63">
        <f t="shared" si="137"/>
        <v>-6194.4595152583352</v>
      </c>
      <c r="Q29" s="63">
        <f t="shared" si="137"/>
        <v>-6194.4595152583352</v>
      </c>
      <c r="R29" s="63">
        <f t="shared" si="137"/>
        <v>-6194.4595152583352</v>
      </c>
      <c r="S29" s="63">
        <f t="shared" si="137"/>
        <v>-6194.4595152583352</v>
      </c>
      <c r="T29" s="63">
        <f t="shared" si="137"/>
        <v>-6194.4595152583352</v>
      </c>
      <c r="U29" s="63">
        <f t="shared" si="137"/>
        <v>-6194.4595152583352</v>
      </c>
      <c r="V29" s="63">
        <f t="shared" si="137"/>
        <v>-6194.4595152583352</v>
      </c>
      <c r="W29" s="63">
        <f t="shared" si="137"/>
        <v>-6194.4595152583352</v>
      </c>
      <c r="X29" s="63">
        <f t="shared" si="137"/>
        <v>-6194.4595152583352</v>
      </c>
      <c r="Y29" s="63">
        <f t="shared" si="137"/>
        <v>-6194.4595152583352</v>
      </c>
      <c r="Z29" s="63">
        <f t="shared" si="137"/>
        <v>-16079.131934943696</v>
      </c>
      <c r="AA29" s="63">
        <f t="shared" si="137"/>
        <v>-16079.131934943696</v>
      </c>
      <c r="AB29" s="63">
        <f t="shared" si="137"/>
        <v>-16079.131934943696</v>
      </c>
      <c r="AC29" s="63">
        <f t="shared" si="137"/>
        <v>-16079.131934943696</v>
      </c>
      <c r="AD29" s="63">
        <f t="shared" si="137"/>
        <v>-16079.131934943696</v>
      </c>
      <c r="AE29" s="63">
        <f t="shared" si="137"/>
        <v>-16079.131934943696</v>
      </c>
      <c r="AF29" s="63">
        <f t="shared" si="137"/>
        <v>-16079.131934943696</v>
      </c>
      <c r="AG29" s="63">
        <f t="shared" si="137"/>
        <v>-16079.131934943696</v>
      </c>
      <c r="AH29" s="63">
        <f t="shared" si="137"/>
        <v>-16079.131934943696</v>
      </c>
      <c r="AI29" s="63">
        <f t="shared" si="137"/>
        <v>-16079.131934943696</v>
      </c>
      <c r="AJ29" s="63">
        <f t="shared" si="137"/>
        <v>-16079.131934943696</v>
      </c>
      <c r="AK29" s="63">
        <f t="shared" si="137"/>
        <v>-16079.131934943696</v>
      </c>
      <c r="AL29" s="63">
        <f t="shared" si="137"/>
        <v>-11467.991613029473</v>
      </c>
      <c r="AM29" s="63">
        <f t="shared" si="137"/>
        <v>-11467.991613029473</v>
      </c>
      <c r="AN29" s="63">
        <f t="shared" si="137"/>
        <v>-11467.991613029473</v>
      </c>
      <c r="AO29" s="63">
        <f t="shared" si="137"/>
        <v>-11467.991613029473</v>
      </c>
      <c r="AP29" s="63">
        <f t="shared" si="137"/>
        <v>-11467.991613029473</v>
      </c>
      <c r="AQ29" s="63">
        <f t="shared" si="137"/>
        <v>-11467.991613029473</v>
      </c>
      <c r="AR29" s="63">
        <f t="shared" si="137"/>
        <v>-11467.991613029473</v>
      </c>
      <c r="AS29" s="63">
        <f t="shared" si="137"/>
        <v>-11467.991613029473</v>
      </c>
      <c r="AT29" s="63">
        <f t="shared" si="137"/>
        <v>-11467.991613029473</v>
      </c>
      <c r="AU29" s="63">
        <f t="shared" si="137"/>
        <v>-11467.991613029473</v>
      </c>
      <c r="AV29" s="63">
        <f t="shared" si="137"/>
        <v>-11467.991613029473</v>
      </c>
      <c r="AW29" s="63">
        <f t="shared" si="137"/>
        <v>-11467.991613029473</v>
      </c>
      <c r="AX29" s="63">
        <f t="shared" si="138"/>
        <v>8095.0717536579468</v>
      </c>
      <c r="AY29" s="63">
        <f t="shared" si="138"/>
        <v>8095.0717536579468</v>
      </c>
      <c r="AZ29" s="63">
        <f t="shared" si="138"/>
        <v>8095.0717536579468</v>
      </c>
      <c r="BA29" s="63">
        <f t="shared" si="138"/>
        <v>8095.0717536579468</v>
      </c>
      <c r="BB29" s="63">
        <f t="shared" si="138"/>
        <v>8095.0717536579468</v>
      </c>
      <c r="BC29" s="63">
        <f t="shared" si="138"/>
        <v>8095.0717536579468</v>
      </c>
      <c r="BD29" s="63">
        <f t="shared" si="138"/>
        <v>8095.0717536579468</v>
      </c>
      <c r="BE29" s="63">
        <f t="shared" si="138"/>
        <v>8095.0717536579468</v>
      </c>
      <c r="BF29" s="63">
        <f t="shared" si="138"/>
        <v>8095.0717536579468</v>
      </c>
      <c r="BG29" s="63">
        <f t="shared" si="138"/>
        <v>8095.0717536579468</v>
      </c>
      <c r="BH29" s="63">
        <f t="shared" si="138"/>
        <v>8095.0717536579468</v>
      </c>
      <c r="BI29" s="63">
        <f t="shared" si="138"/>
        <v>8095.0717536579468</v>
      </c>
      <c r="BJ29" s="63">
        <f t="shared" si="138"/>
        <v>3120.3858656209195</v>
      </c>
      <c r="BK29" s="63">
        <f t="shared" si="138"/>
        <v>3120.3858656209195</v>
      </c>
      <c r="BL29" s="63">
        <f t="shared" si="138"/>
        <v>3120.3858656209195</v>
      </c>
      <c r="BM29" s="63">
        <f t="shared" si="138"/>
        <v>3120.3858656209195</v>
      </c>
      <c r="BN29" s="63">
        <f t="shared" si="138"/>
        <v>3120.3858656209195</v>
      </c>
      <c r="BO29" s="63">
        <f t="shared" si="138"/>
        <v>3120.3858656209195</v>
      </c>
      <c r="BP29" s="63">
        <f t="shared" si="138"/>
        <v>3120.3858656209195</v>
      </c>
      <c r="BQ29" s="63">
        <f t="shared" si="138"/>
        <v>3120.3858656209195</v>
      </c>
      <c r="BR29" s="63">
        <f t="shared" si="138"/>
        <v>3120.3858656209195</v>
      </c>
      <c r="BS29" s="63">
        <f t="shared" si="138"/>
        <v>3120.3858656209195</v>
      </c>
      <c r="BT29" s="63">
        <f t="shared" si="138"/>
        <v>3120.3858656209195</v>
      </c>
      <c r="BU29" s="63">
        <f t="shared" si="138"/>
        <v>3120.3858656209195</v>
      </c>
      <c r="BV29" s="63">
        <f t="shared" si="138"/>
        <v>4496.7387451285613</v>
      </c>
      <c r="BW29" s="63">
        <f t="shared" si="138"/>
        <v>4496.7387451285613</v>
      </c>
      <c r="BX29" s="63">
        <f t="shared" si="138"/>
        <v>4496.7387451285613</v>
      </c>
      <c r="BY29" s="63">
        <f t="shared" si="138"/>
        <v>4496.7387451285613</v>
      </c>
      <c r="BZ29" s="63">
        <f t="shared" si="138"/>
        <v>4496.7387451285613</v>
      </c>
      <c r="CA29" s="63">
        <f t="shared" si="138"/>
        <v>4496.7387451285613</v>
      </c>
      <c r="CB29" s="63">
        <f t="shared" si="138"/>
        <v>4496.7387451285613</v>
      </c>
      <c r="CC29" s="63">
        <f t="shared" si="138"/>
        <v>4496.7387451285613</v>
      </c>
      <c r="CD29" s="63">
        <f t="shared" si="138"/>
        <v>4496.7387451285613</v>
      </c>
      <c r="CE29" s="63">
        <f t="shared" si="138"/>
        <v>4496.7387451285613</v>
      </c>
      <c r="CF29" s="63">
        <f t="shared" si="138"/>
        <v>4496.7387451285613</v>
      </c>
      <c r="CG29" s="63">
        <f t="shared" si="138"/>
        <v>4496.7387451285613</v>
      </c>
      <c r="CH29" s="63">
        <f t="shared" si="138"/>
        <v>-8760.0309475687827</v>
      </c>
      <c r="CI29" s="63">
        <f t="shared" si="138"/>
        <v>-8760.0309475687827</v>
      </c>
      <c r="CJ29" s="63">
        <f t="shared" si="138"/>
        <v>-8760.0309475687827</v>
      </c>
      <c r="CK29" s="63">
        <f t="shared" si="138"/>
        <v>-8760.0309475687827</v>
      </c>
      <c r="CL29" s="63">
        <f t="shared" si="138"/>
        <v>-8760.0309475687827</v>
      </c>
      <c r="CM29" s="63">
        <f t="shared" si="138"/>
        <v>-8760.0309475687827</v>
      </c>
      <c r="CN29" s="63">
        <f t="shared" si="138"/>
        <v>-8760.0309475687827</v>
      </c>
      <c r="CO29" s="63">
        <f t="shared" si="138"/>
        <v>-8760.0309475687827</v>
      </c>
      <c r="CP29" s="63">
        <f t="shared" si="138"/>
        <v>-8760.0309475687827</v>
      </c>
      <c r="CQ29" s="63">
        <f t="shared" si="138"/>
        <v>-8760.0309475687827</v>
      </c>
      <c r="CR29" s="63">
        <f t="shared" si="138"/>
        <v>-8760.0309475687827</v>
      </c>
      <c r="CS29" s="63">
        <f t="shared" si="138"/>
        <v>-8760.0309475687827</v>
      </c>
      <c r="CT29" s="63">
        <f t="shared" si="138"/>
        <v>18939.548233935391</v>
      </c>
      <c r="CU29" s="63">
        <f t="shared" si="138"/>
        <v>18939.548233935391</v>
      </c>
      <c r="CV29" s="63">
        <f t="shared" si="138"/>
        <v>18939.548233935391</v>
      </c>
      <c r="CW29" s="63">
        <f t="shared" si="138"/>
        <v>18939.548233935391</v>
      </c>
      <c r="CX29" s="63">
        <f t="shared" si="138"/>
        <v>18939.548233935391</v>
      </c>
      <c r="CY29" s="63">
        <f t="shared" si="138"/>
        <v>18939.548233935391</v>
      </c>
      <c r="CZ29" s="63">
        <f t="shared" si="138"/>
        <v>18939.548233935391</v>
      </c>
      <c r="DA29" s="63">
        <f t="shared" si="138"/>
        <v>18939.548233935391</v>
      </c>
      <c r="DB29" s="63">
        <f t="shared" si="138"/>
        <v>18939.548233935391</v>
      </c>
      <c r="DC29" s="63">
        <f t="shared" si="138"/>
        <v>18939.548233935391</v>
      </c>
      <c r="DD29" s="63">
        <f t="shared" si="138"/>
        <v>18939.548233935391</v>
      </c>
      <c r="DE29" s="63">
        <f t="shared" si="138"/>
        <v>18939.548233935391</v>
      </c>
      <c r="DF29" s="63">
        <f t="shared" si="138"/>
        <v>15964.38356164383</v>
      </c>
      <c r="DG29" s="63">
        <f t="shared" si="138"/>
        <v>15964.38356164383</v>
      </c>
      <c r="DH29" s="63">
        <f t="shared" si="138"/>
        <v>15964.38356164383</v>
      </c>
      <c r="DI29" s="63">
        <f t="shared" si="138"/>
        <v>15964.38356164383</v>
      </c>
      <c r="DJ29" s="63">
        <f t="shared" si="139"/>
        <v>15964.38356164383</v>
      </c>
      <c r="DK29" s="63">
        <f t="shared" si="139"/>
        <v>15964.38356164383</v>
      </c>
      <c r="DL29" s="63">
        <f t="shared" si="139"/>
        <v>15964.38356164383</v>
      </c>
      <c r="DM29" s="21">
        <f t="shared" si="139"/>
        <v>15964.38356164383</v>
      </c>
      <c r="DN29" s="21">
        <f t="shared" si="139"/>
        <v>15964.38356164383</v>
      </c>
      <c r="DO29" s="21">
        <f t="shared" si="139"/>
        <v>15964.38356164383</v>
      </c>
      <c r="DP29" s="21">
        <f t="shared" si="139"/>
        <v>15964.38356164383</v>
      </c>
      <c r="DQ29" s="21">
        <f t="shared" si="139"/>
        <v>15964.38356164383</v>
      </c>
      <c r="DR29" s="21">
        <f t="shared" si="139"/>
        <v>-17123.287671232873</v>
      </c>
      <c r="DS29" s="21">
        <f t="shared" si="139"/>
        <v>-17123.287671232873</v>
      </c>
      <c r="DT29" s="21">
        <f t="shared" si="139"/>
        <v>-17123.287671232873</v>
      </c>
      <c r="DU29" s="21">
        <f t="shared" si="139"/>
        <v>-17123.287671232873</v>
      </c>
      <c r="DV29" s="21">
        <f t="shared" si="139"/>
        <v>-17123.287671232873</v>
      </c>
      <c r="DW29" s="21">
        <f t="shared" si="139"/>
        <v>-17123.287671232873</v>
      </c>
      <c r="DX29" s="21">
        <f t="shared" si="139"/>
        <v>-17123.287671232873</v>
      </c>
      <c r="DY29" s="118">
        <f t="shared" si="139"/>
        <v>-17123.287671232873</v>
      </c>
      <c r="DZ29" s="118">
        <f t="shared" si="139"/>
        <v>-17123.287671232873</v>
      </c>
      <c r="EA29" s="118">
        <f t="shared" si="139"/>
        <v>-17123.287671232873</v>
      </c>
      <c r="EB29" s="118">
        <f t="shared" si="139"/>
        <v>-17123.287671232873</v>
      </c>
      <c r="EC29" s="118">
        <f t="shared" si="139"/>
        <v>-17123.287671232873</v>
      </c>
      <c r="ED29" s="118">
        <f t="shared" si="122"/>
        <v>-10917.808219178085</v>
      </c>
      <c r="EE29" s="118">
        <f t="shared" si="123"/>
        <v>-10917.808219178085</v>
      </c>
      <c r="EF29" s="118">
        <f t="shared" si="123"/>
        <v>-10917.808219178085</v>
      </c>
      <c r="EG29" s="118">
        <f t="shared" si="124"/>
        <v>-10917.808219178085</v>
      </c>
      <c r="EH29" s="118">
        <f t="shared" si="124"/>
        <v>-10917.808219178085</v>
      </c>
      <c r="EI29" s="118">
        <f t="shared" si="124"/>
        <v>-10917.808219178085</v>
      </c>
      <c r="EJ29" s="118">
        <f t="shared" si="124"/>
        <v>-10917.808219178085</v>
      </c>
      <c r="EK29" s="128">
        <f t="shared" si="124"/>
        <v>-10917.808219178085</v>
      </c>
      <c r="EL29" s="128">
        <f t="shared" si="124"/>
        <v>-10917.808219178085</v>
      </c>
      <c r="EM29" s="128">
        <f t="shared" si="125"/>
        <v>-10917.808219178085</v>
      </c>
      <c r="EN29" s="137">
        <f t="shared" si="125"/>
        <v>-10917.808219178085</v>
      </c>
      <c r="EO29" s="137">
        <f t="shared" si="125"/>
        <v>-10917.808219178085</v>
      </c>
      <c r="EP29" s="145">
        <f t="shared" si="125"/>
        <v>-6832.8767123287689</v>
      </c>
      <c r="EQ29" s="145">
        <f t="shared" si="126"/>
        <v>-6832.8767123287689</v>
      </c>
      <c r="ER29" s="145">
        <f t="shared" si="127"/>
        <v>-6832.8767123287689</v>
      </c>
      <c r="ES29" s="145">
        <f t="shared" si="127"/>
        <v>-6832.8767123287689</v>
      </c>
      <c r="ET29" s="145">
        <f t="shared" si="127"/>
        <v>-6832.8767123287689</v>
      </c>
      <c r="EU29" s="145">
        <f t="shared" si="127"/>
        <v>-6832.8767123287689</v>
      </c>
      <c r="EV29" s="145">
        <f t="shared" si="127"/>
        <v>-6832.8767123287689</v>
      </c>
      <c r="EW29" s="153">
        <f t="shared" si="127"/>
        <v>-6832.8767123287689</v>
      </c>
      <c r="EX29" s="153">
        <f t="shared" si="127"/>
        <v>-6832.8767123287689</v>
      </c>
      <c r="EY29" s="160">
        <f t="shared" si="127"/>
        <v>-6832.8767123287689</v>
      </c>
      <c r="EZ29" s="21">
        <f t="shared" si="127"/>
        <v>-6832.8767123287689</v>
      </c>
      <c r="FA29" s="21">
        <f t="shared" si="127"/>
        <v>-6832.8767123287689</v>
      </c>
      <c r="FB29" s="169">
        <f t="shared" si="127"/>
        <v>-46542.465753424651</v>
      </c>
      <c r="FC29" s="169">
        <f t="shared" si="127"/>
        <v>-46542.465753424651</v>
      </c>
      <c r="FD29" s="169">
        <f t="shared" si="127"/>
        <v>-46542.465753424651</v>
      </c>
      <c r="FE29" s="169">
        <f t="shared" si="127"/>
        <v>-46542.465753424651</v>
      </c>
      <c r="FF29" s="169">
        <f t="shared" si="127"/>
        <v>-46542.465753424651</v>
      </c>
      <c r="FG29" s="169">
        <f t="shared" si="127"/>
        <v>-46542.465753424651</v>
      </c>
      <c r="FH29" s="169">
        <f t="shared" si="127"/>
        <v>-46542.465753424651</v>
      </c>
      <c r="FI29" s="169">
        <f t="shared" si="127"/>
        <v>-46542.465753424651</v>
      </c>
      <c r="FJ29" s="169">
        <f t="shared" si="127"/>
        <v>-28542.465753424651</v>
      </c>
      <c r="FK29" s="21">
        <f t="shared" si="127"/>
        <v>-28542.465753424651</v>
      </c>
      <c r="FL29" s="21">
        <f t="shared" si="127"/>
        <v>-28542.465753424651</v>
      </c>
      <c r="FM29" s="21">
        <f t="shared" si="127"/>
        <v>-28542.465753424651</v>
      </c>
      <c r="FN29" s="21">
        <f t="shared" si="128"/>
        <v>875.72327942113043</v>
      </c>
      <c r="FO29" s="21">
        <f t="shared" si="129"/>
        <v>875.72327942113043</v>
      </c>
      <c r="FP29" s="21">
        <f t="shared" si="130"/>
        <v>875.72327942113043</v>
      </c>
      <c r="FQ29" s="21">
        <f t="shared" si="130"/>
        <v>875.72327942113043</v>
      </c>
      <c r="FR29" s="21">
        <f t="shared" si="130"/>
        <v>875.72327942113043</v>
      </c>
      <c r="FS29" s="21">
        <f t="shared" si="130"/>
        <v>875.72327942113043</v>
      </c>
      <c r="FT29" s="21">
        <f t="shared" si="131"/>
        <v>875.72327942113043</v>
      </c>
      <c r="FU29" s="21">
        <f t="shared" si="132"/>
        <v>875.72327942113043</v>
      </c>
      <c r="FV29" s="21">
        <f t="shared" si="132"/>
        <v>-17124.27672057887</v>
      </c>
      <c r="FW29" s="21">
        <f t="shared" si="130"/>
        <v>18822.52185164472</v>
      </c>
      <c r="FX29" s="21">
        <f t="shared" si="130"/>
        <v>-107884.57260210201</v>
      </c>
      <c r="FY29" s="21">
        <f t="shared" si="130"/>
        <v>-109272.38832006835</v>
      </c>
      <c r="FZ29" s="186">
        <f t="shared" si="130"/>
        <v>85721.795632793714</v>
      </c>
      <c r="GA29" s="46">
        <f t="shared" si="130"/>
        <v>-79575.009316334035</v>
      </c>
      <c r="GB29" s="46">
        <f t="shared" si="130"/>
        <v>-88052.432706115927</v>
      </c>
      <c r="GC29" s="46">
        <f t="shared" si="130"/>
        <v>98026.775055053295</v>
      </c>
      <c r="GD29" s="46">
        <f t="shared" si="130"/>
        <v>98026.775055053295</v>
      </c>
      <c r="GE29" s="46">
        <f t="shared" si="130"/>
        <v>98026.775055053295</v>
      </c>
      <c r="GF29" s="46">
        <f t="shared" si="130"/>
        <v>98026.775055053295</v>
      </c>
      <c r="GG29" s="46">
        <f t="shared" si="130"/>
        <v>98026.775055053295</v>
      </c>
      <c r="GH29" s="46">
        <f t="shared" si="130"/>
        <v>98026.775055053295</v>
      </c>
      <c r="GI29" s="46">
        <f t="shared" si="130"/>
        <v>62079.976482829705</v>
      </c>
      <c r="GJ29" s="46">
        <f t="shared" si="130"/>
        <v>188787.07093657643</v>
      </c>
      <c r="GK29" s="46">
        <f t="shared" si="130"/>
        <v>190174.88665454276</v>
      </c>
      <c r="GL29" s="46">
        <f t="shared" si="130"/>
        <v>19888.567497773154</v>
      </c>
      <c r="GM29" s="46">
        <f t="shared" si="130"/>
        <v>185185.3724469009</v>
      </c>
    </row>
    <row r="30" spans="1:195" x14ac:dyDescent="0.2">
      <c r="A30" s="9" t="str">
        <f t="shared" si="136"/>
        <v>Total Stock Change (Primary+Secondary+Tertiary)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>
        <f t="shared" si="137"/>
        <v>-55489.351379615669</v>
      </c>
      <c r="O30" s="64">
        <f t="shared" si="137"/>
        <v>-20534.377255214837</v>
      </c>
      <c r="P30" s="64">
        <f t="shared" si="137"/>
        <v>1708.7480207891931</v>
      </c>
      <c r="Q30" s="64">
        <f t="shared" si="137"/>
        <v>-20811.406712063304</v>
      </c>
      <c r="R30" s="64">
        <f t="shared" si="137"/>
        <v>8923.4663031574237</v>
      </c>
      <c r="S30" s="64">
        <f t="shared" si="137"/>
        <v>-32036.26199919805</v>
      </c>
      <c r="T30" s="64">
        <f t="shared" si="137"/>
        <v>10739.46715037684</v>
      </c>
      <c r="U30" s="64">
        <f t="shared" si="137"/>
        <v>-10381.082146658837</v>
      </c>
      <c r="V30" s="64">
        <f t="shared" si="137"/>
        <v>-5313.3244224776863</v>
      </c>
      <c r="W30" s="64">
        <f t="shared" si="137"/>
        <v>16502.616083857189</v>
      </c>
      <c r="X30" s="64">
        <f t="shared" si="137"/>
        <v>1061.0707794816517</v>
      </c>
      <c r="Y30" s="64">
        <f t="shared" si="137"/>
        <v>-41615.67893942813</v>
      </c>
      <c r="Z30" s="64">
        <f t="shared" si="137"/>
        <v>33828.025770356959</v>
      </c>
      <c r="AA30" s="64">
        <f t="shared" si="137"/>
        <v>130119.04649769899</v>
      </c>
      <c r="AB30" s="64">
        <f t="shared" si="137"/>
        <v>-42397.260710333889</v>
      </c>
      <c r="AC30" s="64">
        <f t="shared" si="137"/>
        <v>76919.166987399251</v>
      </c>
      <c r="AD30" s="64">
        <f t="shared" si="137"/>
        <v>35279.758342152825</v>
      </c>
      <c r="AE30" s="64">
        <f t="shared" si="137"/>
        <v>44285.906635265572</v>
      </c>
      <c r="AF30" s="64">
        <f t="shared" si="137"/>
        <v>33860.610237057146</v>
      </c>
      <c r="AG30" s="64">
        <f t="shared" si="137"/>
        <v>10634.927532646314</v>
      </c>
      <c r="AH30" s="64">
        <f t="shared" si="137"/>
        <v>48685.593350405405</v>
      </c>
      <c r="AI30" s="64">
        <f t="shared" si="137"/>
        <v>23828.543939606421</v>
      </c>
      <c r="AJ30" s="64">
        <f t="shared" si="137"/>
        <v>39185.06896269782</v>
      </c>
      <c r="AK30" s="64">
        <f t="shared" si="137"/>
        <v>45280.221355288442</v>
      </c>
      <c r="AL30" s="64">
        <f t="shared" si="137"/>
        <v>23317.661444079749</v>
      </c>
      <c r="AM30" s="64">
        <f t="shared" si="137"/>
        <v>-93630.470283626768</v>
      </c>
      <c r="AN30" s="64">
        <f t="shared" si="137"/>
        <v>61628.679957984743</v>
      </c>
      <c r="AO30" s="64">
        <f t="shared" si="137"/>
        <v>-31711.47864259834</v>
      </c>
      <c r="AP30" s="64">
        <f t="shared" si="137"/>
        <v>-13261.289250309444</v>
      </c>
      <c r="AQ30" s="64">
        <f t="shared" si="137"/>
        <v>20263.237507440521</v>
      </c>
      <c r="AR30" s="64">
        <f t="shared" si="137"/>
        <v>10353.460144196975</v>
      </c>
      <c r="AS30" s="64">
        <f t="shared" si="137"/>
        <v>1248.2165725860359</v>
      </c>
      <c r="AT30" s="64">
        <f t="shared" si="137"/>
        <v>-4244.9986363979187</v>
      </c>
      <c r="AU30" s="64">
        <f t="shared" si="137"/>
        <v>26545.025614751477</v>
      </c>
      <c r="AV30" s="64">
        <f t="shared" si="137"/>
        <v>13602.433210110561</v>
      </c>
      <c r="AW30" s="64">
        <f t="shared" si="137"/>
        <v>-1524.7816169700891</v>
      </c>
      <c r="AX30" s="64">
        <f t="shared" si="138"/>
        <v>12476.900192486799</v>
      </c>
      <c r="AY30" s="64">
        <f t="shared" si="138"/>
        <v>-30105.116885071169</v>
      </c>
      <c r="AZ30" s="64">
        <f t="shared" si="138"/>
        <v>-44288.154949460062</v>
      </c>
      <c r="BA30" s="64">
        <f t="shared" si="138"/>
        <v>-1156.629527196561</v>
      </c>
      <c r="BB30" s="64">
        <f t="shared" si="138"/>
        <v>11473.681203857046</v>
      </c>
      <c r="BC30" s="64">
        <f t="shared" si="138"/>
        <v>12235.157164058721</v>
      </c>
      <c r="BD30" s="64">
        <f t="shared" si="138"/>
        <v>-15012.50062006088</v>
      </c>
      <c r="BE30" s="64">
        <f t="shared" si="138"/>
        <v>30998.339845493825</v>
      </c>
      <c r="BF30" s="64">
        <f t="shared" si="138"/>
        <v>-29855.064281572802</v>
      </c>
      <c r="BG30" s="64">
        <f t="shared" si="138"/>
        <v>-20011.643396369342</v>
      </c>
      <c r="BH30" s="64">
        <f t="shared" si="138"/>
        <v>-40032.301662718164</v>
      </c>
      <c r="BI30" s="64">
        <f t="shared" si="138"/>
        <v>14833.952535664845</v>
      </c>
      <c r="BJ30" s="64">
        <f t="shared" si="138"/>
        <v>23484.294334569153</v>
      </c>
      <c r="BK30" s="64">
        <f t="shared" si="138"/>
        <v>-1670.0881425296175</v>
      </c>
      <c r="BL30" s="64">
        <f t="shared" si="138"/>
        <v>17261.436825700657</v>
      </c>
      <c r="BM30" s="64">
        <f t="shared" si="138"/>
        <v>14505.00385168608</v>
      </c>
      <c r="BN30" s="64">
        <f t="shared" si="138"/>
        <v>-15609.461124090536</v>
      </c>
      <c r="BO30" s="64">
        <f t="shared" si="138"/>
        <v>-50661.675652185979</v>
      </c>
      <c r="BP30" s="64">
        <f t="shared" si="138"/>
        <v>9487.2773255570428</v>
      </c>
      <c r="BQ30" s="64">
        <f t="shared" si="138"/>
        <v>-22765.025978793863</v>
      </c>
      <c r="BR30" s="64">
        <f t="shared" si="138"/>
        <v>11465.264161660609</v>
      </c>
      <c r="BS30" s="64">
        <f t="shared" si="138"/>
        <v>-10870.187111694629</v>
      </c>
      <c r="BT30" s="64">
        <f t="shared" si="138"/>
        <v>13767.676073974155</v>
      </c>
      <c r="BU30" s="64">
        <f t="shared" si="138"/>
        <v>-9513.7954020017787</v>
      </c>
      <c r="BV30" s="64">
        <f t="shared" si="138"/>
        <v>-29754.112947087517</v>
      </c>
      <c r="BW30" s="64">
        <f t="shared" si="138"/>
        <v>23399.430751624452</v>
      </c>
      <c r="BX30" s="64">
        <f t="shared" si="138"/>
        <v>19312.293937836825</v>
      </c>
      <c r="BY30" s="64">
        <f t="shared" si="138"/>
        <v>-20420.762317254383</v>
      </c>
      <c r="BZ30" s="64">
        <f t="shared" si="138"/>
        <v>-2303.1972704525142</v>
      </c>
      <c r="CA30" s="64">
        <f t="shared" si="138"/>
        <v>-453.6238219944571</v>
      </c>
      <c r="CB30" s="64">
        <f t="shared" si="138"/>
        <v>-10721.215562195908</v>
      </c>
      <c r="CC30" s="64">
        <f t="shared" si="138"/>
        <v>-729.16037357410823</v>
      </c>
      <c r="CD30" s="64">
        <f t="shared" si="138"/>
        <v>-29116.706432648876</v>
      </c>
      <c r="CE30" s="64">
        <f t="shared" si="138"/>
        <v>-2559.1541950654973</v>
      </c>
      <c r="CF30" s="64">
        <f t="shared" si="138"/>
        <v>18345.133982849431</v>
      </c>
      <c r="CG30" s="64">
        <f t="shared" si="138"/>
        <v>-28495.647322625402</v>
      </c>
      <c r="CH30" s="64">
        <f t="shared" si="138"/>
        <v>-18705.823458752006</v>
      </c>
      <c r="CI30" s="64">
        <f t="shared" si="138"/>
        <v>4479.7555336571095</v>
      </c>
      <c r="CJ30" s="64">
        <f t="shared" si="138"/>
        <v>-47588.344208429815</v>
      </c>
      <c r="CK30" s="64">
        <f t="shared" si="138"/>
        <v>-37898.830083898327</v>
      </c>
      <c r="CL30" s="64">
        <f t="shared" si="138"/>
        <v>-14060.200606842511</v>
      </c>
      <c r="CM30" s="64">
        <f t="shared" si="138"/>
        <v>-16629.154640476245</v>
      </c>
      <c r="CN30" s="64">
        <f t="shared" si="138"/>
        <v>-41642.732601592499</v>
      </c>
      <c r="CO30" s="64">
        <f t="shared" si="138"/>
        <v>-21004.699770392181</v>
      </c>
      <c r="CP30" s="64">
        <f t="shared" si="138"/>
        <v>-8795.6635779622666</v>
      </c>
      <c r="CQ30" s="64">
        <f t="shared" si="138"/>
        <v>2875.1451033193134</v>
      </c>
      <c r="CR30" s="64">
        <f t="shared" si="138"/>
        <v>1746.629052157994</v>
      </c>
      <c r="CS30" s="64">
        <f t="shared" si="138"/>
        <v>-26740.553719312709</v>
      </c>
      <c r="CT30" s="64">
        <f t="shared" si="138"/>
        <v>11420.439982358104</v>
      </c>
      <c r="CU30" s="64">
        <f t="shared" si="138"/>
        <v>-5841.9095815604887</v>
      </c>
      <c r="CV30" s="64">
        <f t="shared" si="138"/>
        <v>15775.498473473261</v>
      </c>
      <c r="CW30" s="64">
        <f t="shared" si="138"/>
        <v>7217.8598121379473</v>
      </c>
      <c r="CX30" s="64">
        <f t="shared" si="138"/>
        <v>-7911.2016283427292</v>
      </c>
      <c r="CY30" s="64">
        <f t="shared" si="138"/>
        <v>-20566.787009396197</v>
      </c>
      <c r="CZ30" s="64">
        <f t="shared" si="138"/>
        <v>45816.278140730188</v>
      </c>
      <c r="DA30" s="64">
        <f t="shared" si="138"/>
        <v>-14616.620575310733</v>
      </c>
      <c r="DB30" s="64">
        <f t="shared" si="138"/>
        <v>-10111.32301892095</v>
      </c>
      <c r="DC30" s="64">
        <f t="shared" si="138"/>
        <v>-18621.8427688991</v>
      </c>
      <c r="DD30" s="64">
        <f t="shared" si="138"/>
        <v>-38765.804127602794</v>
      </c>
      <c r="DE30" s="64">
        <f t="shared" si="138"/>
        <v>19145.799341621314</v>
      </c>
      <c r="DF30" s="64">
        <f t="shared" si="138"/>
        <v>-72456.768020959076</v>
      </c>
      <c r="DG30" s="64">
        <f t="shared" si="138"/>
        <v>-91101.651433150895</v>
      </c>
      <c r="DH30" s="64">
        <f t="shared" si="138"/>
        <v>-49824.530521810913</v>
      </c>
      <c r="DI30" s="64">
        <f t="shared" si="138"/>
        <v>-16526.464424074351</v>
      </c>
      <c r="DJ30" s="64">
        <f t="shared" si="139"/>
        <v>-23791.289749906318</v>
      </c>
      <c r="DK30" s="64">
        <f t="shared" si="139"/>
        <v>-29290.199585878356</v>
      </c>
      <c r="DL30" s="64">
        <f t="shared" si="139"/>
        <v>-79605.354553186451</v>
      </c>
      <c r="DM30" s="36">
        <f t="shared" si="139"/>
        <v>-48715.020796739496</v>
      </c>
      <c r="DN30" s="36">
        <f t="shared" si="139"/>
        <v>-28440.621284762427</v>
      </c>
      <c r="DO30" s="36">
        <f t="shared" si="139"/>
        <v>-31624.992039232209</v>
      </c>
      <c r="DP30" s="36">
        <f t="shared" si="139"/>
        <v>-56336.209478367971</v>
      </c>
      <c r="DQ30" s="36">
        <f t="shared" si="139"/>
        <v>-59605.225424227319</v>
      </c>
      <c r="DR30" s="36">
        <f t="shared" si="139"/>
        <v>-16827.62642683812</v>
      </c>
      <c r="DS30" s="36">
        <f t="shared" si="139"/>
        <v>31695.942848666964</v>
      </c>
      <c r="DT30" s="36">
        <f t="shared" si="139"/>
        <v>-36491.380340448821</v>
      </c>
      <c r="DU30" s="36">
        <f t="shared" si="139"/>
        <v>-31503.318556366241</v>
      </c>
      <c r="DV30" s="36">
        <f t="shared" si="139"/>
        <v>1135.1295251757983</v>
      </c>
      <c r="DW30" s="36">
        <f t="shared" si="139"/>
        <v>16903.449379749218</v>
      </c>
      <c r="DX30" s="36">
        <f t="shared" si="139"/>
        <v>16233.559352704455</v>
      </c>
      <c r="DY30" s="64">
        <f t="shared" si="139"/>
        <v>-4003.543014601164</v>
      </c>
      <c r="DZ30" s="64">
        <f t="shared" si="139"/>
        <v>16848.595571606915</v>
      </c>
      <c r="EA30" s="64">
        <f t="shared" si="139"/>
        <v>-29534.732609181636</v>
      </c>
      <c r="EB30" s="64">
        <f t="shared" si="139"/>
        <v>15151.550426258153</v>
      </c>
      <c r="EC30" s="64">
        <f t="shared" si="139"/>
        <v>28430.760353512946</v>
      </c>
      <c r="ED30" s="64">
        <f t="shared" si="122"/>
        <v>39492.298228276544</v>
      </c>
      <c r="EE30" s="64">
        <f t="shared" si="123"/>
        <v>-14845.87405946065</v>
      </c>
      <c r="EF30" s="64">
        <f t="shared" si="123"/>
        <v>27415.761200413428</v>
      </c>
      <c r="EG30" s="64">
        <f t="shared" si="124"/>
        <v>18341.545845718181</v>
      </c>
      <c r="EH30" s="64">
        <f t="shared" si="124"/>
        <v>13595.725825797883</v>
      </c>
      <c r="EI30" s="64">
        <f t="shared" si="124"/>
        <v>22559.818679956225</v>
      </c>
      <c r="EJ30" s="64">
        <f t="shared" si="124"/>
        <v>-4773.2996819831897</v>
      </c>
      <c r="EK30" s="64">
        <f t="shared" si="124"/>
        <v>-15159.72104099617</v>
      </c>
      <c r="EL30" s="64">
        <f t="shared" si="124"/>
        <v>-36457.137683709967</v>
      </c>
      <c r="EM30" s="64">
        <f t="shared" si="125"/>
        <v>37284.929162571032</v>
      </c>
      <c r="EN30" s="64">
        <f t="shared" si="125"/>
        <v>-33608.120317268942</v>
      </c>
      <c r="EO30" s="64">
        <f t="shared" si="125"/>
        <v>-2144.9206720051588</v>
      </c>
      <c r="EP30" s="64">
        <f t="shared" si="125"/>
        <v>-39164.674399437965</v>
      </c>
      <c r="EQ30" s="64">
        <f t="shared" si="126"/>
        <v>-7023.7798601043178</v>
      </c>
      <c r="ER30" s="64">
        <f t="shared" si="127"/>
        <v>42097.094448897289</v>
      </c>
      <c r="ES30" s="64">
        <f t="shared" si="127"/>
        <v>8354.4420219409803</v>
      </c>
      <c r="ET30" s="64">
        <f t="shared" si="127"/>
        <v>-41858.329976251698</v>
      </c>
      <c r="EU30" s="64">
        <f t="shared" si="127"/>
        <v>-46664.59327697815</v>
      </c>
      <c r="EV30" s="64">
        <f t="shared" si="127"/>
        <v>-16115.863788097777</v>
      </c>
      <c r="EW30" s="64">
        <f t="shared" si="127"/>
        <v>8090.7229384950188</v>
      </c>
      <c r="EX30" s="64">
        <f t="shared" si="127"/>
        <v>29750.624886687176</v>
      </c>
      <c r="EY30" s="64">
        <f t="shared" si="127"/>
        <v>6376.4574367146415</v>
      </c>
      <c r="EZ30" s="36">
        <f t="shared" si="127"/>
        <v>10659.950827807334</v>
      </c>
      <c r="FA30" s="36">
        <f t="shared" si="127"/>
        <v>-7668.5696662992705</v>
      </c>
      <c r="FB30" s="64">
        <f t="shared" si="127"/>
        <v>114665.05759073247</v>
      </c>
      <c r="FC30" s="64">
        <f t="shared" si="127"/>
        <v>51596.700790928968</v>
      </c>
      <c r="FD30" s="64">
        <f t="shared" si="127"/>
        <v>-659.19673337464337</v>
      </c>
      <c r="FE30" s="64">
        <f t="shared" si="127"/>
        <v>54343.921974679281</v>
      </c>
      <c r="FF30" s="64">
        <f t="shared" si="127"/>
        <v>52027.462200777023</v>
      </c>
      <c r="FG30" s="64">
        <f t="shared" si="127"/>
        <v>42841.313103665598</v>
      </c>
      <c r="FH30" s="64">
        <f t="shared" si="127"/>
        <v>80624.310560528771</v>
      </c>
      <c r="FI30" s="64">
        <f t="shared" si="127"/>
        <v>79404.137079945242</v>
      </c>
      <c r="FJ30" s="64">
        <f t="shared" si="127"/>
        <v>2352.0214878314582</v>
      </c>
      <c r="FK30" s="36">
        <f t="shared" si="127"/>
        <v>68663.858859146421</v>
      </c>
      <c r="FL30" s="36">
        <f t="shared" si="127"/>
        <v>50278.765012629912</v>
      </c>
      <c r="FM30" s="36">
        <f t="shared" si="127"/>
        <v>11972.351708099653</v>
      </c>
      <c r="FN30" s="36">
        <f t="shared" si="128"/>
        <v>-78486.279007330479</v>
      </c>
      <c r="FO30" s="36">
        <f t="shared" si="129"/>
        <v>5876.3129294075188</v>
      </c>
      <c r="FP30" s="36">
        <f t="shared" si="130"/>
        <v>52017.327538179903</v>
      </c>
      <c r="FQ30" s="36">
        <f t="shared" si="130"/>
        <v>29228.508064416936</v>
      </c>
      <c r="FR30" s="36">
        <f t="shared" si="130"/>
        <v>38530.667411832459</v>
      </c>
      <c r="FS30" s="36">
        <f t="shared" si="130"/>
        <v>47453.924311018549</v>
      </c>
      <c r="FT30" s="36">
        <f t="shared" si="131"/>
        <v>1684.5446666746866</v>
      </c>
      <c r="FU30" s="36">
        <f t="shared" si="132"/>
        <v>-20479.6737672569</v>
      </c>
      <c r="FV30" s="36">
        <f t="shared" si="132"/>
        <v>87954.161503993528</v>
      </c>
      <c r="FW30" s="36">
        <f t="shared" si="130"/>
        <v>-96517.269675043994</v>
      </c>
      <c r="FX30" s="36">
        <f t="shared" si="130"/>
        <v>72547.209873212792</v>
      </c>
      <c r="FY30" s="36">
        <f t="shared" si="130"/>
        <v>89683.734235810582</v>
      </c>
      <c r="FZ30" s="187">
        <f t="shared" si="130"/>
        <v>-108070.97374502121</v>
      </c>
      <c r="GA30" s="47">
        <f t="shared" si="130"/>
        <v>44408.512062447757</v>
      </c>
      <c r="GB30" s="47">
        <f t="shared" si="130"/>
        <v>2239.8326313697617</v>
      </c>
      <c r="GC30" s="47">
        <f t="shared" si="130"/>
        <v>-52103.725071106222</v>
      </c>
      <c r="GD30" s="47">
        <f t="shared" si="130"/>
        <v>-47839.346237244783</v>
      </c>
      <c r="GE30" s="47">
        <f t="shared" si="130"/>
        <v>-41668.262070591212</v>
      </c>
      <c r="GF30" s="47">
        <f t="shared" si="130"/>
        <v>-32947.128969932441</v>
      </c>
      <c r="GG30" s="47">
        <f t="shared" si="130"/>
        <v>-2742.341786721925</v>
      </c>
      <c r="GH30" s="47">
        <f t="shared" si="130"/>
        <v>-67293.166638924566</v>
      </c>
      <c r="GI30" s="47">
        <f t="shared" si="130"/>
        <v>42052.408330396516</v>
      </c>
      <c r="GJ30" s="47">
        <f t="shared" si="130"/>
        <v>-52214.853016107343</v>
      </c>
      <c r="GK30" s="47">
        <f t="shared" si="130"/>
        <v>-16836.235012245306</v>
      </c>
      <c r="GL30" s="47">
        <f t="shared" si="130"/>
        <v>234938.50545480446</v>
      </c>
      <c r="GM30" s="47">
        <f t="shared" si="130"/>
        <v>34436.150329703436</v>
      </c>
    </row>
    <row r="31" spans="1:195" x14ac:dyDescent="0.2">
      <c r="A31" s="9" t="str">
        <f t="shared" si="136"/>
        <v xml:space="preserve">     TOTAL SUPPLY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>
        <f t="shared" si="137"/>
        <v>-51683.810894874012</v>
      </c>
      <c r="O31" s="63">
        <f t="shared" si="137"/>
        <v>-54228.836770473165</v>
      </c>
      <c r="P31" s="63">
        <f t="shared" si="137"/>
        <v>-29324.421171888505</v>
      </c>
      <c r="Q31" s="63">
        <f t="shared" si="137"/>
        <v>-2905.8662273216178</v>
      </c>
      <c r="R31" s="63">
        <f t="shared" si="137"/>
        <v>22341.910013705521</v>
      </c>
      <c r="S31" s="63">
        <f t="shared" si="137"/>
        <v>26835.945152210275</v>
      </c>
      <c r="T31" s="63">
        <f t="shared" si="137"/>
        <v>40899.846344795893</v>
      </c>
      <c r="U31" s="63">
        <f t="shared" si="137"/>
        <v>-26285.219081271993</v>
      </c>
      <c r="V31" s="63">
        <f t="shared" si="137"/>
        <v>-9774.450604402693</v>
      </c>
      <c r="W31" s="63">
        <f t="shared" si="137"/>
        <v>34404.93076214724</v>
      </c>
      <c r="X31" s="63">
        <f t="shared" si="137"/>
        <v>23166.61126422332</v>
      </c>
      <c r="Y31" s="63">
        <f t="shared" si="137"/>
        <v>-69261.75135791229</v>
      </c>
      <c r="Z31" s="63">
        <f t="shared" si="137"/>
        <v>42426.313190251967</v>
      </c>
      <c r="AA31" s="63">
        <f t="shared" si="137"/>
        <v>106718.48599132668</v>
      </c>
      <c r="AB31" s="63">
        <f t="shared" si="137"/>
        <v>-14089.295871084032</v>
      </c>
      <c r="AC31" s="63">
        <f t="shared" si="137"/>
        <v>21306.701719122211</v>
      </c>
      <c r="AD31" s="63">
        <f t="shared" si="137"/>
        <v>9523.2070523704169</v>
      </c>
      <c r="AE31" s="63">
        <f t="shared" si="137"/>
        <v>-23193.225299678132</v>
      </c>
      <c r="AF31" s="63">
        <f t="shared" si="137"/>
        <v>-13315.295891434915</v>
      </c>
      <c r="AG31" s="63">
        <f t="shared" si="137"/>
        <v>23781.602049315494</v>
      </c>
      <c r="AH31" s="63">
        <f t="shared" si="137"/>
        <v>27406.461415461701</v>
      </c>
      <c r="AI31" s="63">
        <f t="shared" si="137"/>
        <v>620.37974659819156</v>
      </c>
      <c r="AJ31" s="63">
        <f t="shared" si="137"/>
        <v>14072.603694420774</v>
      </c>
      <c r="AK31" s="63">
        <f t="shared" si="137"/>
        <v>50168.831355828646</v>
      </c>
      <c r="AL31" s="63">
        <f t="shared" si="137"/>
        <v>11849.669831050269</v>
      </c>
      <c r="AM31" s="63">
        <f t="shared" si="137"/>
        <v>-80397.722980400024</v>
      </c>
      <c r="AN31" s="63">
        <f t="shared" si="137"/>
        <v>12483.268990116572</v>
      </c>
      <c r="AO31" s="63">
        <f t="shared" si="137"/>
        <v>-7646.1369222944777</v>
      </c>
      <c r="AP31" s="63">
        <f t="shared" si="137"/>
        <v>18690.07397537076</v>
      </c>
      <c r="AQ31" s="63">
        <f t="shared" si="137"/>
        <v>-2638.0874389222881</v>
      </c>
      <c r="AR31" s="63">
        <f t="shared" si="137"/>
        <v>5175.7911118126649</v>
      </c>
      <c r="AS31" s="63">
        <f t="shared" si="137"/>
        <v>-16348.807298507949</v>
      </c>
      <c r="AT31" s="63">
        <f t="shared" si="137"/>
        <v>-30812.990249427385</v>
      </c>
      <c r="AU31" s="63">
        <f t="shared" si="137"/>
        <v>8915.7436791413638</v>
      </c>
      <c r="AV31" s="63">
        <f t="shared" si="137"/>
        <v>-14832.225069585576</v>
      </c>
      <c r="AW31" s="63">
        <f t="shared" si="137"/>
        <v>-23541.160326773796</v>
      </c>
      <c r="AX31" s="63">
        <f t="shared" si="138"/>
        <v>-7815.1248280488071</v>
      </c>
      <c r="AY31" s="63">
        <f t="shared" si="138"/>
        <v>-11496.498333383701</v>
      </c>
      <c r="AZ31" s="63">
        <f t="shared" si="138"/>
        <v>-11064.0509377376</v>
      </c>
      <c r="BA31" s="63">
        <f t="shared" si="138"/>
        <v>-12761.557773538603</v>
      </c>
      <c r="BB31" s="63">
        <f t="shared" si="138"/>
        <v>-45528.021236033383</v>
      </c>
      <c r="BC31" s="63">
        <f t="shared" si="138"/>
        <v>20430.228917716682</v>
      </c>
      <c r="BD31" s="63">
        <f t="shared" si="138"/>
        <v>3211.6033916615706</v>
      </c>
      <c r="BE31" s="63">
        <f t="shared" si="138"/>
        <v>10286.959986248548</v>
      </c>
      <c r="BF31" s="63">
        <f t="shared" si="138"/>
        <v>-10959.992527914845</v>
      </c>
      <c r="BG31" s="63">
        <f t="shared" si="138"/>
        <v>-12174.63615884044</v>
      </c>
      <c r="BH31" s="63">
        <f t="shared" si="138"/>
        <v>-12737.229909060232</v>
      </c>
      <c r="BI31" s="63">
        <f t="shared" si="138"/>
        <v>27122.572676419601</v>
      </c>
      <c r="BJ31" s="63">
        <f t="shared" si="138"/>
        <v>16475.647942125564</v>
      </c>
      <c r="BK31" s="63">
        <f t="shared" si="138"/>
        <v>15021.726294519904</v>
      </c>
      <c r="BL31" s="63">
        <f t="shared" si="138"/>
        <v>-3360.1127925493929</v>
      </c>
      <c r="BM31" s="63">
        <f t="shared" si="138"/>
        <v>-5974.6102826930291</v>
      </c>
      <c r="BN31" s="63">
        <f t="shared" si="138"/>
        <v>-7424.5591294373735</v>
      </c>
      <c r="BO31" s="63">
        <f t="shared" si="138"/>
        <v>-34707.956453231745</v>
      </c>
      <c r="BP31" s="63">
        <f t="shared" si="138"/>
        <v>-23650.401324951061</v>
      </c>
      <c r="BQ31" s="63">
        <f t="shared" si="138"/>
        <v>-20418.833661560027</v>
      </c>
      <c r="BR31" s="63">
        <f t="shared" si="138"/>
        <v>-4181.0166393851396</v>
      </c>
      <c r="BS31" s="63">
        <f t="shared" si="138"/>
        <v>-14943.349633170466</v>
      </c>
      <c r="BT31" s="63">
        <f t="shared" si="138"/>
        <v>-3478.6047270715935</v>
      </c>
      <c r="BU31" s="63">
        <f t="shared" si="138"/>
        <v>20122.719495877216</v>
      </c>
      <c r="BV31" s="63">
        <f t="shared" si="138"/>
        <v>-17967.051621313789</v>
      </c>
      <c r="BW31" s="63">
        <f t="shared" si="138"/>
        <v>-10389.544788961299</v>
      </c>
      <c r="BX31" s="63">
        <f t="shared" si="138"/>
        <v>9325.1617152234539</v>
      </c>
      <c r="BY31" s="63">
        <f t="shared" si="138"/>
        <v>-7724.0235721258214</v>
      </c>
      <c r="BZ31" s="63">
        <f t="shared" si="138"/>
        <v>-6612.910138227162</v>
      </c>
      <c r="CA31" s="63">
        <f t="shared" si="138"/>
        <v>5709.7815898008121</v>
      </c>
      <c r="CB31" s="63">
        <f t="shared" si="138"/>
        <v>1743.2651184165443</v>
      </c>
      <c r="CC31" s="63">
        <f t="shared" si="138"/>
        <v>14380.481597360864</v>
      </c>
      <c r="CD31" s="63">
        <f t="shared" si="138"/>
        <v>8913.365645812999</v>
      </c>
      <c r="CE31" s="63">
        <f t="shared" si="138"/>
        <v>-9836.6089983240527</v>
      </c>
      <c r="CF31" s="63">
        <f t="shared" si="138"/>
        <v>23375.206061311328</v>
      </c>
      <c r="CG31" s="63">
        <f t="shared" si="138"/>
        <v>-62805.360190400097</v>
      </c>
      <c r="CH31" s="63">
        <f t="shared" si="138"/>
        <v>-56820.693115998205</v>
      </c>
      <c r="CI31" s="63">
        <f t="shared" si="138"/>
        <v>-26423.132556768833</v>
      </c>
      <c r="CJ31" s="63">
        <f t="shared" si="138"/>
        <v>-47509.665478579234</v>
      </c>
      <c r="CK31" s="63">
        <f t="shared" si="138"/>
        <v>-20658.861031467095</v>
      </c>
      <c r="CL31" s="63">
        <f t="shared" si="138"/>
        <v>4437.8329617177078</v>
      </c>
      <c r="CM31" s="63">
        <f t="shared" si="138"/>
        <v>-589.18558804507484</v>
      </c>
      <c r="CN31" s="63">
        <f t="shared" si="138"/>
        <v>-34176.95709754838</v>
      </c>
      <c r="CO31" s="63">
        <f t="shared" si="138"/>
        <v>-36829.246846993192</v>
      </c>
      <c r="CP31" s="63">
        <f t="shared" si="138"/>
        <v>-51889.027858864371</v>
      </c>
      <c r="CQ31" s="63">
        <f t="shared" si="138"/>
        <v>-8175.2084248946339</v>
      </c>
      <c r="CR31" s="63">
        <f t="shared" si="138"/>
        <v>-7080.0685620774457</v>
      </c>
      <c r="CS31" s="63">
        <f t="shared" si="138"/>
        <v>-33210.262086236326</v>
      </c>
      <c r="CT31" s="63">
        <f t="shared" si="138"/>
        <v>57230.955958228937</v>
      </c>
      <c r="CU31" s="63">
        <f t="shared" si="138"/>
        <v>38704.78150951775</v>
      </c>
      <c r="CV31" s="63">
        <f t="shared" si="138"/>
        <v>48037.627352569922</v>
      </c>
      <c r="CW31" s="63">
        <f t="shared" si="138"/>
        <v>19924.074712739995</v>
      </c>
      <c r="CX31" s="63">
        <f t="shared" si="138"/>
        <v>2899.314347528154</v>
      </c>
      <c r="CY31" s="63">
        <f t="shared" si="138"/>
        <v>-2360.5721087941492</v>
      </c>
      <c r="CZ31" s="63">
        <f t="shared" si="138"/>
        <v>66304.213471439754</v>
      </c>
      <c r="DA31" s="63">
        <f t="shared" si="138"/>
        <v>33161.637336044019</v>
      </c>
      <c r="DB31" s="63">
        <f t="shared" si="138"/>
        <v>45528.225215014449</v>
      </c>
      <c r="DC31" s="63">
        <f t="shared" si="138"/>
        <v>26543.511916649208</v>
      </c>
      <c r="DD31" s="63">
        <f t="shared" si="138"/>
        <v>11640.410772999254</v>
      </c>
      <c r="DE31" s="63">
        <f t="shared" si="138"/>
        <v>70536.960478782479</v>
      </c>
      <c r="DF31" s="63">
        <f t="shared" si="138"/>
        <v>-27750.448975444247</v>
      </c>
      <c r="DG31" s="63">
        <f t="shared" si="138"/>
        <v>-15030.125014364196</v>
      </c>
      <c r="DH31" s="63">
        <f t="shared" si="138"/>
        <v>-14827.888895650976</v>
      </c>
      <c r="DI31" s="63">
        <f>DI10-CW10</f>
        <v>9071.2524709028366</v>
      </c>
      <c r="DJ31" s="63">
        <f t="shared" si="139"/>
        <v>11495.674456898822</v>
      </c>
      <c r="DK31" s="63">
        <f t="shared" si="139"/>
        <v>8107.5173090988246</v>
      </c>
      <c r="DL31" s="63">
        <f t="shared" si="139"/>
        <v>-25608.71292702647</v>
      </c>
      <c r="DM31" s="21">
        <f t="shared" si="139"/>
        <v>5959.0401842591527</v>
      </c>
      <c r="DN31" s="21">
        <f t="shared" si="139"/>
        <v>23457.095610214688</v>
      </c>
      <c r="DO31" s="21">
        <f t="shared" si="139"/>
        <v>29952.29474821809</v>
      </c>
      <c r="DP31" s="21">
        <f t="shared" si="139"/>
        <v>-12205.159250057448</v>
      </c>
      <c r="DQ31" s="21">
        <f t="shared" si="139"/>
        <v>-14963.422507744748</v>
      </c>
      <c r="DR31" s="21">
        <f t="shared" si="139"/>
        <v>22791.021385799977</v>
      </c>
      <c r="DS31" s="21">
        <f t="shared" si="139"/>
        <v>27429.798034576932</v>
      </c>
      <c r="DT31" s="21">
        <f t="shared" si="139"/>
        <v>16933.71908509254</v>
      </c>
      <c r="DU31" s="21">
        <f t="shared" si="139"/>
        <v>12940.060439067514</v>
      </c>
      <c r="DV31" s="21">
        <f t="shared" si="139"/>
        <v>36689.261208781594</v>
      </c>
      <c r="DW31" s="21">
        <f t="shared" si="139"/>
        <v>41813.495041849674</v>
      </c>
      <c r="DX31" s="21">
        <f t="shared" si="139"/>
        <v>40207.045875019947</v>
      </c>
      <c r="DY31" s="118">
        <f t="shared" si="139"/>
        <v>21324.782217391767</v>
      </c>
      <c r="DZ31" s="118">
        <f t="shared" si="139"/>
        <v>23925.307900374086</v>
      </c>
      <c r="EA31" s="118">
        <f t="shared" si="139"/>
        <v>-11851.56866751131</v>
      </c>
      <c r="EB31" s="118">
        <f t="shared" si="139"/>
        <v>21628.262755025266</v>
      </c>
      <c r="EC31" s="118">
        <f t="shared" si="139"/>
        <v>25791.343650021998</v>
      </c>
      <c r="ED31" s="118">
        <f t="shared" si="122"/>
        <v>16639.006138130731</v>
      </c>
      <c r="EE31" s="118">
        <f t="shared" si="123"/>
        <v>-5991.5147909539519</v>
      </c>
      <c r="EF31" s="118">
        <f t="shared" si="123"/>
        <v>-3985.9179865066253</v>
      </c>
      <c r="EG31" s="118">
        <f t="shared" si="124"/>
        <v>2323.7376265401253</v>
      </c>
      <c r="EH31" s="118">
        <f t="shared" si="124"/>
        <v>5645.6595421037055</v>
      </c>
      <c r="EI31" s="118">
        <f t="shared" si="124"/>
        <v>4742.0104607781686</v>
      </c>
      <c r="EJ31" s="118">
        <f t="shared" si="124"/>
        <v>-6658.849836645124</v>
      </c>
      <c r="EK31" s="128">
        <f t="shared" si="124"/>
        <v>-9948.4970021097397</v>
      </c>
      <c r="EL31" s="128">
        <f t="shared" si="124"/>
        <v>-36641.612569554709</v>
      </c>
      <c r="EM31" s="128">
        <f t="shared" si="125"/>
        <v>14980.024169199402</v>
      </c>
      <c r="EN31" s="137">
        <f t="shared" si="125"/>
        <v>-27025.928536447056</v>
      </c>
      <c r="EO31" s="137">
        <f t="shared" si="125"/>
        <v>-3288.5353427961236</v>
      </c>
      <c r="EP31" s="145">
        <f t="shared" si="125"/>
        <v>-12384.647885960294</v>
      </c>
      <c r="EQ31" s="145">
        <f t="shared" si="126"/>
        <v>-7593.1097744035069</v>
      </c>
      <c r="ER31" s="145">
        <f t="shared" si="127"/>
        <v>50135.185478504049</v>
      </c>
      <c r="ES31" s="145">
        <f t="shared" si="127"/>
        <v>16354.89864294554</v>
      </c>
      <c r="ET31" s="145">
        <f t="shared" si="127"/>
        <v>-10336.367978903058</v>
      </c>
      <c r="EU31" s="145">
        <f t="shared" si="127"/>
        <v>-15497.469989306963</v>
      </c>
      <c r="EV31" s="145">
        <f t="shared" si="127"/>
        <v>3277.0659511863778</v>
      </c>
      <c r="EW31" s="153">
        <f t="shared" si="127"/>
        <v>6523.360238553345</v>
      </c>
      <c r="EX31" s="153">
        <f t="shared" si="127"/>
        <v>40350.81723186819</v>
      </c>
      <c r="EY31" s="160">
        <f t="shared" si="127"/>
        <v>35705.935051704728</v>
      </c>
      <c r="EZ31" s="21">
        <f t="shared" si="127"/>
        <v>31452.540629449795</v>
      </c>
      <c r="FA31" s="21">
        <f t="shared" si="127"/>
        <v>16334.144095094118</v>
      </c>
      <c r="FB31" s="169">
        <f t="shared" si="127"/>
        <v>72870.174701261974</v>
      </c>
      <c r="FC31" s="169">
        <f t="shared" si="127"/>
        <v>30683.498045567132</v>
      </c>
      <c r="FD31" s="169">
        <f t="shared" si="127"/>
        <v>-44468.121087563981</v>
      </c>
      <c r="FE31" s="169">
        <f t="shared" si="127"/>
        <v>35309.897827254841</v>
      </c>
      <c r="FF31" s="169">
        <f t="shared" si="127"/>
        <v>13078.893734913378</v>
      </c>
      <c r="FG31" s="169">
        <f t="shared" si="127"/>
        <v>7320.6007097927504</v>
      </c>
      <c r="FH31" s="169">
        <f t="shared" si="127"/>
        <v>40072.505272157374</v>
      </c>
      <c r="FI31" s="169">
        <f t="shared" si="127"/>
        <v>39821.26140530486</v>
      </c>
      <c r="FJ31" s="169">
        <f t="shared" si="127"/>
        <v>-3792.7873794005427</v>
      </c>
      <c r="FK31" s="21">
        <f t="shared" si="127"/>
        <v>62378.393617112597</v>
      </c>
      <c r="FL31" s="21">
        <f t="shared" si="127"/>
        <v>47677.499411900702</v>
      </c>
      <c r="FM31" s="21">
        <f t="shared" si="127"/>
        <v>-3244.4141964665032</v>
      </c>
      <c r="FN31" s="21">
        <f t="shared" si="128"/>
        <v>-42712.977301540959</v>
      </c>
      <c r="FO31" s="21">
        <f t="shared" si="129"/>
        <v>1587.058915051457</v>
      </c>
      <c r="FP31" s="21">
        <f t="shared" si="130"/>
        <v>92159.50941836572</v>
      </c>
      <c r="FQ31" s="21">
        <f t="shared" si="130"/>
        <v>54462.456404504483</v>
      </c>
      <c r="FR31" s="21">
        <f t="shared" si="130"/>
        <v>56586.686952079675</v>
      </c>
      <c r="FS31" s="21">
        <f t="shared" si="130"/>
        <v>75374.56089755462</v>
      </c>
      <c r="FT31" s="21">
        <f t="shared" si="131"/>
        <v>21827.671997171594</v>
      </c>
      <c r="FU31" s="21">
        <f t="shared" si="132"/>
        <v>4622.5583242186985</v>
      </c>
      <c r="FV31" s="21">
        <f t="shared" si="132"/>
        <v>95032.492173045553</v>
      </c>
      <c r="FW31" s="21">
        <f t="shared" si="130"/>
        <v>-59146.360726625076</v>
      </c>
      <c r="FX31" s="21">
        <f t="shared" si="130"/>
        <v>-21037.362728889158</v>
      </c>
      <c r="FY31" s="21">
        <f t="shared" si="130"/>
        <v>12121.023335097008</v>
      </c>
      <c r="FZ31" s="186">
        <f t="shared" si="130"/>
        <v>-1781.3705025120871</v>
      </c>
      <c r="GA31" s="46">
        <f t="shared" si="130"/>
        <v>788.59126227151137</v>
      </c>
      <c r="GB31" s="46">
        <f t="shared" si="130"/>
        <v>-50325.526996785658</v>
      </c>
      <c r="GC31" s="46">
        <f t="shared" si="130"/>
        <v>50545.63009578659</v>
      </c>
      <c r="GD31" s="46">
        <f t="shared" si="130"/>
        <v>50126.421469197492</v>
      </c>
      <c r="GE31" s="46">
        <f t="shared" si="130"/>
        <v>50312.082578933099</v>
      </c>
      <c r="GF31" s="46">
        <f t="shared" si="130"/>
        <v>61892.014894099615</v>
      </c>
      <c r="GG31" s="46">
        <f t="shared" si="130"/>
        <v>87856.136931603629</v>
      </c>
      <c r="GH31" s="46">
        <f t="shared" si="130"/>
        <v>13933.816408559971</v>
      </c>
      <c r="GI31" s="46">
        <f t="shared" si="130"/>
        <v>87640.462083364022</v>
      </c>
      <c r="GJ31" s="46">
        <f t="shared" si="130"/>
        <v>129058.27889052703</v>
      </c>
      <c r="GK31" s="46">
        <f t="shared" si="130"/>
        <v>159330.40795628057</v>
      </c>
      <c r="GL31" s="46">
        <f t="shared" si="130"/>
        <v>249378.02127547248</v>
      </c>
      <c r="GM31" s="46">
        <f t="shared" si="130"/>
        <v>205290.99545814184</v>
      </c>
    </row>
    <row r="32" spans="1:195" x14ac:dyDescent="0.2">
      <c r="A32" s="29" t="str">
        <f t="shared" si="136"/>
        <v>DEMAND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</row>
    <row r="33" spans="1:195" x14ac:dyDescent="0.2">
      <c r="A33" s="9" t="str">
        <f t="shared" si="136"/>
        <v xml:space="preserve">  Residential and Commercial 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>
        <f t="shared" si="137"/>
        <v>-53223.765945339866</v>
      </c>
      <c r="O33" s="63">
        <f t="shared" si="137"/>
        <v>-54725.618665893126</v>
      </c>
      <c r="P33" s="63">
        <f t="shared" si="137"/>
        <v>-28556.629353484459</v>
      </c>
      <c r="Q33" s="63">
        <f t="shared" si="137"/>
        <v>-1781.3436635537364</v>
      </c>
      <c r="R33" s="63">
        <f t="shared" si="137"/>
        <v>24695.533574266257</v>
      </c>
      <c r="S33" s="63">
        <f t="shared" si="137"/>
        <v>29346.237567618489</v>
      </c>
      <c r="T33" s="63">
        <f t="shared" si="137"/>
        <v>43835.011890611248</v>
      </c>
      <c r="U33" s="63">
        <f t="shared" si="137"/>
        <v>-24093.780217720167</v>
      </c>
      <c r="V33" s="63">
        <f t="shared" si="137"/>
        <v>-8109.8062497259525</v>
      </c>
      <c r="W33" s="63">
        <f t="shared" si="137"/>
        <v>36525.560336276394</v>
      </c>
      <c r="X33" s="63">
        <f t="shared" si="137"/>
        <v>24229.326507730482</v>
      </c>
      <c r="Y33" s="63">
        <f t="shared" si="137"/>
        <v>-70362.878282394871</v>
      </c>
      <c r="Z33" s="63">
        <f t="shared" si="137"/>
        <v>38229.315109612216</v>
      </c>
      <c r="AA33" s="63">
        <f t="shared" si="137"/>
        <v>103455.36644958443</v>
      </c>
      <c r="AB33" s="63">
        <f t="shared" si="137"/>
        <v>-17058.992810645548</v>
      </c>
      <c r="AC33" s="63">
        <f t="shared" si="137"/>
        <v>18541.38464223675</v>
      </c>
      <c r="AD33" s="63">
        <f t="shared" si="137"/>
        <v>6577.9752955485892</v>
      </c>
      <c r="AE33" s="63">
        <f t="shared" si="137"/>
        <v>-27379.813141368446</v>
      </c>
      <c r="AF33" s="63">
        <f t="shared" si="137"/>
        <v>-16102.098404569871</v>
      </c>
      <c r="AG33" s="63">
        <f t="shared" si="137"/>
        <v>20194.316667321866</v>
      </c>
      <c r="AH33" s="63">
        <f t="shared" si="137"/>
        <v>23135.903324081068</v>
      </c>
      <c r="AI33" s="63">
        <f t="shared" si="137"/>
        <v>-5313.6414967898891</v>
      </c>
      <c r="AJ33" s="63">
        <f t="shared" si="137"/>
        <v>8645.4233896891819</v>
      </c>
      <c r="AK33" s="63">
        <f t="shared" si="137"/>
        <v>45426.894690799003</v>
      </c>
      <c r="AL33" s="63">
        <f t="shared" si="137"/>
        <v>13025.260607498611</v>
      </c>
      <c r="AM33" s="63">
        <f t="shared" si="137"/>
        <v>-79057.408150056901</v>
      </c>
      <c r="AN33" s="63">
        <f t="shared" si="137"/>
        <v>11733.012753147486</v>
      </c>
      <c r="AO33" s="63">
        <f t="shared" si="137"/>
        <v>-7370.1044777366042</v>
      </c>
      <c r="AP33" s="63">
        <f t="shared" si="137"/>
        <v>19049.893558460142</v>
      </c>
      <c r="AQ33" s="63">
        <f t="shared" si="137"/>
        <v>-404.40418768834206</v>
      </c>
      <c r="AR33" s="63">
        <f t="shared" si="137"/>
        <v>6019.0983513902174</v>
      </c>
      <c r="AS33" s="63">
        <f t="shared" si="137"/>
        <v>-14846.049339197605</v>
      </c>
      <c r="AT33" s="63">
        <f t="shared" si="137"/>
        <v>-28592.802803571627</v>
      </c>
      <c r="AU33" s="63">
        <f t="shared" si="137"/>
        <v>12561.083355832947</v>
      </c>
      <c r="AV33" s="63">
        <f t="shared" si="137"/>
        <v>-11829.707652764948</v>
      </c>
      <c r="AW33" s="63">
        <f t="shared" si="137"/>
        <v>-21420.749673433253</v>
      </c>
      <c r="AX33" s="63">
        <f t="shared" ref="AX33:DI36" si="140">AX12-AL12</f>
        <v>-30.977809254167369</v>
      </c>
      <c r="AY33" s="63">
        <f t="shared" si="140"/>
        <v>-5054.2351684241439</v>
      </c>
      <c r="AZ33" s="63">
        <f t="shared" si="140"/>
        <v>-3166.9709821301221</v>
      </c>
      <c r="BA33" s="63">
        <f t="shared" si="140"/>
        <v>-6088.2464942947263</v>
      </c>
      <c r="BB33" s="63">
        <f t="shared" si="140"/>
        <v>-38915.720405583736</v>
      </c>
      <c r="BC33" s="63">
        <f t="shared" si="140"/>
        <v>25986.176963266771</v>
      </c>
      <c r="BD33" s="63">
        <f t="shared" si="140"/>
        <v>9113.1370273794164</v>
      </c>
      <c r="BE33" s="63">
        <f t="shared" si="140"/>
        <v>15389.488061262149</v>
      </c>
      <c r="BF33" s="63">
        <f t="shared" si="140"/>
        <v>-4660.5263612828712</v>
      </c>
      <c r="BG33" s="63">
        <f t="shared" si="140"/>
        <v>-3868.9112445089704</v>
      </c>
      <c r="BH33" s="63">
        <f t="shared" si="140"/>
        <v>-13488.253938383757</v>
      </c>
      <c r="BI33" s="63">
        <f t="shared" si="140"/>
        <v>34660.862136885989</v>
      </c>
      <c r="BJ33" s="63">
        <f t="shared" si="140"/>
        <v>21783.58178383339</v>
      </c>
      <c r="BK33" s="63">
        <f t="shared" si="140"/>
        <v>20963.096138067835</v>
      </c>
      <c r="BL33" s="63">
        <f t="shared" si="140"/>
        <v>3744.9132757061452</v>
      </c>
      <c r="BM33" s="63">
        <f t="shared" si="140"/>
        <v>-363.37431391983409</v>
      </c>
      <c r="BN33" s="63">
        <f t="shared" si="140"/>
        <v>-428.07132746471325</v>
      </c>
      <c r="BO33" s="63">
        <f t="shared" si="140"/>
        <v>-27588.961916575616</v>
      </c>
      <c r="BP33" s="63">
        <f t="shared" si="140"/>
        <v>-16594.568248162861</v>
      </c>
      <c r="BQ33" s="63">
        <f t="shared" si="140"/>
        <v>-11921.052481214676</v>
      </c>
      <c r="BR33" s="63">
        <f t="shared" si="140"/>
        <v>-3523.633388267961</v>
      </c>
      <c r="BS33" s="63">
        <f t="shared" si="140"/>
        <v>-2041.0838759681064</v>
      </c>
      <c r="BT33" s="63">
        <f t="shared" si="140"/>
        <v>10256.11758396322</v>
      </c>
      <c r="BU33" s="63">
        <f t="shared" si="140"/>
        <v>28210.252992295427</v>
      </c>
      <c r="BV33" s="63">
        <f t="shared" si="140"/>
        <v>-24170.975524515932</v>
      </c>
      <c r="BW33" s="63">
        <f t="shared" si="140"/>
        <v>-16042.400156234798</v>
      </c>
      <c r="BX33" s="63">
        <f t="shared" si="140"/>
        <v>2906.3410741873085</v>
      </c>
      <c r="BY33" s="63">
        <f t="shared" si="140"/>
        <v>-14638.500918600475</v>
      </c>
      <c r="BZ33" s="63">
        <f t="shared" si="140"/>
        <v>-11704.029624746297</v>
      </c>
      <c r="CA33" s="63">
        <f t="shared" si="140"/>
        <v>735.29898470605258</v>
      </c>
      <c r="CB33" s="63">
        <f t="shared" si="140"/>
        <v>-3254.5749800605408</v>
      </c>
      <c r="CC33" s="63">
        <f t="shared" si="140"/>
        <v>9575.5542798437964</v>
      </c>
      <c r="CD33" s="63">
        <f t="shared" si="140"/>
        <v>12214.849840925192</v>
      </c>
      <c r="CE33" s="63">
        <f t="shared" si="140"/>
        <v>-19156.859522591607</v>
      </c>
      <c r="CF33" s="63">
        <f t="shared" si="140"/>
        <v>21328.27241422623</v>
      </c>
      <c r="CG33" s="63">
        <f t="shared" si="140"/>
        <v>-69201.590127447882</v>
      </c>
      <c r="CH33" s="63">
        <f t="shared" si="140"/>
        <v>-40250.973681547155</v>
      </c>
      <c r="CI33" s="63">
        <f t="shared" si="140"/>
        <v>-11824.875697774929</v>
      </c>
      <c r="CJ33" s="63">
        <f t="shared" si="140"/>
        <v>-34672.140660851146</v>
      </c>
      <c r="CK33" s="63">
        <f t="shared" si="140"/>
        <v>-7058.4091300111031</v>
      </c>
      <c r="CL33" s="63">
        <f t="shared" si="140"/>
        <v>14241.540943387517</v>
      </c>
      <c r="CM33" s="63">
        <f t="shared" si="140"/>
        <v>7084.247070097219</v>
      </c>
      <c r="CN33" s="63">
        <f t="shared" si="140"/>
        <v>-25336.77066333979</v>
      </c>
      <c r="CO33" s="63">
        <f t="shared" si="140"/>
        <v>-27084.932847184828</v>
      </c>
      <c r="CP33" s="63">
        <f t="shared" si="140"/>
        <v>-47616.964868041032</v>
      </c>
      <c r="CQ33" s="63">
        <f t="shared" si="140"/>
        <v>-8598.7140682063473</v>
      </c>
      <c r="CR33" s="63">
        <f t="shared" si="140"/>
        <v>-1046.5565823434736</v>
      </c>
      <c r="CS33" s="63">
        <f t="shared" si="140"/>
        <v>-23704.696803891013</v>
      </c>
      <c r="CT33" s="63">
        <f t="shared" si="140"/>
        <v>51660.500879259722</v>
      </c>
      <c r="CU33" s="63">
        <f t="shared" si="140"/>
        <v>31996.742014581425</v>
      </c>
      <c r="CV33" s="63">
        <f t="shared" si="140"/>
        <v>39663.851380559412</v>
      </c>
      <c r="CW33" s="63">
        <f t="shared" si="140"/>
        <v>14919.069790536945</v>
      </c>
      <c r="CX33" s="63">
        <f t="shared" si="140"/>
        <v>1511.8724453364557</v>
      </c>
      <c r="CY33" s="63">
        <f t="shared" si="140"/>
        <v>-1394.2536128628708</v>
      </c>
      <c r="CZ33" s="63">
        <f t="shared" si="140"/>
        <v>61812.759810731135</v>
      </c>
      <c r="DA33" s="63">
        <f t="shared" si="140"/>
        <v>31929.589302084583</v>
      </c>
      <c r="DB33" s="63">
        <f t="shared" si="140"/>
        <v>46802.258648975709</v>
      </c>
      <c r="DC33" s="63">
        <f t="shared" si="140"/>
        <v>29997.976588116508</v>
      </c>
      <c r="DD33" s="63">
        <f t="shared" si="140"/>
        <v>3489.2584274432156</v>
      </c>
      <c r="DE33" s="63">
        <f t="shared" si="140"/>
        <v>70024.250222320145</v>
      </c>
      <c r="DF33" s="63">
        <f t="shared" si="140"/>
        <v>-10362.826241705567</v>
      </c>
      <c r="DG33" s="63">
        <f t="shared" si="140"/>
        <v>-3831.9503466166207</v>
      </c>
      <c r="DH33" s="63">
        <f t="shared" si="140"/>
        <v>-9565.3135746634507</v>
      </c>
      <c r="DI33" s="63">
        <f t="shared" si="140"/>
        <v>7487.6498887293274</v>
      </c>
      <c r="DJ33" s="63">
        <f t="shared" ref="DJ33:EC39" si="141">DJ12-CX12</f>
        <v>8206.3106186820078</v>
      </c>
      <c r="DK33" s="63">
        <f t="shared" si="141"/>
        <v>5044.2781831296161</v>
      </c>
      <c r="DL33" s="63">
        <f t="shared" si="141"/>
        <v>-25060.091533866653</v>
      </c>
      <c r="DM33" s="21">
        <f t="shared" si="141"/>
        <v>-6032.5569532728987</v>
      </c>
      <c r="DN33" s="21">
        <f t="shared" si="141"/>
        <v>-2078.8295174475352</v>
      </c>
      <c r="DO33" s="21">
        <f t="shared" si="141"/>
        <v>-3757.9838460021419</v>
      </c>
      <c r="DP33" s="21">
        <f t="shared" si="141"/>
        <v>-8131.3354922731814</v>
      </c>
      <c r="DQ33" s="21">
        <f t="shared" si="141"/>
        <v>-19796.67547220405</v>
      </c>
      <c r="DR33" s="21">
        <f t="shared" si="141"/>
        <v>-11126.714575831662</v>
      </c>
      <c r="DS33" s="21">
        <f t="shared" si="141"/>
        <v>-11149.222367566661</v>
      </c>
      <c r="DT33" s="21">
        <f t="shared" si="141"/>
        <v>-10425.532039138925</v>
      </c>
      <c r="DU33" s="21">
        <f t="shared" si="141"/>
        <v>-10012.503738041036</v>
      </c>
      <c r="DV33" s="21">
        <f t="shared" si="141"/>
        <v>-9878.2127242455026</v>
      </c>
      <c r="DW33" s="21">
        <f t="shared" si="141"/>
        <v>-9791.6802969893906</v>
      </c>
      <c r="DX33" s="21">
        <f t="shared" si="141"/>
        <v>-9777.9223295574193</v>
      </c>
      <c r="DY33" s="118">
        <f t="shared" si="141"/>
        <v>-9597.946644073978</v>
      </c>
      <c r="DZ33" s="118">
        <f t="shared" si="141"/>
        <v>-9496.6575046834623</v>
      </c>
      <c r="EA33" s="118">
        <f t="shared" si="141"/>
        <v>-9455.7358277512831</v>
      </c>
      <c r="EB33" s="118">
        <f t="shared" si="141"/>
        <v>-9906.6188408701273</v>
      </c>
      <c r="EC33" s="118">
        <f t="shared" si="141"/>
        <v>-10622.522375275003</v>
      </c>
      <c r="ED33" s="118">
        <f t="shared" ref="ED33:ED39" si="142">ED12-DR12</f>
        <v>-5525.1708129004401</v>
      </c>
      <c r="EE33" s="118">
        <f t="shared" ref="EE33:EF39" si="143">EE12-DS12</f>
        <v>-5559.0417111880961</v>
      </c>
      <c r="EF33" s="118">
        <f t="shared" si="143"/>
        <v>-4469.9947804832482</v>
      </c>
      <c r="EG33" s="118">
        <f t="shared" ref="EG33:EL39" si="144">EG12-DU12</f>
        <v>-3848.448262676131</v>
      </c>
      <c r="EH33" s="118">
        <f t="shared" si="144"/>
        <v>-3646.3601448025438</v>
      </c>
      <c r="EI33" s="118">
        <f t="shared" si="144"/>
        <v>-3516.1416375102854</v>
      </c>
      <c r="EJ33" s="118">
        <f t="shared" si="144"/>
        <v>-3495.4379309441429</v>
      </c>
      <c r="EK33" s="128">
        <f t="shared" si="144"/>
        <v>-3224.6011376667302</v>
      </c>
      <c r="EL33" s="128">
        <f t="shared" si="144"/>
        <v>-3072.1759607175627</v>
      </c>
      <c r="EM33" s="128">
        <f t="shared" ref="EM33:EP39" si="145">EM12-EA12</f>
        <v>-3010.5948881072691</v>
      </c>
      <c r="EN33" s="137">
        <f t="shared" si="145"/>
        <v>-3689.107149851654</v>
      </c>
      <c r="EO33" s="137">
        <f t="shared" si="145"/>
        <v>-4766.4361070014711</v>
      </c>
      <c r="EP33" s="145">
        <f t="shared" si="145"/>
        <v>2937.9327592009795</v>
      </c>
      <c r="EQ33" s="145">
        <f t="shared" ref="EQ33:EQ39" si="146">EQ12-EE12</f>
        <v>-4728.9327895259485</v>
      </c>
      <c r="ER33" s="145">
        <f t="shared" ref="ER33:FM39" si="147">ER12-EF12</f>
        <v>3716.2638664904516</v>
      </c>
      <c r="ES33" s="145">
        <f t="shared" si="147"/>
        <v>14572.328114519332</v>
      </c>
      <c r="ET33" s="145">
        <f t="shared" si="147"/>
        <v>875.27946894938941</v>
      </c>
      <c r="EU33" s="145">
        <f t="shared" si="147"/>
        <v>2467.7032893963769</v>
      </c>
      <c r="EV33" s="145">
        <f t="shared" si="147"/>
        <v>2111.2697443195502</v>
      </c>
      <c r="EW33" s="153">
        <f t="shared" si="147"/>
        <v>736.47864991836832</v>
      </c>
      <c r="EX33" s="153">
        <f t="shared" si="147"/>
        <v>2600.2729762005474</v>
      </c>
      <c r="EY33" s="160">
        <f t="shared" si="147"/>
        <v>6611.1141754927812</v>
      </c>
      <c r="EZ33" s="21">
        <f t="shared" si="147"/>
        <v>1472.8494934748451</v>
      </c>
      <c r="FA33" s="21">
        <f t="shared" si="147"/>
        <v>1928.0962552084238</v>
      </c>
      <c r="FB33" s="169">
        <f t="shared" si="147"/>
        <v>68539.783942052978</v>
      </c>
      <c r="FC33" s="169">
        <f t="shared" si="147"/>
        <v>21244.592183137953</v>
      </c>
      <c r="FD33" s="169">
        <f t="shared" si="147"/>
        <v>9925.1219618723553</v>
      </c>
      <c r="FE33" s="169">
        <f t="shared" si="147"/>
        <v>11484.109291364468</v>
      </c>
      <c r="FF33" s="169">
        <f t="shared" si="147"/>
        <v>5907.9923951424425</v>
      </c>
      <c r="FG33" s="169">
        <f t="shared" si="147"/>
        <v>-3476.8612638828345</v>
      </c>
      <c r="FH33" s="169">
        <f t="shared" si="147"/>
        <v>-4737.8301295102283</v>
      </c>
      <c r="FI33" s="169">
        <f t="shared" si="147"/>
        <v>1464.7255781210988</v>
      </c>
      <c r="FJ33" s="169">
        <f t="shared" si="147"/>
        <v>4571.7342146633455</v>
      </c>
      <c r="FK33" s="21">
        <f t="shared" si="147"/>
        <v>29009.84626016226</v>
      </c>
      <c r="FL33" s="21">
        <f t="shared" si="147"/>
        <v>35755.403342823207</v>
      </c>
      <c r="FM33" s="21">
        <f t="shared" si="147"/>
        <v>3846.7365666459955</v>
      </c>
      <c r="FN33" s="21">
        <f t="shared" ref="FN33:FN39" si="148">FN12-FB12</f>
        <v>-63774.540436750918</v>
      </c>
      <c r="FO33" s="21">
        <f t="shared" ref="FO33:FO39" si="149">FO12-FC12</f>
        <v>-17444.889495932934</v>
      </c>
      <c r="FP33" s="21">
        <f t="shared" ref="FP33:GM39" si="150">FP12-FD12</f>
        <v>34431.488644306373</v>
      </c>
      <c r="FQ33" s="21">
        <f t="shared" si="150"/>
        <v>-42896.423899801972</v>
      </c>
      <c r="FR33" s="21">
        <f t="shared" si="150"/>
        <v>-22301.048478917946</v>
      </c>
      <c r="FS33" s="21">
        <f t="shared" si="150"/>
        <v>-12096.153636020783</v>
      </c>
      <c r="FT33" s="21">
        <f t="shared" ref="FT33:FT39" si="151">FT12-FH12</f>
        <v>-10703.298734543685</v>
      </c>
      <c r="FU33" s="21">
        <f t="shared" ref="FU33:FV39" si="152">FU12-FI12</f>
        <v>-15567.058921680291</v>
      </c>
      <c r="FV33" s="21">
        <f t="shared" si="152"/>
        <v>-22642.903082802237</v>
      </c>
      <c r="FW33" s="21">
        <f t="shared" si="150"/>
        <v>-47284.808585428764</v>
      </c>
      <c r="FX33" s="21">
        <f t="shared" si="150"/>
        <v>-51963.274139999732</v>
      </c>
      <c r="FY33" s="21">
        <f t="shared" si="150"/>
        <v>-24790.741489120381</v>
      </c>
      <c r="FZ33" s="186">
        <f t="shared" si="150"/>
        <v>-43849.462689219305</v>
      </c>
      <c r="GA33" s="46">
        <f t="shared" si="150"/>
        <v>-35599.227492966165</v>
      </c>
      <c r="GB33" s="46">
        <f t="shared" si="150"/>
        <v>-65367.856731269363</v>
      </c>
      <c r="GC33" s="46">
        <f t="shared" si="150"/>
        <v>-1623.2859496249002</v>
      </c>
      <c r="GD33" s="46">
        <f t="shared" si="150"/>
        <v>-4010.8070376388205</v>
      </c>
      <c r="GE33" s="46">
        <f t="shared" si="150"/>
        <v>487.78925889778475</v>
      </c>
      <c r="GF33" s="46">
        <f t="shared" si="150"/>
        <v>-609.73125763317512</v>
      </c>
      <c r="GG33" s="46">
        <f t="shared" si="150"/>
        <v>516.56459539661591</v>
      </c>
      <c r="GH33" s="46">
        <f t="shared" si="150"/>
        <v>-1085.7619333446055</v>
      </c>
      <c r="GI33" s="46">
        <f t="shared" si="150"/>
        <v>-1589.0906355295447</v>
      </c>
      <c r="GJ33" s="46">
        <f t="shared" si="150"/>
        <v>656.75607359874994</v>
      </c>
      <c r="GK33" s="46">
        <f t="shared" si="150"/>
        <v>-30182.953734846684</v>
      </c>
      <c r="GL33" s="46">
        <f t="shared" si="150"/>
        <v>27268.418085099693</v>
      </c>
      <c r="GM33" s="46">
        <f t="shared" si="150"/>
        <v>8381.8308464767761</v>
      </c>
    </row>
    <row r="34" spans="1:195" x14ac:dyDescent="0.2">
      <c r="A34" s="9" t="str">
        <f t="shared" si="136"/>
        <v xml:space="preserve">  Chemical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>
        <f t="shared" si="137"/>
        <v>1270.8098787035087</v>
      </c>
      <c r="O34" s="63">
        <f t="shared" si="137"/>
        <v>1270.8098787035087</v>
      </c>
      <c r="P34" s="63">
        <f t="shared" si="137"/>
        <v>1270.8098787035087</v>
      </c>
      <c r="Q34" s="63">
        <f t="shared" si="137"/>
        <v>1270.8098787035087</v>
      </c>
      <c r="R34" s="63">
        <f t="shared" si="137"/>
        <v>1270.8098787035087</v>
      </c>
      <c r="S34" s="63">
        <f t="shared" si="137"/>
        <v>1270.8098787035087</v>
      </c>
      <c r="T34" s="63">
        <f t="shared" si="137"/>
        <v>1270.8098787035087</v>
      </c>
      <c r="U34" s="63">
        <f t="shared" si="137"/>
        <v>1270.8098787035087</v>
      </c>
      <c r="V34" s="63">
        <f t="shared" si="137"/>
        <v>1270.8098787035087</v>
      </c>
      <c r="W34" s="63">
        <f t="shared" si="137"/>
        <v>1270.8098787035087</v>
      </c>
      <c r="X34" s="63">
        <f t="shared" si="137"/>
        <v>1270.8098787035087</v>
      </c>
      <c r="Y34" s="63">
        <f t="shared" si="137"/>
        <v>1270.8098787035087</v>
      </c>
      <c r="Z34" s="63">
        <f t="shared" si="137"/>
        <v>1166.0142932147282</v>
      </c>
      <c r="AA34" s="63">
        <f t="shared" si="137"/>
        <v>1166.0142932147282</v>
      </c>
      <c r="AB34" s="63">
        <f t="shared" si="137"/>
        <v>1166.0142932147282</v>
      </c>
      <c r="AC34" s="63">
        <f t="shared" si="137"/>
        <v>1166.0142932147282</v>
      </c>
      <c r="AD34" s="63">
        <f t="shared" si="137"/>
        <v>1166.0142932147282</v>
      </c>
      <c r="AE34" s="63">
        <f t="shared" si="137"/>
        <v>1166.0142932147282</v>
      </c>
      <c r="AF34" s="63">
        <f t="shared" si="137"/>
        <v>1166.0142932147282</v>
      </c>
      <c r="AG34" s="63">
        <f t="shared" si="137"/>
        <v>1166.0142932147282</v>
      </c>
      <c r="AH34" s="63">
        <f t="shared" si="137"/>
        <v>1166.0142932147282</v>
      </c>
      <c r="AI34" s="63">
        <f t="shared" si="137"/>
        <v>1166.0142932147282</v>
      </c>
      <c r="AJ34" s="63">
        <f t="shared" si="137"/>
        <v>1166.0142932147282</v>
      </c>
      <c r="AK34" s="63">
        <f t="shared" si="137"/>
        <v>1166.0142932147282</v>
      </c>
      <c r="AL34" s="63">
        <f t="shared" si="137"/>
        <v>1087.584073327238</v>
      </c>
      <c r="AM34" s="63">
        <f t="shared" si="137"/>
        <v>1087.584073327238</v>
      </c>
      <c r="AN34" s="63">
        <f t="shared" si="137"/>
        <v>1087.584073327238</v>
      </c>
      <c r="AO34" s="63">
        <f t="shared" si="137"/>
        <v>1087.584073327238</v>
      </c>
      <c r="AP34" s="63">
        <f t="shared" si="137"/>
        <v>1087.584073327238</v>
      </c>
      <c r="AQ34" s="63">
        <f t="shared" si="137"/>
        <v>1087.584073327238</v>
      </c>
      <c r="AR34" s="63">
        <f t="shared" si="137"/>
        <v>1087.584073327238</v>
      </c>
      <c r="AS34" s="63">
        <f t="shared" si="137"/>
        <v>1087.584073327238</v>
      </c>
      <c r="AT34" s="63">
        <f t="shared" si="137"/>
        <v>1087.584073327238</v>
      </c>
      <c r="AU34" s="63">
        <f t="shared" si="137"/>
        <v>1087.584073327238</v>
      </c>
      <c r="AV34" s="63">
        <f t="shared" si="137"/>
        <v>1087.584073327238</v>
      </c>
      <c r="AW34" s="63">
        <f t="shared" si="137"/>
        <v>1087.584073327238</v>
      </c>
      <c r="AX34" s="63">
        <f t="shared" si="140"/>
        <v>-2203.7266716110316</v>
      </c>
      <c r="AY34" s="63">
        <f t="shared" si="140"/>
        <v>-2203.7266716110316</v>
      </c>
      <c r="AZ34" s="63">
        <f t="shared" si="140"/>
        <v>-2203.7266716110316</v>
      </c>
      <c r="BA34" s="63">
        <f t="shared" si="140"/>
        <v>-2203.7266716110316</v>
      </c>
      <c r="BB34" s="63">
        <f t="shared" si="140"/>
        <v>-2203.7266716110316</v>
      </c>
      <c r="BC34" s="63">
        <f t="shared" si="140"/>
        <v>-2203.7266716110316</v>
      </c>
      <c r="BD34" s="63">
        <f t="shared" si="140"/>
        <v>-2203.7266716110316</v>
      </c>
      <c r="BE34" s="63">
        <f t="shared" si="140"/>
        <v>-2203.7266716110316</v>
      </c>
      <c r="BF34" s="63">
        <f t="shared" si="140"/>
        <v>-2203.7266716110316</v>
      </c>
      <c r="BG34" s="63">
        <f t="shared" si="140"/>
        <v>-2203.7266716110316</v>
      </c>
      <c r="BH34" s="63">
        <f t="shared" si="140"/>
        <v>-2203.7266716110316</v>
      </c>
      <c r="BI34" s="63">
        <f t="shared" si="140"/>
        <v>-2203.7266716110316</v>
      </c>
      <c r="BJ34" s="63">
        <f t="shared" si="140"/>
        <v>-7112.0537875822738</v>
      </c>
      <c r="BK34" s="63">
        <f t="shared" si="140"/>
        <v>-7112.0537875822738</v>
      </c>
      <c r="BL34" s="63">
        <f t="shared" si="140"/>
        <v>-7112.0537875822738</v>
      </c>
      <c r="BM34" s="63">
        <f t="shared" si="140"/>
        <v>-7112.0537875822738</v>
      </c>
      <c r="BN34" s="63">
        <f t="shared" si="140"/>
        <v>-7112.0537875822738</v>
      </c>
      <c r="BO34" s="63">
        <f t="shared" si="140"/>
        <v>-7112.0537875822738</v>
      </c>
      <c r="BP34" s="63">
        <f t="shared" si="140"/>
        <v>-7112.0537875822738</v>
      </c>
      <c r="BQ34" s="63">
        <f t="shared" si="140"/>
        <v>-7112.0537875822738</v>
      </c>
      <c r="BR34" s="63">
        <f t="shared" si="140"/>
        <v>-7112.0537875822738</v>
      </c>
      <c r="BS34" s="63">
        <f t="shared" si="140"/>
        <v>-7112.0537875822738</v>
      </c>
      <c r="BT34" s="63">
        <f t="shared" si="140"/>
        <v>-7112.0537875822738</v>
      </c>
      <c r="BU34" s="63">
        <f t="shared" si="140"/>
        <v>-7112.0537875822738</v>
      </c>
      <c r="BV34" s="63">
        <f t="shared" si="140"/>
        <v>1572.6027397260259</v>
      </c>
      <c r="BW34" s="63">
        <f t="shared" si="140"/>
        <v>1572.6027397260259</v>
      </c>
      <c r="BX34" s="63">
        <f t="shared" si="140"/>
        <v>1572.6027397260259</v>
      </c>
      <c r="BY34" s="63">
        <f t="shared" si="140"/>
        <v>1572.6027397260259</v>
      </c>
      <c r="BZ34" s="63">
        <f t="shared" si="140"/>
        <v>1572.6027397260259</v>
      </c>
      <c r="CA34" s="63">
        <f t="shared" si="140"/>
        <v>1572.6027397260259</v>
      </c>
      <c r="CB34" s="63">
        <f t="shared" si="140"/>
        <v>1572.6027397260259</v>
      </c>
      <c r="CC34" s="63">
        <f t="shared" si="140"/>
        <v>1572.6027397260259</v>
      </c>
      <c r="CD34" s="63">
        <f t="shared" si="140"/>
        <v>1572.6027397260259</v>
      </c>
      <c r="CE34" s="63">
        <f t="shared" si="140"/>
        <v>1572.6027397260259</v>
      </c>
      <c r="CF34" s="63">
        <f t="shared" si="140"/>
        <v>1572.6027397260259</v>
      </c>
      <c r="CG34" s="63">
        <f t="shared" si="140"/>
        <v>1572.6027397260259</v>
      </c>
      <c r="CH34" s="63">
        <f t="shared" si="140"/>
        <v>-4662.0136986301368</v>
      </c>
      <c r="CI34" s="63">
        <f t="shared" si="140"/>
        <v>-4662.0136986301368</v>
      </c>
      <c r="CJ34" s="63">
        <f t="shared" si="140"/>
        <v>-4662.0136986301368</v>
      </c>
      <c r="CK34" s="63">
        <f t="shared" si="140"/>
        <v>-4662.0136986301368</v>
      </c>
      <c r="CL34" s="63">
        <f t="shared" si="140"/>
        <v>-4662.0136986301368</v>
      </c>
      <c r="CM34" s="63">
        <f t="shared" si="140"/>
        <v>-4662.0136986301368</v>
      </c>
      <c r="CN34" s="63">
        <f t="shared" si="140"/>
        <v>-4662.0136986301368</v>
      </c>
      <c r="CO34" s="63">
        <f t="shared" si="140"/>
        <v>-4662.0136986301368</v>
      </c>
      <c r="CP34" s="63">
        <f t="shared" si="140"/>
        <v>-4662.0136986301368</v>
      </c>
      <c r="CQ34" s="63">
        <f t="shared" si="140"/>
        <v>-4662.0136986301368</v>
      </c>
      <c r="CR34" s="63">
        <f t="shared" si="140"/>
        <v>-4662.0136986301368</v>
      </c>
      <c r="CS34" s="63">
        <f t="shared" si="140"/>
        <v>-4662.0136986301368</v>
      </c>
      <c r="CT34" s="63">
        <f t="shared" si="140"/>
        <v>-2201</v>
      </c>
      <c r="CU34" s="63">
        <f t="shared" si="140"/>
        <v>-2201</v>
      </c>
      <c r="CV34" s="63">
        <f t="shared" si="140"/>
        <v>-2201</v>
      </c>
      <c r="CW34" s="63">
        <f t="shared" si="140"/>
        <v>-2201</v>
      </c>
      <c r="CX34" s="63">
        <f t="shared" si="140"/>
        <v>-2201</v>
      </c>
      <c r="CY34" s="63">
        <f t="shared" si="140"/>
        <v>-2201</v>
      </c>
      <c r="CZ34" s="63">
        <f t="shared" si="140"/>
        <v>-2201</v>
      </c>
      <c r="DA34" s="63">
        <f t="shared" si="140"/>
        <v>-2201</v>
      </c>
      <c r="DB34" s="63">
        <f t="shared" si="140"/>
        <v>-2201</v>
      </c>
      <c r="DC34" s="63">
        <f t="shared" si="140"/>
        <v>-2201</v>
      </c>
      <c r="DD34" s="63">
        <f t="shared" si="140"/>
        <v>-2201</v>
      </c>
      <c r="DE34" s="63">
        <f t="shared" si="140"/>
        <v>-2201</v>
      </c>
      <c r="DF34" s="63">
        <f t="shared" si="140"/>
        <v>1400</v>
      </c>
      <c r="DG34" s="63">
        <f t="shared" si="140"/>
        <v>1400</v>
      </c>
      <c r="DH34" s="63">
        <f t="shared" si="140"/>
        <v>1400</v>
      </c>
      <c r="DI34" s="63">
        <f t="shared" si="140"/>
        <v>1400</v>
      </c>
      <c r="DJ34" s="63">
        <f t="shared" si="141"/>
        <v>1400</v>
      </c>
      <c r="DK34" s="63">
        <f t="shared" si="141"/>
        <v>1400</v>
      </c>
      <c r="DL34" s="63">
        <f t="shared" si="141"/>
        <v>1400</v>
      </c>
      <c r="DM34" s="21">
        <f t="shared" si="141"/>
        <v>1400</v>
      </c>
      <c r="DN34" s="21">
        <f t="shared" si="141"/>
        <v>1400</v>
      </c>
      <c r="DO34" s="21">
        <f t="shared" si="141"/>
        <v>1400</v>
      </c>
      <c r="DP34" s="21">
        <f t="shared" si="141"/>
        <v>1400</v>
      </c>
      <c r="DQ34" s="21">
        <f t="shared" si="141"/>
        <v>1400</v>
      </c>
      <c r="DR34" s="21">
        <f t="shared" si="141"/>
        <v>2538.4209013698637</v>
      </c>
      <c r="DS34" s="21">
        <f t="shared" si="141"/>
        <v>2538.4209013698637</v>
      </c>
      <c r="DT34" s="21">
        <f t="shared" si="141"/>
        <v>2538.4209013698637</v>
      </c>
      <c r="DU34" s="21">
        <f t="shared" si="141"/>
        <v>2538.4209013698637</v>
      </c>
      <c r="DV34" s="21">
        <f t="shared" si="141"/>
        <v>2538.4209013698637</v>
      </c>
      <c r="DW34" s="21">
        <f t="shared" si="141"/>
        <v>2538.4209013698637</v>
      </c>
      <c r="DX34" s="21">
        <f t="shared" si="141"/>
        <v>2538.4209013698637</v>
      </c>
      <c r="DY34" s="118">
        <f t="shared" si="141"/>
        <v>2538.4209013698637</v>
      </c>
      <c r="DZ34" s="118">
        <f t="shared" si="141"/>
        <v>2538.4209013698637</v>
      </c>
      <c r="EA34" s="118">
        <f t="shared" si="141"/>
        <v>2538.4209013698637</v>
      </c>
      <c r="EB34" s="118">
        <f t="shared" si="141"/>
        <v>2538.4209013698637</v>
      </c>
      <c r="EC34" s="118">
        <f t="shared" si="141"/>
        <v>2538.4209013698637</v>
      </c>
      <c r="ED34" s="118">
        <f t="shared" si="142"/>
        <v>71.539818749995902</v>
      </c>
      <c r="EE34" s="118">
        <f t="shared" si="143"/>
        <v>71.539818749995902</v>
      </c>
      <c r="EF34" s="118">
        <f t="shared" si="143"/>
        <v>71.539818749995902</v>
      </c>
      <c r="EG34" s="118">
        <f t="shared" si="144"/>
        <v>71.539818749995902</v>
      </c>
      <c r="EH34" s="118">
        <f t="shared" si="144"/>
        <v>71.539818749995902</v>
      </c>
      <c r="EI34" s="118">
        <f t="shared" si="144"/>
        <v>71.539818749995902</v>
      </c>
      <c r="EJ34" s="118">
        <f t="shared" si="144"/>
        <v>71.539818749995902</v>
      </c>
      <c r="EK34" s="128">
        <f t="shared" si="144"/>
        <v>71.539818749995902</v>
      </c>
      <c r="EL34" s="128">
        <f t="shared" si="144"/>
        <v>71.539818749995902</v>
      </c>
      <c r="EM34" s="128">
        <f t="shared" si="145"/>
        <v>71.539818749995902</v>
      </c>
      <c r="EN34" s="137">
        <f t="shared" si="145"/>
        <v>71.539818749995902</v>
      </c>
      <c r="EO34" s="137">
        <f t="shared" si="145"/>
        <v>71.539818749995902</v>
      </c>
      <c r="EP34" s="145">
        <f t="shared" si="145"/>
        <v>0</v>
      </c>
      <c r="EQ34" s="145">
        <f t="shared" si="146"/>
        <v>-316.72966874999838</v>
      </c>
      <c r="ER34" s="145">
        <f t="shared" si="147"/>
        <v>-316.72966874999838</v>
      </c>
      <c r="ES34" s="145">
        <f t="shared" si="147"/>
        <v>-316.72966874999838</v>
      </c>
      <c r="ET34" s="145">
        <f t="shared" si="147"/>
        <v>-316.72966874999838</v>
      </c>
      <c r="EU34" s="145">
        <f t="shared" si="147"/>
        <v>-316.72966874999838</v>
      </c>
      <c r="EV34" s="145">
        <f t="shared" si="147"/>
        <v>-316.72966874999838</v>
      </c>
      <c r="EW34" s="153">
        <f t="shared" si="147"/>
        <v>-316.72966874999838</v>
      </c>
      <c r="EX34" s="153">
        <f t="shared" si="147"/>
        <v>-316.72966874999838</v>
      </c>
      <c r="EY34" s="160">
        <f t="shared" si="147"/>
        <v>-316.72966874999838</v>
      </c>
      <c r="EZ34" s="21">
        <f t="shared" si="147"/>
        <v>-316.72966874999838</v>
      </c>
      <c r="FA34" s="21">
        <f t="shared" si="147"/>
        <v>-316.72966874999838</v>
      </c>
      <c r="FB34" s="169">
        <f t="shared" si="147"/>
        <v>-331.31413750000138</v>
      </c>
      <c r="FC34" s="169">
        <f t="shared" si="147"/>
        <v>-14.584468750002998</v>
      </c>
      <c r="FD34" s="169">
        <f t="shared" si="147"/>
        <v>-14.584468750002998</v>
      </c>
      <c r="FE34" s="169">
        <f t="shared" si="147"/>
        <v>-14.584468750002998</v>
      </c>
      <c r="FF34" s="169">
        <f t="shared" si="147"/>
        <v>-14.584468750002998</v>
      </c>
      <c r="FG34" s="169">
        <f t="shared" si="147"/>
        <v>-14.584468750002998</v>
      </c>
      <c r="FH34" s="169">
        <f t="shared" si="147"/>
        <v>-14.584468750002998</v>
      </c>
      <c r="FI34" s="169">
        <f t="shared" si="147"/>
        <v>-14.584468750002998</v>
      </c>
      <c r="FJ34" s="169">
        <f t="shared" si="147"/>
        <v>-14.584468750002998</v>
      </c>
      <c r="FK34" s="21">
        <f t="shared" si="147"/>
        <v>-14.584468750002998</v>
      </c>
      <c r="FL34" s="21">
        <f t="shared" si="147"/>
        <v>-14.584468750002998</v>
      </c>
      <c r="FM34" s="21">
        <f t="shared" si="147"/>
        <v>-14.584468750002998</v>
      </c>
      <c r="FN34" s="21">
        <f t="shared" si="148"/>
        <v>-7627.7935302791375</v>
      </c>
      <c r="FO34" s="21">
        <f t="shared" si="149"/>
        <v>-7627.7935302791375</v>
      </c>
      <c r="FP34" s="21">
        <f t="shared" si="150"/>
        <v>-7627.7935302791375</v>
      </c>
      <c r="FQ34" s="21">
        <f t="shared" si="150"/>
        <v>-7627.7935302791375</v>
      </c>
      <c r="FR34" s="21">
        <f t="shared" si="150"/>
        <v>-7627.7935302791375</v>
      </c>
      <c r="FS34" s="21">
        <f t="shared" si="150"/>
        <v>-7627.7935302791375</v>
      </c>
      <c r="FT34" s="21">
        <f t="shared" si="151"/>
        <v>-7627.7935302791375</v>
      </c>
      <c r="FU34" s="21">
        <f t="shared" si="152"/>
        <v>-7627.7935302791375</v>
      </c>
      <c r="FV34" s="21">
        <f t="shared" si="152"/>
        <v>-7627.7935302791375</v>
      </c>
      <c r="FW34" s="21">
        <f t="shared" si="150"/>
        <v>-7627.7935302791375</v>
      </c>
      <c r="FX34" s="21">
        <f t="shared" si="150"/>
        <v>-7627.7935302791375</v>
      </c>
      <c r="FY34" s="21">
        <f t="shared" si="150"/>
        <v>-7627.7935302791375</v>
      </c>
      <c r="FZ34" s="186">
        <f t="shared" si="150"/>
        <v>0</v>
      </c>
      <c r="GA34" s="46">
        <f t="shared" si="150"/>
        <v>0</v>
      </c>
      <c r="GB34" s="46">
        <f t="shared" si="150"/>
        <v>0</v>
      </c>
      <c r="GC34" s="46">
        <f t="shared" si="150"/>
        <v>0</v>
      </c>
      <c r="GD34" s="46">
        <f t="shared" si="150"/>
        <v>0</v>
      </c>
      <c r="GE34" s="46">
        <f t="shared" si="150"/>
        <v>0</v>
      </c>
      <c r="GF34" s="46">
        <f t="shared" si="150"/>
        <v>0</v>
      </c>
      <c r="GG34" s="46">
        <f t="shared" si="150"/>
        <v>0</v>
      </c>
      <c r="GH34" s="46">
        <f t="shared" si="150"/>
        <v>0</v>
      </c>
      <c r="GI34" s="46">
        <f t="shared" si="150"/>
        <v>0</v>
      </c>
      <c r="GJ34" s="46">
        <f t="shared" si="150"/>
        <v>0</v>
      </c>
      <c r="GK34" s="46">
        <f t="shared" si="150"/>
        <v>0</v>
      </c>
      <c r="GL34" s="46">
        <f t="shared" si="150"/>
        <v>1543.9092708732132</v>
      </c>
      <c r="GM34" s="46">
        <f t="shared" si="150"/>
        <v>1543.9092708732132</v>
      </c>
    </row>
    <row r="35" spans="1:195" x14ac:dyDescent="0.2">
      <c r="A35" s="9" t="str">
        <f t="shared" si="136"/>
        <v xml:space="preserve">  Farm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>
        <f t="shared" si="137"/>
        <v>-317.80521934227181</v>
      </c>
      <c r="O35" s="63">
        <f t="shared" si="137"/>
        <v>-234.66478257209747</v>
      </c>
      <c r="P35" s="63">
        <f t="shared" si="137"/>
        <v>-148.28510800568074</v>
      </c>
      <c r="Q35" s="63">
        <f t="shared" ref="Q35:AW42" si="153">Q14-E14</f>
        <v>-153.32392235538828</v>
      </c>
      <c r="R35" s="63">
        <f t="shared" si="153"/>
        <v>-148.28510800568074</v>
      </c>
      <c r="S35" s="63">
        <f t="shared" si="153"/>
        <v>-153.32392235538828</v>
      </c>
      <c r="T35" s="63">
        <f t="shared" si="153"/>
        <v>-148.28510800568074</v>
      </c>
      <c r="U35" s="63">
        <f t="shared" si="153"/>
        <v>-317.80521934227181</v>
      </c>
      <c r="V35" s="63">
        <f t="shared" si="153"/>
        <v>-547.43118756466356</v>
      </c>
      <c r="W35" s="63">
        <f t="shared" si="153"/>
        <v>-868.83556001386751</v>
      </c>
      <c r="X35" s="63">
        <f t="shared" si="153"/>
        <v>-766.25969646625163</v>
      </c>
      <c r="Y35" s="63">
        <f t="shared" si="153"/>
        <v>-508.56033400977321</v>
      </c>
      <c r="Z35" s="63">
        <f t="shared" si="153"/>
        <v>1295.7360054591809</v>
      </c>
      <c r="AA35" s="63">
        <f t="shared" si="153"/>
        <v>956.76090097325869</v>
      </c>
      <c r="AB35" s="63">
        <f t="shared" si="153"/>
        <v>604.5789742346351</v>
      </c>
      <c r="AC35" s="63">
        <f t="shared" si="153"/>
        <v>625.12291996105523</v>
      </c>
      <c r="AD35" s="63">
        <f t="shared" si="153"/>
        <v>604.5789742346351</v>
      </c>
      <c r="AE35" s="63">
        <f t="shared" si="153"/>
        <v>625.12291996105523</v>
      </c>
      <c r="AF35" s="63">
        <f t="shared" si="153"/>
        <v>604.5789742346351</v>
      </c>
      <c r="AG35" s="63">
        <f t="shared" si="153"/>
        <v>1295.7360054591809</v>
      </c>
      <c r="AH35" s="63">
        <f t="shared" si="153"/>
        <v>2231.9529607060213</v>
      </c>
      <c r="AI35" s="63">
        <f t="shared" si="153"/>
        <v>3542.3632131126433</v>
      </c>
      <c r="AJ35" s="63">
        <f t="shared" si="153"/>
        <v>3124.147175110531</v>
      </c>
      <c r="AK35" s="63">
        <f t="shared" si="153"/>
        <v>2073.471093673641</v>
      </c>
      <c r="AL35" s="63">
        <f t="shared" si="153"/>
        <v>-1330.63077086472</v>
      </c>
      <c r="AM35" s="63">
        <f t="shared" si="153"/>
        <v>-1314.2039934161276</v>
      </c>
      <c r="AN35" s="63">
        <f t="shared" si="153"/>
        <v>-619.87457331152382</v>
      </c>
      <c r="AO35" s="63">
        <f t="shared" si="153"/>
        <v>-641.43970448751406</v>
      </c>
      <c r="AP35" s="63">
        <f t="shared" si="153"/>
        <v>-619.87457331152382</v>
      </c>
      <c r="AQ35" s="63">
        <f t="shared" si="153"/>
        <v>-641.43970448751406</v>
      </c>
      <c r="AR35" s="63">
        <f t="shared" si="153"/>
        <v>-619.87457331152382</v>
      </c>
      <c r="AS35" s="63">
        <f t="shared" si="153"/>
        <v>-1330.63077086472</v>
      </c>
      <c r="AT35" s="63">
        <f t="shared" si="153"/>
        <v>-2283.8717461496126</v>
      </c>
      <c r="AU35" s="63">
        <f t="shared" si="153"/>
        <v>-3629.9061821400464</v>
      </c>
      <c r="AV35" s="63">
        <f t="shared" si="153"/>
        <v>-3190.9017260573819</v>
      </c>
      <c r="AW35" s="63">
        <f t="shared" si="153"/>
        <v>-2117.5121627919725</v>
      </c>
      <c r="AX35" s="63">
        <f t="shared" si="140"/>
        <v>11.128873154959365</v>
      </c>
      <c r="AY35" s="63">
        <f t="shared" si="140"/>
        <v>334.92577351440195</v>
      </c>
      <c r="AZ35" s="63">
        <f t="shared" si="140"/>
        <v>5.1934741389814008</v>
      </c>
      <c r="BA35" s="63">
        <f t="shared" si="140"/>
        <v>-2.6627416942692435</v>
      </c>
      <c r="BB35" s="63">
        <f t="shared" si="140"/>
        <v>5.1934741389814008</v>
      </c>
      <c r="BC35" s="63">
        <f t="shared" si="140"/>
        <v>-2.6627416942692435</v>
      </c>
      <c r="BD35" s="63">
        <f t="shared" si="140"/>
        <v>5.1934741389814008</v>
      </c>
      <c r="BE35" s="63">
        <f t="shared" si="140"/>
        <v>867.21294465892606</v>
      </c>
      <c r="BF35" s="63">
        <f t="shared" si="140"/>
        <v>-0.77424001520193997</v>
      </c>
      <c r="BG35" s="63">
        <f t="shared" si="140"/>
        <v>-1696.5056529186622</v>
      </c>
      <c r="BH35" s="63">
        <f t="shared" si="140"/>
        <v>6835.3588635603955</v>
      </c>
      <c r="BI35" s="63">
        <f t="shared" si="140"/>
        <v>3.0497671803168487</v>
      </c>
      <c r="BJ35" s="63">
        <f t="shared" si="140"/>
        <v>1207.5525938251758</v>
      </c>
      <c r="BK35" s="63">
        <f t="shared" si="140"/>
        <v>-485.04211573012981</v>
      </c>
      <c r="BL35" s="63">
        <f t="shared" si="140"/>
        <v>-315.8724733952331</v>
      </c>
      <c r="BM35" s="63">
        <f t="shared" si="140"/>
        <v>-311.66850251319738</v>
      </c>
      <c r="BN35" s="63">
        <f t="shared" si="140"/>
        <v>-315.8724733952331</v>
      </c>
      <c r="BO35" s="63">
        <f t="shared" si="140"/>
        <v>-311.66850251319738</v>
      </c>
      <c r="BP35" s="63">
        <f t="shared" si="140"/>
        <v>-315.8724733952331</v>
      </c>
      <c r="BQ35" s="63">
        <f t="shared" si="140"/>
        <v>-1518.4581021226495</v>
      </c>
      <c r="BR35" s="63">
        <f t="shared" si="140"/>
        <v>6241.9047095094247</v>
      </c>
      <c r="BS35" s="63">
        <f t="shared" si="140"/>
        <v>-6066.6241466600077</v>
      </c>
      <c r="BT35" s="63">
        <f t="shared" si="140"/>
        <v>-6145.7084689911972</v>
      </c>
      <c r="BU35" s="63">
        <f t="shared" si="140"/>
        <v>-1068.4957821268399</v>
      </c>
      <c r="BV35" s="63">
        <f t="shared" si="140"/>
        <v>-3215.2205299602374</v>
      </c>
      <c r="BW35" s="63">
        <f t="shared" si="140"/>
        <v>-992.43473986851313</v>
      </c>
      <c r="BX35" s="63">
        <f t="shared" si="140"/>
        <v>-621.8744812760151</v>
      </c>
      <c r="BY35" s="63">
        <f t="shared" si="140"/>
        <v>-649.40951474544363</v>
      </c>
      <c r="BZ35" s="63">
        <f t="shared" si="140"/>
        <v>-621.8744812760151</v>
      </c>
      <c r="CA35" s="63">
        <f t="shared" si="140"/>
        <v>-649.40951474544363</v>
      </c>
      <c r="CB35" s="63">
        <f t="shared" si="140"/>
        <v>-621.8744812760151</v>
      </c>
      <c r="CC35" s="63">
        <f t="shared" si="140"/>
        <v>-1345.2939055163788</v>
      </c>
      <c r="CD35" s="63">
        <f t="shared" si="140"/>
        <v>-9688.4312230931646</v>
      </c>
      <c r="CE35" s="63">
        <f t="shared" si="140"/>
        <v>2297.0133555563116</v>
      </c>
      <c r="CF35" s="63">
        <f t="shared" si="140"/>
        <v>-5520.8829564570333</v>
      </c>
      <c r="CG35" s="63">
        <f t="shared" si="140"/>
        <v>-2141.2671622646012</v>
      </c>
      <c r="CH35" s="63">
        <f t="shared" si="140"/>
        <v>1398.0487279843437</v>
      </c>
      <c r="CI35" s="63">
        <f t="shared" si="140"/>
        <v>715.8308545335949</v>
      </c>
      <c r="CJ35" s="63">
        <f t="shared" si="140"/>
        <v>653.25799086757979</v>
      </c>
      <c r="CK35" s="63">
        <f t="shared" si="140"/>
        <v>674.97762557077567</v>
      </c>
      <c r="CL35" s="63">
        <f t="shared" si="140"/>
        <v>653.25799086757979</v>
      </c>
      <c r="CM35" s="63">
        <f t="shared" si="140"/>
        <v>674.97762557077567</v>
      </c>
      <c r="CN35" s="63">
        <f t="shared" si="140"/>
        <v>653.25799086757979</v>
      </c>
      <c r="CO35" s="63">
        <f t="shared" si="140"/>
        <v>1398.0487279843437</v>
      </c>
      <c r="CP35" s="63">
        <f t="shared" si="140"/>
        <v>2416.0038486627491</v>
      </c>
      <c r="CQ35" s="63">
        <f t="shared" si="140"/>
        <v>3829.5666014350936</v>
      </c>
      <c r="CR35" s="63">
        <f t="shared" si="140"/>
        <v>3387.4168949771629</v>
      </c>
      <c r="CS35" s="63">
        <f t="shared" si="140"/>
        <v>2248.452380952378</v>
      </c>
      <c r="CT35" s="63">
        <f t="shared" si="140"/>
        <v>-187.48160469667346</v>
      </c>
      <c r="CU35" s="63">
        <f t="shared" si="140"/>
        <v>176.45955642530862</v>
      </c>
      <c r="CV35" s="63">
        <f t="shared" si="140"/>
        <v>-96.134703196346891</v>
      </c>
      <c r="CW35" s="63">
        <f t="shared" si="140"/>
        <v>-91.580365296804302</v>
      </c>
      <c r="CX35" s="63">
        <f t="shared" si="140"/>
        <v>-96.134703196346891</v>
      </c>
      <c r="CY35" s="63">
        <f t="shared" si="140"/>
        <v>-91.580365296804302</v>
      </c>
      <c r="CZ35" s="63">
        <f t="shared" si="140"/>
        <v>-96.134703196346891</v>
      </c>
      <c r="DA35" s="63">
        <f t="shared" si="140"/>
        <v>-187.48160469667346</v>
      </c>
      <c r="DB35" s="63">
        <f t="shared" si="140"/>
        <v>-339.42028701891468</v>
      </c>
      <c r="DC35" s="63">
        <f t="shared" si="140"/>
        <v>-538.05427266797778</v>
      </c>
      <c r="DD35" s="63">
        <f t="shared" si="140"/>
        <v>5736.4543378995404</v>
      </c>
      <c r="DE35" s="63">
        <f t="shared" si="140"/>
        <v>-316.93183300717646</v>
      </c>
      <c r="DF35" s="63">
        <f t="shared" si="140"/>
        <v>360.85346873943126</v>
      </c>
      <c r="DG35" s="63">
        <f t="shared" si="140"/>
        <v>263.601068512653</v>
      </c>
      <c r="DH35" s="63">
        <f t="shared" si="140"/>
        <v>180.8788766401085</v>
      </c>
      <c r="DI35" s="63">
        <f t="shared" si="140"/>
        <v>180.66060106129862</v>
      </c>
      <c r="DJ35" s="63">
        <f t="shared" si="141"/>
        <v>180.8788766401085</v>
      </c>
      <c r="DK35" s="63">
        <f t="shared" si="141"/>
        <v>180.66060106129862</v>
      </c>
      <c r="DL35" s="63">
        <f t="shared" si="141"/>
        <v>180.8788766401085</v>
      </c>
      <c r="DM35" s="21">
        <f t="shared" si="141"/>
        <v>360.85346873943126</v>
      </c>
      <c r="DN35" s="21">
        <f t="shared" si="141"/>
        <v>1847.8133216699134</v>
      </c>
      <c r="DO35" s="21">
        <f t="shared" si="141"/>
        <v>-899.68941089064538</v>
      </c>
      <c r="DP35" s="21">
        <f t="shared" si="141"/>
        <v>-3621.8261117202819</v>
      </c>
      <c r="DQ35" s="21">
        <f t="shared" si="141"/>
        <v>583.12462354135641</v>
      </c>
      <c r="DR35" s="21">
        <f t="shared" si="141"/>
        <v>-1464.6475236996866</v>
      </c>
      <c r="DS35" s="21">
        <f t="shared" si="141"/>
        <v>-1077.0511164483687</v>
      </c>
      <c r="DT35" s="21">
        <f t="shared" si="141"/>
        <v>-688.18279381202592</v>
      </c>
      <c r="DU35" s="21">
        <f t="shared" si="141"/>
        <v>-712.54559960539609</v>
      </c>
      <c r="DV35" s="21">
        <f t="shared" si="141"/>
        <v>-688.18279381202592</v>
      </c>
      <c r="DW35" s="21">
        <f t="shared" si="141"/>
        <v>-712.54559960539609</v>
      </c>
      <c r="DX35" s="21">
        <f t="shared" si="141"/>
        <v>-688.18279381202592</v>
      </c>
      <c r="DY35" s="118">
        <f t="shared" si="141"/>
        <v>-1464.6475236996866</v>
      </c>
      <c r="DZ35" s="118">
        <f t="shared" si="141"/>
        <v>-3740.4763431937063</v>
      </c>
      <c r="EA35" s="118">
        <f t="shared" si="141"/>
        <v>-2099.9201014071841</v>
      </c>
      <c r="EB35" s="118">
        <f t="shared" si="141"/>
        <v>-5244.604733309232</v>
      </c>
      <c r="EC35" s="118">
        <f t="shared" si="141"/>
        <v>-2343.7840780022598</v>
      </c>
      <c r="ED35" s="118">
        <f t="shared" si="142"/>
        <v>1681.2824271784848</v>
      </c>
      <c r="EE35" s="118">
        <f t="shared" si="143"/>
        <v>1241.4452350174088</v>
      </c>
      <c r="EF35" s="118">
        <f t="shared" si="143"/>
        <v>784.47152887603079</v>
      </c>
      <c r="EG35" s="118">
        <f t="shared" si="144"/>
        <v>811.12832840094507</v>
      </c>
      <c r="EH35" s="118">
        <f t="shared" si="144"/>
        <v>784.47152887603079</v>
      </c>
      <c r="EI35" s="118">
        <f t="shared" si="144"/>
        <v>811.12832840094507</v>
      </c>
      <c r="EJ35" s="118">
        <f t="shared" si="144"/>
        <v>784.47152887603079</v>
      </c>
      <c r="EK35" s="128">
        <f t="shared" si="144"/>
        <v>1681.2824271784848</v>
      </c>
      <c r="EL35" s="128">
        <f t="shared" si="144"/>
        <v>2896.0708626709784</v>
      </c>
      <c r="EM35" s="128">
        <f t="shared" si="145"/>
        <v>4596.3938609386896</v>
      </c>
      <c r="EN35" s="137">
        <f t="shared" si="145"/>
        <v>1053.7375848958</v>
      </c>
      <c r="EO35" s="137">
        <f t="shared" si="145"/>
        <v>2690.4326949073584</v>
      </c>
      <c r="EP35" s="145">
        <f t="shared" si="145"/>
        <v>-3000</v>
      </c>
      <c r="EQ35" s="145">
        <f t="shared" si="146"/>
        <v>199.56688955777099</v>
      </c>
      <c r="ER35" s="145">
        <f t="shared" si="147"/>
        <v>126.10668481257926</v>
      </c>
      <c r="ES35" s="145">
        <f t="shared" si="147"/>
        <v>130.39186342271569</v>
      </c>
      <c r="ET35" s="145">
        <f t="shared" si="147"/>
        <v>126.10668481257926</v>
      </c>
      <c r="EU35" s="145">
        <f t="shared" si="147"/>
        <v>130.39186342271569</v>
      </c>
      <c r="EV35" s="145">
        <f t="shared" si="147"/>
        <v>126.10668481257926</v>
      </c>
      <c r="EW35" s="153">
        <f t="shared" si="147"/>
        <v>270.27233662501931</v>
      </c>
      <c r="EX35" s="153">
        <f t="shared" si="147"/>
        <v>465.55404757265569</v>
      </c>
      <c r="EY35" s="160">
        <f t="shared" si="147"/>
        <v>738.88722606205556</v>
      </c>
      <c r="EZ35" s="21">
        <f t="shared" si="147"/>
        <v>3651.6532329271395</v>
      </c>
      <c r="FA35" s="21">
        <f t="shared" si="147"/>
        <v>432.49695543732014</v>
      </c>
      <c r="FB35" s="169">
        <f t="shared" si="147"/>
        <v>3358.9750894243498</v>
      </c>
      <c r="FC35" s="169">
        <f t="shared" si="147"/>
        <v>65.49738938297196</v>
      </c>
      <c r="FD35" s="169">
        <f t="shared" si="147"/>
        <v>41.387920898441735</v>
      </c>
      <c r="FE35" s="169">
        <f t="shared" si="147"/>
        <v>42.794306560039331</v>
      </c>
      <c r="FF35" s="169">
        <f t="shared" si="147"/>
        <v>41.387920898441735</v>
      </c>
      <c r="FG35" s="169">
        <f t="shared" si="147"/>
        <v>42.794306560039331</v>
      </c>
      <c r="FH35" s="169">
        <f t="shared" si="147"/>
        <v>41.387920898441735</v>
      </c>
      <c r="FI35" s="169">
        <f t="shared" si="147"/>
        <v>88.702752799330483</v>
      </c>
      <c r="FJ35" s="169">
        <f t="shared" si="147"/>
        <v>152.79375652070303</v>
      </c>
      <c r="FK35" s="21">
        <f t="shared" si="147"/>
        <v>242.50107050689257</v>
      </c>
      <c r="FL35" s="21">
        <f t="shared" si="147"/>
        <v>213.87107668151293</v>
      </c>
      <c r="FM35" s="21">
        <f t="shared" si="147"/>
        <v>141.94449570266443</v>
      </c>
      <c r="FN35" s="21">
        <f t="shared" si="148"/>
        <v>-5116.4137272963499</v>
      </c>
      <c r="FO35" s="21">
        <f t="shared" si="149"/>
        <v>-3777.9181768937942</v>
      </c>
      <c r="FP35" s="21">
        <f t="shared" si="150"/>
        <v>-2387.2734492028262</v>
      </c>
      <c r="FQ35" s="21">
        <f t="shared" si="150"/>
        <v>-2468.3943916514663</v>
      </c>
      <c r="FR35" s="21">
        <f t="shared" si="150"/>
        <v>-2387.2734492028262</v>
      </c>
      <c r="FS35" s="21">
        <f t="shared" si="150"/>
        <v>-2468.3943916514663</v>
      </c>
      <c r="FT35" s="21">
        <f t="shared" si="151"/>
        <v>-2387.2734492028262</v>
      </c>
      <c r="FU35" s="21">
        <f t="shared" si="152"/>
        <v>-5116.4137272963499</v>
      </c>
      <c r="FV35" s="21">
        <f t="shared" si="152"/>
        <v>-8813.2109617415008</v>
      </c>
      <c r="FW35" s="21">
        <f t="shared" si="150"/>
        <v>-13987.568219358312</v>
      </c>
      <c r="FX35" s="21">
        <f t="shared" si="150"/>
        <v>-12336.177605225286</v>
      </c>
      <c r="FY35" s="21">
        <f t="shared" si="150"/>
        <v>-8187.4208342805669</v>
      </c>
      <c r="FZ35" s="186">
        <f t="shared" si="150"/>
        <v>-40.467591137484305</v>
      </c>
      <c r="GA35" s="46">
        <f t="shared" si="150"/>
        <v>-29.880939322354607</v>
      </c>
      <c r="GB35" s="46">
        <f t="shared" si="150"/>
        <v>-18.881820553389844</v>
      </c>
      <c r="GC35" s="46">
        <f t="shared" si="150"/>
        <v>-19.523435814913228</v>
      </c>
      <c r="GD35" s="46">
        <f t="shared" si="150"/>
        <v>-18.881820553389844</v>
      </c>
      <c r="GE35" s="46">
        <f t="shared" si="150"/>
        <v>-19.523435814913228</v>
      </c>
      <c r="GF35" s="46">
        <f t="shared" si="150"/>
        <v>-18.881820553389844</v>
      </c>
      <c r="GG35" s="46">
        <f t="shared" si="150"/>
        <v>-40.467591137484305</v>
      </c>
      <c r="GH35" s="46">
        <f t="shared" si="150"/>
        <v>-69.706915198317802</v>
      </c>
      <c r="GI35" s="46">
        <f t="shared" si="150"/>
        <v>-110.63280295117511</v>
      </c>
      <c r="GJ35" s="46">
        <f t="shared" si="150"/>
        <v>-97.571349413028656</v>
      </c>
      <c r="GK35" s="46">
        <f t="shared" si="150"/>
        <v>-64.757311752282476</v>
      </c>
      <c r="GL35" s="46">
        <f t="shared" si="150"/>
        <v>0</v>
      </c>
      <c r="GM35" s="46">
        <f t="shared" si="150"/>
        <v>0</v>
      </c>
    </row>
    <row r="36" spans="1:195" x14ac:dyDescent="0.2">
      <c r="A36" s="9" t="str">
        <f t="shared" si="136"/>
        <v xml:space="preserve">  Other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>
        <f t="shared" ref="N36:P42" si="154">N15-B15</f>
        <v>683.72458465306408</v>
      </c>
      <c r="O36" s="64">
        <f t="shared" si="154"/>
        <v>-432.22034356878066</v>
      </c>
      <c r="P36" s="64">
        <f t="shared" si="154"/>
        <v>-1535.4840794244701</v>
      </c>
      <c r="Q36" s="64">
        <f t="shared" si="153"/>
        <v>-2575.3418534493794</v>
      </c>
      <c r="R36" s="64">
        <f t="shared" si="153"/>
        <v>-3540.6644602907472</v>
      </c>
      <c r="S36" s="64">
        <f t="shared" si="153"/>
        <v>-3727.7783717562961</v>
      </c>
      <c r="T36" s="64">
        <f t="shared" si="153"/>
        <v>-3767.3739358681742</v>
      </c>
      <c r="U36" s="64">
        <f t="shared" si="153"/>
        <v>-3144.443522913054</v>
      </c>
      <c r="V36" s="64">
        <f t="shared" si="153"/>
        <v>-2588.0230458155347</v>
      </c>
      <c r="W36" s="64">
        <f t="shared" si="153"/>
        <v>-2361.3135702381114</v>
      </c>
      <c r="X36" s="64">
        <f t="shared" si="153"/>
        <v>-1533.9320924110616</v>
      </c>
      <c r="Y36" s="64">
        <f t="shared" si="153"/>
        <v>113.07092817599187</v>
      </c>
      <c r="Z36" s="64">
        <f t="shared" si="153"/>
        <v>1315.892943256149</v>
      </c>
      <c r="AA36" s="64">
        <f t="shared" si="153"/>
        <v>1176.0586332687817</v>
      </c>
      <c r="AB36" s="64">
        <f t="shared" si="153"/>
        <v>1037.8133495312686</v>
      </c>
      <c r="AC36" s="64">
        <f t="shared" si="153"/>
        <v>907.51319704304478</v>
      </c>
      <c r="AD36" s="64">
        <f t="shared" si="153"/>
        <v>787.54171517888244</v>
      </c>
      <c r="AE36" s="64">
        <f t="shared" si="153"/>
        <v>762.11729518118227</v>
      </c>
      <c r="AF36" s="64">
        <f t="shared" si="153"/>
        <v>758.14472955654128</v>
      </c>
      <c r="AG36" s="64">
        <f t="shared" si="153"/>
        <v>835.21250267457435</v>
      </c>
      <c r="AH36" s="64">
        <f t="shared" si="153"/>
        <v>905.92417079318329</v>
      </c>
      <c r="AI36" s="64">
        <f t="shared" si="153"/>
        <v>935.32115641552809</v>
      </c>
      <c r="AJ36" s="64">
        <f t="shared" si="153"/>
        <v>1037.0188364063397</v>
      </c>
      <c r="AK36" s="64">
        <f t="shared" si="153"/>
        <v>1244.3867620126039</v>
      </c>
      <c r="AL36" s="64">
        <f t="shared" si="153"/>
        <v>-480.93117568455637</v>
      </c>
      <c r="AM36" s="64">
        <f t="shared" si="153"/>
        <v>-1331.675205820713</v>
      </c>
      <c r="AN36" s="64">
        <f t="shared" si="153"/>
        <v>-814.22745659502107</v>
      </c>
      <c r="AO36" s="64">
        <f t="shared" si="153"/>
        <v>-955.51014673094323</v>
      </c>
      <c r="AP36" s="64">
        <f t="shared" si="153"/>
        <v>-1085.5935992341401</v>
      </c>
      <c r="AQ36" s="64">
        <f t="shared" si="153"/>
        <v>-1113.1609534070012</v>
      </c>
      <c r="AR36" s="64">
        <f t="shared" si="153"/>
        <v>-1117.4683524965149</v>
      </c>
      <c r="AS36" s="64">
        <f t="shared" si="153"/>
        <v>-1033.9048101600201</v>
      </c>
      <c r="AT36" s="64">
        <f t="shared" si="153"/>
        <v>-957.23310636674796</v>
      </c>
      <c r="AU36" s="64">
        <f t="shared" si="153"/>
        <v>-909.46918078197996</v>
      </c>
      <c r="AV36" s="64">
        <f t="shared" si="153"/>
        <v>-799.1997640905247</v>
      </c>
      <c r="AW36" s="64">
        <f t="shared" si="153"/>
        <v>-574.35353161812236</v>
      </c>
      <c r="AX36" s="64">
        <f t="shared" si="140"/>
        <v>-5591.549220339115</v>
      </c>
      <c r="AY36" s="64">
        <f t="shared" si="140"/>
        <v>-4426.9105427250179</v>
      </c>
      <c r="AZ36" s="64">
        <f t="shared" si="140"/>
        <v>-4634.0306291031957</v>
      </c>
      <c r="BA36" s="64">
        <f t="shared" si="140"/>
        <v>-4200.2551992719164</v>
      </c>
      <c r="BB36" s="64">
        <f t="shared" si="140"/>
        <v>-3800.8644071711715</v>
      </c>
      <c r="BC36" s="64">
        <f t="shared" si="140"/>
        <v>-3716.2252989114058</v>
      </c>
      <c r="BD36" s="64">
        <f t="shared" si="140"/>
        <v>-3703.000438245821</v>
      </c>
      <c r="BE36" s="64">
        <f t="shared" si="140"/>
        <v>-3959.5627351582225</v>
      </c>
      <c r="BF36" s="64">
        <f t="shared" si="140"/>
        <v>-4194.9652550056817</v>
      </c>
      <c r="BG36" s="64">
        <f t="shared" si="140"/>
        <v>-4308.7183962534255</v>
      </c>
      <c r="BH36" s="64">
        <f t="shared" si="140"/>
        <v>-4647.2748292924734</v>
      </c>
      <c r="BI36" s="64">
        <f t="shared" si="140"/>
        <v>-5337.6125560361434</v>
      </c>
      <c r="BJ36" s="64">
        <f t="shared" si="140"/>
        <v>273.98670688800121</v>
      </c>
      <c r="BK36" s="64">
        <f t="shared" si="140"/>
        <v>298.58320262165944</v>
      </c>
      <c r="BL36" s="64">
        <f t="shared" si="140"/>
        <v>322.90019272197969</v>
      </c>
      <c r="BM36" s="64">
        <f t="shared" si="140"/>
        <v>345.8196546556137</v>
      </c>
      <c r="BN36" s="64">
        <f t="shared" si="140"/>
        <v>366.9223299725636</v>
      </c>
      <c r="BO36" s="64">
        <f t="shared" si="140"/>
        <v>371.39442010595303</v>
      </c>
      <c r="BP36" s="64">
        <f t="shared" si="140"/>
        <v>372.09318418929979</v>
      </c>
      <c r="BQ36" s="64">
        <f t="shared" si="140"/>
        <v>358.53716097245342</v>
      </c>
      <c r="BR36" s="64">
        <f t="shared" si="140"/>
        <v>346.09916028895532</v>
      </c>
      <c r="BS36" s="64">
        <f t="shared" si="140"/>
        <v>340.92830607221913</v>
      </c>
      <c r="BT36" s="64">
        <f t="shared" si="140"/>
        <v>323.0399455386505</v>
      </c>
      <c r="BU36" s="64">
        <f t="shared" si="140"/>
        <v>286.56446038816648</v>
      </c>
      <c r="BV36" s="64">
        <f t="shared" si="140"/>
        <v>7298.1545972824606</v>
      </c>
      <c r="BW36" s="64">
        <f t="shared" si="140"/>
        <v>6394.1159389061504</v>
      </c>
      <c r="BX36" s="64">
        <f t="shared" si="140"/>
        <v>5500.350447102297</v>
      </c>
      <c r="BY36" s="64">
        <f t="shared" si="140"/>
        <v>4657.9507881607351</v>
      </c>
      <c r="BZ36" s="64">
        <f t="shared" si="140"/>
        <v>3882.3267119401535</v>
      </c>
      <c r="CA36" s="64">
        <f t="shared" si="140"/>
        <v>3717.9560467808224</v>
      </c>
      <c r="CB36" s="64">
        <f t="shared" si="140"/>
        <v>3692.2731303496766</v>
      </c>
      <c r="CC36" s="64">
        <f t="shared" si="140"/>
        <v>4190.5217091138911</v>
      </c>
      <c r="CD36" s="64">
        <f t="shared" si="140"/>
        <v>4647.6776215882746</v>
      </c>
      <c r="CE36" s="64">
        <f t="shared" si="140"/>
        <v>4837.7312031787515</v>
      </c>
      <c r="CF36" s="64">
        <f t="shared" si="140"/>
        <v>5495.2138638160686</v>
      </c>
      <c r="CG36" s="64">
        <f t="shared" si="140"/>
        <v>6835.8621015218487</v>
      </c>
      <c r="CH36" s="64">
        <f t="shared" si="140"/>
        <v>-13544.208741030659</v>
      </c>
      <c r="CI36" s="64">
        <f t="shared" si="140"/>
        <v>-12070.251793868232</v>
      </c>
      <c r="CJ36" s="64">
        <f t="shared" si="140"/>
        <v>-9938.1911285061942</v>
      </c>
      <c r="CK36" s="64">
        <f t="shared" si="140"/>
        <v>-8241.1174168297439</v>
      </c>
      <c r="CL36" s="64">
        <f t="shared" si="140"/>
        <v>-6678.5678408349668</v>
      </c>
      <c r="CM36" s="64">
        <f t="shared" si="140"/>
        <v>-6347.4315068493161</v>
      </c>
      <c r="CN36" s="64">
        <f t="shared" si="140"/>
        <v>-6295.6914546640583</v>
      </c>
      <c r="CO36" s="64">
        <f t="shared" si="140"/>
        <v>-7299.4484670580532</v>
      </c>
      <c r="CP36" s="64">
        <f t="shared" si="140"/>
        <v>-8220.42139595564</v>
      </c>
      <c r="CQ36" s="64">
        <f t="shared" si="140"/>
        <v>-8595.4047619047633</v>
      </c>
      <c r="CR36" s="64">
        <f t="shared" si="140"/>
        <v>-9919.9500978473588</v>
      </c>
      <c r="CS36" s="64">
        <f t="shared" si="140"/>
        <v>-12620.780821917811</v>
      </c>
      <c r="CT36" s="64">
        <f t="shared" si="140"/>
        <v>-3618.2120026092634</v>
      </c>
      <c r="CU36" s="64">
        <f t="shared" si="140"/>
        <v>-3083.0480104370545</v>
      </c>
      <c r="CV36" s="64">
        <f t="shared" si="140"/>
        <v>-3228.8186562296178</v>
      </c>
      <c r="CW36" s="64">
        <f t="shared" si="140"/>
        <v>-3053.7569471624265</v>
      </c>
      <c r="CX36" s="64">
        <f t="shared" si="140"/>
        <v>-2892.5720808871483</v>
      </c>
      <c r="CY36" s="64">
        <f t="shared" si="140"/>
        <v>-2858.4136986301382</v>
      </c>
      <c r="CZ36" s="64">
        <f t="shared" si="140"/>
        <v>-2853.0764514024777</v>
      </c>
      <c r="DA36" s="64">
        <f t="shared" si="140"/>
        <v>-2956.6190476190495</v>
      </c>
      <c r="DB36" s="64">
        <f t="shared" si="140"/>
        <v>-3051.6220482713652</v>
      </c>
      <c r="DC36" s="64">
        <f t="shared" si="140"/>
        <v>-3099.0106979778211</v>
      </c>
      <c r="DD36" s="64">
        <f t="shared" si="140"/>
        <v>-3235.6442270058724</v>
      </c>
      <c r="DE36" s="64">
        <f t="shared" si="140"/>
        <v>-3514.2485322896282</v>
      </c>
      <c r="DF36" s="64">
        <f t="shared" si="140"/>
        <v>7489.601221445002</v>
      </c>
      <c r="DG36" s="64">
        <f t="shared" si="140"/>
        <v>6572.3846369717139</v>
      </c>
      <c r="DH36" s="64">
        <f t="shared" si="140"/>
        <v>5665.5909682310739</v>
      </c>
      <c r="DI36" s="64">
        <f>DI15-CW15</f>
        <v>4810.9118781536854</v>
      </c>
      <c r="DJ36" s="64">
        <f t="shared" si="141"/>
        <v>4023.981740338535</v>
      </c>
      <c r="DK36" s="64">
        <f t="shared" si="141"/>
        <v>3857.215088616118</v>
      </c>
      <c r="DL36" s="64">
        <f t="shared" si="141"/>
        <v>3831.1577992844905</v>
      </c>
      <c r="DM36" s="36">
        <f t="shared" si="141"/>
        <v>4336.6692123180655</v>
      </c>
      <c r="DN36" s="36">
        <f t="shared" si="141"/>
        <v>4800.4889624210373</v>
      </c>
      <c r="DO36" s="36">
        <f t="shared" si="141"/>
        <v>4993.3129034750818</v>
      </c>
      <c r="DP36" s="36">
        <f t="shared" si="141"/>
        <v>5660.3795103647462</v>
      </c>
      <c r="DQ36" s="36">
        <f t="shared" si="141"/>
        <v>7020.5700134757062</v>
      </c>
      <c r="DR36" s="36">
        <f t="shared" si="141"/>
        <v>6182.7784454993089</v>
      </c>
      <c r="DS36" s="36">
        <f t="shared" si="141"/>
        <v>5560.153114704568</v>
      </c>
      <c r="DT36" s="36">
        <f t="shared" si="141"/>
        <v>4944.6030717597605</v>
      </c>
      <c r="DU36" s="36">
        <f t="shared" si="141"/>
        <v>4364.4294680646635</v>
      </c>
      <c r="DV36" s="36">
        <f t="shared" si="141"/>
        <v>3830.2452353941735</v>
      </c>
      <c r="DW36" s="36">
        <f t="shared" si="141"/>
        <v>3717.0406297951267</v>
      </c>
      <c r="DX36" s="36">
        <f t="shared" si="141"/>
        <v>3699.3524101702787</v>
      </c>
      <c r="DY36" s="64">
        <f t="shared" si="141"/>
        <v>4042.5038708923785</v>
      </c>
      <c r="DZ36" s="64">
        <f t="shared" si="141"/>
        <v>4357.3541802147192</v>
      </c>
      <c r="EA36" s="64">
        <f t="shared" si="141"/>
        <v>4488.247005438614</v>
      </c>
      <c r="EB36" s="64">
        <f t="shared" si="141"/>
        <v>4941.0654278347938</v>
      </c>
      <c r="EC36" s="64">
        <f t="shared" si="141"/>
        <v>5864.3904922519978</v>
      </c>
      <c r="ED36" s="64">
        <f t="shared" si="142"/>
        <v>-5749.9356174779969</v>
      </c>
      <c r="EE36" s="64">
        <f t="shared" si="143"/>
        <v>-5154.3251286071318</v>
      </c>
      <c r="EF36" s="64">
        <f t="shared" si="143"/>
        <v>-4565.4829407461584</v>
      </c>
      <c r="EG36" s="64">
        <f t="shared" si="144"/>
        <v>-4010.4822579346728</v>
      </c>
      <c r="EH36" s="64">
        <f t="shared" si="144"/>
        <v>-3499.4755316875089</v>
      </c>
      <c r="EI36" s="64">
        <f t="shared" si="144"/>
        <v>-3391.1827155291649</v>
      </c>
      <c r="EJ36" s="64">
        <f t="shared" si="144"/>
        <v>-3374.2619630044283</v>
      </c>
      <c r="EK36" s="64">
        <f t="shared" si="144"/>
        <v>-3702.5245619843918</v>
      </c>
      <c r="EL36" s="64">
        <f t="shared" si="144"/>
        <v>-4003.7139569247738</v>
      </c>
      <c r="EM36" s="64">
        <f t="shared" si="145"/>
        <v>-4128.9275256078545</v>
      </c>
      <c r="EN36" s="64">
        <f t="shared" si="145"/>
        <v>-4562.0987902412126</v>
      </c>
      <c r="EO36" s="64">
        <f t="shared" si="145"/>
        <v>-5445.3620720326653</v>
      </c>
      <c r="EP36" s="64">
        <f t="shared" si="145"/>
        <v>0</v>
      </c>
      <c r="EQ36" s="64">
        <f t="shared" si="146"/>
        <v>590.42421796000417</v>
      </c>
      <c r="ER36" s="64">
        <f t="shared" si="147"/>
        <v>545.02846691878949</v>
      </c>
      <c r="ES36" s="64">
        <f t="shared" si="147"/>
        <v>502.24166708683697</v>
      </c>
      <c r="ET36" s="64">
        <f t="shared" si="147"/>
        <v>462.8465038269278</v>
      </c>
      <c r="EU36" s="64">
        <f t="shared" si="147"/>
        <v>454.49785995727871</v>
      </c>
      <c r="EV36" s="64">
        <f t="shared" si="147"/>
        <v>453.19338435264581</v>
      </c>
      <c r="EW36" s="64">
        <f t="shared" si="147"/>
        <v>478.50021108252258</v>
      </c>
      <c r="EX36" s="64">
        <f t="shared" si="147"/>
        <v>501.71987684498163</v>
      </c>
      <c r="EY36" s="64">
        <f t="shared" si="147"/>
        <v>511.37299631926726</v>
      </c>
      <c r="EZ36" s="36">
        <f t="shared" si="147"/>
        <v>544.76757179786</v>
      </c>
      <c r="FA36" s="36">
        <f t="shared" si="147"/>
        <v>612.86119835968202</v>
      </c>
      <c r="FB36" s="64">
        <f t="shared" si="147"/>
        <v>980.14916212332173</v>
      </c>
      <c r="FC36" s="64">
        <f t="shared" si="147"/>
        <v>316.56437036769421</v>
      </c>
      <c r="FD36" s="64">
        <f t="shared" si="147"/>
        <v>289.6309177700532</v>
      </c>
      <c r="FE36" s="64">
        <f t="shared" si="147"/>
        <v>264.24536474699198</v>
      </c>
      <c r="FF36" s="64">
        <f t="shared" si="147"/>
        <v>240.87208117088448</v>
      </c>
      <c r="FG36" s="64">
        <f t="shared" si="147"/>
        <v>235.91880253223644</v>
      </c>
      <c r="FH36" s="64">
        <f t="shared" si="147"/>
        <v>235.14485274495019</v>
      </c>
      <c r="FI36" s="64">
        <f t="shared" si="147"/>
        <v>250.15947861834138</v>
      </c>
      <c r="FJ36" s="64">
        <f t="shared" si="147"/>
        <v>263.93578483207966</v>
      </c>
      <c r="FK36" s="36">
        <f t="shared" si="147"/>
        <v>269.66301325801032</v>
      </c>
      <c r="FL36" s="36">
        <f t="shared" si="147"/>
        <v>289.47612781259522</v>
      </c>
      <c r="FM36" s="36">
        <f t="shared" si="147"/>
        <v>329.87630670905855</v>
      </c>
      <c r="FN36" s="36">
        <f t="shared" si="148"/>
        <v>2192.8671669790274</v>
      </c>
      <c r="FO36" s="36">
        <f t="shared" si="149"/>
        <v>1723.374403871534</v>
      </c>
      <c r="FP36" s="36">
        <f t="shared" si="150"/>
        <v>1259.2167857993554</v>
      </c>
      <c r="FQ36" s="36">
        <f t="shared" si="150"/>
        <v>821.73489290373254</v>
      </c>
      <c r="FR36" s="36">
        <f t="shared" si="150"/>
        <v>418.93144273764119</v>
      </c>
      <c r="FS36" s="36">
        <f t="shared" si="150"/>
        <v>333.56912217264107</v>
      </c>
      <c r="FT36" s="36">
        <f t="shared" si="151"/>
        <v>320.2312595843614</v>
      </c>
      <c r="FU36" s="36">
        <f t="shared" si="152"/>
        <v>578.9857937970155</v>
      </c>
      <c r="FV36" s="36">
        <f t="shared" si="152"/>
        <v>816.39974786841776</v>
      </c>
      <c r="FW36" s="36">
        <f t="shared" si="150"/>
        <v>915.0999310217012</v>
      </c>
      <c r="FX36" s="36">
        <f t="shared" si="150"/>
        <v>1256.5492132816944</v>
      </c>
      <c r="FY36" s="36">
        <f t="shared" si="150"/>
        <v>1952.7856403899641</v>
      </c>
      <c r="FZ36" s="187">
        <f t="shared" si="150"/>
        <v>-262.40796409076574</v>
      </c>
      <c r="GA36" s="47">
        <f t="shared" si="150"/>
        <v>-235.52611189155141</v>
      </c>
      <c r="GB36" s="47">
        <f t="shared" si="150"/>
        <v>-208.94973528551418</v>
      </c>
      <c r="GC36" s="47">
        <f t="shared" si="150"/>
        <v>-183.90073664533338</v>
      </c>
      <c r="GD36" s="47">
        <f t="shared" si="150"/>
        <v>-160.83732936078377</v>
      </c>
      <c r="GE36" s="47">
        <f t="shared" si="150"/>
        <v>-155.9497198700119</v>
      </c>
      <c r="GF36" s="47">
        <f t="shared" si="150"/>
        <v>-155.18603088708551</v>
      </c>
      <c r="GG36" s="47">
        <f t="shared" si="150"/>
        <v>-170.00159715596965</v>
      </c>
      <c r="GH36" s="47">
        <f t="shared" si="150"/>
        <v>-183.59526105215991</v>
      </c>
      <c r="GI36" s="47">
        <f t="shared" si="150"/>
        <v>-189.24655952586181</v>
      </c>
      <c r="GJ36" s="47">
        <f t="shared" si="150"/>
        <v>-208.79699748892017</v>
      </c>
      <c r="GK36" s="47">
        <f t="shared" si="150"/>
        <v>-248.66156239798147</v>
      </c>
      <c r="GL36" s="47">
        <f t="shared" si="150"/>
        <v>-194.6078087646747</v>
      </c>
      <c r="GM36" s="47">
        <f t="shared" si="150"/>
        <v>-170.65607845517661</v>
      </c>
    </row>
    <row r="37" spans="1:195" x14ac:dyDescent="0.2">
      <c r="A37" s="9" t="str">
        <f t="shared" si="136"/>
        <v xml:space="preserve">     US DOMESTIC CONSUMPTION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154"/>
        <v>-51587.03670132556</v>
      </c>
      <c r="O37" s="63">
        <f t="shared" si="154"/>
        <v>-54121.69391333044</v>
      </c>
      <c r="P37" s="63">
        <f t="shared" si="154"/>
        <v>-28969.588662211114</v>
      </c>
      <c r="Q37" s="63">
        <f t="shared" si="153"/>
        <v>-3239.1995606549608</v>
      </c>
      <c r="R37" s="63">
        <f t="shared" si="153"/>
        <v>22277.393884673336</v>
      </c>
      <c r="S37" s="63">
        <f t="shared" si="153"/>
        <v>26735.945152210363</v>
      </c>
      <c r="T37" s="63">
        <f t="shared" si="153"/>
        <v>41190.162725440867</v>
      </c>
      <c r="U37" s="63">
        <f t="shared" si="153"/>
        <v>-26285.219081272022</v>
      </c>
      <c r="V37" s="63">
        <f t="shared" si="153"/>
        <v>-9974.4506044026348</v>
      </c>
      <c r="W37" s="63">
        <f t="shared" si="153"/>
        <v>34566.221084727906</v>
      </c>
      <c r="X37" s="63">
        <f t="shared" si="153"/>
        <v>23199.944597556692</v>
      </c>
      <c r="Y37" s="63">
        <f t="shared" si="153"/>
        <v>-69487.557809525199</v>
      </c>
      <c r="Z37" s="63">
        <f t="shared" si="153"/>
        <v>42006.9583515423</v>
      </c>
      <c r="AA37" s="63">
        <f t="shared" si="153"/>
        <v>106754.20027704118</v>
      </c>
      <c r="AB37" s="63">
        <f t="shared" si="153"/>
        <v>-14250.586193664902</v>
      </c>
      <c r="AC37" s="63">
        <f t="shared" si="153"/>
        <v>21240.035052455554</v>
      </c>
      <c r="AD37" s="63">
        <f t="shared" si="153"/>
        <v>9136.1102781768132</v>
      </c>
      <c r="AE37" s="63">
        <f t="shared" si="153"/>
        <v>-24826.558633011504</v>
      </c>
      <c r="AF37" s="63">
        <f t="shared" si="153"/>
        <v>-13573.360407563945</v>
      </c>
      <c r="AG37" s="63">
        <f t="shared" si="153"/>
        <v>23491.279468670371</v>
      </c>
      <c r="AH37" s="63">
        <f t="shared" si="153"/>
        <v>27439.794748794986</v>
      </c>
      <c r="AI37" s="63">
        <f t="shared" si="153"/>
        <v>330.05716595301055</v>
      </c>
      <c r="AJ37" s="63">
        <f t="shared" si="153"/>
        <v>13972.603694420744</v>
      </c>
      <c r="AK37" s="63">
        <f t="shared" si="153"/>
        <v>49910.766839700023</v>
      </c>
      <c r="AL37" s="63">
        <f t="shared" si="153"/>
        <v>12301.28273427661</v>
      </c>
      <c r="AM37" s="63">
        <f t="shared" si="153"/>
        <v>-80615.703275966516</v>
      </c>
      <c r="AN37" s="63">
        <f t="shared" si="153"/>
        <v>11386.494796568179</v>
      </c>
      <c r="AO37" s="63">
        <f t="shared" si="153"/>
        <v>-7879.4702556278207</v>
      </c>
      <c r="AP37" s="63">
        <f t="shared" si="153"/>
        <v>18432.00945924173</v>
      </c>
      <c r="AQ37" s="63">
        <f t="shared" si="153"/>
        <v>-1071.4207722556312</v>
      </c>
      <c r="AR37" s="63">
        <f t="shared" si="153"/>
        <v>5369.3394989094231</v>
      </c>
      <c r="AS37" s="63">
        <f t="shared" si="153"/>
        <v>-16123.000846895098</v>
      </c>
      <c r="AT37" s="63">
        <f t="shared" si="153"/>
        <v>-30746.323582760728</v>
      </c>
      <c r="AU37" s="63">
        <f t="shared" si="153"/>
        <v>9109.2920662381803</v>
      </c>
      <c r="AV37" s="63">
        <f t="shared" si="153"/>
        <v>-14732.225069585576</v>
      </c>
      <c r="AW37" s="63">
        <f t="shared" si="153"/>
        <v>-23025.031294516113</v>
      </c>
      <c r="AX37" s="63">
        <f t="shared" ref="AX37:DI39" si="155">AX16-AL16</f>
        <v>-7815.1248280493892</v>
      </c>
      <c r="AY37" s="63">
        <f t="shared" si="155"/>
        <v>-11349.946609245788</v>
      </c>
      <c r="AZ37" s="63">
        <f t="shared" si="155"/>
        <v>-9999.5348087053862</v>
      </c>
      <c r="BA37" s="63">
        <f t="shared" si="155"/>
        <v>-12494.891106871946</v>
      </c>
      <c r="BB37" s="63">
        <f t="shared" si="155"/>
        <v>-44915.118010226957</v>
      </c>
      <c r="BC37" s="63">
        <f t="shared" si="155"/>
        <v>20063.562251050054</v>
      </c>
      <c r="BD37" s="63">
        <f t="shared" si="155"/>
        <v>3211.6033916615415</v>
      </c>
      <c r="BE37" s="63">
        <f t="shared" si="155"/>
        <v>10093.411599151819</v>
      </c>
      <c r="BF37" s="63">
        <f t="shared" si="155"/>
        <v>-11059.992527914786</v>
      </c>
      <c r="BG37" s="63">
        <f t="shared" si="155"/>
        <v>-12077.861965292075</v>
      </c>
      <c r="BH37" s="63">
        <f t="shared" si="155"/>
        <v>-13503.896575726889</v>
      </c>
      <c r="BI37" s="63">
        <f t="shared" si="155"/>
        <v>27122.572676419106</v>
      </c>
      <c r="BJ37" s="63">
        <f t="shared" si="155"/>
        <v>16153.067296964291</v>
      </c>
      <c r="BK37" s="63">
        <f t="shared" si="155"/>
        <v>13664.583437377121</v>
      </c>
      <c r="BL37" s="63">
        <f t="shared" si="155"/>
        <v>-3360.1127925493638</v>
      </c>
      <c r="BM37" s="63">
        <f t="shared" si="155"/>
        <v>-7441.2769493596861</v>
      </c>
      <c r="BN37" s="63">
        <f t="shared" si="155"/>
        <v>-7489.0752584696456</v>
      </c>
      <c r="BO37" s="63">
        <f t="shared" si="155"/>
        <v>-34641.289786565118</v>
      </c>
      <c r="BP37" s="63">
        <f t="shared" si="155"/>
        <v>-23650.401324951032</v>
      </c>
      <c r="BQ37" s="63">
        <f t="shared" si="155"/>
        <v>-20193.027209947148</v>
      </c>
      <c r="BR37" s="63">
        <f t="shared" si="155"/>
        <v>-4047.6833060518547</v>
      </c>
      <c r="BS37" s="63">
        <f t="shared" si="155"/>
        <v>-14878.833504138165</v>
      </c>
      <c r="BT37" s="63">
        <f t="shared" si="155"/>
        <v>-2678.6047270715935</v>
      </c>
      <c r="BU37" s="63">
        <f t="shared" si="155"/>
        <v>20316.267882974469</v>
      </c>
      <c r="BV37" s="63">
        <f t="shared" si="155"/>
        <v>-18515.43871746771</v>
      </c>
      <c r="BW37" s="63">
        <f t="shared" si="155"/>
        <v>-9068.1162174711935</v>
      </c>
      <c r="BX37" s="63">
        <f t="shared" si="155"/>
        <v>9357.4197797396046</v>
      </c>
      <c r="BY37" s="63">
        <f t="shared" si="155"/>
        <v>-9057.3569054591353</v>
      </c>
      <c r="BZ37" s="63">
        <f t="shared" si="155"/>
        <v>-6870.9746543561341</v>
      </c>
      <c r="CA37" s="63">
        <f t="shared" si="155"/>
        <v>5376.448256467469</v>
      </c>
      <c r="CB37" s="63">
        <f t="shared" si="155"/>
        <v>1388.4264087391202</v>
      </c>
      <c r="CC37" s="63">
        <f t="shared" si="155"/>
        <v>13993.384823167347</v>
      </c>
      <c r="CD37" s="63">
        <f t="shared" si="155"/>
        <v>8746.698979146342</v>
      </c>
      <c r="CE37" s="63">
        <f t="shared" si="155"/>
        <v>-10449.512224130536</v>
      </c>
      <c r="CF37" s="63">
        <f t="shared" si="155"/>
        <v>22875.20606131127</v>
      </c>
      <c r="CG37" s="63">
        <f t="shared" si="155"/>
        <v>-62934.392448464583</v>
      </c>
      <c r="CH37" s="63">
        <f t="shared" si="155"/>
        <v>-57059.147393223597</v>
      </c>
      <c r="CI37" s="63">
        <f t="shared" si="155"/>
        <v>-27841.310335739632</v>
      </c>
      <c r="CJ37" s="63">
        <f t="shared" si="155"/>
        <v>-48619.087497119879</v>
      </c>
      <c r="CK37" s="63">
        <f t="shared" si="155"/>
        <v>-19286.562619900214</v>
      </c>
      <c r="CL37" s="63">
        <f t="shared" si="155"/>
        <v>3554.2173947899428</v>
      </c>
      <c r="CM37" s="63">
        <f t="shared" si="155"/>
        <v>-3250.2205098115082</v>
      </c>
      <c r="CN37" s="63">
        <f t="shared" si="155"/>
        <v>-35641.21782576642</v>
      </c>
      <c r="CO37" s="63">
        <f t="shared" si="155"/>
        <v>-37648.346284888685</v>
      </c>
      <c r="CP37" s="63">
        <f t="shared" si="155"/>
        <v>-58083.39611396406</v>
      </c>
      <c r="CQ37" s="63">
        <f t="shared" si="155"/>
        <v>-18026.56592730619</v>
      </c>
      <c r="CR37" s="63">
        <f t="shared" si="155"/>
        <v>-12241.103483843792</v>
      </c>
      <c r="CS37" s="63">
        <f t="shared" si="155"/>
        <v>-38739.038943486579</v>
      </c>
      <c r="CT37" s="63">
        <f t="shared" si="155"/>
        <v>45653.807271953789</v>
      </c>
      <c r="CU37" s="63">
        <f t="shared" si="155"/>
        <v>26889.153560569626</v>
      </c>
      <c r="CV37" s="63">
        <f t="shared" si="155"/>
        <v>34137.898021133413</v>
      </c>
      <c r="CW37" s="63">
        <f t="shared" si="155"/>
        <v>9572.732478077698</v>
      </c>
      <c r="CX37" s="63">
        <f t="shared" si="155"/>
        <v>-3677.834338746994</v>
      </c>
      <c r="CY37" s="63">
        <f t="shared" si="155"/>
        <v>-6545.2476767897897</v>
      </c>
      <c r="CZ37" s="63">
        <f t="shared" si="155"/>
        <v>56662.548656132305</v>
      </c>
      <c r="DA37" s="63">
        <f t="shared" si="155"/>
        <v>26584.488649768871</v>
      </c>
      <c r="DB37" s="63">
        <f t="shared" si="155"/>
        <v>41210.216313685407</v>
      </c>
      <c r="DC37" s="63">
        <f t="shared" si="155"/>
        <v>24159.911617470731</v>
      </c>
      <c r="DD37" s="63">
        <f t="shared" si="155"/>
        <v>3789.0685383368691</v>
      </c>
      <c r="DE37" s="63">
        <f t="shared" si="155"/>
        <v>63992.069857023307</v>
      </c>
      <c r="DF37" s="63">
        <f t="shared" si="155"/>
        <v>-1112.3715515211225</v>
      </c>
      <c r="DG37" s="63">
        <f t="shared" si="155"/>
        <v>4404.0353588677826</v>
      </c>
      <c r="DH37" s="63">
        <f t="shared" si="155"/>
        <v>-2318.8437297922501</v>
      </c>
      <c r="DI37" s="63">
        <f t="shared" si="155"/>
        <v>13879.222367944312</v>
      </c>
      <c r="DJ37" s="63">
        <f t="shared" si="141"/>
        <v>13811.171235660644</v>
      </c>
      <c r="DK37" s="63">
        <f t="shared" si="141"/>
        <v>10482.153872807045</v>
      </c>
      <c r="DL37" s="63">
        <f t="shared" si="141"/>
        <v>-19648.054857942072</v>
      </c>
      <c r="DM37" s="21">
        <f t="shared" si="141"/>
        <v>64.965727784612682</v>
      </c>
      <c r="DN37" s="21">
        <f t="shared" si="141"/>
        <v>5969.4727666434192</v>
      </c>
      <c r="DO37" s="21">
        <f t="shared" si="141"/>
        <v>1735.6396465823054</v>
      </c>
      <c r="DP37" s="21">
        <f t="shared" si="141"/>
        <v>-4692.782093628688</v>
      </c>
      <c r="DQ37" s="21">
        <f t="shared" si="141"/>
        <v>-10792.980835186958</v>
      </c>
      <c r="DR37" s="21">
        <f t="shared" si="141"/>
        <v>-3870.1627526622033</v>
      </c>
      <c r="DS37" s="21">
        <f t="shared" si="141"/>
        <v>-4127.6994679406052</v>
      </c>
      <c r="DT37" s="21">
        <f t="shared" si="141"/>
        <v>-3630.6908598213049</v>
      </c>
      <c r="DU37" s="21">
        <f t="shared" si="141"/>
        <v>-3822.1989682118874</v>
      </c>
      <c r="DV37" s="21">
        <f t="shared" si="141"/>
        <v>-4197.7293812934658</v>
      </c>
      <c r="DW37" s="21">
        <f t="shared" si="141"/>
        <v>-4248.7643654297863</v>
      </c>
      <c r="DX37" s="21">
        <f t="shared" si="141"/>
        <v>-4228.3318118292664</v>
      </c>
      <c r="DY37" s="118">
        <f t="shared" si="141"/>
        <v>-4481.6693955114461</v>
      </c>
      <c r="DZ37" s="118">
        <f t="shared" si="141"/>
        <v>-6341.3587662925711</v>
      </c>
      <c r="EA37" s="118">
        <f t="shared" si="141"/>
        <v>-4528.9880223500077</v>
      </c>
      <c r="EB37" s="118">
        <f t="shared" si="141"/>
        <v>-7671.7372449747345</v>
      </c>
      <c r="EC37" s="118">
        <f t="shared" si="141"/>
        <v>-4563.4950596553972</v>
      </c>
      <c r="ED37" s="118">
        <f t="shared" si="142"/>
        <v>-9522.2841844499344</v>
      </c>
      <c r="EE37" s="118">
        <f t="shared" si="143"/>
        <v>-9400.3817860278068</v>
      </c>
      <c r="EF37" s="118">
        <f t="shared" si="143"/>
        <v>-8179.4663736034126</v>
      </c>
      <c r="EG37" s="118">
        <f t="shared" si="144"/>
        <v>-6976.2623734598747</v>
      </c>
      <c r="EH37" s="118">
        <f t="shared" si="144"/>
        <v>-6289.8243288640515</v>
      </c>
      <c r="EI37" s="118">
        <f t="shared" si="144"/>
        <v>-6024.6562058885174</v>
      </c>
      <c r="EJ37" s="118">
        <f t="shared" si="144"/>
        <v>-6013.6885463225481</v>
      </c>
      <c r="EK37" s="128">
        <f t="shared" si="144"/>
        <v>-5174.3034537226486</v>
      </c>
      <c r="EL37" s="128">
        <f t="shared" si="144"/>
        <v>-4108.279236221395</v>
      </c>
      <c r="EM37" s="128">
        <f t="shared" si="145"/>
        <v>-2471.5887340264162</v>
      </c>
      <c r="EN37" s="137">
        <f t="shared" si="145"/>
        <v>-7125.9285364470561</v>
      </c>
      <c r="EO37" s="137">
        <f t="shared" si="145"/>
        <v>-7449.8256653767894</v>
      </c>
      <c r="EP37" s="145">
        <f t="shared" si="145"/>
        <v>-62.06724079902051</v>
      </c>
      <c r="EQ37" s="145">
        <f t="shared" si="146"/>
        <v>-4255.6713507582317</v>
      </c>
      <c r="ER37" s="145">
        <f t="shared" si="147"/>
        <v>4070.6693494718056</v>
      </c>
      <c r="ES37" s="145">
        <f t="shared" si="147"/>
        <v>14888.231976278854</v>
      </c>
      <c r="ET37" s="145">
        <f t="shared" si="147"/>
        <v>1147.5029888388817</v>
      </c>
      <c r="EU37" s="145">
        <f t="shared" si="147"/>
        <v>2735.8633440263802</v>
      </c>
      <c r="EV37" s="145">
        <f t="shared" si="147"/>
        <v>2373.8401447347424</v>
      </c>
      <c r="EW37" s="153">
        <f t="shared" si="147"/>
        <v>1168.5215288759209</v>
      </c>
      <c r="EX37" s="153">
        <f t="shared" si="147"/>
        <v>3250.81723186819</v>
      </c>
      <c r="EY37" s="160">
        <f t="shared" si="147"/>
        <v>7544.6447291241202</v>
      </c>
      <c r="EZ37" s="21">
        <f t="shared" si="147"/>
        <v>5352.5406294498243</v>
      </c>
      <c r="FA37" s="21">
        <f t="shared" si="147"/>
        <v>2656.7247402554203</v>
      </c>
      <c r="FB37" s="169">
        <f t="shared" si="147"/>
        <v>72547.594056100701</v>
      </c>
      <c r="FC37" s="169">
        <f t="shared" si="147"/>
        <v>21612.069474138611</v>
      </c>
      <c r="FD37" s="169">
        <f t="shared" si="147"/>
        <v>10241.556331790867</v>
      </c>
      <c r="FE37" s="169">
        <f t="shared" si="147"/>
        <v>11776.564493921498</v>
      </c>
      <c r="FF37" s="169">
        <f t="shared" si="147"/>
        <v>6175.6679284617712</v>
      </c>
      <c r="FG37" s="169">
        <f t="shared" si="147"/>
        <v>-3212.7326235405926</v>
      </c>
      <c r="FH37" s="169">
        <f t="shared" si="147"/>
        <v>-4475.8818246168084</v>
      </c>
      <c r="FI37" s="169">
        <f t="shared" si="147"/>
        <v>1789.0033407887386</v>
      </c>
      <c r="FJ37" s="169">
        <f t="shared" si="147"/>
        <v>4973.8792872661434</v>
      </c>
      <c r="FK37" s="21">
        <f t="shared" si="147"/>
        <v>29507.425875177112</v>
      </c>
      <c r="FL37" s="21">
        <f t="shared" si="147"/>
        <v>36244.16607856733</v>
      </c>
      <c r="FM37" s="21">
        <f t="shared" si="147"/>
        <v>4303.9729003077082</v>
      </c>
      <c r="FN37" s="21">
        <f t="shared" si="148"/>
        <v>-74325.880527347414</v>
      </c>
      <c r="FO37" s="21">
        <f t="shared" si="149"/>
        <v>-27127.226799234282</v>
      </c>
      <c r="FP37" s="21">
        <f t="shared" si="150"/>
        <v>25675.638450623781</v>
      </c>
      <c r="FQ37" s="21">
        <f t="shared" si="150"/>
        <v>-52170.876928828831</v>
      </c>
      <c r="FR37" s="21">
        <f t="shared" si="150"/>
        <v>-31897.184015662264</v>
      </c>
      <c r="FS37" s="21">
        <f t="shared" si="150"/>
        <v>-21858.772435778723</v>
      </c>
      <c r="FT37" s="21">
        <f t="shared" si="151"/>
        <v>-20398.134454441286</v>
      </c>
      <c r="FU37" s="21">
        <f t="shared" si="152"/>
        <v>-27732.280385458726</v>
      </c>
      <c r="FV37" s="21">
        <f t="shared" si="152"/>
        <v>-38267.507826954447</v>
      </c>
      <c r="FW37" s="21">
        <f t="shared" si="150"/>
        <v>-67985.070404044469</v>
      </c>
      <c r="FX37" s="21">
        <f t="shared" si="150"/>
        <v>-70670.696062222443</v>
      </c>
      <c r="FY37" s="21">
        <f t="shared" si="150"/>
        <v>-38653.170213290083</v>
      </c>
      <c r="FZ37" s="186">
        <f t="shared" si="150"/>
        <v>-44152.338244447572</v>
      </c>
      <c r="GA37" s="46">
        <f t="shared" si="150"/>
        <v>-35864.634544180066</v>
      </c>
      <c r="GB37" s="46">
        <f t="shared" si="150"/>
        <v>-65595.688287108263</v>
      </c>
      <c r="GC37" s="46">
        <f t="shared" si="150"/>
        <v>-1826.7101220851473</v>
      </c>
      <c r="GD37" s="46">
        <f t="shared" si="150"/>
        <v>-4190.5261875529832</v>
      </c>
      <c r="GE37" s="46">
        <f t="shared" si="150"/>
        <v>312.31610321285552</v>
      </c>
      <c r="GF37" s="46">
        <f t="shared" si="150"/>
        <v>-783.79910907364683</v>
      </c>
      <c r="GG37" s="46">
        <f t="shared" si="150"/>
        <v>306.09540710315923</v>
      </c>
      <c r="GH37" s="46">
        <f t="shared" si="150"/>
        <v>-1339.064109595085</v>
      </c>
      <c r="GI37" s="46">
        <f t="shared" si="150"/>
        <v>-1888.9699980065925</v>
      </c>
      <c r="GJ37" s="46">
        <f t="shared" si="150"/>
        <v>350.3877266967902</v>
      </c>
      <c r="GK37" s="46">
        <f t="shared" si="150"/>
        <v>-30496.372608996986</v>
      </c>
      <c r="GL37" s="46">
        <f t="shared" si="150"/>
        <v>28617.719547208224</v>
      </c>
      <c r="GM37" s="46">
        <f t="shared" si="150"/>
        <v>9755.0840388947981</v>
      </c>
    </row>
    <row r="38" spans="1:195" x14ac:dyDescent="0.2">
      <c r="A38" s="29" t="str">
        <f t="shared" si="136"/>
        <v>EXPORTS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>
        <f t="shared" si="154"/>
        <v>-96.774193548387075</v>
      </c>
      <c r="O38" s="64">
        <f t="shared" si="154"/>
        <v>-107.14285714285711</v>
      </c>
      <c r="P38" s="64">
        <f t="shared" si="154"/>
        <v>-354.83870967741939</v>
      </c>
      <c r="Q38" s="64">
        <f t="shared" si="153"/>
        <v>333.33333333333331</v>
      </c>
      <c r="R38" s="64">
        <f t="shared" si="153"/>
        <v>64.51612903225805</v>
      </c>
      <c r="S38" s="64">
        <f t="shared" si="153"/>
        <v>100</v>
      </c>
      <c r="T38" s="64">
        <f t="shared" si="153"/>
        <v>-290.32258064516122</v>
      </c>
      <c r="U38" s="64">
        <f t="shared" si="153"/>
        <v>0</v>
      </c>
      <c r="V38" s="64">
        <f t="shared" si="153"/>
        <v>199.99999999999994</v>
      </c>
      <c r="W38" s="64">
        <f t="shared" si="153"/>
        <v>-161.29032258064512</v>
      </c>
      <c r="X38" s="64">
        <f t="shared" si="153"/>
        <v>-33.333333333333314</v>
      </c>
      <c r="Y38" s="64">
        <f t="shared" si="153"/>
        <v>225.80645161290329</v>
      </c>
      <c r="Z38" s="64">
        <f t="shared" si="153"/>
        <v>419.35483870967744</v>
      </c>
      <c r="AA38" s="64">
        <f t="shared" si="153"/>
        <v>-35.714285714285779</v>
      </c>
      <c r="AB38" s="64">
        <f t="shared" si="153"/>
        <v>161.29032258064512</v>
      </c>
      <c r="AC38" s="64">
        <f t="shared" si="153"/>
        <v>66.666666666666629</v>
      </c>
      <c r="AD38" s="64">
        <f t="shared" si="153"/>
        <v>387.09677419354841</v>
      </c>
      <c r="AE38" s="64">
        <f t="shared" si="153"/>
        <v>1633.3333333333333</v>
      </c>
      <c r="AF38" s="64">
        <f t="shared" si="153"/>
        <v>258.0645161290322</v>
      </c>
      <c r="AG38" s="64">
        <f t="shared" si="153"/>
        <v>290.32258064516122</v>
      </c>
      <c r="AH38" s="64">
        <f t="shared" si="153"/>
        <v>-33.333333333333258</v>
      </c>
      <c r="AI38" s="64">
        <f t="shared" si="153"/>
        <v>290.32258064516122</v>
      </c>
      <c r="AJ38" s="64">
        <f t="shared" si="153"/>
        <v>99.999999999999943</v>
      </c>
      <c r="AK38" s="64">
        <f t="shared" si="153"/>
        <v>258.0645161290322</v>
      </c>
      <c r="AL38" s="64">
        <f t="shared" si="153"/>
        <v>-451.61290322580646</v>
      </c>
      <c r="AM38" s="64">
        <f t="shared" si="153"/>
        <v>217.98029556650249</v>
      </c>
      <c r="AN38" s="64">
        <f t="shared" si="153"/>
        <v>1096.7741935483873</v>
      </c>
      <c r="AO38" s="64">
        <f t="shared" si="153"/>
        <v>233.33333333333337</v>
      </c>
      <c r="AP38" s="64">
        <f t="shared" si="153"/>
        <v>258.0645161290322</v>
      </c>
      <c r="AQ38" s="64">
        <f t="shared" si="153"/>
        <v>-1566.6666666666665</v>
      </c>
      <c r="AR38" s="64">
        <f t="shared" si="153"/>
        <v>-193.54838709677415</v>
      </c>
      <c r="AS38" s="64">
        <f t="shared" si="153"/>
        <v>-225.80645161290317</v>
      </c>
      <c r="AT38" s="64">
        <f t="shared" si="153"/>
        <v>-66.666666666666686</v>
      </c>
      <c r="AU38" s="64">
        <f t="shared" si="153"/>
        <v>-193.54838709677415</v>
      </c>
      <c r="AV38" s="64">
        <f t="shared" si="153"/>
        <v>-99.999999999999943</v>
      </c>
      <c r="AW38" s="64">
        <f t="shared" si="153"/>
        <v>-516.12903225806451</v>
      </c>
      <c r="AX38" s="64">
        <f t="shared" si="155"/>
        <v>0</v>
      </c>
      <c r="AY38" s="64">
        <f t="shared" si="155"/>
        <v>-146.55172413793105</v>
      </c>
      <c r="AZ38" s="64">
        <f t="shared" si="155"/>
        <v>-1064.516129032258</v>
      </c>
      <c r="BA38" s="64">
        <f t="shared" si="155"/>
        <v>-266.66666666666663</v>
      </c>
      <c r="BB38" s="64">
        <f t="shared" si="155"/>
        <v>-612.90322580645159</v>
      </c>
      <c r="BC38" s="64">
        <f t="shared" si="155"/>
        <v>366.66666666666663</v>
      </c>
      <c r="BD38" s="64">
        <f t="shared" si="155"/>
        <v>0</v>
      </c>
      <c r="BE38" s="64">
        <f t="shared" si="155"/>
        <v>193.54838709677415</v>
      </c>
      <c r="BF38" s="64">
        <f t="shared" si="155"/>
        <v>99.999999999999943</v>
      </c>
      <c r="BG38" s="64">
        <f t="shared" si="155"/>
        <v>-96.774193548387075</v>
      </c>
      <c r="BH38" s="64">
        <f t="shared" si="155"/>
        <v>766.66666666666652</v>
      </c>
      <c r="BI38" s="64">
        <f t="shared" si="155"/>
        <v>0</v>
      </c>
      <c r="BJ38" s="64">
        <f t="shared" si="155"/>
        <v>322.58064516129036</v>
      </c>
      <c r="BK38" s="64">
        <f t="shared" si="155"/>
        <v>1357.1428571428573</v>
      </c>
      <c r="BL38" s="64">
        <f t="shared" si="155"/>
        <v>0</v>
      </c>
      <c r="BM38" s="64">
        <f t="shared" si="155"/>
        <v>1466.6666666666665</v>
      </c>
      <c r="BN38" s="64">
        <f t="shared" si="155"/>
        <v>64.51612903225805</v>
      </c>
      <c r="BO38" s="64">
        <f t="shared" si="155"/>
        <v>-66.666666666666629</v>
      </c>
      <c r="BP38" s="64">
        <f t="shared" si="155"/>
        <v>0</v>
      </c>
      <c r="BQ38" s="64">
        <f t="shared" si="155"/>
        <v>-225.80645161290317</v>
      </c>
      <c r="BR38" s="64">
        <f t="shared" si="155"/>
        <v>-133.33333333333331</v>
      </c>
      <c r="BS38" s="64">
        <f t="shared" si="155"/>
        <v>-64.51612903225805</v>
      </c>
      <c r="BT38" s="64">
        <f t="shared" si="155"/>
        <v>-800</v>
      </c>
      <c r="BU38" s="64">
        <f t="shared" si="155"/>
        <v>-193.54838709677415</v>
      </c>
      <c r="BV38" s="64">
        <f t="shared" si="155"/>
        <v>548.38709677419342</v>
      </c>
      <c r="BW38" s="64">
        <f t="shared" si="155"/>
        <v>-1321.4285714285716</v>
      </c>
      <c r="BX38" s="64">
        <f t="shared" si="155"/>
        <v>-32.258064516129025</v>
      </c>
      <c r="BY38" s="64">
        <f t="shared" si="155"/>
        <v>1333.3333333333335</v>
      </c>
      <c r="BZ38" s="64">
        <f t="shared" si="155"/>
        <v>258.06451612903231</v>
      </c>
      <c r="CA38" s="64">
        <f t="shared" si="155"/>
        <v>333.33333333333326</v>
      </c>
      <c r="CB38" s="64">
        <f t="shared" si="155"/>
        <v>354.83870967741939</v>
      </c>
      <c r="CC38" s="64">
        <f t="shared" si="155"/>
        <v>387.09677419354841</v>
      </c>
      <c r="CD38" s="64">
        <f t="shared" si="155"/>
        <v>166.66666666666669</v>
      </c>
      <c r="CE38" s="64">
        <f t="shared" si="155"/>
        <v>612.90322580645159</v>
      </c>
      <c r="CF38" s="64">
        <f t="shared" si="155"/>
        <v>500.00000000000006</v>
      </c>
      <c r="CG38" s="64">
        <f t="shared" si="155"/>
        <v>129.0322580645161</v>
      </c>
      <c r="CH38" s="64">
        <f t="shared" si="155"/>
        <v>-322.58064516129025</v>
      </c>
      <c r="CI38" s="64">
        <f t="shared" si="155"/>
        <v>857.14285714285722</v>
      </c>
      <c r="CJ38" s="64">
        <f t="shared" si="155"/>
        <v>548.38709677419354</v>
      </c>
      <c r="CK38" s="64">
        <f t="shared" si="155"/>
        <v>-1933.3333333333335</v>
      </c>
      <c r="CL38" s="64">
        <f t="shared" si="155"/>
        <v>322.58064516129025</v>
      </c>
      <c r="CM38" s="64">
        <f t="shared" si="155"/>
        <v>2100</v>
      </c>
      <c r="CN38" s="64">
        <f t="shared" si="155"/>
        <v>903.22580645161293</v>
      </c>
      <c r="CO38" s="64">
        <f t="shared" si="155"/>
        <v>258.0645161290322</v>
      </c>
      <c r="CP38" s="64">
        <f t="shared" si="155"/>
        <v>5633.333333333333</v>
      </c>
      <c r="CQ38" s="64">
        <f t="shared" si="155"/>
        <v>9290.322580645161</v>
      </c>
      <c r="CR38" s="64">
        <f t="shared" si="155"/>
        <v>4600</v>
      </c>
      <c r="CS38" s="64">
        <f t="shared" si="155"/>
        <v>4967.7419354838712</v>
      </c>
      <c r="CT38" s="64">
        <f t="shared" si="155"/>
        <v>5225.8064516129034</v>
      </c>
      <c r="CU38" s="64">
        <f t="shared" si="155"/>
        <v>5464.2857142857138</v>
      </c>
      <c r="CV38" s="64">
        <f t="shared" si="155"/>
        <v>7548.3870967741932</v>
      </c>
      <c r="CW38" s="64">
        <f t="shared" si="155"/>
        <v>4000</v>
      </c>
      <c r="CX38" s="64">
        <f t="shared" si="155"/>
        <v>225.80645161290317</v>
      </c>
      <c r="CY38" s="64">
        <f t="shared" si="155"/>
        <v>-2166.666666666667</v>
      </c>
      <c r="CZ38" s="64">
        <f t="shared" si="155"/>
        <v>3290.322580645161</v>
      </c>
      <c r="DA38" s="64">
        <f t="shared" si="155"/>
        <v>225.80645161290317</v>
      </c>
      <c r="DB38" s="64">
        <f t="shared" si="155"/>
        <v>-2033.333333333333</v>
      </c>
      <c r="DC38" s="64">
        <f t="shared" si="155"/>
        <v>-3967.7419354838703</v>
      </c>
      <c r="DD38" s="64">
        <f t="shared" si="155"/>
        <v>1500</v>
      </c>
      <c r="DE38" s="64">
        <f t="shared" si="155"/>
        <v>193.5483870967746</v>
      </c>
      <c r="DF38" s="64">
        <f t="shared" si="155"/>
        <v>225.8064516129034</v>
      </c>
      <c r="DG38" s="64">
        <f t="shared" si="155"/>
        <v>-5071.4285714285706</v>
      </c>
      <c r="DH38" s="64">
        <f t="shared" si="155"/>
        <v>-7645.1612903225805</v>
      </c>
      <c r="DI38" s="64">
        <f t="shared" si="155"/>
        <v>9566.6666666666661</v>
      </c>
      <c r="DJ38" s="64">
        <f t="shared" si="141"/>
        <v>8870.967741935483</v>
      </c>
      <c r="DK38" s="64">
        <f t="shared" si="141"/>
        <v>9233.3333333333339</v>
      </c>
      <c r="DL38" s="64">
        <f t="shared" si="141"/>
        <v>5677.4193548387102</v>
      </c>
      <c r="DM38" s="36">
        <f t="shared" si="141"/>
        <v>12806.451612903225</v>
      </c>
      <c r="DN38" s="36">
        <f t="shared" si="141"/>
        <v>24400</v>
      </c>
      <c r="DO38" s="36">
        <f t="shared" si="141"/>
        <v>35129.032258064515</v>
      </c>
      <c r="DP38" s="36">
        <f t="shared" si="141"/>
        <v>-600</v>
      </c>
      <c r="DQ38" s="36">
        <f t="shared" si="141"/>
        <v>2741.9354838709678</v>
      </c>
      <c r="DR38" s="36">
        <f t="shared" si="141"/>
        <v>6709.6774193548381</v>
      </c>
      <c r="DS38" s="36">
        <f t="shared" si="141"/>
        <v>24107.142857142855</v>
      </c>
      <c r="DT38" s="36">
        <f t="shared" si="141"/>
        <v>22612.903225806451</v>
      </c>
      <c r="DU38" s="36">
        <f t="shared" si="141"/>
        <v>9300.0000000000018</v>
      </c>
      <c r="DV38" s="36">
        <f t="shared" si="141"/>
        <v>36612.903225806454</v>
      </c>
      <c r="DW38" s="36">
        <f t="shared" si="141"/>
        <v>41366.666666666664</v>
      </c>
      <c r="DX38" s="36">
        <f t="shared" si="141"/>
        <v>39709.677419354834</v>
      </c>
      <c r="DY38" s="64">
        <f t="shared" si="141"/>
        <v>25806.451612903227</v>
      </c>
      <c r="DZ38" s="64">
        <f t="shared" si="141"/>
        <v>30266.666666666664</v>
      </c>
      <c r="EA38" s="64">
        <f t="shared" si="141"/>
        <v>-7322.580645161288</v>
      </c>
      <c r="EB38" s="64">
        <f t="shared" si="141"/>
        <v>29300.000000000004</v>
      </c>
      <c r="EC38" s="64">
        <f t="shared" si="141"/>
        <v>30354.83870967742</v>
      </c>
      <c r="ED38" s="64">
        <f t="shared" si="142"/>
        <v>26161.290322580644</v>
      </c>
      <c r="EE38" s="64">
        <f t="shared" si="143"/>
        <v>3408.8669950738949</v>
      </c>
      <c r="EF38" s="64">
        <f t="shared" si="143"/>
        <v>4193.5483870967764</v>
      </c>
      <c r="EG38" s="64">
        <f t="shared" si="144"/>
        <v>9299.9999999999964</v>
      </c>
      <c r="EH38" s="64">
        <f t="shared" si="144"/>
        <v>11935.483870967742</v>
      </c>
      <c r="EI38" s="64">
        <f t="shared" si="144"/>
        <v>10766.666666666672</v>
      </c>
      <c r="EJ38" s="64">
        <f t="shared" si="144"/>
        <v>-645.16129032257595</v>
      </c>
      <c r="EK38" s="64">
        <f t="shared" si="144"/>
        <v>-4774.1935483870984</v>
      </c>
      <c r="EL38" s="64">
        <f t="shared" si="144"/>
        <v>-32533.333333333332</v>
      </c>
      <c r="EM38" s="64">
        <f t="shared" si="145"/>
        <v>17451.61290322581</v>
      </c>
      <c r="EN38" s="64">
        <f t="shared" si="145"/>
        <v>-19900</v>
      </c>
      <c r="EO38" s="64">
        <f t="shared" si="145"/>
        <v>4161.290322580644</v>
      </c>
      <c r="EP38" s="64">
        <f t="shared" si="145"/>
        <v>-12322.580645161288</v>
      </c>
      <c r="EQ38" s="64">
        <f t="shared" si="146"/>
        <v>-3337.4384236453225</v>
      </c>
      <c r="ER38" s="64">
        <f t="shared" si="147"/>
        <v>46064.516129032258</v>
      </c>
      <c r="ES38" s="64">
        <f t="shared" si="147"/>
        <v>1466.6666666666715</v>
      </c>
      <c r="ET38" s="64">
        <f t="shared" si="147"/>
        <v>-11483.870967741939</v>
      </c>
      <c r="EU38" s="64">
        <f t="shared" si="147"/>
        <v>-18233.333333333336</v>
      </c>
      <c r="EV38" s="64">
        <f t="shared" si="147"/>
        <v>903.22580645161361</v>
      </c>
      <c r="EW38" s="64">
        <f t="shared" si="147"/>
        <v>5354.838709677424</v>
      </c>
      <c r="EX38" s="64">
        <f t="shared" si="147"/>
        <v>37100</v>
      </c>
      <c r="EY38" s="64">
        <f t="shared" si="147"/>
        <v>28161.290322580629</v>
      </c>
      <c r="EZ38" s="36">
        <f t="shared" si="147"/>
        <v>26099.999999999993</v>
      </c>
      <c r="FA38" s="36">
        <f t="shared" si="147"/>
        <v>13677.419354838712</v>
      </c>
      <c r="FB38" s="64">
        <f t="shared" si="147"/>
        <v>322.58064516129161</v>
      </c>
      <c r="FC38" s="64">
        <f t="shared" si="147"/>
        <v>9071.4285714285688</v>
      </c>
      <c r="FD38" s="64">
        <f t="shared" si="147"/>
        <v>-54709.677419354841</v>
      </c>
      <c r="FE38" s="64">
        <f t="shared" si="147"/>
        <v>23533.333333333328</v>
      </c>
      <c r="FF38" s="64">
        <f t="shared" si="147"/>
        <v>6903.2258064516136</v>
      </c>
      <c r="FG38" s="64">
        <f t="shared" si="147"/>
        <v>10533.333333333336</v>
      </c>
      <c r="FH38" s="64">
        <f t="shared" si="147"/>
        <v>44548.387096774182</v>
      </c>
      <c r="FI38" s="64">
        <f t="shared" si="147"/>
        <v>38032.258064516122</v>
      </c>
      <c r="FJ38" s="64">
        <f t="shared" si="147"/>
        <v>-8766.6666666666642</v>
      </c>
      <c r="FK38" s="36">
        <f t="shared" si="147"/>
        <v>32870.967741935499</v>
      </c>
      <c r="FL38" s="36">
        <f t="shared" si="147"/>
        <v>11433.333333333336</v>
      </c>
      <c r="FM38" s="36">
        <f t="shared" si="147"/>
        <v>-7548.3870967741968</v>
      </c>
      <c r="FN38" s="36">
        <f t="shared" si="148"/>
        <v>31612.903225806451</v>
      </c>
      <c r="FO38" s="36">
        <f t="shared" si="149"/>
        <v>28714.285714285717</v>
      </c>
      <c r="FP38" s="36">
        <f t="shared" si="150"/>
        <v>66483.870967741939</v>
      </c>
      <c r="FQ38" s="36">
        <f t="shared" si="150"/>
        <v>106633.33333333334</v>
      </c>
      <c r="FR38" s="36">
        <f t="shared" si="150"/>
        <v>88483.870967741939</v>
      </c>
      <c r="FS38" s="36">
        <f t="shared" si="150"/>
        <v>97233.333333333314</v>
      </c>
      <c r="FT38" s="36">
        <f t="shared" si="151"/>
        <v>42225.806451612894</v>
      </c>
      <c r="FU38" s="36">
        <f t="shared" si="152"/>
        <v>32354.838709677424</v>
      </c>
      <c r="FV38" s="36">
        <f t="shared" si="152"/>
        <v>133300</v>
      </c>
      <c r="FW38" s="36">
        <f t="shared" si="150"/>
        <v>8838.7096774193487</v>
      </c>
      <c r="FX38" s="36">
        <f t="shared" si="150"/>
        <v>49633.333333333336</v>
      </c>
      <c r="FY38" s="36">
        <f t="shared" si="150"/>
        <v>50774.193548387098</v>
      </c>
      <c r="FZ38" s="187">
        <f t="shared" si="150"/>
        <v>42370.967741935485</v>
      </c>
      <c r="GA38" s="47">
        <f t="shared" si="150"/>
        <v>36653.225806451606</v>
      </c>
      <c r="GB38" s="47">
        <f t="shared" si="150"/>
        <v>15270.161290322561</v>
      </c>
      <c r="GC38" s="47">
        <f t="shared" si="150"/>
        <v>52372.340217871737</v>
      </c>
      <c r="GD38" s="47">
        <f t="shared" si="150"/>
        <v>54316.947656750446</v>
      </c>
      <c r="GE38" s="47">
        <f t="shared" si="150"/>
        <v>49999.766475720244</v>
      </c>
      <c r="GF38" s="47">
        <f t="shared" si="150"/>
        <v>62675.814003173262</v>
      </c>
      <c r="GG38" s="47">
        <f t="shared" si="150"/>
        <v>87550.041524500499</v>
      </c>
      <c r="GH38" s="47">
        <f t="shared" si="150"/>
        <v>15272.880518155027</v>
      </c>
      <c r="GI38" s="47">
        <f t="shared" si="150"/>
        <v>89529.432081370629</v>
      </c>
      <c r="GJ38" s="47">
        <f t="shared" si="150"/>
        <v>128707.89116383021</v>
      </c>
      <c r="GK38" s="47">
        <f t="shared" si="150"/>
        <v>189826.78056527753</v>
      </c>
      <c r="GL38" s="47">
        <f t="shared" si="150"/>
        <v>220760.30172826425</v>
      </c>
      <c r="GM38" s="47">
        <f t="shared" si="150"/>
        <v>195535.91141924702</v>
      </c>
    </row>
    <row r="39" spans="1:195" x14ac:dyDescent="0.2">
      <c r="A39" s="9" t="str">
        <f t="shared" si="136"/>
        <v xml:space="preserve">     TOTAL DEMAND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>
        <f t="shared" si="154"/>
        <v>-51683.810894873954</v>
      </c>
      <c r="O39" s="63">
        <f t="shared" si="154"/>
        <v>-54228.83677047331</v>
      </c>
      <c r="P39" s="63">
        <f t="shared" si="154"/>
        <v>-29324.427371888509</v>
      </c>
      <c r="Q39" s="63">
        <f t="shared" si="153"/>
        <v>-2905.8662273216178</v>
      </c>
      <c r="R39" s="63">
        <f t="shared" si="153"/>
        <v>22341.910013705579</v>
      </c>
      <c r="S39" s="63">
        <f t="shared" si="153"/>
        <v>26835.945152210363</v>
      </c>
      <c r="T39" s="63">
        <f t="shared" si="153"/>
        <v>40899.840144795686</v>
      </c>
      <c r="U39" s="63">
        <f t="shared" si="153"/>
        <v>-26285.219081272022</v>
      </c>
      <c r="V39" s="63">
        <f t="shared" si="153"/>
        <v>-9774.4506044026348</v>
      </c>
      <c r="W39" s="63">
        <f t="shared" si="153"/>
        <v>34404.930762147269</v>
      </c>
      <c r="X39" s="63">
        <f t="shared" si="153"/>
        <v>23166.611264223349</v>
      </c>
      <c r="Y39" s="63">
        <f t="shared" si="153"/>
        <v>-69261.751357912319</v>
      </c>
      <c r="Z39" s="63">
        <f t="shared" si="153"/>
        <v>42426.313190251967</v>
      </c>
      <c r="AA39" s="63">
        <f t="shared" si="153"/>
        <v>106718.48599132689</v>
      </c>
      <c r="AB39" s="63">
        <f t="shared" si="153"/>
        <v>-14089.295871084265</v>
      </c>
      <c r="AC39" s="63">
        <f t="shared" si="153"/>
        <v>21306.701719122211</v>
      </c>
      <c r="AD39" s="63">
        <f t="shared" si="153"/>
        <v>9523.2070523703587</v>
      </c>
      <c r="AE39" s="63">
        <f t="shared" si="153"/>
        <v>-23193.22529967819</v>
      </c>
      <c r="AF39" s="63">
        <f t="shared" si="153"/>
        <v>-13315.295891434915</v>
      </c>
      <c r="AG39" s="63">
        <f t="shared" si="153"/>
        <v>23781.602049315523</v>
      </c>
      <c r="AH39" s="63">
        <f t="shared" si="153"/>
        <v>27406.461415461672</v>
      </c>
      <c r="AI39" s="63">
        <f t="shared" si="153"/>
        <v>620.37974659816246</v>
      </c>
      <c r="AJ39" s="63">
        <f t="shared" si="153"/>
        <v>14072.603694420744</v>
      </c>
      <c r="AK39" s="63">
        <f t="shared" si="153"/>
        <v>50168.831355829083</v>
      </c>
      <c r="AL39" s="63">
        <f t="shared" si="153"/>
        <v>11849.669831050793</v>
      </c>
      <c r="AM39" s="63">
        <f t="shared" si="153"/>
        <v>-80397.722980400024</v>
      </c>
      <c r="AN39" s="63">
        <f t="shared" si="153"/>
        <v>12483.268990116572</v>
      </c>
      <c r="AO39" s="63">
        <f t="shared" si="153"/>
        <v>-7646.1369222944777</v>
      </c>
      <c r="AP39" s="63">
        <f t="shared" si="153"/>
        <v>18690.07397537076</v>
      </c>
      <c r="AQ39" s="63">
        <f t="shared" si="153"/>
        <v>-2638.0874389222881</v>
      </c>
      <c r="AR39" s="63">
        <f t="shared" si="153"/>
        <v>5175.7911118126649</v>
      </c>
      <c r="AS39" s="63">
        <f t="shared" si="153"/>
        <v>-16348.807298507978</v>
      </c>
      <c r="AT39" s="63">
        <f t="shared" si="153"/>
        <v>-30812.990249427414</v>
      </c>
      <c r="AU39" s="63">
        <f t="shared" si="153"/>
        <v>8915.7436791413929</v>
      </c>
      <c r="AV39" s="63">
        <f t="shared" si="153"/>
        <v>-14832.225069585576</v>
      </c>
      <c r="AW39" s="63">
        <f t="shared" si="153"/>
        <v>-23541.160326774203</v>
      </c>
      <c r="AX39" s="63">
        <f t="shared" si="155"/>
        <v>-7815.1248280493892</v>
      </c>
      <c r="AY39" s="63">
        <f t="shared" si="155"/>
        <v>-11496.498333383701</v>
      </c>
      <c r="AZ39" s="63">
        <f t="shared" si="155"/>
        <v>-11064.050937737629</v>
      </c>
      <c r="BA39" s="63">
        <f t="shared" si="155"/>
        <v>-12761.557773538603</v>
      </c>
      <c r="BB39" s="63">
        <f t="shared" si="155"/>
        <v>-45528.021236033412</v>
      </c>
      <c r="BC39" s="63">
        <f t="shared" si="155"/>
        <v>20430.228917716711</v>
      </c>
      <c r="BD39" s="63">
        <f t="shared" si="155"/>
        <v>3211.6033916615415</v>
      </c>
      <c r="BE39" s="63">
        <f t="shared" si="155"/>
        <v>10286.959986248577</v>
      </c>
      <c r="BF39" s="63">
        <f t="shared" si="155"/>
        <v>-10959.992527914786</v>
      </c>
      <c r="BG39" s="63">
        <f t="shared" si="155"/>
        <v>-12174.63615884044</v>
      </c>
      <c r="BH39" s="63">
        <f t="shared" si="155"/>
        <v>-12737.229909060203</v>
      </c>
      <c r="BI39" s="63">
        <f t="shared" si="155"/>
        <v>27122.572676419077</v>
      </c>
      <c r="BJ39" s="63">
        <f t="shared" si="155"/>
        <v>16475.647942125623</v>
      </c>
      <c r="BK39" s="63">
        <f t="shared" si="155"/>
        <v>15021.726294519962</v>
      </c>
      <c r="BL39" s="63">
        <f t="shared" si="155"/>
        <v>-3360.1127925493638</v>
      </c>
      <c r="BM39" s="63">
        <f t="shared" si="155"/>
        <v>-5974.6102826930291</v>
      </c>
      <c r="BN39" s="63">
        <f t="shared" si="155"/>
        <v>-7424.5591294373735</v>
      </c>
      <c r="BO39" s="63">
        <f t="shared" si="155"/>
        <v>-34707.956453231775</v>
      </c>
      <c r="BP39" s="63">
        <f t="shared" si="155"/>
        <v>-23650.401324951032</v>
      </c>
      <c r="BQ39" s="63">
        <f t="shared" si="155"/>
        <v>-20418.833661560056</v>
      </c>
      <c r="BR39" s="63">
        <f t="shared" si="155"/>
        <v>-4181.0166393851687</v>
      </c>
      <c r="BS39" s="63">
        <f t="shared" si="155"/>
        <v>-14943.349633170437</v>
      </c>
      <c r="BT39" s="63">
        <f t="shared" si="155"/>
        <v>-3478.6047270715935</v>
      </c>
      <c r="BU39" s="63">
        <f t="shared" si="155"/>
        <v>20122.71949587774</v>
      </c>
      <c r="BV39" s="63">
        <f t="shared" si="155"/>
        <v>-17967.051620693528</v>
      </c>
      <c r="BW39" s="63">
        <f t="shared" si="155"/>
        <v>-10389.544788899773</v>
      </c>
      <c r="BX39" s="63">
        <f t="shared" si="155"/>
        <v>9325.1617152234539</v>
      </c>
      <c r="BY39" s="63">
        <f t="shared" si="155"/>
        <v>-7724.0235721257923</v>
      </c>
      <c r="BZ39" s="63">
        <f t="shared" si="155"/>
        <v>-6612.9101382271037</v>
      </c>
      <c r="CA39" s="63">
        <f t="shared" si="155"/>
        <v>5709.7815898008121</v>
      </c>
      <c r="CB39" s="63">
        <f t="shared" si="155"/>
        <v>1743.2651184165443</v>
      </c>
      <c r="CC39" s="63">
        <f t="shared" si="155"/>
        <v>14380.481597360893</v>
      </c>
      <c r="CD39" s="63">
        <f t="shared" si="155"/>
        <v>8913.365645812999</v>
      </c>
      <c r="CE39" s="63">
        <f t="shared" si="155"/>
        <v>-9836.6089983240818</v>
      </c>
      <c r="CF39" s="63">
        <f t="shared" si="155"/>
        <v>23375.20606131127</v>
      </c>
      <c r="CG39" s="63">
        <f t="shared" si="155"/>
        <v>-62805.360190400097</v>
      </c>
      <c r="CH39" s="63">
        <f t="shared" si="155"/>
        <v>-57381.728038384899</v>
      </c>
      <c r="CI39" s="63">
        <f t="shared" si="155"/>
        <v>-26984.167478596763</v>
      </c>
      <c r="CJ39" s="63">
        <f t="shared" si="155"/>
        <v>-48070.700400345668</v>
      </c>
      <c r="CK39" s="63">
        <f t="shared" si="155"/>
        <v>-21219.895953233558</v>
      </c>
      <c r="CL39" s="63">
        <f t="shared" si="155"/>
        <v>3876.7980399512453</v>
      </c>
      <c r="CM39" s="63">
        <f t="shared" si="155"/>
        <v>-1150.2205098115082</v>
      </c>
      <c r="CN39" s="63">
        <f t="shared" si="155"/>
        <v>-34737.992019314814</v>
      </c>
      <c r="CO39" s="63">
        <f t="shared" si="155"/>
        <v>-37390.281768759625</v>
      </c>
      <c r="CP39" s="63">
        <f t="shared" si="155"/>
        <v>-52450.062780630717</v>
      </c>
      <c r="CQ39" s="63">
        <f t="shared" si="155"/>
        <v>-8736.2433466610382</v>
      </c>
      <c r="CR39" s="63">
        <f t="shared" si="155"/>
        <v>-7641.1034838437918</v>
      </c>
      <c r="CS39" s="63">
        <f t="shared" si="155"/>
        <v>-33771.297008002701</v>
      </c>
      <c r="CT39" s="63">
        <f t="shared" si="155"/>
        <v>50879.613723566668</v>
      </c>
      <c r="CU39" s="63">
        <f t="shared" si="155"/>
        <v>32353.439274855336</v>
      </c>
      <c r="CV39" s="63">
        <f t="shared" si="155"/>
        <v>41686.285117907595</v>
      </c>
      <c r="CW39" s="63">
        <f t="shared" si="155"/>
        <v>13572.732478077698</v>
      </c>
      <c r="CX39" s="63">
        <f t="shared" si="155"/>
        <v>-3452.0278871341143</v>
      </c>
      <c r="CY39" s="63">
        <f t="shared" si="155"/>
        <v>-8711.9143434564758</v>
      </c>
      <c r="CZ39" s="63">
        <f t="shared" si="155"/>
        <v>59952.871236777457</v>
      </c>
      <c r="DA39" s="63">
        <f t="shared" si="155"/>
        <v>26810.295101381751</v>
      </c>
      <c r="DB39" s="63">
        <f t="shared" si="155"/>
        <v>39176.882980352064</v>
      </c>
      <c r="DC39" s="63">
        <f t="shared" si="155"/>
        <v>20192.169681986881</v>
      </c>
      <c r="DD39" s="63">
        <f t="shared" si="155"/>
        <v>5289.0685383368691</v>
      </c>
      <c r="DE39" s="63">
        <f t="shared" si="155"/>
        <v>64185.618244120094</v>
      </c>
      <c r="DF39" s="63">
        <f t="shared" si="155"/>
        <v>-886.5650999082136</v>
      </c>
      <c r="DG39" s="63">
        <f t="shared" si="155"/>
        <v>-667.39321256079711</v>
      </c>
      <c r="DH39" s="63">
        <f t="shared" si="155"/>
        <v>-9964.005020114826</v>
      </c>
      <c r="DI39" s="63">
        <f t="shared" si="155"/>
        <v>23445.889034610969</v>
      </c>
      <c r="DJ39" s="63">
        <f t="shared" si="141"/>
        <v>22682.138977596129</v>
      </c>
      <c r="DK39" s="63">
        <f t="shared" si="141"/>
        <v>19715.487206140388</v>
      </c>
      <c r="DL39" s="63">
        <f t="shared" si="141"/>
        <v>-13970.635503103345</v>
      </c>
      <c r="DM39" s="21">
        <f t="shared" si="141"/>
        <v>12871.417340687854</v>
      </c>
      <c r="DN39" s="21">
        <f t="shared" si="141"/>
        <v>30369.472766643419</v>
      </c>
      <c r="DO39" s="21">
        <f t="shared" si="141"/>
        <v>36864.671904646821</v>
      </c>
      <c r="DP39" s="21">
        <f t="shared" si="141"/>
        <v>-5292.782093628688</v>
      </c>
      <c r="DQ39" s="21">
        <f t="shared" si="141"/>
        <v>-8051.0453513159882</v>
      </c>
      <c r="DR39" s="21">
        <f t="shared" si="141"/>
        <v>2839.5146666926448</v>
      </c>
      <c r="DS39" s="21">
        <f t="shared" si="141"/>
        <v>19979.443389202293</v>
      </c>
      <c r="DT39" s="21">
        <f t="shared" si="141"/>
        <v>18982.21236598515</v>
      </c>
      <c r="DU39" s="21">
        <f t="shared" si="141"/>
        <v>5477.8010317881126</v>
      </c>
      <c r="DV39" s="21">
        <f t="shared" si="141"/>
        <v>32415.173844512989</v>
      </c>
      <c r="DW39" s="21">
        <f t="shared" si="141"/>
        <v>37117.902301236871</v>
      </c>
      <c r="DX39" s="21">
        <f t="shared" si="141"/>
        <v>35481.345607525553</v>
      </c>
      <c r="DY39" s="118">
        <f t="shared" si="141"/>
        <v>21324.782217391767</v>
      </c>
      <c r="DZ39" s="118">
        <f t="shared" si="141"/>
        <v>23925.307900374086</v>
      </c>
      <c r="EA39" s="118">
        <f t="shared" si="141"/>
        <v>-11851.56866751131</v>
      </c>
      <c r="EB39" s="118">
        <f t="shared" si="141"/>
        <v>21628.262755025266</v>
      </c>
      <c r="EC39" s="118">
        <f t="shared" si="141"/>
        <v>25791.343650021998</v>
      </c>
      <c r="ED39" s="118">
        <f t="shared" si="142"/>
        <v>16639.006138130731</v>
      </c>
      <c r="EE39" s="118">
        <f t="shared" si="143"/>
        <v>-5991.5147909539519</v>
      </c>
      <c r="EF39" s="118">
        <f t="shared" si="143"/>
        <v>-3985.9179865066253</v>
      </c>
      <c r="EG39" s="118">
        <f t="shared" si="144"/>
        <v>2323.7376265401253</v>
      </c>
      <c r="EH39" s="118">
        <f t="shared" si="144"/>
        <v>5645.6595421037055</v>
      </c>
      <c r="EI39" s="118">
        <f t="shared" si="144"/>
        <v>4742.0104607781686</v>
      </c>
      <c r="EJ39" s="118">
        <f t="shared" si="144"/>
        <v>-6658.849836645124</v>
      </c>
      <c r="EK39" s="128">
        <f t="shared" si="144"/>
        <v>-9948.4970021097397</v>
      </c>
      <c r="EL39" s="128">
        <f t="shared" si="144"/>
        <v>-36641.612569554709</v>
      </c>
      <c r="EM39" s="128">
        <f t="shared" si="145"/>
        <v>14980.024169199402</v>
      </c>
      <c r="EN39" s="137">
        <f t="shared" si="145"/>
        <v>-27025.928536447056</v>
      </c>
      <c r="EO39" s="137">
        <f t="shared" si="145"/>
        <v>-3288.5353427961236</v>
      </c>
      <c r="EP39" s="145">
        <f t="shared" si="145"/>
        <v>-12384.647885960294</v>
      </c>
      <c r="EQ39" s="145">
        <f t="shared" si="146"/>
        <v>-7593.1097744035069</v>
      </c>
      <c r="ER39" s="145">
        <f t="shared" si="147"/>
        <v>50135.185478504049</v>
      </c>
      <c r="ES39" s="145">
        <f t="shared" si="147"/>
        <v>16354.89864294554</v>
      </c>
      <c r="ET39" s="145">
        <f t="shared" si="147"/>
        <v>-10336.367978903058</v>
      </c>
      <c r="EU39" s="145">
        <f t="shared" si="147"/>
        <v>-15497.469989306963</v>
      </c>
      <c r="EV39" s="145">
        <f t="shared" si="147"/>
        <v>3277.0659511863778</v>
      </c>
      <c r="EW39" s="153">
        <f t="shared" si="147"/>
        <v>6523.360238553345</v>
      </c>
      <c r="EX39" s="153">
        <f t="shared" si="147"/>
        <v>40350.81723186819</v>
      </c>
      <c r="EY39" s="160">
        <f t="shared" si="147"/>
        <v>35705.935051704728</v>
      </c>
      <c r="EZ39" s="21">
        <f t="shared" si="147"/>
        <v>31452.540629449795</v>
      </c>
      <c r="FA39" s="21">
        <f t="shared" si="147"/>
        <v>16334.144095094118</v>
      </c>
      <c r="FB39" s="169">
        <f t="shared" si="147"/>
        <v>72870.174701261974</v>
      </c>
      <c r="FC39" s="169">
        <f t="shared" si="147"/>
        <v>30683.498045567132</v>
      </c>
      <c r="FD39" s="169">
        <f t="shared" si="147"/>
        <v>-44468.121087563981</v>
      </c>
      <c r="FE39" s="169">
        <f t="shared" si="147"/>
        <v>35309.897827254841</v>
      </c>
      <c r="FF39" s="169">
        <f t="shared" si="147"/>
        <v>13078.893734913378</v>
      </c>
      <c r="FG39" s="169">
        <f t="shared" si="147"/>
        <v>7320.6007097927504</v>
      </c>
      <c r="FH39" s="169">
        <f t="shared" si="147"/>
        <v>40072.505272157374</v>
      </c>
      <c r="FI39" s="169">
        <f t="shared" si="147"/>
        <v>39821.26140530486</v>
      </c>
      <c r="FJ39" s="169">
        <f t="shared" si="147"/>
        <v>-3792.7873794005427</v>
      </c>
      <c r="FK39" s="21">
        <f t="shared" si="147"/>
        <v>62378.393617112597</v>
      </c>
      <c r="FL39" s="21">
        <f t="shared" si="147"/>
        <v>47677.499411900702</v>
      </c>
      <c r="FM39" s="21">
        <f t="shared" si="147"/>
        <v>-3244.4141964665032</v>
      </c>
      <c r="FN39" s="21">
        <f t="shared" si="148"/>
        <v>-42712.977301540959</v>
      </c>
      <c r="FO39" s="21">
        <f t="shared" si="149"/>
        <v>1587.058915051457</v>
      </c>
      <c r="FP39" s="21">
        <f t="shared" si="150"/>
        <v>92159.50941836572</v>
      </c>
      <c r="FQ39" s="21">
        <f t="shared" si="150"/>
        <v>54462.456404504483</v>
      </c>
      <c r="FR39" s="21">
        <f t="shared" si="150"/>
        <v>56586.686952079675</v>
      </c>
      <c r="FS39" s="21">
        <f t="shared" si="150"/>
        <v>75374.56089755462</v>
      </c>
      <c r="FT39" s="21">
        <f t="shared" si="151"/>
        <v>21827.671997171594</v>
      </c>
      <c r="FU39" s="21">
        <f t="shared" si="152"/>
        <v>4622.5583242186985</v>
      </c>
      <c r="FV39" s="21">
        <f t="shared" si="152"/>
        <v>95032.492173045553</v>
      </c>
      <c r="FW39" s="21">
        <f t="shared" si="150"/>
        <v>-59146.360726625076</v>
      </c>
      <c r="FX39" s="21">
        <f t="shared" si="150"/>
        <v>-21037.362728889158</v>
      </c>
      <c r="FY39" s="21">
        <f t="shared" si="150"/>
        <v>12121.023335097008</v>
      </c>
      <c r="FZ39" s="186">
        <f t="shared" si="150"/>
        <v>-1781.3705025120871</v>
      </c>
      <c r="GA39" s="46">
        <f t="shared" si="150"/>
        <v>788.59126227151137</v>
      </c>
      <c r="GB39" s="46">
        <f t="shared" si="150"/>
        <v>-50325.526996785658</v>
      </c>
      <c r="GC39" s="46">
        <f t="shared" si="150"/>
        <v>50545.63009578659</v>
      </c>
      <c r="GD39" s="46">
        <f t="shared" si="150"/>
        <v>50126.421469197492</v>
      </c>
      <c r="GE39" s="46">
        <f t="shared" si="150"/>
        <v>50312.082578933099</v>
      </c>
      <c r="GF39" s="46">
        <f t="shared" si="150"/>
        <v>61892.014894099615</v>
      </c>
      <c r="GG39" s="46">
        <f t="shared" si="150"/>
        <v>87856.136931603629</v>
      </c>
      <c r="GH39" s="46">
        <f t="shared" si="150"/>
        <v>13933.816408559971</v>
      </c>
      <c r="GI39" s="46">
        <f t="shared" si="150"/>
        <v>87640.462083364022</v>
      </c>
      <c r="GJ39" s="46">
        <f t="shared" si="150"/>
        <v>129058.27889052703</v>
      </c>
      <c r="GK39" s="46">
        <f t="shared" si="150"/>
        <v>159330.40795628057</v>
      </c>
      <c r="GL39" s="46">
        <f t="shared" si="150"/>
        <v>249378.02127547248</v>
      </c>
      <c r="GM39" s="46">
        <f t="shared" si="150"/>
        <v>205290.99545814184</v>
      </c>
    </row>
    <row r="40" spans="1:195" x14ac:dyDescent="0.2">
      <c r="A40" s="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</row>
    <row r="41" spans="1:195" x14ac:dyDescent="0.2">
      <c r="A41" s="9" t="str">
        <f t="shared" si="136"/>
        <v>INVENTORIES (End of Month, Thousand Barrels)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>
        <f t="shared" si="154"/>
        <v>225</v>
      </c>
      <c r="O41" s="63">
        <f t="shared" si="154"/>
        <v>640</v>
      </c>
      <c r="P41" s="63">
        <f t="shared" si="154"/>
        <v>410</v>
      </c>
      <c r="Q41" s="63">
        <f t="shared" si="153"/>
        <v>863</v>
      </c>
      <c r="R41" s="63">
        <f t="shared" si="153"/>
        <v>409</v>
      </c>
      <c r="S41" s="63">
        <f t="shared" si="153"/>
        <v>1199</v>
      </c>
      <c r="T41" s="63">
        <f t="shared" si="153"/>
        <v>689</v>
      </c>
      <c r="U41" s="63">
        <f t="shared" si="153"/>
        <v>834.00000000000091</v>
      </c>
      <c r="V41" s="63">
        <f t="shared" si="153"/>
        <v>822</v>
      </c>
      <c r="W41" s="63">
        <f t="shared" si="153"/>
        <v>133</v>
      </c>
      <c r="X41" s="63">
        <f t="shared" si="153"/>
        <v>-70</v>
      </c>
      <c r="Y41" s="63">
        <f t="shared" si="153"/>
        <v>1043</v>
      </c>
      <c r="Z41" s="63">
        <f t="shared" si="153"/>
        <v>1052</v>
      </c>
      <c r="AA41" s="63">
        <f t="shared" si="153"/>
        <v>-1636</v>
      </c>
      <c r="AB41" s="63">
        <f t="shared" si="153"/>
        <v>736</v>
      </c>
      <c r="AC41" s="63">
        <f t="shared" si="153"/>
        <v>-548</v>
      </c>
      <c r="AD41" s="63">
        <f t="shared" si="153"/>
        <v>-584</v>
      </c>
      <c r="AE41" s="63">
        <f t="shared" si="153"/>
        <v>-889</v>
      </c>
      <c r="AF41" s="63">
        <f t="shared" si="153"/>
        <v>-881</v>
      </c>
      <c r="AG41" s="63">
        <f t="shared" si="153"/>
        <v>-153</v>
      </c>
      <c r="AH41" s="63">
        <f t="shared" si="153"/>
        <v>-590</v>
      </c>
      <c r="AI41" s="63">
        <f t="shared" si="153"/>
        <v>-271</v>
      </c>
      <c r="AJ41" s="63">
        <f t="shared" si="153"/>
        <v>-423</v>
      </c>
      <c r="AK41" s="63">
        <f t="shared" si="153"/>
        <v>-769</v>
      </c>
      <c r="AL41" s="63">
        <f t="shared" si="153"/>
        <v>-1460</v>
      </c>
      <c r="AM41" s="63">
        <f t="shared" si="153"/>
        <v>1170</v>
      </c>
      <c r="AN41" s="63">
        <f t="shared" si="153"/>
        <v>-709</v>
      </c>
      <c r="AO41" s="63">
        <f t="shared" si="153"/>
        <v>273</v>
      </c>
      <c r="AP41" s="63">
        <f t="shared" si="153"/>
        <v>716</v>
      </c>
      <c r="AQ41" s="63">
        <f t="shared" si="153"/>
        <v>139</v>
      </c>
      <c r="AR41" s="63">
        <f t="shared" si="153"/>
        <v>-150</v>
      </c>
      <c r="AS41" s="63">
        <f t="shared" si="153"/>
        <v>-157</v>
      </c>
      <c r="AT41" s="63">
        <f t="shared" si="153"/>
        <v>1</v>
      </c>
      <c r="AU41" s="63">
        <f t="shared" si="153"/>
        <v>-790</v>
      </c>
      <c r="AV41" s="63">
        <f t="shared" si="153"/>
        <v>-1167</v>
      </c>
      <c r="AW41" s="63">
        <f t="shared" si="153"/>
        <v>-1088</v>
      </c>
      <c r="AX41" s="63">
        <f t="shared" ref="AX41:DI42" si="156">AX20-AL20</f>
        <v>-1527</v>
      </c>
      <c r="AY41" s="63">
        <f t="shared" si="156"/>
        <v>-711</v>
      </c>
      <c r="AZ41" s="63">
        <f t="shared" si="156"/>
        <v>610</v>
      </c>
      <c r="BA41" s="63">
        <f t="shared" si="156"/>
        <v>594</v>
      </c>
      <c r="BB41" s="63">
        <f t="shared" si="156"/>
        <v>186</v>
      </c>
      <c r="BC41" s="63">
        <f t="shared" si="156"/>
        <v>-232</v>
      </c>
      <c r="BD41" s="63">
        <f t="shared" si="156"/>
        <v>181</v>
      </c>
      <c r="BE41" s="63">
        <f t="shared" si="156"/>
        <v>-832</v>
      </c>
      <c r="BF41" s="63">
        <f t="shared" si="156"/>
        <v>13</v>
      </c>
      <c r="BG41" s="63">
        <f t="shared" si="156"/>
        <v>581</v>
      </c>
      <c r="BH41" s="63">
        <f t="shared" si="156"/>
        <v>1731</v>
      </c>
      <c r="BI41" s="63">
        <f t="shared" si="156"/>
        <v>1219</v>
      </c>
      <c r="BJ41" s="63">
        <f t="shared" si="156"/>
        <v>286</v>
      </c>
      <c r="BK41" s="63">
        <f t="shared" si="156"/>
        <v>148</v>
      </c>
      <c r="BL41" s="63">
        <f t="shared" si="156"/>
        <v>-592</v>
      </c>
      <c r="BM41" s="63">
        <f t="shared" si="156"/>
        <v>-1225</v>
      </c>
      <c r="BN41" s="63">
        <f t="shared" si="156"/>
        <v>-946</v>
      </c>
      <c r="BO41" s="63">
        <f t="shared" si="156"/>
        <v>376</v>
      </c>
      <c r="BP41" s="63">
        <f t="shared" si="156"/>
        <v>-123</v>
      </c>
      <c r="BQ41" s="63">
        <f t="shared" si="156"/>
        <v>378</v>
      </c>
      <c r="BR41" s="63">
        <f t="shared" si="156"/>
        <v>-164</v>
      </c>
      <c r="BS41" s="63">
        <f t="shared" si="156"/>
        <v>-32</v>
      </c>
      <c r="BT41" s="63">
        <f t="shared" si="156"/>
        <v>-643</v>
      </c>
      <c r="BU41" s="63">
        <f t="shared" si="156"/>
        <v>-553.00000000000091</v>
      </c>
      <c r="BV41" s="63">
        <f t="shared" si="156"/>
        <v>403</v>
      </c>
      <c r="BW41" s="63">
        <f t="shared" si="156"/>
        <v>-222</v>
      </c>
      <c r="BX41" s="63">
        <f t="shared" si="156"/>
        <v>-787</v>
      </c>
      <c r="BY41" s="63">
        <f t="shared" si="156"/>
        <v>-142</v>
      </c>
      <c r="BZ41" s="63">
        <f t="shared" si="156"/>
        <v>-37</v>
      </c>
      <c r="CA41" s="63">
        <f t="shared" si="156"/>
        <v>9</v>
      </c>
      <c r="CB41" s="63">
        <f t="shared" si="156"/>
        <v>375</v>
      </c>
      <c r="CC41" s="63">
        <f t="shared" si="156"/>
        <v>431</v>
      </c>
      <c r="CD41" s="63">
        <f t="shared" si="156"/>
        <v>1337</v>
      </c>
      <c r="CE41" s="63">
        <f t="shared" si="156"/>
        <v>1450</v>
      </c>
      <c r="CF41" s="63">
        <f t="shared" si="156"/>
        <v>932</v>
      </c>
      <c r="CG41" s="63">
        <f t="shared" si="156"/>
        <v>1849.0000000000009</v>
      </c>
      <c r="CH41" s="63">
        <f t="shared" si="156"/>
        <v>1619</v>
      </c>
      <c r="CI41" s="63">
        <f t="shared" si="156"/>
        <v>875.82142857142799</v>
      </c>
      <c r="CJ41" s="63">
        <f t="shared" si="156"/>
        <v>1427</v>
      </c>
      <c r="CK41" s="63">
        <f t="shared" si="156"/>
        <v>1780.0000000000009</v>
      </c>
      <c r="CL41" s="63">
        <f t="shared" si="156"/>
        <v>1406</v>
      </c>
      <c r="CM41" s="63">
        <f t="shared" si="156"/>
        <v>1121</v>
      </c>
      <c r="CN41" s="63">
        <f t="shared" si="156"/>
        <v>1602</v>
      </c>
      <c r="CO41" s="63">
        <f t="shared" si="156"/>
        <v>1443</v>
      </c>
      <c r="CP41" s="63">
        <f t="shared" si="156"/>
        <v>923</v>
      </c>
      <c r="CQ41" s="63">
        <f t="shared" si="156"/>
        <v>24</v>
      </c>
      <c r="CR41" s="63">
        <f t="shared" si="156"/>
        <v>-812</v>
      </c>
      <c r="CS41" s="63">
        <f t="shared" si="156"/>
        <v>-793</v>
      </c>
      <c r="CT41" s="63">
        <f t="shared" si="156"/>
        <v>-1328</v>
      </c>
      <c r="CU41" s="63">
        <f t="shared" si="156"/>
        <v>-1412.8214285714278</v>
      </c>
      <c r="CV41" s="63">
        <f t="shared" si="156"/>
        <v>-1906</v>
      </c>
      <c r="CW41" s="63">
        <f t="shared" si="156"/>
        <v>-2195.0000000000009</v>
      </c>
      <c r="CX41" s="63">
        <f t="shared" si="156"/>
        <v>-1987</v>
      </c>
      <c r="CY41" s="63">
        <f t="shared" si="156"/>
        <v>-1397</v>
      </c>
      <c r="CZ41" s="63">
        <f t="shared" si="156"/>
        <v>-2845</v>
      </c>
      <c r="DA41" s="63">
        <f t="shared" si="156"/>
        <v>-2417</v>
      </c>
      <c r="DB41" s="63">
        <f t="shared" si="156"/>
        <v>-2125</v>
      </c>
      <c r="DC41" s="63">
        <f t="shared" si="156"/>
        <v>-1518</v>
      </c>
      <c r="DD41" s="63">
        <f t="shared" si="156"/>
        <v>-349</v>
      </c>
      <c r="DE41" s="63">
        <f t="shared" si="156"/>
        <v>-1069.9999999999991</v>
      </c>
      <c r="DF41" s="63">
        <f t="shared" si="156"/>
        <v>-964</v>
      </c>
      <c r="DG41" s="63">
        <f t="shared" si="156"/>
        <v>322.99999999999977</v>
      </c>
      <c r="DH41" s="63">
        <f t="shared" si="156"/>
        <v>817</v>
      </c>
      <c r="DI41" s="63">
        <f t="shared" si="156"/>
        <v>759</v>
      </c>
      <c r="DJ41" s="63">
        <f t="shared" ref="DJ41:EC42" si="157">DJ20-CX20</f>
        <v>350</v>
      </c>
      <c r="DK41" s="63">
        <f t="shared" si="157"/>
        <v>584</v>
      </c>
      <c r="DL41" s="63">
        <f t="shared" si="157"/>
        <v>2087</v>
      </c>
      <c r="DM41" s="21">
        <f t="shared" si="157"/>
        <v>1888</v>
      </c>
      <c r="DN41" s="21">
        <f t="shared" si="157"/>
        <v>1270</v>
      </c>
      <c r="DO41" s="21">
        <f t="shared" si="157"/>
        <v>1702</v>
      </c>
      <c r="DP41" s="21">
        <f t="shared" si="157"/>
        <v>1478</v>
      </c>
      <c r="DQ41" s="21">
        <f t="shared" si="157"/>
        <v>1592.9999999999991</v>
      </c>
      <c r="DR41" s="21">
        <f t="shared" si="157"/>
        <v>1856.9999999999991</v>
      </c>
      <c r="DS41" s="21">
        <f t="shared" si="157"/>
        <v>-370</v>
      </c>
      <c r="DT41" s="21">
        <f t="shared" si="157"/>
        <v>-40</v>
      </c>
      <c r="DU41" s="21">
        <f t="shared" si="157"/>
        <v>309</v>
      </c>
      <c r="DV41" s="21">
        <f t="shared" si="157"/>
        <v>1198</v>
      </c>
      <c r="DW41" s="21">
        <f t="shared" si="157"/>
        <v>65</v>
      </c>
      <c r="DX41" s="21">
        <f t="shared" si="157"/>
        <v>-921</v>
      </c>
      <c r="DY41" s="118">
        <f t="shared" si="157"/>
        <v>-793</v>
      </c>
      <c r="DZ41" s="118">
        <f t="shared" si="157"/>
        <v>185</v>
      </c>
      <c r="EA41" s="118">
        <f t="shared" si="157"/>
        <v>516</v>
      </c>
      <c r="EB41" s="118">
        <f t="shared" si="157"/>
        <v>887</v>
      </c>
      <c r="EC41" s="118">
        <f t="shared" si="157"/>
        <v>1016</v>
      </c>
      <c r="ED41" s="118">
        <f t="shared" ref="ED41:EF42" si="158">ED20-DR20</f>
        <v>893.00000000000091</v>
      </c>
      <c r="EE41" s="118">
        <f t="shared" si="158"/>
        <v>1680</v>
      </c>
      <c r="EF41" s="118">
        <f t="shared" si="158"/>
        <v>1617</v>
      </c>
      <c r="EG41" s="118">
        <f t="shared" ref="EG41:EL42" si="159">EG20-DU20</f>
        <v>1254</v>
      </c>
      <c r="EH41" s="118">
        <f t="shared" si="159"/>
        <v>-366</v>
      </c>
      <c r="EI41" s="118">
        <f t="shared" si="159"/>
        <v>-380.99999999999955</v>
      </c>
      <c r="EJ41" s="118">
        <f t="shared" si="159"/>
        <v>889</v>
      </c>
      <c r="EK41" s="128">
        <f t="shared" si="159"/>
        <v>1838</v>
      </c>
      <c r="EL41" s="128">
        <f t="shared" si="159"/>
        <v>1316</v>
      </c>
      <c r="EM41" s="128">
        <f t="shared" ref="EM41:EP42" si="160">EM20-EA20</f>
        <v>-250</v>
      </c>
      <c r="EN41" s="137">
        <f t="shared" si="160"/>
        <v>198</v>
      </c>
      <c r="EO41" s="137">
        <f t="shared" si="160"/>
        <v>-709</v>
      </c>
      <c r="EP41" s="145">
        <f t="shared" si="160"/>
        <v>88</v>
      </c>
      <c r="EQ41" s="145">
        <f>EQ20-EE20</f>
        <v>686</v>
      </c>
      <c r="ER41" s="145">
        <f t="shared" ref="ER41:FM42" si="161">ER20-EF20</f>
        <v>-737</v>
      </c>
      <c r="ES41" s="145">
        <f t="shared" si="161"/>
        <v>-1536</v>
      </c>
      <c r="ET41" s="145">
        <f t="shared" si="161"/>
        <v>-140</v>
      </c>
      <c r="EU41" s="145">
        <f t="shared" si="161"/>
        <v>526.99999999999955</v>
      </c>
      <c r="EV41" s="145">
        <f t="shared" si="161"/>
        <v>-198</v>
      </c>
      <c r="EW41" s="153">
        <f t="shared" si="161"/>
        <v>-728</v>
      </c>
      <c r="EX41" s="153">
        <f t="shared" si="161"/>
        <v>-1614</v>
      </c>
      <c r="EY41" s="160">
        <f t="shared" si="161"/>
        <v>-6745</v>
      </c>
      <c r="EZ41" s="21">
        <f t="shared" si="161"/>
        <v>-7284</v>
      </c>
      <c r="FA41" s="21">
        <f t="shared" si="161"/>
        <v>-6014</v>
      </c>
      <c r="FB41" s="169">
        <f t="shared" si="161"/>
        <v>-5129</v>
      </c>
      <c r="FC41" s="169">
        <f t="shared" si="161"/>
        <v>-4207</v>
      </c>
      <c r="FD41" s="169">
        <f t="shared" si="161"/>
        <v>-3579</v>
      </c>
      <c r="FE41" s="169">
        <f t="shared" si="161"/>
        <v>-3112</v>
      </c>
      <c r="FF41" s="169">
        <f t="shared" si="161"/>
        <v>-3415</v>
      </c>
      <c r="FG41" s="169">
        <f t="shared" si="161"/>
        <v>-2991</v>
      </c>
      <c r="FH41" s="169">
        <f t="shared" si="161"/>
        <v>-3262</v>
      </c>
      <c r="FI41" s="169">
        <f t="shared" si="161"/>
        <v>-2668</v>
      </c>
      <c r="FJ41" s="169">
        <f t="shared" si="161"/>
        <v>-1164</v>
      </c>
      <c r="FK41" s="21">
        <f t="shared" si="161"/>
        <v>3975</v>
      </c>
      <c r="FL41" s="21">
        <f t="shared" si="161"/>
        <v>4107</v>
      </c>
      <c r="FM41" s="21">
        <f t="shared" si="161"/>
        <v>2914</v>
      </c>
      <c r="FN41" s="21">
        <f t="shared" ref="FN41:FN42" si="162">FN20-FB20</f>
        <v>2187</v>
      </c>
      <c r="FO41" s="21">
        <f t="shared" ref="FO41:FO42" si="163">FO20-FC20</f>
        <v>1079</v>
      </c>
      <c r="FP41" s="21">
        <f t="shared" ref="FP41:GM42" si="164">FP20-FD20</f>
        <v>1061</v>
      </c>
      <c r="FQ41" s="21">
        <f t="shared" si="164"/>
        <v>774</v>
      </c>
      <c r="FR41" s="21">
        <f t="shared" si="164"/>
        <v>540</v>
      </c>
      <c r="FS41" s="21">
        <f t="shared" si="164"/>
        <v>254</v>
      </c>
      <c r="FT41" s="21">
        <f t="shared" ref="FT41:FT42" si="165">FT20-FH20</f>
        <v>573</v>
      </c>
      <c r="FU41" s="21">
        <f t="shared" ref="FU41:FV42" si="166">FU20-FI20</f>
        <v>1573</v>
      </c>
      <c r="FV41" s="21">
        <f t="shared" si="166"/>
        <v>427</v>
      </c>
      <c r="FW41" s="21">
        <f t="shared" si="164"/>
        <v>1186</v>
      </c>
      <c r="FX41" s="21">
        <f t="shared" si="164"/>
        <v>658</v>
      </c>
      <c r="FY41" s="21">
        <f t="shared" si="164"/>
        <v>601</v>
      </c>
      <c r="FZ41" s="186">
        <f t="shared" si="164"/>
        <v>4806</v>
      </c>
      <c r="GA41" s="46">
        <f t="shared" si="164"/>
        <v>4264.0000000000009</v>
      </c>
      <c r="GB41" s="46">
        <f t="shared" si="164"/>
        <v>3533.0000000000009</v>
      </c>
      <c r="GC41" s="46">
        <f t="shared" si="164"/>
        <v>4224.1923182200526</v>
      </c>
      <c r="GD41" s="46">
        <f t="shared" si="164"/>
        <v>5036.2340393257191</v>
      </c>
      <c r="GE41" s="46">
        <f t="shared" si="164"/>
        <v>5039.8090115968844</v>
      </c>
      <c r="GF41" s="46">
        <f t="shared" si="164"/>
        <v>5278.8870088345147</v>
      </c>
      <c r="GG41" s="46">
        <f t="shared" si="164"/>
        <v>3713.4313836632318</v>
      </c>
      <c r="GH41" s="46">
        <f t="shared" si="164"/>
        <v>4505.1826641838215</v>
      </c>
      <c r="GI41" s="46">
        <f t="shared" si="164"/>
        <v>4853.3090055046978</v>
      </c>
      <c r="GJ41" s="46">
        <f t="shared" si="164"/>
        <v>5224.6610397146997</v>
      </c>
      <c r="GK41" s="46">
        <f t="shared" si="164"/>
        <v>4875.8359375983891</v>
      </c>
      <c r="GL41" s="46">
        <f t="shared" si="164"/>
        <v>-2407.2577315005474</v>
      </c>
      <c r="GM41" s="46">
        <f t="shared" si="164"/>
        <v>-3314.5733890081051</v>
      </c>
    </row>
    <row r="42" spans="1:195" x14ac:dyDescent="0.2">
      <c r="A42" s="9" t="str">
        <f t="shared" si="136"/>
        <v>Days of Forward Supply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5">
        <f t="shared" si="154"/>
        <v>3.7796544236706424</v>
      </c>
      <c r="O42" s="65">
        <f t="shared" si="154"/>
        <v>4.7600960829647914</v>
      </c>
      <c r="P42" s="65">
        <f t="shared" si="154"/>
        <v>2.5586964770503569</v>
      </c>
      <c r="Q42" s="65">
        <f t="shared" si="153"/>
        <v>4.28286903070879</v>
      </c>
      <c r="R42" s="65">
        <f t="shared" si="153"/>
        <v>-9.4592871719143545E-2</v>
      </c>
      <c r="S42" s="65">
        <f t="shared" si="153"/>
        <v>3.3389101174000828</v>
      </c>
      <c r="T42" s="65">
        <f t="shared" si="153"/>
        <v>-1.8184701330360262</v>
      </c>
      <c r="U42" s="65">
        <f t="shared" si="153"/>
        <v>7.6610119417866471</v>
      </c>
      <c r="V42" s="65">
        <f t="shared" si="153"/>
        <v>4.9370697428035761</v>
      </c>
      <c r="W42" s="65">
        <f t="shared" si="153"/>
        <v>-4.1010895963849308</v>
      </c>
      <c r="X42" s="65">
        <f t="shared" si="153"/>
        <v>-3.0748870516136115</v>
      </c>
      <c r="Y42" s="65">
        <f t="shared" si="153"/>
        <v>8.9935676825714062</v>
      </c>
      <c r="Z42" s="65">
        <f t="shared" si="153"/>
        <v>1.1163885597141494</v>
      </c>
      <c r="AA42" s="65">
        <f t="shared" si="153"/>
        <v>-9.0434334403674121</v>
      </c>
      <c r="AB42" s="65">
        <f t="shared" si="153"/>
        <v>3.7689221195279803</v>
      </c>
      <c r="AC42" s="65">
        <f t="shared" si="153"/>
        <v>-3.8634483638337631</v>
      </c>
      <c r="AD42" s="65">
        <f t="shared" si="153"/>
        <v>-3.5515522935935238</v>
      </c>
      <c r="AE42" s="65">
        <f t="shared" si="153"/>
        <v>-2.0724378330495661</v>
      </c>
      <c r="AF42" s="65">
        <f t="shared" si="153"/>
        <v>-2.8725634988487734</v>
      </c>
      <c r="AG42" s="65">
        <f t="shared" si="153"/>
        <v>-4.0479548332618727</v>
      </c>
      <c r="AH42" s="65">
        <f t="shared" si="153"/>
        <v>-5.427875842971698</v>
      </c>
      <c r="AI42" s="65">
        <f t="shared" si="153"/>
        <v>-1.3445883652738218</v>
      </c>
      <c r="AJ42" s="65">
        <f t="shared" si="153"/>
        <v>-3.1579336735931527</v>
      </c>
      <c r="AK42" s="65">
        <f t="shared" si="153"/>
        <v>-7.0117210976393025</v>
      </c>
      <c r="AL42" s="65">
        <f t="shared" si="153"/>
        <v>-5.6270087401023918</v>
      </c>
      <c r="AM42" s="65">
        <f t="shared" si="153"/>
        <v>5.9335216354365565</v>
      </c>
      <c r="AN42" s="65">
        <f t="shared" si="153"/>
        <v>-3.5926546973708362</v>
      </c>
      <c r="AO42" s="65">
        <f t="shared" si="153"/>
        <v>1.6436230497764637</v>
      </c>
      <c r="AP42" s="65">
        <f t="shared" si="153"/>
        <v>1.8168750271183249</v>
      </c>
      <c r="AQ42" s="65">
        <f t="shared" si="153"/>
        <v>0.98732505114426772</v>
      </c>
      <c r="AR42" s="65">
        <f t="shared" si="153"/>
        <v>-1.3071000689701719</v>
      </c>
      <c r="AS42" s="65">
        <f t="shared" si="153"/>
        <v>1.264180055809021</v>
      </c>
      <c r="AT42" s="65">
        <f t="shared" si="153"/>
        <v>2.9260606837458916</v>
      </c>
      <c r="AU42" s="65">
        <f t="shared" si="153"/>
        <v>-4.5115443757731803</v>
      </c>
      <c r="AV42" s="65">
        <f t="shared" si="153"/>
        <v>-3.7913136062194681</v>
      </c>
      <c r="AW42" s="65">
        <f t="shared" si="153"/>
        <v>-2.7655639033737724</v>
      </c>
      <c r="AX42" s="65">
        <f t="shared" si="156"/>
        <v>-4.9159540450945727</v>
      </c>
      <c r="AY42" s="65">
        <f t="shared" si="156"/>
        <v>-2.1891891283056069</v>
      </c>
      <c r="AZ42" s="65">
        <f t="shared" si="156"/>
        <v>3.0865715728155472</v>
      </c>
      <c r="BA42" s="65">
        <f t="shared" si="156"/>
        <v>3.6667188099335064</v>
      </c>
      <c r="BB42" s="65">
        <f t="shared" si="156"/>
        <v>5.1697531596553503</v>
      </c>
      <c r="BC42" s="65">
        <f t="shared" si="156"/>
        <v>-3.0163219188371926</v>
      </c>
      <c r="BD42" s="65">
        <f t="shared" si="156"/>
        <v>0.57500103850196638</v>
      </c>
      <c r="BE42" s="65">
        <f t="shared" si="156"/>
        <v>-5.5555456748915724</v>
      </c>
      <c r="BF42" s="65">
        <f t="shared" si="156"/>
        <v>1.3345966994855978</v>
      </c>
      <c r="BG42" s="65">
        <f t="shared" si="156"/>
        <v>3.884495382212009</v>
      </c>
      <c r="BH42" s="65">
        <f t="shared" si="156"/>
        <v>9.1290550818622904</v>
      </c>
      <c r="BI42" s="65">
        <f t="shared" si="156"/>
        <v>3.0227443219995802</v>
      </c>
      <c r="BJ42" s="65">
        <f t="shared" si="156"/>
        <v>0.51138876982356507</v>
      </c>
      <c r="BK42" s="65">
        <f t="shared" si="156"/>
        <v>1.9822600415254854E-2</v>
      </c>
      <c r="BL42" s="65">
        <f t="shared" si="156"/>
        <v>-2.3642506799480039</v>
      </c>
      <c r="BM42" s="65">
        <f t="shared" si="156"/>
        <v>-5.4772305706783886</v>
      </c>
      <c r="BN42" s="65">
        <f t="shared" si="156"/>
        <v>-4.2945751672987171</v>
      </c>
      <c r="BO42" s="65">
        <f t="shared" si="156"/>
        <v>5.4350633120134084</v>
      </c>
      <c r="BP42" s="65">
        <f t="shared" si="156"/>
        <v>2.0415487734871043</v>
      </c>
      <c r="BQ42" s="65">
        <f t="shared" si="156"/>
        <v>4.4316054239963591</v>
      </c>
      <c r="BR42" s="65">
        <f t="shared" si="156"/>
        <v>-0.35398115220216653</v>
      </c>
      <c r="BS42" s="65">
        <f t="shared" si="156"/>
        <v>1.6085639937639371</v>
      </c>
      <c r="BT42" s="65">
        <f t="shared" si="156"/>
        <v>-2.6283395041770277</v>
      </c>
      <c r="BU42" s="65">
        <f t="shared" si="156"/>
        <v>-2.9518494029314812</v>
      </c>
      <c r="BV42" s="65">
        <f t="shared" si="156"/>
        <v>1.9143169164558991</v>
      </c>
      <c r="BW42" s="65">
        <f t="shared" si="156"/>
        <v>-0.45971130819756745</v>
      </c>
      <c r="BX42" s="65">
        <f t="shared" si="156"/>
        <v>-3.698888268924085</v>
      </c>
      <c r="BY42" s="65">
        <f t="shared" si="156"/>
        <v>-0.24634279330079067</v>
      </c>
      <c r="BZ42" s="65">
        <f t="shared" si="156"/>
        <v>0.47798263153749687</v>
      </c>
      <c r="CA42" s="65">
        <f t="shared" si="156"/>
        <v>-0.64831714870105017</v>
      </c>
      <c r="CB42" s="65">
        <f t="shared" si="156"/>
        <v>1.8559459608763689</v>
      </c>
      <c r="CC42" s="65">
        <f t="shared" si="156"/>
        <v>0.43966505376797116</v>
      </c>
      <c r="CD42" s="65">
        <f t="shared" si="156"/>
        <v>5.7807095186824604</v>
      </c>
      <c r="CE42" s="65">
        <f t="shared" si="156"/>
        <v>9.148502807219927</v>
      </c>
      <c r="CF42" s="65">
        <f t="shared" si="156"/>
        <v>1.6324490847947892</v>
      </c>
      <c r="CG42" s="65">
        <f t="shared" si="156"/>
        <v>11.380782120211363</v>
      </c>
      <c r="CH42" s="65">
        <f t="shared" si="156"/>
        <v>9.5378834423243415</v>
      </c>
      <c r="CI42" s="65">
        <f t="shared" si="156"/>
        <v>4.6445581831335385</v>
      </c>
      <c r="CJ42" s="65">
        <f t="shared" si="156"/>
        <v>9.247171569556226</v>
      </c>
      <c r="CK42" s="65">
        <f t="shared" si="156"/>
        <v>11.575133146557567</v>
      </c>
      <c r="CL42" s="65">
        <f t="shared" si="156"/>
        <v>7.4659603122535003</v>
      </c>
      <c r="CM42" s="65">
        <f t="shared" si="156"/>
        <v>6.3091825844419667</v>
      </c>
      <c r="CN42" s="65">
        <f t="shared" si="156"/>
        <v>16.813716291725235</v>
      </c>
      <c r="CO42" s="65">
        <f t="shared" si="156"/>
        <v>15.42727706258006</v>
      </c>
      <c r="CP42" s="65">
        <f t="shared" si="156"/>
        <v>16.995986380810375</v>
      </c>
      <c r="CQ42" s="65">
        <f t="shared" si="156"/>
        <v>1.8145091299374485</v>
      </c>
      <c r="CR42" s="65">
        <f t="shared" si="156"/>
        <v>-2.7443366776510345</v>
      </c>
      <c r="CS42" s="65">
        <f t="shared" si="156"/>
        <v>0.2668860167152225</v>
      </c>
      <c r="CT42" s="65">
        <f t="shared" si="156"/>
        <v>-8.2709784605474681</v>
      </c>
      <c r="CU42" s="65">
        <f t="shared" si="156"/>
        <v>-6.7857760631763977</v>
      </c>
      <c r="CV42" s="65">
        <f t="shared" si="156"/>
        <v>-11.091331960467315</v>
      </c>
      <c r="CW42" s="65">
        <f t="shared" si="156"/>
        <v>-13.29001527416807</v>
      </c>
      <c r="CX42" s="65">
        <f t="shared" si="156"/>
        <v>-10.828327559408978</v>
      </c>
      <c r="CY42" s="65">
        <f t="shared" si="156"/>
        <v>-6.6687264720974824</v>
      </c>
      <c r="CZ42" s="65">
        <f t="shared" si="156"/>
        <v>-25.854683738120784</v>
      </c>
      <c r="DA42" s="65">
        <f t="shared" si="156"/>
        <v>-19.394727015365874</v>
      </c>
      <c r="DB42" s="65">
        <f t="shared" si="156"/>
        <v>-21.486002137006626</v>
      </c>
      <c r="DC42" s="65">
        <f t="shared" si="156"/>
        <v>-11.390649430719471</v>
      </c>
      <c r="DD42" s="65">
        <f t="shared" si="156"/>
        <v>-2.0253176582060206</v>
      </c>
      <c r="DE42" s="65">
        <f t="shared" si="156"/>
        <v>-10.045598276842551</v>
      </c>
      <c r="DF42" s="65">
        <f t="shared" si="156"/>
        <v>-3.3885682326962758</v>
      </c>
      <c r="DG42" s="65">
        <f t="shared" si="156"/>
        <v>1.2008830739864411</v>
      </c>
      <c r="DH42" s="65">
        <f t="shared" si="156"/>
        <v>3.8874977257023637</v>
      </c>
      <c r="DI42" s="65">
        <f t="shared" si="156"/>
        <v>2.4515714900820438</v>
      </c>
      <c r="DJ42" s="65">
        <f t="shared" si="157"/>
        <v>1.033891999081149E-2</v>
      </c>
      <c r="DK42" s="65">
        <f t="shared" si="157"/>
        <v>0.84939630011509593</v>
      </c>
      <c r="DL42" s="65">
        <f t="shared" si="157"/>
        <v>11.999374695194676</v>
      </c>
      <c r="DM42" s="33">
        <f t="shared" si="157"/>
        <v>8.4157822721313913</v>
      </c>
      <c r="DN42" s="33">
        <f t="shared" si="157"/>
        <v>2.4933761905499132</v>
      </c>
      <c r="DO42" s="33">
        <f t="shared" si="157"/>
        <v>3.4531930129880912</v>
      </c>
      <c r="DP42" s="33">
        <f t="shared" si="157"/>
        <v>7.0281198007849284</v>
      </c>
      <c r="DQ42" s="33">
        <f t="shared" si="157"/>
        <v>6.5880248656352123</v>
      </c>
      <c r="DR42" s="33">
        <f t="shared" si="157"/>
        <v>6.450326398818202</v>
      </c>
      <c r="DS42" s="33">
        <f t="shared" si="157"/>
        <v>-1.8167834145509794</v>
      </c>
      <c r="DT42" s="33">
        <f t="shared" si="157"/>
        <v>-0.89808104228124463</v>
      </c>
      <c r="DU42" s="33">
        <f t="shared" si="157"/>
        <v>1.1007198217483172</v>
      </c>
      <c r="DV42" s="33">
        <f t="shared" si="157"/>
        <v>3.0418496651591322</v>
      </c>
      <c r="DW42" s="33">
        <f t="shared" si="157"/>
        <v>-3.2990517145153113</v>
      </c>
      <c r="DX42" s="33">
        <f t="shared" si="157"/>
        <v>-8.3398703588463015</v>
      </c>
      <c r="DY42" s="119">
        <f t="shared" si="157"/>
        <v>-6.5948349141941378</v>
      </c>
      <c r="DZ42" s="119">
        <f t="shared" si="157"/>
        <v>-1.9306175683333358</v>
      </c>
      <c r="EA42" s="119">
        <f t="shared" si="157"/>
        <v>3.8138011776382683</v>
      </c>
      <c r="EB42" s="119">
        <f t="shared" si="157"/>
        <v>1.1844633075080679</v>
      </c>
      <c r="EC42" s="119">
        <f t="shared" si="157"/>
        <v>1.5752474393913012</v>
      </c>
      <c r="ED42" s="119">
        <f t="shared" si="158"/>
        <v>2.1606405336227077</v>
      </c>
      <c r="EE42" s="119">
        <f t="shared" si="158"/>
        <v>5.9892369939666281</v>
      </c>
      <c r="EF42" s="119">
        <f t="shared" si="158"/>
        <v>6.8990629979182856</v>
      </c>
      <c r="EG42" s="119">
        <f t="shared" si="159"/>
        <v>5.5465719538892433</v>
      </c>
      <c r="EH42" s="119">
        <f t="shared" si="159"/>
        <v>-1.9916803022215497</v>
      </c>
      <c r="EI42" s="119">
        <f t="shared" si="159"/>
        <v>-2.0064231900599587</v>
      </c>
      <c r="EJ42" s="119">
        <f t="shared" si="159"/>
        <v>4.6042400603644822</v>
      </c>
      <c r="EK42" s="129">
        <f t="shared" si="159"/>
        <v>10.095127771640616</v>
      </c>
      <c r="EL42" s="129">
        <f t="shared" si="159"/>
        <v>11.136465326428191</v>
      </c>
      <c r="EM42" s="129">
        <f t="shared" si="160"/>
        <v>-3.0563745059461525</v>
      </c>
      <c r="EN42" s="138">
        <f t="shared" si="160"/>
        <v>4.4138058351171523</v>
      </c>
      <c r="EO42" s="138">
        <f t="shared" si="160"/>
        <v>-2.2322456649789686</v>
      </c>
      <c r="EP42" s="146">
        <f t="shared" si="160"/>
        <v>1.0238557496638343</v>
      </c>
      <c r="EQ42" s="146">
        <f>EQ21-EE21</f>
        <v>2.790904752939932</v>
      </c>
      <c r="ER42" s="146">
        <f t="shared" si="161"/>
        <v>-5.214648582943175</v>
      </c>
      <c r="ES42" s="146">
        <f t="shared" si="161"/>
        <v>-7.8190863414109089</v>
      </c>
      <c r="ET42" s="146">
        <f t="shared" si="161"/>
        <v>0.13090056629710389</v>
      </c>
      <c r="EU42" s="146">
        <f t="shared" si="161"/>
        <v>3.5999789403635454</v>
      </c>
      <c r="EV42" s="146">
        <f t="shared" si="161"/>
        <v>-1.2312620238896876</v>
      </c>
      <c r="EW42" s="154">
        <f t="shared" si="161"/>
        <v>-4.4623314265623399</v>
      </c>
      <c r="EX42" s="154">
        <f t="shared" si="161"/>
        <v>-12.759884104625002</v>
      </c>
      <c r="EY42" s="161">
        <f t="shared" si="161"/>
        <v>-28.515533237672376</v>
      </c>
      <c r="EZ42" s="33">
        <f t="shared" si="161"/>
        <v>-33.065124019117889</v>
      </c>
      <c r="FA42" s="33">
        <f t="shared" si="161"/>
        <v>-21.249015960671002</v>
      </c>
      <c r="FB42" s="170">
        <f t="shared" si="161"/>
        <v>-17.774238829564503</v>
      </c>
      <c r="FC42" s="170">
        <f t="shared" si="161"/>
        <v>-15.068032749652881</v>
      </c>
      <c r="FD42" s="170">
        <f t="shared" si="161"/>
        <v>-12.760895240848061</v>
      </c>
      <c r="FE42" s="170">
        <f t="shared" si="161"/>
        <v>-12.924200213471616</v>
      </c>
      <c r="FF42" s="170">
        <f t="shared" si="161"/>
        <v>-15.216101431670868</v>
      </c>
      <c r="FG42" s="170">
        <f t="shared" si="161"/>
        <v>-13.877990425233129</v>
      </c>
      <c r="FH42" s="170">
        <f t="shared" si="161"/>
        <v>-15.768345324991653</v>
      </c>
      <c r="FI42" s="170">
        <f t="shared" si="161"/>
        <v>-15.111700567190153</v>
      </c>
      <c r="FJ42" s="170">
        <f t="shared" si="161"/>
        <v>-4.5449537733393761</v>
      </c>
      <c r="FK42" s="33">
        <f t="shared" si="161"/>
        <v>11.879072791144962</v>
      </c>
      <c r="FL42" s="33">
        <f t="shared" si="161"/>
        <v>13.716400626748793</v>
      </c>
      <c r="FM42" s="33">
        <f t="shared" si="161"/>
        <v>9.8407845870735962</v>
      </c>
      <c r="FN42" s="33">
        <f t="shared" si="162"/>
        <v>6.8618031157899857</v>
      </c>
      <c r="FO42" s="33">
        <f t="shared" si="163"/>
        <v>3.4642079883341972</v>
      </c>
      <c r="FP42" s="33">
        <f t="shared" si="164"/>
        <v>3.8503232281420674</v>
      </c>
      <c r="FQ42" s="33">
        <f t="shared" si="164"/>
        <v>2.6204010314845414</v>
      </c>
      <c r="FR42" s="33">
        <f t="shared" si="164"/>
        <v>1.5768893843162859</v>
      </c>
      <c r="FS42" s="33">
        <f t="shared" si="164"/>
        <v>-0.80405196448633021</v>
      </c>
      <c r="FT42" s="33">
        <f t="shared" si="165"/>
        <v>1.4867062037122496</v>
      </c>
      <c r="FU42" s="33">
        <f t="shared" si="166"/>
        <v>5.9302172018182464</v>
      </c>
      <c r="FV42" s="33">
        <f t="shared" si="166"/>
        <v>-4.0811788211789253</v>
      </c>
      <c r="FW42" s="33">
        <f t="shared" si="164"/>
        <v>6.8557909780314237</v>
      </c>
      <c r="FX42" s="33">
        <f t="shared" si="164"/>
        <v>3.4001694502930562</v>
      </c>
      <c r="FY42" s="33">
        <f t="shared" si="164"/>
        <v>1.5628291559947058</v>
      </c>
      <c r="FZ42" s="188">
        <f t="shared" si="164"/>
        <v>15.202343376413033</v>
      </c>
      <c r="GA42" s="48">
        <f t="shared" si="164"/>
        <v>13.646560620136219</v>
      </c>
      <c r="GB42" s="48">
        <f t="shared" si="164"/>
        <v>12.543278822312624</v>
      </c>
      <c r="GC42" s="48">
        <f t="shared" si="164"/>
        <v>11.053490253795738</v>
      </c>
      <c r="GD42" s="48">
        <f t="shared" si="164"/>
        <v>14.162867856768932</v>
      </c>
      <c r="GE42" s="48">
        <f t="shared" si="164"/>
        <v>13.490775673729186</v>
      </c>
      <c r="GF42" s="48">
        <f t="shared" si="164"/>
        <v>13.705275318999188</v>
      </c>
      <c r="GG42" s="48">
        <f t="shared" si="164"/>
        <v>5.9875133850861566</v>
      </c>
      <c r="GH42" s="48">
        <f t="shared" si="164"/>
        <v>12.443281550771063</v>
      </c>
      <c r="GI42" s="48">
        <f t="shared" si="164"/>
        <v>8.8439377992940749</v>
      </c>
      <c r="GJ42" s="48">
        <f t="shared" si="164"/>
        <v>7.4013354685795676</v>
      </c>
      <c r="GK42" s="48">
        <f t="shared" si="164"/>
        <v>6.5421636678029884</v>
      </c>
      <c r="GL42" s="48">
        <f t="shared" si="164"/>
        <v>-13.966671253131397</v>
      </c>
      <c r="GM42" s="48">
        <f t="shared" si="164"/>
        <v>-13.191486064422342</v>
      </c>
    </row>
    <row r="43" spans="1:195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86"/>
      <c r="DU43" s="86"/>
      <c r="DV43" s="86"/>
      <c r="DW43" s="86"/>
      <c r="DX43" s="86"/>
      <c r="DY43" s="49"/>
      <c r="DZ43" s="49"/>
      <c r="EA43" s="49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</row>
    <row r="44" spans="1:195" ht="18.75" thickTop="1" x14ac:dyDescent="0.25">
      <c r="A44" s="24" t="s">
        <v>25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K44" s="1"/>
      <c r="FR44" s="1"/>
      <c r="FS44" s="1"/>
    </row>
    <row r="45" spans="1:195" x14ac:dyDescent="0.2">
      <c r="A45" s="9"/>
      <c r="B45" s="61">
        <f>B$3</f>
        <v>38367</v>
      </c>
      <c r="C45" s="61">
        <f t="shared" ref="C45:BN45" si="167">C$3</f>
        <v>38398</v>
      </c>
      <c r="D45" s="61">
        <f t="shared" si="167"/>
        <v>38426</v>
      </c>
      <c r="E45" s="61">
        <f t="shared" si="167"/>
        <v>38457</v>
      </c>
      <c r="F45" s="61">
        <f t="shared" si="167"/>
        <v>38487</v>
      </c>
      <c r="G45" s="61">
        <f t="shared" si="167"/>
        <v>38518</v>
      </c>
      <c r="H45" s="61">
        <f t="shared" si="167"/>
        <v>38548</v>
      </c>
      <c r="I45" s="61">
        <f t="shared" si="167"/>
        <v>38579</v>
      </c>
      <c r="J45" s="61">
        <f t="shared" si="167"/>
        <v>38610</v>
      </c>
      <c r="K45" s="61">
        <f t="shared" si="167"/>
        <v>38640</v>
      </c>
      <c r="L45" s="61">
        <f t="shared" si="167"/>
        <v>38671</v>
      </c>
      <c r="M45" s="61">
        <f t="shared" si="167"/>
        <v>38701</v>
      </c>
      <c r="N45" s="61">
        <f t="shared" si="167"/>
        <v>38732</v>
      </c>
      <c r="O45" s="61">
        <f t="shared" si="167"/>
        <v>38763</v>
      </c>
      <c r="P45" s="61">
        <f t="shared" si="167"/>
        <v>38791</v>
      </c>
      <c r="Q45" s="61">
        <f t="shared" si="167"/>
        <v>38822</v>
      </c>
      <c r="R45" s="61">
        <f t="shared" si="167"/>
        <v>38852</v>
      </c>
      <c r="S45" s="61">
        <f t="shared" si="167"/>
        <v>38883</v>
      </c>
      <c r="T45" s="61">
        <f t="shared" si="167"/>
        <v>38913</v>
      </c>
      <c r="U45" s="61">
        <f t="shared" si="167"/>
        <v>38944</v>
      </c>
      <c r="V45" s="61">
        <f t="shared" si="167"/>
        <v>38975</v>
      </c>
      <c r="W45" s="61">
        <f t="shared" si="167"/>
        <v>39005</v>
      </c>
      <c r="X45" s="61">
        <f t="shared" si="167"/>
        <v>39036</v>
      </c>
      <c r="Y45" s="61">
        <f t="shared" si="167"/>
        <v>39066</v>
      </c>
      <c r="Z45" s="61">
        <f t="shared" si="167"/>
        <v>39097</v>
      </c>
      <c r="AA45" s="61">
        <f t="shared" si="167"/>
        <v>39128</v>
      </c>
      <c r="AB45" s="61">
        <f t="shared" si="167"/>
        <v>39156</v>
      </c>
      <c r="AC45" s="61">
        <f t="shared" si="167"/>
        <v>39187</v>
      </c>
      <c r="AD45" s="61">
        <f t="shared" si="167"/>
        <v>39217</v>
      </c>
      <c r="AE45" s="61">
        <f t="shared" si="167"/>
        <v>39248</v>
      </c>
      <c r="AF45" s="61">
        <f t="shared" si="167"/>
        <v>39278</v>
      </c>
      <c r="AG45" s="61">
        <f t="shared" si="167"/>
        <v>39309</v>
      </c>
      <c r="AH45" s="61">
        <f t="shared" si="167"/>
        <v>39340</v>
      </c>
      <c r="AI45" s="61">
        <f t="shared" si="167"/>
        <v>39370</v>
      </c>
      <c r="AJ45" s="61">
        <f t="shared" si="167"/>
        <v>39401</v>
      </c>
      <c r="AK45" s="61">
        <f t="shared" si="167"/>
        <v>39431</v>
      </c>
      <c r="AL45" s="61">
        <f t="shared" si="167"/>
        <v>39462</v>
      </c>
      <c r="AM45" s="61">
        <f t="shared" si="167"/>
        <v>39493</v>
      </c>
      <c r="AN45" s="61">
        <f t="shared" si="167"/>
        <v>39522</v>
      </c>
      <c r="AO45" s="61">
        <f t="shared" si="167"/>
        <v>39553</v>
      </c>
      <c r="AP45" s="61">
        <f t="shared" si="167"/>
        <v>39583</v>
      </c>
      <c r="AQ45" s="61">
        <f t="shared" si="167"/>
        <v>39614</v>
      </c>
      <c r="AR45" s="61">
        <f t="shared" si="167"/>
        <v>39644</v>
      </c>
      <c r="AS45" s="61">
        <f t="shared" si="167"/>
        <v>39675</v>
      </c>
      <c r="AT45" s="61">
        <f t="shared" si="167"/>
        <v>39706</v>
      </c>
      <c r="AU45" s="61">
        <f t="shared" si="167"/>
        <v>39736</v>
      </c>
      <c r="AV45" s="61">
        <f t="shared" si="167"/>
        <v>39767</v>
      </c>
      <c r="AW45" s="61">
        <f t="shared" si="167"/>
        <v>39797</v>
      </c>
      <c r="AX45" s="61">
        <f t="shared" si="167"/>
        <v>39828</v>
      </c>
      <c r="AY45" s="61">
        <f t="shared" si="167"/>
        <v>39859</v>
      </c>
      <c r="AZ45" s="61">
        <f t="shared" si="167"/>
        <v>39887</v>
      </c>
      <c r="BA45" s="61">
        <f t="shared" si="167"/>
        <v>39918</v>
      </c>
      <c r="BB45" s="61">
        <f t="shared" si="167"/>
        <v>39948</v>
      </c>
      <c r="BC45" s="61">
        <f t="shared" si="167"/>
        <v>39979</v>
      </c>
      <c r="BD45" s="61">
        <f t="shared" si="167"/>
        <v>40009</v>
      </c>
      <c r="BE45" s="61">
        <f t="shared" si="167"/>
        <v>40040</v>
      </c>
      <c r="BF45" s="61">
        <f t="shared" si="167"/>
        <v>40071</v>
      </c>
      <c r="BG45" s="61">
        <f t="shared" si="167"/>
        <v>40101</v>
      </c>
      <c r="BH45" s="61">
        <f t="shared" si="167"/>
        <v>40132</v>
      </c>
      <c r="BI45" s="61">
        <f t="shared" si="167"/>
        <v>40162</v>
      </c>
      <c r="BJ45" s="61">
        <f t="shared" si="167"/>
        <v>40193</v>
      </c>
      <c r="BK45" s="61">
        <f t="shared" si="167"/>
        <v>40224</v>
      </c>
      <c r="BL45" s="61">
        <f t="shared" si="167"/>
        <v>40252</v>
      </c>
      <c r="BM45" s="61">
        <f t="shared" si="167"/>
        <v>40283</v>
      </c>
      <c r="BN45" s="61">
        <f t="shared" si="167"/>
        <v>40313</v>
      </c>
      <c r="BO45" s="61">
        <f t="shared" ref="BO45:DZ45" si="168">BO$3</f>
        <v>40344</v>
      </c>
      <c r="BP45" s="61">
        <f t="shared" si="168"/>
        <v>40374</v>
      </c>
      <c r="BQ45" s="61">
        <f t="shared" si="168"/>
        <v>40405</v>
      </c>
      <c r="BR45" s="61">
        <f t="shared" si="168"/>
        <v>40436</v>
      </c>
      <c r="BS45" s="61">
        <f t="shared" si="168"/>
        <v>40466</v>
      </c>
      <c r="BT45" s="61">
        <f t="shared" si="168"/>
        <v>40497</v>
      </c>
      <c r="BU45" s="61">
        <f t="shared" si="168"/>
        <v>40527</v>
      </c>
      <c r="BV45" s="61">
        <f t="shared" si="168"/>
        <v>40558</v>
      </c>
      <c r="BW45" s="61">
        <f t="shared" si="168"/>
        <v>40589</v>
      </c>
      <c r="BX45" s="61">
        <f t="shared" si="168"/>
        <v>40617</v>
      </c>
      <c r="BY45" s="61">
        <f t="shared" si="168"/>
        <v>40648</v>
      </c>
      <c r="BZ45" s="61">
        <f t="shared" si="168"/>
        <v>40678</v>
      </c>
      <c r="CA45" s="61">
        <f t="shared" si="168"/>
        <v>40709</v>
      </c>
      <c r="CB45" s="61">
        <f t="shared" si="168"/>
        <v>40739</v>
      </c>
      <c r="CC45" s="61">
        <f t="shared" si="168"/>
        <v>40770</v>
      </c>
      <c r="CD45" s="61">
        <f t="shared" si="168"/>
        <v>40801</v>
      </c>
      <c r="CE45" s="61">
        <f t="shared" si="168"/>
        <v>40831</v>
      </c>
      <c r="CF45" s="61">
        <f t="shared" si="168"/>
        <v>40862</v>
      </c>
      <c r="CG45" s="61">
        <f t="shared" si="168"/>
        <v>40892</v>
      </c>
      <c r="CH45" s="61">
        <f t="shared" si="168"/>
        <v>40923</v>
      </c>
      <c r="CI45" s="61">
        <f t="shared" si="168"/>
        <v>40954</v>
      </c>
      <c r="CJ45" s="61">
        <f t="shared" si="168"/>
        <v>40983</v>
      </c>
      <c r="CK45" s="61">
        <f t="shared" si="168"/>
        <v>41014</v>
      </c>
      <c r="CL45" s="61">
        <f t="shared" si="168"/>
        <v>41044</v>
      </c>
      <c r="CM45" s="61">
        <f t="shared" si="168"/>
        <v>41075</v>
      </c>
      <c r="CN45" s="61">
        <f t="shared" si="168"/>
        <v>41105</v>
      </c>
      <c r="CO45" s="61">
        <f t="shared" si="168"/>
        <v>41136</v>
      </c>
      <c r="CP45" s="61">
        <f t="shared" si="168"/>
        <v>41167</v>
      </c>
      <c r="CQ45" s="61">
        <f t="shared" si="168"/>
        <v>41197</v>
      </c>
      <c r="CR45" s="61">
        <f t="shared" si="168"/>
        <v>41228</v>
      </c>
      <c r="CS45" s="61">
        <f t="shared" si="168"/>
        <v>41258</v>
      </c>
      <c r="CT45" s="61">
        <f t="shared" si="168"/>
        <v>41289</v>
      </c>
      <c r="CU45" s="61">
        <f t="shared" si="168"/>
        <v>41320</v>
      </c>
      <c r="CV45" s="61">
        <f t="shared" si="168"/>
        <v>41348</v>
      </c>
      <c r="CW45" s="61">
        <f t="shared" si="168"/>
        <v>41379</v>
      </c>
      <c r="CX45" s="61">
        <f t="shared" si="168"/>
        <v>41409</v>
      </c>
      <c r="CY45" s="61">
        <f t="shared" si="168"/>
        <v>41440</v>
      </c>
      <c r="CZ45" s="61">
        <f t="shared" si="168"/>
        <v>41470</v>
      </c>
      <c r="DA45" s="61">
        <f t="shared" si="168"/>
        <v>41501</v>
      </c>
      <c r="DB45" s="61">
        <f t="shared" si="168"/>
        <v>41532</v>
      </c>
      <c r="DC45" s="61">
        <f t="shared" si="168"/>
        <v>41562</v>
      </c>
      <c r="DD45" s="61">
        <f t="shared" si="168"/>
        <v>41593</v>
      </c>
      <c r="DE45" s="61">
        <f t="shared" si="168"/>
        <v>41623</v>
      </c>
      <c r="DF45" s="61">
        <f t="shared" si="168"/>
        <v>41654</v>
      </c>
      <c r="DG45" s="61">
        <f t="shared" si="168"/>
        <v>41685</v>
      </c>
      <c r="DH45" s="61">
        <f t="shared" si="168"/>
        <v>41713</v>
      </c>
      <c r="DI45" s="61">
        <f t="shared" si="168"/>
        <v>41744</v>
      </c>
      <c r="DJ45" s="61">
        <f t="shared" si="168"/>
        <v>41774</v>
      </c>
      <c r="DK45" s="61">
        <f t="shared" si="168"/>
        <v>41805</v>
      </c>
      <c r="DL45" s="61">
        <f t="shared" si="168"/>
        <v>41835</v>
      </c>
      <c r="DM45" s="19">
        <f t="shared" si="168"/>
        <v>41866</v>
      </c>
      <c r="DN45" s="19">
        <f t="shared" si="168"/>
        <v>41897</v>
      </c>
      <c r="DO45" s="19">
        <f t="shared" si="168"/>
        <v>41927</v>
      </c>
      <c r="DP45" s="19">
        <f t="shared" si="168"/>
        <v>41958</v>
      </c>
      <c r="DQ45" s="19">
        <f t="shared" si="168"/>
        <v>41988</v>
      </c>
      <c r="DR45" s="19">
        <f t="shared" si="168"/>
        <v>42019</v>
      </c>
      <c r="DS45" s="19">
        <f t="shared" si="168"/>
        <v>42050</v>
      </c>
      <c r="DT45" s="19">
        <f t="shared" si="168"/>
        <v>42078</v>
      </c>
      <c r="DU45" s="19">
        <f t="shared" si="168"/>
        <v>42109</v>
      </c>
      <c r="DV45" s="19">
        <f t="shared" si="168"/>
        <v>42139</v>
      </c>
      <c r="DW45" s="19">
        <f t="shared" si="168"/>
        <v>42170</v>
      </c>
      <c r="DX45" s="19">
        <f t="shared" si="168"/>
        <v>42200</v>
      </c>
      <c r="DY45" s="61">
        <f t="shared" si="168"/>
        <v>42231</v>
      </c>
      <c r="DZ45" s="61">
        <f t="shared" si="168"/>
        <v>42262</v>
      </c>
      <c r="EA45" s="61">
        <f t="shared" ref="EA45:FZ45" si="169">EA$3</f>
        <v>42292</v>
      </c>
      <c r="EB45" s="61">
        <f t="shared" si="169"/>
        <v>42323</v>
      </c>
      <c r="EC45" s="61">
        <f t="shared" si="169"/>
        <v>42353</v>
      </c>
      <c r="ED45" s="61">
        <f t="shared" si="169"/>
        <v>42384</v>
      </c>
      <c r="EE45" s="61">
        <f t="shared" si="169"/>
        <v>42415</v>
      </c>
      <c r="EF45" s="61">
        <f t="shared" si="169"/>
        <v>42444</v>
      </c>
      <c r="EG45" s="61">
        <f t="shared" si="169"/>
        <v>42475</v>
      </c>
      <c r="EH45" s="61">
        <f t="shared" si="169"/>
        <v>42505</v>
      </c>
      <c r="EI45" s="61">
        <f t="shared" si="169"/>
        <v>42536</v>
      </c>
      <c r="EJ45" s="61">
        <f t="shared" si="169"/>
        <v>42566</v>
      </c>
      <c r="EK45" s="61">
        <f t="shared" si="169"/>
        <v>42597</v>
      </c>
      <c r="EL45" s="61">
        <f t="shared" si="169"/>
        <v>42628</v>
      </c>
      <c r="EM45" s="61">
        <f t="shared" si="169"/>
        <v>42658</v>
      </c>
      <c r="EN45" s="61">
        <f t="shared" si="169"/>
        <v>42689</v>
      </c>
      <c r="EO45" s="61">
        <f t="shared" si="169"/>
        <v>42719</v>
      </c>
      <c r="EP45" s="61">
        <f t="shared" si="169"/>
        <v>42750</v>
      </c>
      <c r="EQ45" s="61">
        <f t="shared" si="169"/>
        <v>42781</v>
      </c>
      <c r="ER45" s="61">
        <f t="shared" si="169"/>
        <v>42809</v>
      </c>
      <c r="ES45" s="61">
        <f t="shared" si="169"/>
        <v>42840</v>
      </c>
      <c r="ET45" s="61">
        <f t="shared" si="169"/>
        <v>42870</v>
      </c>
      <c r="EU45" s="61">
        <f t="shared" si="169"/>
        <v>42901</v>
      </c>
      <c r="EV45" s="61">
        <f t="shared" si="169"/>
        <v>42931</v>
      </c>
      <c r="EW45" s="61">
        <f t="shared" si="169"/>
        <v>42962</v>
      </c>
      <c r="EX45" s="61">
        <f t="shared" si="169"/>
        <v>42993</v>
      </c>
      <c r="EY45" s="61">
        <f t="shared" si="169"/>
        <v>43023</v>
      </c>
      <c r="EZ45" s="19">
        <f t="shared" si="169"/>
        <v>43054</v>
      </c>
      <c r="FA45" s="19">
        <f t="shared" si="169"/>
        <v>43084</v>
      </c>
      <c r="FB45" s="61">
        <f t="shared" si="169"/>
        <v>43115</v>
      </c>
      <c r="FC45" s="61">
        <f t="shared" si="169"/>
        <v>43146</v>
      </c>
      <c r="FD45" s="61">
        <f t="shared" si="169"/>
        <v>43174</v>
      </c>
      <c r="FE45" s="61">
        <f t="shared" si="169"/>
        <v>43205</v>
      </c>
      <c r="FF45" s="61">
        <f t="shared" si="169"/>
        <v>43235</v>
      </c>
      <c r="FG45" s="61">
        <f t="shared" si="169"/>
        <v>43266</v>
      </c>
      <c r="FH45" s="61">
        <f t="shared" si="169"/>
        <v>43296</v>
      </c>
      <c r="FI45" s="61">
        <f t="shared" si="169"/>
        <v>43327</v>
      </c>
      <c r="FJ45" s="61">
        <f t="shared" si="169"/>
        <v>43358</v>
      </c>
      <c r="FK45" s="19">
        <f t="shared" si="169"/>
        <v>43388</v>
      </c>
      <c r="FL45" s="19">
        <f t="shared" si="169"/>
        <v>43419</v>
      </c>
      <c r="FM45" s="19">
        <f t="shared" si="169"/>
        <v>43449</v>
      </c>
      <c r="FN45" s="19">
        <f t="shared" si="169"/>
        <v>43480</v>
      </c>
      <c r="FO45" s="19">
        <f t="shared" si="169"/>
        <v>43511</v>
      </c>
      <c r="FP45" s="19">
        <f t="shared" si="169"/>
        <v>43539</v>
      </c>
      <c r="FQ45" s="19">
        <f t="shared" si="169"/>
        <v>43570</v>
      </c>
      <c r="FR45" s="19">
        <f t="shared" si="169"/>
        <v>43600</v>
      </c>
      <c r="FS45" s="19">
        <f t="shared" si="169"/>
        <v>43631</v>
      </c>
      <c r="FT45" s="19">
        <f t="shared" si="169"/>
        <v>43661</v>
      </c>
      <c r="FU45" s="19">
        <f t="shared" si="169"/>
        <v>43692</v>
      </c>
      <c r="FV45" s="19">
        <f t="shared" si="169"/>
        <v>43723</v>
      </c>
      <c r="FW45" s="19">
        <f t="shared" si="169"/>
        <v>43753</v>
      </c>
      <c r="FX45" s="19">
        <f t="shared" si="169"/>
        <v>43784</v>
      </c>
      <c r="FY45" s="19">
        <f t="shared" si="169"/>
        <v>43814</v>
      </c>
      <c r="FZ45" s="185">
        <f t="shared" si="169"/>
        <v>43845</v>
      </c>
      <c r="GA45" s="45">
        <f t="shared" ref="GA45:GL45" si="170">GA$3</f>
        <v>43876</v>
      </c>
      <c r="GB45" s="45">
        <f t="shared" si="170"/>
        <v>43905</v>
      </c>
      <c r="GC45" s="45">
        <f t="shared" si="170"/>
        <v>43936</v>
      </c>
      <c r="GD45" s="45">
        <f t="shared" si="170"/>
        <v>43966</v>
      </c>
      <c r="GE45" s="45">
        <f t="shared" si="170"/>
        <v>43997</v>
      </c>
      <c r="GF45" s="45">
        <f t="shared" si="170"/>
        <v>44027</v>
      </c>
      <c r="GG45" s="45">
        <f t="shared" si="170"/>
        <v>44058</v>
      </c>
      <c r="GH45" s="45">
        <f t="shared" si="170"/>
        <v>44089</v>
      </c>
      <c r="GI45" s="45">
        <f t="shared" si="170"/>
        <v>44119</v>
      </c>
      <c r="GJ45" s="45">
        <f t="shared" si="170"/>
        <v>44150</v>
      </c>
      <c r="GK45" s="45">
        <f t="shared" si="170"/>
        <v>44180</v>
      </c>
      <c r="GL45" s="45">
        <f t="shared" si="170"/>
        <v>44211</v>
      </c>
    </row>
    <row r="46" spans="1:195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K46" s="1"/>
      <c r="FR46" s="1"/>
      <c r="FS46" s="1"/>
      <c r="FZ46" s="17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</row>
    <row r="47" spans="1:195" x14ac:dyDescent="0.2">
      <c r="A47" s="9" t="s">
        <v>21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>
        <f t="shared" ref="DF47:EC47" si="171">DF5-DF68</f>
        <v>0</v>
      </c>
      <c r="DG47" s="63">
        <f t="shared" si="171"/>
        <v>0</v>
      </c>
      <c r="DH47" s="63">
        <f t="shared" si="171"/>
        <v>0</v>
      </c>
      <c r="DI47" s="63">
        <f t="shared" si="171"/>
        <v>0</v>
      </c>
      <c r="DJ47" s="63">
        <f t="shared" si="171"/>
        <v>0</v>
      </c>
      <c r="DK47" s="63">
        <f t="shared" si="171"/>
        <v>0</v>
      </c>
      <c r="DL47" s="63">
        <f t="shared" si="171"/>
        <v>0</v>
      </c>
      <c r="DM47" s="21">
        <f t="shared" si="171"/>
        <v>0</v>
      </c>
      <c r="DN47" s="21">
        <f t="shared" si="171"/>
        <v>0</v>
      </c>
      <c r="DO47" s="21">
        <f t="shared" si="171"/>
        <v>0</v>
      </c>
      <c r="DP47" s="21">
        <f t="shared" si="171"/>
        <v>0</v>
      </c>
      <c r="DQ47" s="21">
        <f t="shared" si="171"/>
        <v>0</v>
      </c>
      <c r="DR47" s="21">
        <f t="shared" si="171"/>
        <v>0</v>
      </c>
      <c r="DS47" s="21">
        <f t="shared" si="171"/>
        <v>0</v>
      </c>
      <c r="DT47" s="21">
        <f t="shared" si="171"/>
        <v>0</v>
      </c>
      <c r="DU47" s="21">
        <f t="shared" si="171"/>
        <v>0</v>
      </c>
      <c r="DV47" s="21">
        <f t="shared" si="171"/>
        <v>0</v>
      </c>
      <c r="DW47" s="21">
        <f t="shared" si="171"/>
        <v>0</v>
      </c>
      <c r="DX47" s="21">
        <f t="shared" si="171"/>
        <v>0</v>
      </c>
      <c r="DY47" s="118">
        <f t="shared" si="171"/>
        <v>0</v>
      </c>
      <c r="DZ47" s="118">
        <f t="shared" si="171"/>
        <v>0</v>
      </c>
      <c r="EA47" s="118">
        <f t="shared" si="171"/>
        <v>0</v>
      </c>
      <c r="EB47" s="118">
        <f t="shared" si="171"/>
        <v>0</v>
      </c>
      <c r="EC47" s="118">
        <f t="shared" si="171"/>
        <v>0</v>
      </c>
      <c r="ED47" s="118">
        <f t="shared" ref="ED47:FE47" si="172">ED5-ED68</f>
        <v>0</v>
      </c>
      <c r="EE47" s="118">
        <f t="shared" si="172"/>
        <v>0</v>
      </c>
      <c r="EF47" s="118">
        <f t="shared" si="172"/>
        <v>0</v>
      </c>
      <c r="EG47" s="118">
        <f t="shared" si="172"/>
        <v>0</v>
      </c>
      <c r="EH47" s="118">
        <f t="shared" si="172"/>
        <v>0</v>
      </c>
      <c r="EI47" s="118">
        <f t="shared" si="172"/>
        <v>0</v>
      </c>
      <c r="EJ47" s="118">
        <f t="shared" si="172"/>
        <v>0</v>
      </c>
      <c r="EK47" s="128">
        <f t="shared" si="172"/>
        <v>0</v>
      </c>
      <c r="EL47" s="128">
        <f t="shared" si="172"/>
        <v>0</v>
      </c>
      <c r="EM47" s="128">
        <f t="shared" si="172"/>
        <v>0</v>
      </c>
      <c r="EN47" s="137">
        <f t="shared" si="172"/>
        <v>0</v>
      </c>
      <c r="EO47" s="137">
        <f t="shared" si="172"/>
        <v>0</v>
      </c>
      <c r="EP47" s="145">
        <f t="shared" si="172"/>
        <v>0</v>
      </c>
      <c r="EQ47" s="145">
        <f t="shared" si="172"/>
        <v>0</v>
      </c>
      <c r="ER47" s="145">
        <f t="shared" si="172"/>
        <v>0</v>
      </c>
      <c r="ES47" s="145">
        <f t="shared" si="172"/>
        <v>0</v>
      </c>
      <c r="ET47" s="145">
        <f t="shared" si="172"/>
        <v>0</v>
      </c>
      <c r="EU47" s="145">
        <f t="shared" si="172"/>
        <v>0</v>
      </c>
      <c r="EV47" s="145">
        <f t="shared" si="172"/>
        <v>0</v>
      </c>
      <c r="EW47" s="153">
        <f t="shared" si="172"/>
        <v>0</v>
      </c>
      <c r="EX47" s="153">
        <f t="shared" si="172"/>
        <v>0</v>
      </c>
      <c r="EY47" s="160">
        <f t="shared" si="172"/>
        <v>0</v>
      </c>
      <c r="EZ47" s="21">
        <f t="shared" si="172"/>
        <v>0</v>
      </c>
      <c r="FA47" s="21">
        <f t="shared" si="172"/>
        <v>0</v>
      </c>
      <c r="FB47" s="169">
        <f t="shared" si="172"/>
        <v>-612.90322580645443</v>
      </c>
      <c r="FC47" s="169">
        <f t="shared" si="172"/>
        <v>0</v>
      </c>
      <c r="FD47" s="169">
        <f t="shared" si="172"/>
        <v>0</v>
      </c>
      <c r="FE47" s="169">
        <f t="shared" si="172"/>
        <v>0</v>
      </c>
      <c r="FF47" s="169">
        <f t="shared" ref="FF47:FG47" si="173">FF5-FF68</f>
        <v>0</v>
      </c>
      <c r="FG47" s="169">
        <f t="shared" si="173"/>
        <v>0</v>
      </c>
      <c r="FH47" s="169">
        <f t="shared" ref="FH47:FI47" si="174">FH5-FH68</f>
        <v>0</v>
      </c>
      <c r="FI47" s="169">
        <f t="shared" si="174"/>
        <v>0</v>
      </c>
      <c r="FJ47" s="169">
        <f t="shared" ref="FJ47:FK47" si="175">FJ5-FJ68</f>
        <v>0</v>
      </c>
      <c r="FK47" s="21">
        <f t="shared" si="175"/>
        <v>0</v>
      </c>
      <c r="FL47" s="21">
        <f t="shared" ref="FL47:FM47" si="176">FL5-FL68</f>
        <v>0</v>
      </c>
      <c r="FM47" s="21">
        <f t="shared" si="176"/>
        <v>0</v>
      </c>
      <c r="FN47" s="21">
        <f t="shared" ref="FN47:FO47" si="177">FN5-FN68</f>
        <v>0</v>
      </c>
      <c r="FO47" s="21">
        <f t="shared" si="177"/>
        <v>0</v>
      </c>
      <c r="FP47" s="21">
        <f t="shared" ref="FP47:FQ47" si="178">FP5-FP68</f>
        <v>0</v>
      </c>
      <c r="FQ47" s="21">
        <f t="shared" si="178"/>
        <v>0</v>
      </c>
      <c r="FR47" s="21">
        <f t="shared" ref="FR47:FS47" si="179">FR5-FR68</f>
        <v>0</v>
      </c>
      <c r="FS47" s="21">
        <f t="shared" si="179"/>
        <v>0</v>
      </c>
      <c r="FT47" s="21">
        <f t="shared" ref="FT47:FU47" si="180">FT5-FT68</f>
        <v>0</v>
      </c>
      <c r="FU47" s="21">
        <f t="shared" si="180"/>
        <v>0</v>
      </c>
      <c r="FV47" s="21">
        <f t="shared" ref="FV47:FW47" si="181">FV5-FV68</f>
        <v>0</v>
      </c>
      <c r="FW47" s="21">
        <f t="shared" si="181"/>
        <v>0</v>
      </c>
      <c r="FX47" s="21">
        <f t="shared" ref="FX47:FY47" si="182">FX5-FX68</f>
        <v>0</v>
      </c>
      <c r="FY47" s="21">
        <f t="shared" si="182"/>
        <v>2314.0322580645443</v>
      </c>
      <c r="FZ47" s="186">
        <f t="shared" ref="FZ47" si="183">FZ5-FZ68</f>
        <v>5837.032258064748</v>
      </c>
      <c r="GA47" s="46">
        <f t="shared" ref="GA47:GB52" si="184">GA5-GA68</f>
        <v>7955.0322580647771</v>
      </c>
      <c r="GB47" s="46">
        <f t="shared" si="184"/>
        <v>14603.603786479478</v>
      </c>
      <c r="GC47" s="46">
        <f t="shared" ref="GC47:GD47" si="185">GC5-GC68</f>
        <v>9734.0157153258624</v>
      </c>
      <c r="GD47" s="46">
        <f t="shared" si="185"/>
        <v>11956.279874974018</v>
      </c>
      <c r="GE47" s="46">
        <f t="shared" ref="GE47" si="186">GE5-GE68</f>
        <v>14926.783385082643</v>
      </c>
      <c r="GF47" s="46">
        <f t="shared" ref="GF47:GG47" si="187">GF5-GF68</f>
        <v>17804.530084637401</v>
      </c>
      <c r="GG47" s="46">
        <f t="shared" si="187"/>
        <v>19887.742417481553</v>
      </c>
      <c r="GH47" s="46">
        <f t="shared" ref="GH47:GI47" si="188">GH5-GH68</f>
        <v>13717.134321249498</v>
      </c>
      <c r="GI47" s="46">
        <f t="shared" si="188"/>
        <v>12560.010858255613</v>
      </c>
      <c r="GJ47" s="46">
        <f t="shared" ref="GJ47:GK47" si="189">GJ5-GJ68</f>
        <v>17907.748160845134</v>
      </c>
      <c r="GK47" s="46">
        <f t="shared" si="189"/>
        <v>12811.11540282279</v>
      </c>
      <c r="GL47" s="46">
        <f t="shared" ref="GL47" si="190">GL5-GL68</f>
        <v>27502.667142146674</v>
      </c>
    </row>
    <row r="48" spans="1:195" x14ac:dyDescent="0.2">
      <c r="A48" s="9" t="s">
        <v>20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>
        <f t="shared" ref="DF48:EC48" si="191">DF6-DF69</f>
        <v>0</v>
      </c>
      <c r="DG48" s="63">
        <f t="shared" si="191"/>
        <v>0</v>
      </c>
      <c r="DH48" s="63">
        <f t="shared" si="191"/>
        <v>0</v>
      </c>
      <c r="DI48" s="63">
        <f t="shared" si="191"/>
        <v>0</v>
      </c>
      <c r="DJ48" s="63">
        <f t="shared" si="191"/>
        <v>0</v>
      </c>
      <c r="DK48" s="63">
        <f t="shared" si="191"/>
        <v>0</v>
      </c>
      <c r="DL48" s="63">
        <f t="shared" si="191"/>
        <v>0</v>
      </c>
      <c r="DM48" s="21">
        <f t="shared" si="191"/>
        <v>0</v>
      </c>
      <c r="DN48" s="21">
        <f t="shared" si="191"/>
        <v>0</v>
      </c>
      <c r="DO48" s="21">
        <f t="shared" si="191"/>
        <v>0</v>
      </c>
      <c r="DP48" s="21">
        <f t="shared" si="191"/>
        <v>0</v>
      </c>
      <c r="DQ48" s="21">
        <f t="shared" si="191"/>
        <v>0</v>
      </c>
      <c r="DR48" s="21">
        <f t="shared" si="191"/>
        <v>0</v>
      </c>
      <c r="DS48" s="21">
        <f t="shared" si="191"/>
        <v>0</v>
      </c>
      <c r="DT48" s="21">
        <f t="shared" si="191"/>
        <v>0</v>
      </c>
      <c r="DU48" s="21">
        <f t="shared" si="191"/>
        <v>0</v>
      </c>
      <c r="DV48" s="21">
        <f t="shared" si="191"/>
        <v>0</v>
      </c>
      <c r="DW48" s="21">
        <f t="shared" si="191"/>
        <v>0</v>
      </c>
      <c r="DX48" s="21">
        <f t="shared" si="191"/>
        <v>0</v>
      </c>
      <c r="DY48" s="118">
        <f t="shared" si="191"/>
        <v>0</v>
      </c>
      <c r="DZ48" s="118">
        <f t="shared" si="191"/>
        <v>0</v>
      </c>
      <c r="EA48" s="118">
        <f t="shared" si="191"/>
        <v>0</v>
      </c>
      <c r="EB48" s="118">
        <f t="shared" si="191"/>
        <v>0</v>
      </c>
      <c r="EC48" s="118">
        <f t="shared" si="191"/>
        <v>0</v>
      </c>
      <c r="ED48" s="118">
        <f t="shared" ref="ED48:FE48" si="192">ED6-ED69</f>
        <v>0</v>
      </c>
      <c r="EE48" s="118">
        <f t="shared" si="192"/>
        <v>0</v>
      </c>
      <c r="EF48" s="118">
        <f t="shared" si="192"/>
        <v>0</v>
      </c>
      <c r="EG48" s="118">
        <f t="shared" si="192"/>
        <v>0</v>
      </c>
      <c r="EH48" s="118">
        <f t="shared" si="192"/>
        <v>0</v>
      </c>
      <c r="EI48" s="118">
        <f t="shared" si="192"/>
        <v>0</v>
      </c>
      <c r="EJ48" s="118">
        <f t="shared" si="192"/>
        <v>0</v>
      </c>
      <c r="EK48" s="128">
        <f t="shared" si="192"/>
        <v>0</v>
      </c>
      <c r="EL48" s="128">
        <f t="shared" si="192"/>
        <v>0</v>
      </c>
      <c r="EM48" s="128">
        <f t="shared" si="192"/>
        <v>0</v>
      </c>
      <c r="EN48" s="137">
        <f t="shared" si="192"/>
        <v>0</v>
      </c>
      <c r="EO48" s="137">
        <f t="shared" si="192"/>
        <v>0</v>
      </c>
      <c r="EP48" s="145">
        <f t="shared" si="192"/>
        <v>0</v>
      </c>
      <c r="EQ48" s="145">
        <f t="shared" si="192"/>
        <v>0</v>
      </c>
      <c r="ER48" s="145">
        <f t="shared" si="192"/>
        <v>0</v>
      </c>
      <c r="ES48" s="145">
        <f t="shared" si="192"/>
        <v>0</v>
      </c>
      <c r="ET48" s="145">
        <f t="shared" si="192"/>
        <v>0</v>
      </c>
      <c r="EU48" s="145">
        <f t="shared" si="192"/>
        <v>0</v>
      </c>
      <c r="EV48" s="145">
        <f t="shared" si="192"/>
        <v>0</v>
      </c>
      <c r="EW48" s="153">
        <f t="shared" si="192"/>
        <v>0</v>
      </c>
      <c r="EX48" s="153">
        <f t="shared" si="192"/>
        <v>0</v>
      </c>
      <c r="EY48" s="160">
        <f t="shared" si="192"/>
        <v>0</v>
      </c>
      <c r="EZ48" s="21">
        <f t="shared" si="192"/>
        <v>0</v>
      </c>
      <c r="FA48" s="21">
        <f t="shared" si="192"/>
        <v>0</v>
      </c>
      <c r="FB48" s="169">
        <f t="shared" si="192"/>
        <v>0</v>
      </c>
      <c r="FC48" s="169">
        <f t="shared" si="192"/>
        <v>0</v>
      </c>
      <c r="FD48" s="169">
        <f t="shared" si="192"/>
        <v>0</v>
      </c>
      <c r="FE48" s="169">
        <f t="shared" si="192"/>
        <v>0</v>
      </c>
      <c r="FF48" s="169">
        <f t="shared" ref="FF48:FG48" si="193">FF6-FF69</f>
        <v>0</v>
      </c>
      <c r="FG48" s="169">
        <f t="shared" si="193"/>
        <v>0</v>
      </c>
      <c r="FH48" s="169">
        <f t="shared" ref="FH48:FI48" si="194">FH6-FH69</f>
        <v>0</v>
      </c>
      <c r="FI48" s="169">
        <f t="shared" si="194"/>
        <v>0</v>
      </c>
      <c r="FJ48" s="169">
        <f t="shared" ref="FJ48:FK48" si="195">FJ6-FJ69</f>
        <v>0</v>
      </c>
      <c r="FK48" s="21">
        <f t="shared" si="195"/>
        <v>0</v>
      </c>
      <c r="FL48" s="21">
        <f t="shared" ref="FL48:FM48" si="196">FL6-FL69</f>
        <v>0</v>
      </c>
      <c r="FM48" s="21">
        <f t="shared" si="196"/>
        <v>0</v>
      </c>
      <c r="FN48" s="21">
        <f t="shared" ref="FN48:FO48" si="197">FN6-FN69</f>
        <v>0</v>
      </c>
      <c r="FO48" s="21">
        <f t="shared" si="197"/>
        <v>0</v>
      </c>
      <c r="FP48" s="21">
        <f t="shared" ref="FP48:FQ48" si="198">FP6-FP69</f>
        <v>0</v>
      </c>
      <c r="FQ48" s="21">
        <f t="shared" si="198"/>
        <v>0</v>
      </c>
      <c r="FR48" s="21">
        <f t="shared" ref="FR48:FS48" si="199">FR6-FR69</f>
        <v>0</v>
      </c>
      <c r="FS48" s="21">
        <f t="shared" si="199"/>
        <v>0</v>
      </c>
      <c r="FT48" s="21">
        <f t="shared" ref="FT48:FU48" si="200">FT6-FT69</f>
        <v>0</v>
      </c>
      <c r="FU48" s="21">
        <f t="shared" si="200"/>
        <v>0</v>
      </c>
      <c r="FV48" s="21">
        <f t="shared" ref="FV48:FW48" si="201">FV6-FV69</f>
        <v>0</v>
      </c>
      <c r="FW48" s="21">
        <f t="shared" si="201"/>
        <v>0</v>
      </c>
      <c r="FX48" s="21">
        <f t="shared" ref="FX48:FY48" si="202">FX6-FX69</f>
        <v>0</v>
      </c>
      <c r="FY48" s="21">
        <f t="shared" si="202"/>
        <v>7215.5757416104752</v>
      </c>
      <c r="FZ48" s="186">
        <f t="shared" ref="FZ48" si="203">FZ6-FZ69</f>
        <v>0.911303824679635</v>
      </c>
      <c r="GA48" s="46">
        <f t="shared" si="184"/>
        <v>0.80911748962898855</v>
      </c>
      <c r="GB48" s="46">
        <f t="shared" si="184"/>
        <v>0.87924401534473873</v>
      </c>
      <c r="GC48" s="46">
        <f t="shared" ref="GC48:GD48" si="204">GC6-GC69</f>
        <v>-14443.272168886657</v>
      </c>
      <c r="GD48" s="46">
        <f t="shared" si="204"/>
        <v>-21079.606603648164</v>
      </c>
      <c r="GE48" s="46">
        <f t="shared" ref="GE48" si="205">GE6-GE69</f>
        <v>-17745.568897353973</v>
      </c>
      <c r="GF48" s="46">
        <f t="shared" ref="GF48:GG48" si="206">GF6-GF69</f>
        <v>-14823.274510137047</v>
      </c>
      <c r="GG48" s="46">
        <f t="shared" si="206"/>
        <v>-16262.385954983563</v>
      </c>
      <c r="GH48" s="46">
        <f t="shared" ref="GH48:GI48" si="207">GH6-GH69</f>
        <v>-13245.080494434736</v>
      </c>
      <c r="GI48" s="46">
        <f t="shared" si="207"/>
        <v>-6508.146213212327</v>
      </c>
      <c r="GJ48" s="46">
        <f t="shared" ref="GJ48:GK48" si="208">GJ6-GJ69</f>
        <v>0.928610765535268</v>
      </c>
      <c r="GK48" s="46">
        <f t="shared" si="208"/>
        <v>0.93090816525364062</v>
      </c>
      <c r="GL48" s="46">
        <f t="shared" ref="GL48" si="209">GL6-GL69</f>
        <v>0.93508958802704001</v>
      </c>
    </row>
    <row r="49" spans="1:194" x14ac:dyDescent="0.2">
      <c r="A49" s="9" t="str">
        <f t="shared" ref="A49:A63" si="210">A7</f>
        <v>Imports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>
        <f t="shared" ref="DF49:EC49" si="211">DF7-DF70</f>
        <v>0</v>
      </c>
      <c r="DG49" s="63">
        <f t="shared" si="211"/>
        <v>0</v>
      </c>
      <c r="DH49" s="63">
        <f t="shared" si="211"/>
        <v>0</v>
      </c>
      <c r="DI49" s="63">
        <f t="shared" si="211"/>
        <v>0</v>
      </c>
      <c r="DJ49" s="63">
        <f t="shared" si="211"/>
        <v>0</v>
      </c>
      <c r="DK49" s="63">
        <f t="shared" si="211"/>
        <v>0</v>
      </c>
      <c r="DL49" s="63">
        <f t="shared" si="211"/>
        <v>0</v>
      </c>
      <c r="DM49" s="21">
        <f t="shared" si="211"/>
        <v>0</v>
      </c>
      <c r="DN49" s="21">
        <f t="shared" si="211"/>
        <v>0</v>
      </c>
      <c r="DO49" s="21">
        <f t="shared" si="211"/>
        <v>0</v>
      </c>
      <c r="DP49" s="21">
        <f t="shared" si="211"/>
        <v>0</v>
      </c>
      <c r="DQ49" s="21">
        <f t="shared" si="211"/>
        <v>0</v>
      </c>
      <c r="DR49" s="21">
        <f t="shared" si="211"/>
        <v>0</v>
      </c>
      <c r="DS49" s="21">
        <f t="shared" si="211"/>
        <v>0</v>
      </c>
      <c r="DT49" s="21">
        <f t="shared" si="211"/>
        <v>0</v>
      </c>
      <c r="DU49" s="21">
        <f t="shared" si="211"/>
        <v>0</v>
      </c>
      <c r="DV49" s="21">
        <f t="shared" si="211"/>
        <v>0</v>
      </c>
      <c r="DW49" s="21">
        <f t="shared" si="211"/>
        <v>0</v>
      </c>
      <c r="DX49" s="21">
        <f t="shared" si="211"/>
        <v>0</v>
      </c>
      <c r="DY49" s="118">
        <f t="shared" si="211"/>
        <v>0</v>
      </c>
      <c r="DZ49" s="118">
        <f t="shared" si="211"/>
        <v>0</v>
      </c>
      <c r="EA49" s="118">
        <f t="shared" si="211"/>
        <v>0</v>
      </c>
      <c r="EB49" s="118">
        <f t="shared" si="211"/>
        <v>0</v>
      </c>
      <c r="EC49" s="118">
        <f t="shared" si="211"/>
        <v>0</v>
      </c>
      <c r="ED49" s="118">
        <f t="shared" ref="ED49:FE49" si="212">ED7-ED70</f>
        <v>0</v>
      </c>
      <c r="EE49" s="118">
        <f t="shared" si="212"/>
        <v>0</v>
      </c>
      <c r="EF49" s="118">
        <f t="shared" si="212"/>
        <v>0</v>
      </c>
      <c r="EG49" s="118">
        <f t="shared" si="212"/>
        <v>0</v>
      </c>
      <c r="EH49" s="118">
        <f t="shared" si="212"/>
        <v>0</v>
      </c>
      <c r="EI49" s="118">
        <f t="shared" si="212"/>
        <v>0</v>
      </c>
      <c r="EJ49" s="118">
        <f t="shared" si="212"/>
        <v>0</v>
      </c>
      <c r="EK49" s="128">
        <f t="shared" si="212"/>
        <v>0</v>
      </c>
      <c r="EL49" s="128">
        <f t="shared" si="212"/>
        <v>0</v>
      </c>
      <c r="EM49" s="128">
        <f t="shared" si="212"/>
        <v>0</v>
      </c>
      <c r="EN49" s="137">
        <f t="shared" si="212"/>
        <v>0</v>
      </c>
      <c r="EO49" s="137">
        <f t="shared" si="212"/>
        <v>0</v>
      </c>
      <c r="EP49" s="145">
        <f t="shared" si="212"/>
        <v>0</v>
      </c>
      <c r="EQ49" s="145">
        <f t="shared" si="212"/>
        <v>0</v>
      </c>
      <c r="ER49" s="145">
        <f t="shared" si="212"/>
        <v>0</v>
      </c>
      <c r="ES49" s="145">
        <f t="shared" si="212"/>
        <v>0</v>
      </c>
      <c r="ET49" s="145">
        <f t="shared" si="212"/>
        <v>0</v>
      </c>
      <c r="EU49" s="145">
        <f t="shared" si="212"/>
        <v>0</v>
      </c>
      <c r="EV49" s="145">
        <f t="shared" si="212"/>
        <v>0</v>
      </c>
      <c r="EW49" s="153">
        <f t="shared" si="212"/>
        <v>-9486.5346796248705</v>
      </c>
      <c r="EX49" s="153">
        <f t="shared" si="212"/>
        <v>-11819.513145654826</v>
      </c>
      <c r="EY49" s="160">
        <f t="shared" si="212"/>
        <v>-15280.850600560985</v>
      </c>
      <c r="EZ49" s="21">
        <f t="shared" si="212"/>
        <v>-19430.504196945418</v>
      </c>
      <c r="FA49" s="21">
        <f t="shared" si="212"/>
        <v>-27834.605908466379</v>
      </c>
      <c r="FB49" s="169">
        <f t="shared" si="212"/>
        <v>-37222.612918455518</v>
      </c>
      <c r="FC49" s="169">
        <f t="shared" si="212"/>
        <v>-29545.20546289401</v>
      </c>
      <c r="FD49" s="169">
        <f t="shared" si="212"/>
        <v>-24767.760659907763</v>
      </c>
      <c r="FE49" s="169">
        <f t="shared" si="212"/>
        <v>-19342.909719273113</v>
      </c>
      <c r="FF49" s="169">
        <f t="shared" ref="FF49:FG49" si="213">FF7-FF70</f>
        <v>-16906.10751180433</v>
      </c>
      <c r="FG49" s="169">
        <f t="shared" si="213"/>
        <v>-10961.747532727113</v>
      </c>
      <c r="FH49" s="169">
        <f t="shared" ref="FH49:FI49" si="214">FH7-FH70</f>
        <v>-10958.304670268928</v>
      </c>
      <c r="FI49" s="169">
        <f t="shared" si="214"/>
        <v>-9583.830304086332</v>
      </c>
      <c r="FJ49" s="169">
        <f t="shared" ref="FJ49:FK49" si="215">FJ7-FJ70</f>
        <v>-11940.736221432631</v>
      </c>
      <c r="FK49" s="21">
        <f t="shared" si="215"/>
        <v>225.80645161290158</v>
      </c>
      <c r="FL49" s="21">
        <f t="shared" ref="FL49:FM49" si="216">FL7-FL70</f>
        <v>0</v>
      </c>
      <c r="FM49" s="21">
        <f t="shared" si="216"/>
        <v>354.83870967742405</v>
      </c>
      <c r="FN49" s="21">
        <f t="shared" ref="FN49:FO49" si="217">FN7-FN70</f>
        <v>0</v>
      </c>
      <c r="FO49" s="21">
        <f t="shared" si="217"/>
        <v>0</v>
      </c>
      <c r="FP49" s="21">
        <f t="shared" ref="FP49:FQ49" si="218">FP7-FP70</f>
        <v>0</v>
      </c>
      <c r="FQ49" s="21">
        <f t="shared" si="218"/>
        <v>0</v>
      </c>
      <c r="FR49" s="21">
        <f t="shared" ref="FR49:FS49" si="219">FR7-FR70</f>
        <v>0</v>
      </c>
      <c r="FS49" s="21">
        <f t="shared" si="219"/>
        <v>0</v>
      </c>
      <c r="FT49" s="21">
        <f t="shared" ref="FT49:FU49" si="220">FT7-FT70</f>
        <v>0</v>
      </c>
      <c r="FU49" s="21">
        <f t="shared" si="220"/>
        <v>0</v>
      </c>
      <c r="FV49" s="21">
        <f t="shared" ref="FV49:FW49" si="221">FV7-FV70</f>
        <v>0</v>
      </c>
      <c r="FW49" s="21">
        <f t="shared" si="221"/>
        <v>0</v>
      </c>
      <c r="FX49" s="21">
        <f t="shared" ref="FX49:FY49" si="222">FX7-FX70</f>
        <v>0</v>
      </c>
      <c r="FY49" s="21">
        <f t="shared" si="222"/>
        <v>-13540.322580645159</v>
      </c>
      <c r="FZ49" s="186">
        <f t="shared" ref="FZ49" si="223">FZ7-FZ70</f>
        <v>-6255.8853520825069</v>
      </c>
      <c r="GA49" s="46">
        <f t="shared" si="184"/>
        <v>-4965.5680670376678</v>
      </c>
      <c r="GB49" s="46">
        <f t="shared" si="184"/>
        <v>-4162.6382182154266</v>
      </c>
      <c r="GC49" s="46">
        <f t="shared" ref="GC49:GD49" si="224">GC7-GC70</f>
        <v>-3250.9008930820637</v>
      </c>
      <c r="GD49" s="46">
        <f t="shared" si="224"/>
        <v>-2841.3553496506429</v>
      </c>
      <c r="GE49" s="46">
        <f t="shared" ref="GE49" si="225">GE7-GE70</f>
        <v>-1842.3058040939795</v>
      </c>
      <c r="GF49" s="46">
        <f t="shared" ref="GF49:GG49" si="226">GF7-GF70</f>
        <v>-1841.7271732259996</v>
      </c>
      <c r="GG49" s="46">
        <f t="shared" si="226"/>
        <v>-1610.7236680972328</v>
      </c>
      <c r="GH49" s="46">
        <f t="shared" ref="GH49:GI49" si="227">GH7-GH70</f>
        <v>-2006.841297906416</v>
      </c>
      <c r="GI49" s="46">
        <f t="shared" si="227"/>
        <v>-2594.543588592529</v>
      </c>
      <c r="GJ49" s="46">
        <f t="shared" ref="GJ49:GK49" si="228">GJ7-GJ70</f>
        <v>-3299.1154357241248</v>
      </c>
      <c r="GK49" s="46">
        <f t="shared" si="228"/>
        <v>-4726.0522459502317</v>
      </c>
      <c r="GL49" s="46">
        <f t="shared" ref="GL49" si="229">GL7-GL70</f>
        <v>-4063.1539430947305</v>
      </c>
    </row>
    <row r="50" spans="1:194" x14ac:dyDescent="0.2">
      <c r="A50" s="9" t="str">
        <f t="shared" si="210"/>
        <v>Net Inter-PADD Transfers (+ = Receipt)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>
        <f t="shared" ref="DF50:EC50" si="230">DF8-DF71</f>
        <v>0</v>
      </c>
      <c r="DG50" s="63">
        <f t="shared" si="230"/>
        <v>0</v>
      </c>
      <c r="DH50" s="63">
        <f t="shared" si="230"/>
        <v>0</v>
      </c>
      <c r="DI50" s="63">
        <f t="shared" si="230"/>
        <v>0</v>
      </c>
      <c r="DJ50" s="63">
        <f t="shared" si="230"/>
        <v>0</v>
      </c>
      <c r="DK50" s="63">
        <f t="shared" si="230"/>
        <v>0</v>
      </c>
      <c r="DL50" s="63">
        <f t="shared" si="230"/>
        <v>0</v>
      </c>
      <c r="DM50" s="21">
        <f t="shared" si="230"/>
        <v>0</v>
      </c>
      <c r="DN50" s="21">
        <f t="shared" si="230"/>
        <v>0</v>
      </c>
      <c r="DO50" s="21">
        <f t="shared" si="230"/>
        <v>0</v>
      </c>
      <c r="DP50" s="21">
        <f t="shared" si="230"/>
        <v>0</v>
      </c>
      <c r="DQ50" s="21">
        <f t="shared" si="230"/>
        <v>0</v>
      </c>
      <c r="DR50" s="21">
        <f t="shared" si="230"/>
        <v>0</v>
      </c>
      <c r="DS50" s="21">
        <f t="shared" si="230"/>
        <v>0</v>
      </c>
      <c r="DT50" s="21">
        <f t="shared" si="230"/>
        <v>0</v>
      </c>
      <c r="DU50" s="21">
        <f t="shared" si="230"/>
        <v>0</v>
      </c>
      <c r="DV50" s="21">
        <f t="shared" si="230"/>
        <v>0</v>
      </c>
      <c r="DW50" s="21">
        <f t="shared" si="230"/>
        <v>0</v>
      </c>
      <c r="DX50" s="21">
        <f t="shared" si="230"/>
        <v>0</v>
      </c>
      <c r="DY50" s="118">
        <f t="shared" si="230"/>
        <v>0</v>
      </c>
      <c r="DZ50" s="118">
        <f t="shared" si="230"/>
        <v>0</v>
      </c>
      <c r="EA50" s="118">
        <f t="shared" si="230"/>
        <v>0</v>
      </c>
      <c r="EB50" s="118">
        <f t="shared" si="230"/>
        <v>0</v>
      </c>
      <c r="EC50" s="118">
        <f t="shared" si="230"/>
        <v>0</v>
      </c>
      <c r="ED50" s="118">
        <f t="shared" ref="ED50:FE50" si="231">ED8-ED71</f>
        <v>0</v>
      </c>
      <c r="EE50" s="118">
        <f t="shared" si="231"/>
        <v>0</v>
      </c>
      <c r="EF50" s="118">
        <f t="shared" si="231"/>
        <v>0</v>
      </c>
      <c r="EG50" s="118">
        <f t="shared" si="231"/>
        <v>0</v>
      </c>
      <c r="EH50" s="118">
        <f t="shared" si="231"/>
        <v>0</v>
      </c>
      <c r="EI50" s="118">
        <f t="shared" si="231"/>
        <v>0</v>
      </c>
      <c r="EJ50" s="118">
        <f t="shared" si="231"/>
        <v>0</v>
      </c>
      <c r="EK50" s="128">
        <f t="shared" si="231"/>
        <v>0</v>
      </c>
      <c r="EL50" s="128">
        <f t="shared" si="231"/>
        <v>0</v>
      </c>
      <c r="EM50" s="128">
        <f t="shared" si="231"/>
        <v>0</v>
      </c>
      <c r="EN50" s="137">
        <f t="shared" si="231"/>
        <v>0</v>
      </c>
      <c r="EO50" s="137">
        <f t="shared" si="231"/>
        <v>0</v>
      </c>
      <c r="EP50" s="145">
        <f t="shared" si="231"/>
        <v>0</v>
      </c>
      <c r="EQ50" s="145">
        <f t="shared" si="231"/>
        <v>0</v>
      </c>
      <c r="ER50" s="145">
        <f t="shared" si="231"/>
        <v>0</v>
      </c>
      <c r="ES50" s="145">
        <f t="shared" si="231"/>
        <v>0</v>
      </c>
      <c r="ET50" s="145">
        <f t="shared" si="231"/>
        <v>0</v>
      </c>
      <c r="EU50" s="145">
        <f t="shared" si="231"/>
        <v>0</v>
      </c>
      <c r="EV50" s="145">
        <f t="shared" si="231"/>
        <v>0</v>
      </c>
      <c r="EW50" s="153">
        <f t="shared" si="231"/>
        <v>0</v>
      </c>
      <c r="EX50" s="153">
        <f t="shared" si="231"/>
        <v>0</v>
      </c>
      <c r="EY50" s="160">
        <f t="shared" si="231"/>
        <v>0</v>
      </c>
      <c r="EZ50" s="21">
        <f t="shared" si="231"/>
        <v>0</v>
      </c>
      <c r="FA50" s="21">
        <f t="shared" si="231"/>
        <v>0</v>
      </c>
      <c r="FB50" s="169">
        <f t="shared" si="231"/>
        <v>0</v>
      </c>
      <c r="FC50" s="169">
        <f t="shared" si="231"/>
        <v>0</v>
      </c>
      <c r="FD50" s="169">
        <f t="shared" si="231"/>
        <v>0</v>
      </c>
      <c r="FE50" s="169">
        <f t="shared" si="231"/>
        <v>0</v>
      </c>
      <c r="FF50" s="169">
        <f t="shared" ref="FF50:FG50" si="232">FF8-FF71</f>
        <v>0</v>
      </c>
      <c r="FG50" s="169">
        <f t="shared" si="232"/>
        <v>0</v>
      </c>
      <c r="FH50" s="169">
        <f t="shared" ref="FH50:FI50" si="233">FH8-FH71</f>
        <v>0</v>
      </c>
      <c r="FI50" s="169">
        <f t="shared" si="233"/>
        <v>0</v>
      </c>
      <c r="FJ50" s="169">
        <f t="shared" ref="FJ50:FK50" si="234">FJ8-FJ71</f>
        <v>0</v>
      </c>
      <c r="FK50" s="21">
        <f t="shared" si="234"/>
        <v>0</v>
      </c>
      <c r="FL50" s="21">
        <f t="shared" ref="FL50" si="235">FL8-FL71</f>
        <v>0</v>
      </c>
      <c r="FM50" s="21">
        <f>FM8-FM71</f>
        <v>0</v>
      </c>
      <c r="FN50" s="21">
        <f t="shared" ref="FN50:FO50" si="236">FN8-FN71</f>
        <v>-1386.751094652107</v>
      </c>
      <c r="FO50" s="21">
        <f t="shared" si="236"/>
        <v>-1386.751094652107</v>
      </c>
      <c r="FP50" s="21">
        <f t="shared" ref="FP50:FQ50" si="237">FP8-FP71</f>
        <v>-1386.751094652107</v>
      </c>
      <c r="FQ50" s="21">
        <f t="shared" si="237"/>
        <v>-1386.751094652107</v>
      </c>
      <c r="FR50" s="21">
        <f t="shared" ref="FR50:FS50" si="238">FR8-FR71</f>
        <v>-1386.751094652107</v>
      </c>
      <c r="FS50" s="21">
        <f t="shared" si="238"/>
        <v>-1386.751094652107</v>
      </c>
      <c r="FT50" s="21">
        <f t="shared" ref="FT50:FU50" si="239">FT8-FT71</f>
        <v>-1386.751094652107</v>
      </c>
      <c r="FU50" s="21">
        <f t="shared" si="239"/>
        <v>-1386.751094652107</v>
      </c>
      <c r="FV50" s="21">
        <f t="shared" ref="FV50:FW50" si="240">FV8-FV71</f>
        <v>-1386.751094652107</v>
      </c>
      <c r="FW50" s="21">
        <f t="shared" si="240"/>
        <v>-1386.751094652107</v>
      </c>
      <c r="FX50" s="21">
        <f t="shared" ref="FX50:FY50" si="241">FX8-FX71</f>
        <v>-1386.751094652107</v>
      </c>
      <c r="FY50" s="21">
        <f t="shared" si="241"/>
        <v>-1386.751094652107</v>
      </c>
      <c r="FZ50" s="186">
        <f t="shared" ref="FZ50" si="242">FZ8-FZ71</f>
        <v>48042.388593638811</v>
      </c>
      <c r="GA50" s="46">
        <f t="shared" si="184"/>
        <v>-42726.59622259553</v>
      </c>
      <c r="GB50" s="46">
        <f t="shared" si="184"/>
        <v>-67238.89722197059</v>
      </c>
      <c r="GC50" s="46">
        <f t="shared" ref="GC50:GD50" si="243">GC8-GC71</f>
        <v>118840.31053919863</v>
      </c>
      <c r="GD50" s="46">
        <f t="shared" si="243"/>
        <v>118840.31053919863</v>
      </c>
      <c r="GE50" s="46">
        <f t="shared" ref="GE50" si="244">GE8-GE71</f>
        <v>118840.31053919863</v>
      </c>
      <c r="GF50" s="46">
        <f t="shared" ref="GF50:GG50" si="245">GF8-GF71</f>
        <v>118840.31053919863</v>
      </c>
      <c r="GG50" s="46">
        <f t="shared" si="245"/>
        <v>118840.31053919863</v>
      </c>
      <c r="GH50" s="46">
        <f t="shared" ref="GH50:GI50" si="246">GH8-GH71</f>
        <v>118840.31053919863</v>
      </c>
      <c r="GI50" s="46">
        <f t="shared" si="246"/>
        <v>118840.31053919863</v>
      </c>
      <c r="GJ50" s="46">
        <f t="shared" ref="GJ50:GK50" si="247">GJ8-GJ71</f>
        <v>118840.31053919863</v>
      </c>
      <c r="GK50" s="46">
        <f t="shared" si="247"/>
        <v>118840.31053919863</v>
      </c>
      <c r="GL50" s="46">
        <f t="shared" ref="GL50" si="248">GL8-GL71</f>
        <v>101035.68362158193</v>
      </c>
    </row>
    <row r="51" spans="1:194" x14ac:dyDescent="0.2">
      <c r="A51" s="9" t="str">
        <f t="shared" si="210"/>
        <v>Total Stock Change (Primary+Secondary+Tertiary)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4">
        <f t="shared" ref="DF51:EC51" si="249">DF9-DF72</f>
        <v>0</v>
      </c>
      <c r="DG51" s="64">
        <f t="shared" si="249"/>
        <v>0</v>
      </c>
      <c r="DH51" s="64">
        <f t="shared" si="249"/>
        <v>0</v>
      </c>
      <c r="DI51" s="64">
        <f t="shared" si="249"/>
        <v>0</v>
      </c>
      <c r="DJ51" s="64">
        <f t="shared" si="249"/>
        <v>0</v>
      </c>
      <c r="DK51" s="64">
        <f t="shared" si="249"/>
        <v>0</v>
      </c>
      <c r="DL51" s="64">
        <f t="shared" si="249"/>
        <v>0</v>
      </c>
      <c r="DM51" s="36">
        <f t="shared" si="249"/>
        <v>0</v>
      </c>
      <c r="DN51" s="36">
        <f t="shared" si="249"/>
        <v>0</v>
      </c>
      <c r="DO51" s="36">
        <f t="shared" si="249"/>
        <v>0</v>
      </c>
      <c r="DP51" s="36">
        <f t="shared" si="249"/>
        <v>0</v>
      </c>
      <c r="DQ51" s="36">
        <f t="shared" si="249"/>
        <v>0</v>
      </c>
      <c r="DR51" s="36">
        <f t="shared" si="249"/>
        <v>0</v>
      </c>
      <c r="DS51" s="36">
        <f t="shared" si="249"/>
        <v>0</v>
      </c>
      <c r="DT51" s="36">
        <f t="shared" si="249"/>
        <v>0</v>
      </c>
      <c r="DU51" s="36">
        <f t="shared" si="249"/>
        <v>0</v>
      </c>
      <c r="DV51" s="36">
        <f t="shared" si="249"/>
        <v>0</v>
      </c>
      <c r="DW51" s="36">
        <f t="shared" si="249"/>
        <v>0</v>
      </c>
      <c r="DX51" s="36">
        <f t="shared" si="249"/>
        <v>0</v>
      </c>
      <c r="DY51" s="64">
        <f t="shared" si="249"/>
        <v>0</v>
      </c>
      <c r="DZ51" s="64">
        <f t="shared" si="249"/>
        <v>0</v>
      </c>
      <c r="EA51" s="64">
        <f t="shared" si="249"/>
        <v>0</v>
      </c>
      <c r="EB51" s="64">
        <f t="shared" si="249"/>
        <v>0</v>
      </c>
      <c r="EC51" s="64">
        <f t="shared" si="249"/>
        <v>0</v>
      </c>
      <c r="ED51" s="64">
        <f t="shared" ref="ED51:FE51" si="250">ED9-ED72</f>
        <v>0</v>
      </c>
      <c r="EE51" s="64">
        <f t="shared" si="250"/>
        <v>0</v>
      </c>
      <c r="EF51" s="64">
        <f t="shared" si="250"/>
        <v>0</v>
      </c>
      <c r="EG51" s="64">
        <f t="shared" si="250"/>
        <v>0</v>
      </c>
      <c r="EH51" s="64">
        <f t="shared" si="250"/>
        <v>0</v>
      </c>
      <c r="EI51" s="64">
        <f t="shared" si="250"/>
        <v>0</v>
      </c>
      <c r="EJ51" s="64">
        <f t="shared" si="250"/>
        <v>0</v>
      </c>
      <c r="EK51" s="64">
        <f t="shared" si="250"/>
        <v>0</v>
      </c>
      <c r="EL51" s="64">
        <f t="shared" si="250"/>
        <v>0</v>
      </c>
      <c r="EM51" s="64">
        <f t="shared" si="250"/>
        <v>0</v>
      </c>
      <c r="EN51" s="64">
        <f t="shared" si="250"/>
        <v>0</v>
      </c>
      <c r="EO51" s="64">
        <f t="shared" si="250"/>
        <v>0</v>
      </c>
      <c r="EP51" s="64">
        <f t="shared" si="250"/>
        <v>0</v>
      </c>
      <c r="EQ51" s="64">
        <f t="shared" si="250"/>
        <v>0</v>
      </c>
      <c r="ER51" s="64">
        <f t="shared" si="250"/>
        <v>0</v>
      </c>
      <c r="ES51" s="64">
        <f t="shared" si="250"/>
        <v>0</v>
      </c>
      <c r="ET51" s="64">
        <f t="shared" si="250"/>
        <v>0</v>
      </c>
      <c r="EU51" s="64">
        <f t="shared" si="250"/>
        <v>0</v>
      </c>
      <c r="EV51" s="64">
        <f t="shared" si="250"/>
        <v>0</v>
      </c>
      <c r="EW51" s="64">
        <f t="shared" si="250"/>
        <v>9486.5346796249505</v>
      </c>
      <c r="EX51" s="64">
        <f t="shared" si="250"/>
        <v>11819.513145654812</v>
      </c>
      <c r="EY51" s="64">
        <f t="shared" si="250"/>
        <v>15280.850600561011</v>
      </c>
      <c r="EZ51" s="36">
        <f t="shared" si="250"/>
        <v>19430.504196945461</v>
      </c>
      <c r="FA51" s="36">
        <f t="shared" si="250"/>
        <v>27834.605908466387</v>
      </c>
      <c r="FB51" s="64">
        <f t="shared" si="250"/>
        <v>37835.516144261986</v>
      </c>
      <c r="FC51" s="64">
        <f t="shared" si="250"/>
        <v>29616.634034322517</v>
      </c>
      <c r="FD51" s="64">
        <f t="shared" si="250"/>
        <v>12767.760659907741</v>
      </c>
      <c r="FE51" s="64">
        <f t="shared" si="250"/>
        <v>38509.576385939785</v>
      </c>
      <c r="FF51" s="64">
        <f t="shared" ref="FF51:FG51" si="251">FF9-FF72</f>
        <v>16906.107511804323</v>
      </c>
      <c r="FG51" s="64">
        <f t="shared" si="251"/>
        <v>10961.74753272708</v>
      </c>
      <c r="FH51" s="64">
        <f t="shared" ref="FH51:FI51" si="252">FH9-FH72</f>
        <v>10958.304670268903</v>
      </c>
      <c r="FI51" s="64">
        <f t="shared" si="252"/>
        <v>9583.8303040862957</v>
      </c>
      <c r="FJ51" s="64">
        <f t="shared" ref="FJ51:FK51" si="253">FJ9-FJ72</f>
        <v>11940.736221432628</v>
      </c>
      <c r="FK51" s="36">
        <f t="shared" si="253"/>
        <v>1193.5483870966709</v>
      </c>
      <c r="FL51" s="36">
        <f t="shared" ref="FL51:FM51" si="254">FL9-FL72</f>
        <v>1066.6666666666861</v>
      </c>
      <c r="FM51" s="36">
        <f t="shared" si="254"/>
        <v>-59288.413336651924</v>
      </c>
      <c r="FN51" s="36">
        <f>FN9-FN72</f>
        <v>10226.213289613486</v>
      </c>
      <c r="FO51" s="36">
        <f t="shared" ref="FO51" si="255">FO9-FO72</f>
        <v>9887.4379555231426</v>
      </c>
      <c r="FP51" s="36">
        <f t="shared" ref="FP51:FQ51" si="256">FP9-FP72</f>
        <v>8537.0434685419314</v>
      </c>
      <c r="FQ51" s="36">
        <f t="shared" si="256"/>
        <v>7419.9306671145605</v>
      </c>
      <c r="FR51" s="36">
        <f t="shared" ref="FR51:FS51" si="257">FR9-FR72</f>
        <v>7124.1905609468231</v>
      </c>
      <c r="FS51" s="36">
        <f t="shared" si="257"/>
        <v>7008.6604677624418</v>
      </c>
      <c r="FT51" s="36">
        <f t="shared" ref="FT51:FU51" si="258">FT9-FT72</f>
        <v>6961.051576222002</v>
      </c>
      <c r="FU51" s="36">
        <f t="shared" si="258"/>
        <v>6477.7663647176232</v>
      </c>
      <c r="FV51" s="36">
        <f t="shared" ref="FV51:FW51" si="259">FV9-FV72</f>
        <v>6105.5313714192598</v>
      </c>
      <c r="FW51" s="36">
        <f t="shared" si="259"/>
        <v>6179.0977693668683</v>
      </c>
      <c r="FX51" s="36">
        <f t="shared" ref="FX51:FY51" si="260">FX9-FX72</f>
        <v>7237.8339762567775</v>
      </c>
      <c r="FY51" s="36">
        <f t="shared" si="260"/>
        <v>18862.85120954545</v>
      </c>
      <c r="FZ51" s="187">
        <f t="shared" ref="FZ51" si="261">FZ9-FZ72</f>
        <v>-93806.451612903213</v>
      </c>
      <c r="GA51" s="47">
        <f t="shared" si="184"/>
        <v>5103.4482758619997</v>
      </c>
      <c r="GB51" s="47">
        <f t="shared" si="184"/>
        <v>40078.534231125377</v>
      </c>
      <c r="GC51" s="47">
        <f t="shared" ref="GC51:GD51" si="262">GC9-GC72</f>
        <v>3868.2639888884732</v>
      </c>
      <c r="GD51" s="47">
        <f t="shared" si="262"/>
        <v>-2885.6479782429233</v>
      </c>
      <c r="GE51" s="47">
        <f t="shared" ref="GE51" si="263">GE9-GE72</f>
        <v>-7636.7752260693815</v>
      </c>
      <c r="GF51" s="47">
        <f t="shared" ref="GF51:GG51" si="264">GF9-GF72</f>
        <v>-14456.496085155028</v>
      </c>
      <c r="GG51" s="47">
        <f t="shared" si="264"/>
        <v>-16613.209644875344</v>
      </c>
      <c r="GH51" s="47">
        <f t="shared" ref="GH51:GI51" si="265">GH9-GH72</f>
        <v>-11105.85714917272</v>
      </c>
      <c r="GI51" s="47">
        <f t="shared" si="265"/>
        <v>-12181.154244117555</v>
      </c>
      <c r="GJ51" s="47">
        <f t="shared" ref="GJ51:GK51" si="266">GJ9-GJ72</f>
        <v>-11812.085189768695</v>
      </c>
      <c r="GK51" s="47">
        <f t="shared" si="266"/>
        <v>23908.447900957253</v>
      </c>
      <c r="GL51" s="47">
        <f t="shared" ref="GL51" si="267">GL9-GL72</f>
        <v>40888.844142125046</v>
      </c>
    </row>
    <row r="52" spans="1:194" x14ac:dyDescent="0.2">
      <c r="A52" s="9" t="str">
        <f t="shared" si="210"/>
        <v xml:space="preserve">     TOTAL SUPPLY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>
        <f t="shared" ref="DF52:EC52" si="268">DF10-DF73</f>
        <v>0</v>
      </c>
      <c r="DG52" s="63">
        <f t="shared" si="268"/>
        <v>0</v>
      </c>
      <c r="DH52" s="63">
        <f t="shared" si="268"/>
        <v>0</v>
      </c>
      <c r="DI52" s="63">
        <f t="shared" si="268"/>
        <v>0</v>
      </c>
      <c r="DJ52" s="63">
        <f t="shared" si="268"/>
        <v>0</v>
      </c>
      <c r="DK52" s="63">
        <f t="shared" si="268"/>
        <v>0</v>
      </c>
      <c r="DL52" s="63">
        <f t="shared" si="268"/>
        <v>0</v>
      </c>
      <c r="DM52" s="21">
        <f t="shared" si="268"/>
        <v>0</v>
      </c>
      <c r="DN52" s="21">
        <f t="shared" si="268"/>
        <v>0</v>
      </c>
      <c r="DO52" s="21">
        <f t="shared" si="268"/>
        <v>0</v>
      </c>
      <c r="DP52" s="21">
        <f t="shared" si="268"/>
        <v>0</v>
      </c>
      <c r="DQ52" s="21">
        <f t="shared" si="268"/>
        <v>0</v>
      </c>
      <c r="DR52" s="21">
        <f t="shared" si="268"/>
        <v>0</v>
      </c>
      <c r="DS52" s="21">
        <f t="shared" si="268"/>
        <v>0</v>
      </c>
      <c r="DT52" s="21">
        <f t="shared" si="268"/>
        <v>0</v>
      </c>
      <c r="DU52" s="21">
        <f t="shared" si="268"/>
        <v>0</v>
      </c>
      <c r="DV52" s="21">
        <f t="shared" si="268"/>
        <v>0</v>
      </c>
      <c r="DW52" s="21">
        <f t="shared" si="268"/>
        <v>0</v>
      </c>
      <c r="DX52" s="21">
        <f t="shared" si="268"/>
        <v>0</v>
      </c>
      <c r="DY52" s="118">
        <f t="shared" si="268"/>
        <v>0</v>
      </c>
      <c r="DZ52" s="118">
        <f t="shared" si="268"/>
        <v>0</v>
      </c>
      <c r="EA52" s="118">
        <f t="shared" si="268"/>
        <v>0</v>
      </c>
      <c r="EB52" s="118">
        <f t="shared" si="268"/>
        <v>0</v>
      </c>
      <c r="EC52" s="118">
        <f t="shared" si="268"/>
        <v>0</v>
      </c>
      <c r="ED52" s="118">
        <f t="shared" ref="ED52:FE52" si="269">ED10-ED73</f>
        <v>0</v>
      </c>
      <c r="EE52" s="118">
        <f t="shared" si="269"/>
        <v>0</v>
      </c>
      <c r="EF52" s="118">
        <f t="shared" si="269"/>
        <v>0</v>
      </c>
      <c r="EG52" s="118">
        <f t="shared" si="269"/>
        <v>0</v>
      </c>
      <c r="EH52" s="118">
        <f t="shared" si="269"/>
        <v>0</v>
      </c>
      <c r="EI52" s="118">
        <f t="shared" si="269"/>
        <v>0</v>
      </c>
      <c r="EJ52" s="118">
        <f t="shared" si="269"/>
        <v>0</v>
      </c>
      <c r="EK52" s="128">
        <f t="shared" si="269"/>
        <v>0</v>
      </c>
      <c r="EL52" s="128">
        <f t="shared" si="269"/>
        <v>0</v>
      </c>
      <c r="EM52" s="128">
        <f t="shared" si="269"/>
        <v>0</v>
      </c>
      <c r="EN52" s="137">
        <f t="shared" si="269"/>
        <v>0</v>
      </c>
      <c r="EO52" s="137">
        <f t="shared" si="269"/>
        <v>0</v>
      </c>
      <c r="EP52" s="145">
        <f t="shared" si="269"/>
        <v>0</v>
      </c>
      <c r="EQ52" s="145">
        <f t="shared" si="269"/>
        <v>0</v>
      </c>
      <c r="ER52" s="145">
        <f t="shared" si="269"/>
        <v>0</v>
      </c>
      <c r="ES52" s="145">
        <f t="shared" si="269"/>
        <v>0</v>
      </c>
      <c r="ET52" s="145">
        <f t="shared" si="269"/>
        <v>0</v>
      </c>
      <c r="EU52" s="145">
        <f t="shared" si="269"/>
        <v>0</v>
      </c>
      <c r="EV52" s="145">
        <f t="shared" si="269"/>
        <v>0</v>
      </c>
      <c r="EW52" s="153">
        <f t="shared" si="269"/>
        <v>0</v>
      </c>
      <c r="EX52" s="153">
        <f t="shared" si="269"/>
        <v>0</v>
      </c>
      <c r="EY52" s="160">
        <f t="shared" si="269"/>
        <v>0</v>
      </c>
      <c r="EZ52" s="21">
        <f t="shared" si="269"/>
        <v>0</v>
      </c>
      <c r="FA52" s="21">
        <f t="shared" si="269"/>
        <v>0</v>
      </c>
      <c r="FB52" s="169">
        <f t="shared" si="269"/>
        <v>0</v>
      </c>
      <c r="FC52" s="169">
        <f t="shared" si="269"/>
        <v>71.428571428521536</v>
      </c>
      <c r="FD52" s="169">
        <f t="shared" si="269"/>
        <v>-12000</v>
      </c>
      <c r="FE52" s="169">
        <f t="shared" si="269"/>
        <v>19166.666666666686</v>
      </c>
      <c r="FF52" s="169">
        <f t="shared" ref="FF52:FG52" si="270">FF10-FF73</f>
        <v>0</v>
      </c>
      <c r="FG52" s="169">
        <f t="shared" si="270"/>
        <v>0</v>
      </c>
      <c r="FH52" s="169">
        <f t="shared" ref="FH52:FI52" si="271">FH10-FH73</f>
        <v>0</v>
      </c>
      <c r="FI52" s="169">
        <f t="shared" si="271"/>
        <v>0</v>
      </c>
      <c r="FJ52" s="169">
        <f t="shared" ref="FJ52:FK52" si="272">FJ10-FJ73</f>
        <v>0</v>
      </c>
      <c r="FK52" s="21">
        <f t="shared" si="272"/>
        <v>1419.354838709638</v>
      </c>
      <c r="FL52" s="21">
        <f t="shared" ref="FL52:FM52" si="273">FL10-FL73</f>
        <v>1066.6666666666861</v>
      </c>
      <c r="FM52" s="21">
        <f t="shared" si="273"/>
        <v>-58933.57462697447</v>
      </c>
      <c r="FN52" s="21">
        <f t="shared" ref="FN52:FO52" si="274">FN10-FN73</f>
        <v>8839.4621949613793</v>
      </c>
      <c r="FO52" s="21">
        <f t="shared" si="274"/>
        <v>8500.6868608710356</v>
      </c>
      <c r="FP52" s="21">
        <f t="shared" ref="FP52:FQ52" si="275">FP10-FP73</f>
        <v>7150.2923738898244</v>
      </c>
      <c r="FQ52" s="21">
        <f t="shared" si="275"/>
        <v>6033.1795724624535</v>
      </c>
      <c r="FR52" s="21">
        <f t="shared" ref="FR52:FS52" si="276">FR10-FR73</f>
        <v>5737.4394662947161</v>
      </c>
      <c r="FS52" s="21">
        <f t="shared" si="276"/>
        <v>5621.9093731103349</v>
      </c>
      <c r="FT52" s="21">
        <f t="shared" ref="FT52:FU52" si="277">FT10-FT73</f>
        <v>5574.3004815698951</v>
      </c>
      <c r="FU52" s="21">
        <f t="shared" si="277"/>
        <v>5091.0152700655162</v>
      </c>
      <c r="FV52" s="21">
        <f t="shared" ref="FV52:FW52" si="278">FV10-FV73</f>
        <v>4718.7802767671528</v>
      </c>
      <c r="FW52" s="21">
        <f t="shared" si="278"/>
        <v>4792.3466747147613</v>
      </c>
      <c r="FX52" s="21">
        <f t="shared" ref="FX52:FY52" si="279">FX10-FX73</f>
        <v>5851.0828816046705</v>
      </c>
      <c r="FY52" s="21">
        <f t="shared" si="279"/>
        <v>13465.385533923167</v>
      </c>
      <c r="FZ52" s="186">
        <f t="shared" ref="FZ52" si="280">FZ10-FZ73</f>
        <v>-46182.004809457459</v>
      </c>
      <c r="GA52" s="46">
        <f t="shared" si="184"/>
        <v>-34632.874638216745</v>
      </c>
      <c r="GB52" s="46">
        <f t="shared" si="184"/>
        <v>-16718.518178565777</v>
      </c>
      <c r="GC52" s="46">
        <f t="shared" ref="GC52:GD52" si="281">GC10-GC73</f>
        <v>114748.4171814443</v>
      </c>
      <c r="GD52" s="46">
        <f t="shared" si="281"/>
        <v>103989.98048263093</v>
      </c>
      <c r="GE52" s="46">
        <f t="shared" ref="GE52" si="282">GE10-GE73</f>
        <v>106542.4439967639</v>
      </c>
      <c r="GF52" s="46">
        <f t="shared" ref="GF52:GG52" si="283">GF10-GF73</f>
        <v>105523.34285531798</v>
      </c>
      <c r="GG52" s="46">
        <f t="shared" si="283"/>
        <v>104241.73368872405</v>
      </c>
      <c r="GH52" s="46">
        <f t="shared" ref="GH52:GI52" si="284">GH10-GH73</f>
        <v>106199.66591893428</v>
      </c>
      <c r="GI52" s="46">
        <f t="shared" si="284"/>
        <v>110116.47735153185</v>
      </c>
      <c r="GJ52" s="46">
        <f t="shared" ref="GJ52:GK52" si="285">GJ10-GJ73</f>
        <v>121637.78668531653</v>
      </c>
      <c r="GK52" s="46">
        <f t="shared" si="285"/>
        <v>150834.75250519376</v>
      </c>
      <c r="GL52" s="46">
        <f t="shared" ref="GL52" si="286">GL10-GL73</f>
        <v>165364.97605234693</v>
      </c>
    </row>
    <row r="53" spans="1:194" x14ac:dyDescent="0.2">
      <c r="A53" s="29" t="str">
        <f t="shared" si="210"/>
        <v>DEMAND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</row>
    <row r="54" spans="1:194" x14ac:dyDescent="0.2">
      <c r="A54" s="9" t="str">
        <f t="shared" si="210"/>
        <v xml:space="preserve">  Residential and Commercial </v>
      </c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>
        <f t="shared" ref="DF54:EC54" si="287">DF12-DF75</f>
        <v>0</v>
      </c>
      <c r="DG54" s="63">
        <f t="shared" si="287"/>
        <v>0</v>
      </c>
      <c r="DH54" s="63">
        <f t="shared" si="287"/>
        <v>0</v>
      </c>
      <c r="DI54" s="63">
        <f t="shared" si="287"/>
        <v>0</v>
      </c>
      <c r="DJ54" s="63">
        <f t="shared" si="287"/>
        <v>0</v>
      </c>
      <c r="DK54" s="63">
        <f t="shared" si="287"/>
        <v>0</v>
      </c>
      <c r="DL54" s="63">
        <f t="shared" si="287"/>
        <v>0</v>
      </c>
      <c r="DM54" s="21">
        <f t="shared" si="287"/>
        <v>0</v>
      </c>
      <c r="DN54" s="21">
        <f t="shared" si="287"/>
        <v>0</v>
      </c>
      <c r="DO54" s="21">
        <f t="shared" si="287"/>
        <v>0</v>
      </c>
      <c r="DP54" s="21">
        <f t="shared" si="287"/>
        <v>0</v>
      </c>
      <c r="DQ54" s="21">
        <f t="shared" si="287"/>
        <v>0</v>
      </c>
      <c r="DR54" s="21">
        <f t="shared" si="287"/>
        <v>0</v>
      </c>
      <c r="DS54" s="21">
        <f t="shared" si="287"/>
        <v>0</v>
      </c>
      <c r="DT54" s="21">
        <f t="shared" si="287"/>
        <v>0</v>
      </c>
      <c r="DU54" s="21">
        <f t="shared" si="287"/>
        <v>0</v>
      </c>
      <c r="DV54" s="21">
        <f t="shared" si="287"/>
        <v>0</v>
      </c>
      <c r="DW54" s="21">
        <f t="shared" si="287"/>
        <v>0</v>
      </c>
      <c r="DX54" s="21">
        <f t="shared" si="287"/>
        <v>0</v>
      </c>
      <c r="DY54" s="118">
        <f t="shared" si="287"/>
        <v>0</v>
      </c>
      <c r="DZ54" s="118">
        <f t="shared" si="287"/>
        <v>0</v>
      </c>
      <c r="EA54" s="118">
        <f t="shared" si="287"/>
        <v>0</v>
      </c>
      <c r="EB54" s="118">
        <f t="shared" si="287"/>
        <v>0</v>
      </c>
      <c r="EC54" s="118">
        <f t="shared" si="287"/>
        <v>0</v>
      </c>
      <c r="ED54" s="118">
        <f t="shared" ref="ED54:FE54" si="288">ED12-ED75</f>
        <v>0</v>
      </c>
      <c r="EE54" s="118">
        <f t="shared" si="288"/>
        <v>0</v>
      </c>
      <c r="EF54" s="118">
        <f t="shared" si="288"/>
        <v>0</v>
      </c>
      <c r="EG54" s="118">
        <f t="shared" si="288"/>
        <v>0</v>
      </c>
      <c r="EH54" s="118">
        <f t="shared" si="288"/>
        <v>0</v>
      </c>
      <c r="EI54" s="118">
        <f t="shared" si="288"/>
        <v>0</v>
      </c>
      <c r="EJ54" s="118">
        <f t="shared" si="288"/>
        <v>0</v>
      </c>
      <c r="EK54" s="128">
        <f t="shared" si="288"/>
        <v>0</v>
      </c>
      <c r="EL54" s="128">
        <f t="shared" si="288"/>
        <v>0</v>
      </c>
      <c r="EM54" s="128">
        <f t="shared" si="288"/>
        <v>0</v>
      </c>
      <c r="EN54" s="137">
        <f t="shared" si="288"/>
        <v>0</v>
      </c>
      <c r="EO54" s="137">
        <f t="shared" si="288"/>
        <v>0</v>
      </c>
      <c r="EP54" s="145">
        <f t="shared" si="288"/>
        <v>0</v>
      </c>
      <c r="EQ54" s="145">
        <f t="shared" si="288"/>
        <v>0</v>
      </c>
      <c r="ER54" s="145">
        <f t="shared" si="288"/>
        <v>0</v>
      </c>
      <c r="ES54" s="145">
        <f t="shared" si="288"/>
        <v>0</v>
      </c>
      <c r="ET54" s="145">
        <f t="shared" si="288"/>
        <v>0</v>
      </c>
      <c r="EU54" s="145">
        <f t="shared" si="288"/>
        <v>0</v>
      </c>
      <c r="EV54" s="145">
        <f t="shared" si="288"/>
        <v>0</v>
      </c>
      <c r="EW54" s="153">
        <f t="shared" si="288"/>
        <v>0</v>
      </c>
      <c r="EX54" s="153">
        <f t="shared" si="288"/>
        <v>0</v>
      </c>
      <c r="EY54" s="160">
        <f t="shared" si="288"/>
        <v>0</v>
      </c>
      <c r="EZ54" s="21">
        <f t="shared" si="288"/>
        <v>0</v>
      </c>
      <c r="FA54" s="21">
        <f t="shared" si="288"/>
        <v>0</v>
      </c>
      <c r="FB54" s="169">
        <f t="shared" si="288"/>
        <v>0</v>
      </c>
      <c r="FC54" s="169">
        <f t="shared" si="288"/>
        <v>0</v>
      </c>
      <c r="FD54" s="169">
        <f t="shared" si="288"/>
        <v>0</v>
      </c>
      <c r="FE54" s="169">
        <f t="shared" si="288"/>
        <v>0</v>
      </c>
      <c r="FF54" s="169">
        <f t="shared" ref="FF54:FG54" si="289">FF12-FF75</f>
        <v>0</v>
      </c>
      <c r="FG54" s="169">
        <f t="shared" si="289"/>
        <v>0</v>
      </c>
      <c r="FH54" s="169">
        <f t="shared" ref="FH54:FI54" si="290">FH12-FH75</f>
        <v>0</v>
      </c>
      <c r="FI54" s="169">
        <f t="shared" si="290"/>
        <v>0</v>
      </c>
      <c r="FJ54" s="169">
        <f t="shared" ref="FJ54:FK54" si="291">FJ12-FJ75</f>
        <v>0</v>
      </c>
      <c r="FK54" s="21">
        <f t="shared" si="291"/>
        <v>0</v>
      </c>
      <c r="FL54" s="21">
        <f t="shared" ref="FL54:FM54" si="292">FL12-FL75</f>
        <v>0</v>
      </c>
      <c r="FM54" s="21">
        <f t="shared" si="292"/>
        <v>-36256.155272135744</v>
      </c>
      <c r="FN54" s="21">
        <f t="shared" ref="FN54:FO54" si="293">FN12-FN75</f>
        <v>8839.1788912889024</v>
      </c>
      <c r="FO54" s="21">
        <f t="shared" si="293"/>
        <v>8500.4035571985296</v>
      </c>
      <c r="FP54" s="21">
        <f t="shared" ref="FP54:FQ54" si="294">FP12-FP75</f>
        <v>7150.0090702173766</v>
      </c>
      <c r="FQ54" s="21">
        <f t="shared" si="294"/>
        <v>6032.8962687899475</v>
      </c>
      <c r="FR54" s="21">
        <f t="shared" ref="FR54:FS54" si="295">FR12-FR75</f>
        <v>5737.1561626222101</v>
      </c>
      <c r="FS54" s="21">
        <f t="shared" si="295"/>
        <v>5621.6260694378143</v>
      </c>
      <c r="FT54" s="21">
        <f t="shared" ref="FT54:FU54" si="296">FT12-FT75</f>
        <v>5574.0171778973599</v>
      </c>
      <c r="FU54" s="21">
        <f t="shared" si="296"/>
        <v>5090.7319663930393</v>
      </c>
      <c r="FV54" s="21">
        <f t="shared" ref="FV54:FW54" si="297">FV12-FV75</f>
        <v>4718.4969730946905</v>
      </c>
      <c r="FW54" s="21">
        <f t="shared" si="297"/>
        <v>4792.0633710422408</v>
      </c>
      <c r="FX54" s="21">
        <f t="shared" ref="FX54:FY54" si="298">FX12-FX75</f>
        <v>5850.7995779321791</v>
      </c>
      <c r="FY54" s="21">
        <f t="shared" si="298"/>
        <v>7560.4733461948053</v>
      </c>
      <c r="FZ54" s="186">
        <f t="shared" ref="FZ54" si="299">FZ12-FZ75</f>
        <v>8807.0844477486389</v>
      </c>
      <c r="GA54" s="46">
        <f t="shared" ref="GA54:GB60" si="300">GA12-GA75</f>
        <v>8512.3415547649784</v>
      </c>
      <c r="GB54" s="46">
        <f t="shared" si="300"/>
        <v>7116.1429309528612</v>
      </c>
      <c r="GC54" s="46">
        <f t="shared" ref="GC54:GD54" si="301">GC12-GC75</f>
        <v>5954.8417796005961</v>
      </c>
      <c r="GD54" s="46">
        <f t="shared" si="301"/>
        <v>5544.2995099589752</v>
      </c>
      <c r="GE54" s="46">
        <f t="shared" ref="GE54" si="302">GE12-GE75</f>
        <v>5645.0810506406706</v>
      </c>
      <c r="GF54" s="46">
        <f t="shared" ref="GF54:GG54" si="303">GF12-GF75</f>
        <v>5544.6987070091418</v>
      </c>
      <c r="GG54" s="46">
        <f t="shared" si="303"/>
        <v>5115.5705881012691</v>
      </c>
      <c r="GH54" s="46">
        <f t="shared" ref="GH54:GI54" si="304">GH12-GH75</f>
        <v>4666.2889236699848</v>
      </c>
      <c r="GI54" s="46">
        <f t="shared" si="304"/>
        <v>4715.6531379218795</v>
      </c>
      <c r="GJ54" s="46">
        <f t="shared" ref="GJ54:GK54" si="305">GJ12-GJ75</f>
        <v>5882.379201878648</v>
      </c>
      <c r="GK54" s="46">
        <f t="shared" si="305"/>
        <v>6109.1486202317756</v>
      </c>
      <c r="GL54" s="46">
        <f t="shared" ref="GL54" si="306">GL12-GL75</f>
        <v>9206.4151867998007</v>
      </c>
    </row>
    <row r="55" spans="1:194" x14ac:dyDescent="0.2">
      <c r="A55" s="9" t="str">
        <f t="shared" si="210"/>
        <v xml:space="preserve">  Chemical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>
        <f t="shared" ref="DF55:EC55" si="307">DF13-DF76</f>
        <v>0</v>
      </c>
      <c r="DG55" s="63">
        <f t="shared" si="307"/>
        <v>0</v>
      </c>
      <c r="DH55" s="63">
        <f t="shared" si="307"/>
        <v>0</v>
      </c>
      <c r="DI55" s="63">
        <f t="shared" si="307"/>
        <v>0</v>
      </c>
      <c r="DJ55" s="63">
        <f t="shared" si="307"/>
        <v>0</v>
      </c>
      <c r="DK55" s="63">
        <f t="shared" si="307"/>
        <v>0</v>
      </c>
      <c r="DL55" s="63">
        <f t="shared" si="307"/>
        <v>0</v>
      </c>
      <c r="DM55" s="21">
        <f t="shared" si="307"/>
        <v>0</v>
      </c>
      <c r="DN55" s="21">
        <f t="shared" si="307"/>
        <v>0</v>
      </c>
      <c r="DO55" s="21">
        <f t="shared" si="307"/>
        <v>0</v>
      </c>
      <c r="DP55" s="21">
        <f t="shared" si="307"/>
        <v>0</v>
      </c>
      <c r="DQ55" s="21">
        <f t="shared" si="307"/>
        <v>0</v>
      </c>
      <c r="DR55" s="21">
        <f t="shared" si="307"/>
        <v>0</v>
      </c>
      <c r="DS55" s="21">
        <f t="shared" si="307"/>
        <v>0</v>
      </c>
      <c r="DT55" s="21">
        <f t="shared" si="307"/>
        <v>0</v>
      </c>
      <c r="DU55" s="21">
        <f t="shared" si="307"/>
        <v>0</v>
      </c>
      <c r="DV55" s="21">
        <f t="shared" si="307"/>
        <v>0</v>
      </c>
      <c r="DW55" s="21">
        <f t="shared" si="307"/>
        <v>0</v>
      </c>
      <c r="DX55" s="21">
        <f t="shared" si="307"/>
        <v>0</v>
      </c>
      <c r="DY55" s="118">
        <f t="shared" si="307"/>
        <v>0</v>
      </c>
      <c r="DZ55" s="118">
        <f t="shared" si="307"/>
        <v>0</v>
      </c>
      <c r="EA55" s="118">
        <f t="shared" si="307"/>
        <v>0</v>
      </c>
      <c r="EB55" s="118">
        <f t="shared" si="307"/>
        <v>0</v>
      </c>
      <c r="EC55" s="118">
        <f t="shared" si="307"/>
        <v>0</v>
      </c>
      <c r="ED55" s="118">
        <f t="shared" ref="ED55:FE55" si="308">ED13-ED76</f>
        <v>0</v>
      </c>
      <c r="EE55" s="118">
        <f t="shared" si="308"/>
        <v>0</v>
      </c>
      <c r="EF55" s="118">
        <f t="shared" si="308"/>
        <v>0</v>
      </c>
      <c r="EG55" s="118">
        <f t="shared" si="308"/>
        <v>0</v>
      </c>
      <c r="EH55" s="118">
        <f t="shared" si="308"/>
        <v>0</v>
      </c>
      <c r="EI55" s="118">
        <f t="shared" si="308"/>
        <v>0</v>
      </c>
      <c r="EJ55" s="118">
        <f t="shared" si="308"/>
        <v>0</v>
      </c>
      <c r="EK55" s="128">
        <f t="shared" si="308"/>
        <v>0</v>
      </c>
      <c r="EL55" s="128">
        <f t="shared" si="308"/>
        <v>0</v>
      </c>
      <c r="EM55" s="128">
        <f t="shared" si="308"/>
        <v>0</v>
      </c>
      <c r="EN55" s="137">
        <f t="shared" si="308"/>
        <v>0</v>
      </c>
      <c r="EO55" s="137">
        <f t="shared" si="308"/>
        <v>0</v>
      </c>
      <c r="EP55" s="145">
        <f t="shared" si="308"/>
        <v>0</v>
      </c>
      <c r="EQ55" s="145">
        <f t="shared" si="308"/>
        <v>0</v>
      </c>
      <c r="ER55" s="145">
        <f t="shared" si="308"/>
        <v>0</v>
      </c>
      <c r="ES55" s="145">
        <f t="shared" si="308"/>
        <v>0</v>
      </c>
      <c r="ET55" s="145">
        <f t="shared" si="308"/>
        <v>0</v>
      </c>
      <c r="EU55" s="145">
        <f t="shared" si="308"/>
        <v>0</v>
      </c>
      <c r="EV55" s="145">
        <f t="shared" si="308"/>
        <v>0</v>
      </c>
      <c r="EW55" s="153">
        <f t="shared" si="308"/>
        <v>0</v>
      </c>
      <c r="EX55" s="153">
        <f t="shared" si="308"/>
        <v>0</v>
      </c>
      <c r="EY55" s="160">
        <f t="shared" si="308"/>
        <v>0</v>
      </c>
      <c r="EZ55" s="21">
        <f t="shared" si="308"/>
        <v>0</v>
      </c>
      <c r="FA55" s="21">
        <f t="shared" si="308"/>
        <v>0</v>
      </c>
      <c r="FB55" s="169">
        <f t="shared" si="308"/>
        <v>0</v>
      </c>
      <c r="FC55" s="169">
        <f t="shared" si="308"/>
        <v>0</v>
      </c>
      <c r="FD55" s="169">
        <f t="shared" si="308"/>
        <v>0</v>
      </c>
      <c r="FE55" s="169">
        <f t="shared" si="308"/>
        <v>0</v>
      </c>
      <c r="FF55" s="169">
        <f t="shared" ref="FF55:FG55" si="309">FF13-FF76</f>
        <v>0</v>
      </c>
      <c r="FG55" s="169">
        <f t="shared" si="309"/>
        <v>0</v>
      </c>
      <c r="FH55" s="169">
        <f t="shared" ref="FH55:FI55" si="310">FH13-FH76</f>
        <v>0</v>
      </c>
      <c r="FI55" s="169">
        <f t="shared" si="310"/>
        <v>0</v>
      </c>
      <c r="FJ55" s="169">
        <f t="shared" ref="FJ55:FK55" si="311">FJ13-FJ76</f>
        <v>0</v>
      </c>
      <c r="FK55" s="21">
        <f t="shared" si="311"/>
        <v>0</v>
      </c>
      <c r="FL55" s="21">
        <f t="shared" ref="FL55:FM55" si="312">FL13-FL76</f>
        <v>0</v>
      </c>
      <c r="FM55" s="21">
        <f t="shared" si="312"/>
        <v>0</v>
      </c>
      <c r="FN55" s="21">
        <f t="shared" ref="FN55:FO55" si="313">FN13-FN76</f>
        <v>0.28330367248054245</v>
      </c>
      <c r="FO55" s="21">
        <f t="shared" si="313"/>
        <v>0.28330367248054245</v>
      </c>
      <c r="FP55" s="21">
        <f t="shared" ref="FP55:FQ55" si="314">FP13-FP76</f>
        <v>0.28330367248054245</v>
      </c>
      <c r="FQ55" s="21">
        <f t="shared" si="314"/>
        <v>0.28330367248054245</v>
      </c>
      <c r="FR55" s="21">
        <f t="shared" ref="FR55:FS55" si="315">FR13-FR76</f>
        <v>0.28330367248054245</v>
      </c>
      <c r="FS55" s="21">
        <f t="shared" si="315"/>
        <v>0.28330367248054245</v>
      </c>
      <c r="FT55" s="21">
        <f t="shared" ref="FT55:FU55" si="316">FT13-FT76</f>
        <v>0.28330367248054245</v>
      </c>
      <c r="FU55" s="21">
        <f t="shared" si="316"/>
        <v>0.28330367248054245</v>
      </c>
      <c r="FV55" s="21">
        <f t="shared" ref="FV55:FW55" si="317">FV13-FV76</f>
        <v>0.28330367248054245</v>
      </c>
      <c r="FW55" s="21">
        <f t="shared" si="317"/>
        <v>0.28330367248054245</v>
      </c>
      <c r="FX55" s="21">
        <f t="shared" ref="FX55:FY55" si="318">FX13-FX76</f>
        <v>0.28330367248054245</v>
      </c>
      <c r="FY55" s="21">
        <f t="shared" si="318"/>
        <v>0.28330367248054245</v>
      </c>
      <c r="FZ55" s="186">
        <f t="shared" ref="FZ55" si="319">FZ13-FZ76</f>
        <v>0.28330367248054245</v>
      </c>
      <c r="GA55" s="46">
        <f t="shared" si="300"/>
        <v>0.28330367248054245</v>
      </c>
      <c r="GB55" s="46">
        <f t="shared" si="300"/>
        <v>0.28330367248054245</v>
      </c>
      <c r="GC55" s="46">
        <f t="shared" ref="GC55:GD55" si="320">GC13-GC76</f>
        <v>0.28330367248054245</v>
      </c>
      <c r="GD55" s="46">
        <f t="shared" si="320"/>
        <v>0.28330367248054245</v>
      </c>
      <c r="GE55" s="46">
        <f t="shared" ref="GE55" si="321">GE13-GE76</f>
        <v>0.28330367248054245</v>
      </c>
      <c r="GF55" s="46">
        <f t="shared" ref="GF55:GG55" si="322">GF13-GF76</f>
        <v>0.28330367248054245</v>
      </c>
      <c r="GG55" s="46">
        <f t="shared" si="322"/>
        <v>0.28330367248054245</v>
      </c>
      <c r="GH55" s="46">
        <f t="shared" ref="GH55:GI55" si="323">GH13-GH76</f>
        <v>0.28330367248054245</v>
      </c>
      <c r="GI55" s="46">
        <f t="shared" si="323"/>
        <v>0.28330367248054245</v>
      </c>
      <c r="GJ55" s="46">
        <f t="shared" ref="GJ55:GK55" si="324">GJ13-GJ76</f>
        <v>0.28330367248054245</v>
      </c>
      <c r="GK55" s="46">
        <f t="shared" si="324"/>
        <v>0.28330367248054245</v>
      </c>
      <c r="GL55" s="46">
        <f t="shared" ref="GL55" si="325">GL13-GL76</f>
        <v>0.33237274414568674</v>
      </c>
    </row>
    <row r="56" spans="1:194" x14ac:dyDescent="0.2">
      <c r="A56" s="9" t="str">
        <f t="shared" si="210"/>
        <v xml:space="preserve">  Farm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>
        <f t="shared" ref="DF56:EC56" si="326">DF14-DF77</f>
        <v>0</v>
      </c>
      <c r="DG56" s="63">
        <f t="shared" si="326"/>
        <v>0</v>
      </c>
      <c r="DH56" s="63">
        <f t="shared" si="326"/>
        <v>0</v>
      </c>
      <c r="DI56" s="63">
        <f t="shared" si="326"/>
        <v>0</v>
      </c>
      <c r="DJ56" s="63">
        <f t="shared" si="326"/>
        <v>0</v>
      </c>
      <c r="DK56" s="63">
        <f t="shared" si="326"/>
        <v>0</v>
      </c>
      <c r="DL56" s="63">
        <f t="shared" si="326"/>
        <v>0</v>
      </c>
      <c r="DM56" s="21">
        <f t="shared" si="326"/>
        <v>0</v>
      </c>
      <c r="DN56" s="21">
        <f t="shared" si="326"/>
        <v>0</v>
      </c>
      <c r="DO56" s="21">
        <f t="shared" si="326"/>
        <v>0</v>
      </c>
      <c r="DP56" s="21">
        <f t="shared" si="326"/>
        <v>0</v>
      </c>
      <c r="DQ56" s="21">
        <f t="shared" si="326"/>
        <v>0</v>
      </c>
      <c r="DR56" s="21">
        <f t="shared" si="326"/>
        <v>0</v>
      </c>
      <c r="DS56" s="21">
        <f t="shared" si="326"/>
        <v>0</v>
      </c>
      <c r="DT56" s="21">
        <f t="shared" si="326"/>
        <v>0</v>
      </c>
      <c r="DU56" s="21">
        <f t="shared" si="326"/>
        <v>0</v>
      </c>
      <c r="DV56" s="21">
        <f t="shared" si="326"/>
        <v>0</v>
      </c>
      <c r="DW56" s="21">
        <f t="shared" si="326"/>
        <v>0</v>
      </c>
      <c r="DX56" s="21">
        <f t="shared" si="326"/>
        <v>0</v>
      </c>
      <c r="DY56" s="118">
        <f t="shared" si="326"/>
        <v>0</v>
      </c>
      <c r="DZ56" s="118">
        <f t="shared" si="326"/>
        <v>0</v>
      </c>
      <c r="EA56" s="118">
        <f t="shared" si="326"/>
        <v>0</v>
      </c>
      <c r="EB56" s="118">
        <f t="shared" si="326"/>
        <v>0</v>
      </c>
      <c r="EC56" s="118">
        <f t="shared" si="326"/>
        <v>0</v>
      </c>
      <c r="ED56" s="118">
        <f t="shared" ref="ED56:FE56" si="327">ED14-ED77</f>
        <v>0</v>
      </c>
      <c r="EE56" s="118">
        <f t="shared" si="327"/>
        <v>0</v>
      </c>
      <c r="EF56" s="118">
        <f t="shared" si="327"/>
        <v>0</v>
      </c>
      <c r="EG56" s="118">
        <f t="shared" si="327"/>
        <v>0</v>
      </c>
      <c r="EH56" s="118">
        <f t="shared" si="327"/>
        <v>0</v>
      </c>
      <c r="EI56" s="118">
        <f t="shared" si="327"/>
        <v>0</v>
      </c>
      <c r="EJ56" s="118">
        <f t="shared" si="327"/>
        <v>0</v>
      </c>
      <c r="EK56" s="128">
        <f t="shared" si="327"/>
        <v>0</v>
      </c>
      <c r="EL56" s="128">
        <f t="shared" si="327"/>
        <v>0</v>
      </c>
      <c r="EM56" s="128">
        <f t="shared" si="327"/>
        <v>0</v>
      </c>
      <c r="EN56" s="137">
        <f t="shared" si="327"/>
        <v>0</v>
      </c>
      <c r="EO56" s="137">
        <f t="shared" si="327"/>
        <v>0</v>
      </c>
      <c r="EP56" s="145">
        <f t="shared" si="327"/>
        <v>0</v>
      </c>
      <c r="EQ56" s="145">
        <f t="shared" si="327"/>
        <v>0</v>
      </c>
      <c r="ER56" s="145">
        <f t="shared" si="327"/>
        <v>0</v>
      </c>
      <c r="ES56" s="145">
        <f t="shared" si="327"/>
        <v>0</v>
      </c>
      <c r="ET56" s="145">
        <f t="shared" si="327"/>
        <v>0</v>
      </c>
      <c r="EU56" s="145">
        <f t="shared" si="327"/>
        <v>0</v>
      </c>
      <c r="EV56" s="145">
        <f t="shared" si="327"/>
        <v>0</v>
      </c>
      <c r="EW56" s="153">
        <f t="shared" si="327"/>
        <v>0</v>
      </c>
      <c r="EX56" s="153">
        <f t="shared" si="327"/>
        <v>0</v>
      </c>
      <c r="EY56" s="160">
        <f t="shared" si="327"/>
        <v>0</v>
      </c>
      <c r="EZ56" s="21">
        <f t="shared" si="327"/>
        <v>0</v>
      </c>
      <c r="FA56" s="21">
        <f t="shared" si="327"/>
        <v>0</v>
      </c>
      <c r="FB56" s="169">
        <f t="shared" si="327"/>
        <v>0</v>
      </c>
      <c r="FC56" s="169">
        <f t="shared" si="327"/>
        <v>0</v>
      </c>
      <c r="FD56" s="169">
        <f t="shared" si="327"/>
        <v>0</v>
      </c>
      <c r="FE56" s="169">
        <f t="shared" si="327"/>
        <v>0</v>
      </c>
      <c r="FF56" s="169">
        <f t="shared" ref="FF56:FG56" si="328">FF14-FF77</f>
        <v>0</v>
      </c>
      <c r="FG56" s="169">
        <f t="shared" si="328"/>
        <v>0</v>
      </c>
      <c r="FH56" s="169">
        <f t="shared" ref="FH56:FI56" si="329">FH14-FH77</f>
        <v>0</v>
      </c>
      <c r="FI56" s="169">
        <f t="shared" si="329"/>
        <v>0</v>
      </c>
      <c r="FJ56" s="169">
        <f t="shared" ref="FJ56:FK56" si="330">FJ14-FJ77</f>
        <v>0</v>
      </c>
      <c r="FK56" s="21">
        <f t="shared" si="330"/>
        <v>0</v>
      </c>
      <c r="FL56" s="21">
        <f t="shared" ref="FL56:FM56" si="331">FL14-FL77</f>
        <v>0</v>
      </c>
      <c r="FM56" s="21">
        <f t="shared" si="331"/>
        <v>0</v>
      </c>
      <c r="FN56" s="21">
        <f t="shared" ref="FN56:FO56" si="332">FN14-FN77</f>
        <v>0</v>
      </c>
      <c r="FO56" s="21">
        <f t="shared" si="332"/>
        <v>0</v>
      </c>
      <c r="FP56" s="21">
        <f t="shared" ref="FP56:FQ56" si="333">FP14-FP77</f>
        <v>0</v>
      </c>
      <c r="FQ56" s="21">
        <f t="shared" si="333"/>
        <v>0</v>
      </c>
      <c r="FR56" s="21">
        <f t="shared" ref="FR56:FS56" si="334">FR14-FR77</f>
        <v>0</v>
      </c>
      <c r="FS56" s="21">
        <f t="shared" si="334"/>
        <v>0</v>
      </c>
      <c r="FT56" s="21">
        <f t="shared" ref="FT56:FU56" si="335">FT14-FT77</f>
        <v>0</v>
      </c>
      <c r="FU56" s="21">
        <f t="shared" si="335"/>
        <v>0</v>
      </c>
      <c r="FV56" s="21">
        <f t="shared" ref="FV56:FW56" si="336">FV14-FV77</f>
        <v>0</v>
      </c>
      <c r="FW56" s="21">
        <f t="shared" si="336"/>
        <v>0</v>
      </c>
      <c r="FX56" s="21">
        <f t="shared" ref="FX56:FY56" si="337">FX14-FX77</f>
        <v>0</v>
      </c>
      <c r="FY56" s="21">
        <f t="shared" si="337"/>
        <v>0</v>
      </c>
      <c r="FZ56" s="186">
        <f t="shared" ref="FZ56" si="338">FZ14-FZ77</f>
        <v>0</v>
      </c>
      <c r="GA56" s="46">
        <f t="shared" si="300"/>
        <v>0</v>
      </c>
      <c r="GB56" s="46">
        <f t="shared" si="300"/>
        <v>0</v>
      </c>
      <c r="GC56" s="46">
        <f t="shared" ref="GC56:GD56" si="339">GC14-GC77</f>
        <v>0</v>
      </c>
      <c r="GD56" s="46">
        <f t="shared" si="339"/>
        <v>0</v>
      </c>
      <c r="GE56" s="46">
        <f t="shared" ref="GE56" si="340">GE14-GE77</f>
        <v>0</v>
      </c>
      <c r="GF56" s="46">
        <f t="shared" ref="GF56:GG56" si="341">GF14-GF77</f>
        <v>0</v>
      </c>
      <c r="GG56" s="46">
        <f t="shared" si="341"/>
        <v>0</v>
      </c>
      <c r="GH56" s="46">
        <f t="shared" ref="GH56:GI56" si="342">GH14-GH77</f>
        <v>0</v>
      </c>
      <c r="GI56" s="46">
        <f t="shared" si="342"/>
        <v>0</v>
      </c>
      <c r="GJ56" s="46">
        <f t="shared" ref="GJ56:GK56" si="343">GJ14-GJ77</f>
        <v>0</v>
      </c>
      <c r="GK56" s="46">
        <f t="shared" si="343"/>
        <v>0</v>
      </c>
      <c r="GL56" s="46">
        <f t="shared" ref="GL56" si="344">GL14-GL77</f>
        <v>0</v>
      </c>
    </row>
    <row r="57" spans="1:194" x14ac:dyDescent="0.2">
      <c r="A57" s="9" t="str">
        <f t="shared" si="210"/>
        <v xml:space="preserve">  Other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4">
        <f t="shared" ref="DF57:EC57" si="345">DF15-DF78</f>
        <v>0</v>
      </c>
      <c r="DG57" s="64">
        <f t="shared" si="345"/>
        <v>0</v>
      </c>
      <c r="DH57" s="64">
        <f t="shared" si="345"/>
        <v>0</v>
      </c>
      <c r="DI57" s="64">
        <f t="shared" si="345"/>
        <v>0</v>
      </c>
      <c r="DJ57" s="64">
        <f t="shared" si="345"/>
        <v>0</v>
      </c>
      <c r="DK57" s="64">
        <f t="shared" si="345"/>
        <v>0</v>
      </c>
      <c r="DL57" s="64">
        <f t="shared" si="345"/>
        <v>0</v>
      </c>
      <c r="DM57" s="36">
        <f t="shared" si="345"/>
        <v>0</v>
      </c>
      <c r="DN57" s="36">
        <f t="shared" si="345"/>
        <v>0</v>
      </c>
      <c r="DO57" s="36">
        <f t="shared" si="345"/>
        <v>0</v>
      </c>
      <c r="DP57" s="36">
        <f t="shared" si="345"/>
        <v>0</v>
      </c>
      <c r="DQ57" s="36">
        <f t="shared" si="345"/>
        <v>0</v>
      </c>
      <c r="DR57" s="36">
        <f t="shared" si="345"/>
        <v>0</v>
      </c>
      <c r="DS57" s="36">
        <f t="shared" si="345"/>
        <v>0</v>
      </c>
      <c r="DT57" s="36">
        <f t="shared" si="345"/>
        <v>0</v>
      </c>
      <c r="DU57" s="36">
        <f t="shared" si="345"/>
        <v>0</v>
      </c>
      <c r="DV57" s="36">
        <f t="shared" si="345"/>
        <v>0</v>
      </c>
      <c r="DW57" s="36">
        <f t="shared" si="345"/>
        <v>0</v>
      </c>
      <c r="DX57" s="36">
        <f t="shared" si="345"/>
        <v>0</v>
      </c>
      <c r="DY57" s="64">
        <f t="shared" si="345"/>
        <v>0</v>
      </c>
      <c r="DZ57" s="64">
        <f t="shared" si="345"/>
        <v>0</v>
      </c>
      <c r="EA57" s="64">
        <f t="shared" si="345"/>
        <v>0</v>
      </c>
      <c r="EB57" s="64">
        <f t="shared" si="345"/>
        <v>0</v>
      </c>
      <c r="EC57" s="64">
        <f t="shared" si="345"/>
        <v>0</v>
      </c>
      <c r="ED57" s="64">
        <f t="shared" ref="ED57:FE57" si="346">ED15-ED78</f>
        <v>0</v>
      </c>
      <c r="EE57" s="64">
        <f t="shared" si="346"/>
        <v>0</v>
      </c>
      <c r="EF57" s="64">
        <f t="shared" si="346"/>
        <v>0</v>
      </c>
      <c r="EG57" s="64">
        <f t="shared" si="346"/>
        <v>0</v>
      </c>
      <c r="EH57" s="64">
        <f t="shared" si="346"/>
        <v>0</v>
      </c>
      <c r="EI57" s="64">
        <f t="shared" si="346"/>
        <v>0</v>
      </c>
      <c r="EJ57" s="64">
        <f t="shared" si="346"/>
        <v>0</v>
      </c>
      <c r="EK57" s="64">
        <f t="shared" si="346"/>
        <v>0</v>
      </c>
      <c r="EL57" s="64">
        <f t="shared" si="346"/>
        <v>0</v>
      </c>
      <c r="EM57" s="64">
        <f t="shared" si="346"/>
        <v>0</v>
      </c>
      <c r="EN57" s="64">
        <f t="shared" si="346"/>
        <v>0</v>
      </c>
      <c r="EO57" s="64">
        <f t="shared" si="346"/>
        <v>0</v>
      </c>
      <c r="EP57" s="64">
        <f t="shared" si="346"/>
        <v>0</v>
      </c>
      <c r="EQ57" s="64">
        <f t="shared" si="346"/>
        <v>0</v>
      </c>
      <c r="ER57" s="64">
        <f t="shared" si="346"/>
        <v>0</v>
      </c>
      <c r="ES57" s="64">
        <f t="shared" si="346"/>
        <v>0</v>
      </c>
      <c r="ET57" s="64">
        <f t="shared" si="346"/>
        <v>0</v>
      </c>
      <c r="EU57" s="64">
        <f t="shared" si="346"/>
        <v>0</v>
      </c>
      <c r="EV57" s="64">
        <f t="shared" si="346"/>
        <v>0</v>
      </c>
      <c r="EW57" s="64">
        <f t="shared" si="346"/>
        <v>0</v>
      </c>
      <c r="EX57" s="64">
        <f t="shared" si="346"/>
        <v>0</v>
      </c>
      <c r="EY57" s="64">
        <f t="shared" si="346"/>
        <v>0</v>
      </c>
      <c r="EZ57" s="36">
        <f t="shared" si="346"/>
        <v>0</v>
      </c>
      <c r="FA57" s="36">
        <f t="shared" si="346"/>
        <v>0</v>
      </c>
      <c r="FB57" s="64">
        <f t="shared" si="346"/>
        <v>0</v>
      </c>
      <c r="FC57" s="64">
        <f t="shared" si="346"/>
        <v>0</v>
      </c>
      <c r="FD57" s="64">
        <f t="shared" si="346"/>
        <v>0</v>
      </c>
      <c r="FE57" s="64">
        <f t="shared" si="346"/>
        <v>0</v>
      </c>
      <c r="FF57" s="64">
        <f t="shared" ref="FF57:FG57" si="347">FF15-FF78</f>
        <v>0</v>
      </c>
      <c r="FG57" s="64">
        <f t="shared" si="347"/>
        <v>0</v>
      </c>
      <c r="FH57" s="64">
        <f t="shared" ref="FH57:FI57" si="348">FH15-FH78</f>
        <v>0</v>
      </c>
      <c r="FI57" s="64">
        <f t="shared" si="348"/>
        <v>0</v>
      </c>
      <c r="FJ57" s="64">
        <f t="shared" ref="FJ57:FK57" si="349">FJ15-FJ78</f>
        <v>0</v>
      </c>
      <c r="FK57" s="36">
        <f t="shared" si="349"/>
        <v>0</v>
      </c>
      <c r="FL57" s="36">
        <f t="shared" ref="FL57:FM57" si="350">FL15-FL78</f>
        <v>0</v>
      </c>
      <c r="FM57" s="36">
        <f t="shared" si="350"/>
        <v>0</v>
      </c>
      <c r="FN57" s="36">
        <f t="shared" ref="FN57:FO57" si="351">FN15-FN78</f>
        <v>0</v>
      </c>
      <c r="FO57" s="36">
        <f t="shared" si="351"/>
        <v>0</v>
      </c>
      <c r="FP57" s="36">
        <f t="shared" ref="FP57:FQ57" si="352">FP15-FP78</f>
        <v>0</v>
      </c>
      <c r="FQ57" s="36">
        <f t="shared" si="352"/>
        <v>0</v>
      </c>
      <c r="FR57" s="36">
        <f t="shared" ref="FR57:FS57" si="353">FR15-FR78</f>
        <v>0</v>
      </c>
      <c r="FS57" s="36">
        <f t="shared" si="353"/>
        <v>0</v>
      </c>
      <c r="FT57" s="36">
        <f t="shared" ref="FT57:FU57" si="354">FT15-FT78</f>
        <v>0</v>
      </c>
      <c r="FU57" s="36">
        <f t="shared" si="354"/>
        <v>0</v>
      </c>
      <c r="FV57" s="36">
        <f t="shared" ref="FV57:FW57" si="355">FV15-FV78</f>
        <v>0</v>
      </c>
      <c r="FW57" s="36">
        <f t="shared" si="355"/>
        <v>0</v>
      </c>
      <c r="FX57" s="36">
        <f t="shared" ref="FX57:FY57" si="356">FX15-FX78</f>
        <v>0</v>
      </c>
      <c r="FY57" s="36">
        <f t="shared" si="356"/>
        <v>0</v>
      </c>
      <c r="FZ57" s="187">
        <f t="shared" ref="FZ57" si="357">FZ15-FZ78</f>
        <v>0</v>
      </c>
      <c r="GA57" s="47">
        <f t="shared" si="300"/>
        <v>0</v>
      </c>
      <c r="GB57" s="47">
        <f t="shared" si="300"/>
        <v>0</v>
      </c>
      <c r="GC57" s="47">
        <f t="shared" ref="GC57:GD57" si="358">GC15-GC78</f>
        <v>0</v>
      </c>
      <c r="GD57" s="47">
        <f t="shared" si="358"/>
        <v>0</v>
      </c>
      <c r="GE57" s="47">
        <f t="shared" ref="GE57" si="359">GE15-GE78</f>
        <v>0</v>
      </c>
      <c r="GF57" s="47">
        <f t="shared" ref="GF57:GG57" si="360">GF15-GF78</f>
        <v>0</v>
      </c>
      <c r="GG57" s="47">
        <f t="shared" si="360"/>
        <v>0</v>
      </c>
      <c r="GH57" s="47">
        <f t="shared" ref="GH57:GI57" si="361">GH15-GH78</f>
        <v>0</v>
      </c>
      <c r="GI57" s="47">
        <f t="shared" si="361"/>
        <v>0</v>
      </c>
      <c r="GJ57" s="47">
        <f t="shared" ref="GJ57:GK57" si="362">GJ15-GJ78</f>
        <v>0</v>
      </c>
      <c r="GK57" s="47">
        <f t="shared" si="362"/>
        <v>0</v>
      </c>
      <c r="GL57" s="47">
        <f t="shared" ref="GL57" si="363">GL15-GL78</f>
        <v>0</v>
      </c>
    </row>
    <row r="58" spans="1:194" x14ac:dyDescent="0.2">
      <c r="A58" s="9" t="str">
        <f t="shared" si="210"/>
        <v xml:space="preserve">     US DOMESTIC CONSUMPTION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>
        <f t="shared" ref="DF58:EC58" si="364">DF16-DF79</f>
        <v>0</v>
      </c>
      <c r="DG58" s="63">
        <f t="shared" si="364"/>
        <v>0</v>
      </c>
      <c r="DH58" s="63">
        <f t="shared" si="364"/>
        <v>0</v>
      </c>
      <c r="DI58" s="63">
        <f t="shared" si="364"/>
        <v>0</v>
      </c>
      <c r="DJ58" s="63">
        <f t="shared" si="364"/>
        <v>0</v>
      </c>
      <c r="DK58" s="63">
        <f t="shared" si="364"/>
        <v>0</v>
      </c>
      <c r="DL58" s="63">
        <f t="shared" si="364"/>
        <v>0</v>
      </c>
      <c r="DM58" s="21">
        <f t="shared" si="364"/>
        <v>0</v>
      </c>
      <c r="DN58" s="21">
        <f t="shared" si="364"/>
        <v>0</v>
      </c>
      <c r="DO58" s="21">
        <f t="shared" si="364"/>
        <v>0</v>
      </c>
      <c r="DP58" s="21">
        <f t="shared" si="364"/>
        <v>0</v>
      </c>
      <c r="DQ58" s="21">
        <f t="shared" si="364"/>
        <v>0</v>
      </c>
      <c r="DR58" s="21">
        <f t="shared" si="364"/>
        <v>0</v>
      </c>
      <c r="DS58" s="21">
        <f t="shared" si="364"/>
        <v>0</v>
      </c>
      <c r="DT58" s="21">
        <f t="shared" si="364"/>
        <v>0</v>
      </c>
      <c r="DU58" s="21">
        <f t="shared" si="364"/>
        <v>0</v>
      </c>
      <c r="DV58" s="21">
        <f t="shared" si="364"/>
        <v>0</v>
      </c>
      <c r="DW58" s="21">
        <f t="shared" si="364"/>
        <v>0</v>
      </c>
      <c r="DX58" s="21">
        <f t="shared" si="364"/>
        <v>0</v>
      </c>
      <c r="DY58" s="118">
        <f t="shared" si="364"/>
        <v>0</v>
      </c>
      <c r="DZ58" s="118">
        <f t="shared" si="364"/>
        <v>0</v>
      </c>
      <c r="EA58" s="118">
        <f t="shared" si="364"/>
        <v>0</v>
      </c>
      <c r="EB58" s="118">
        <f t="shared" si="364"/>
        <v>0</v>
      </c>
      <c r="EC58" s="118">
        <f t="shared" si="364"/>
        <v>0</v>
      </c>
      <c r="ED58" s="118">
        <f t="shared" ref="ED58:FE58" si="365">ED16-ED79</f>
        <v>0</v>
      </c>
      <c r="EE58" s="118">
        <f t="shared" si="365"/>
        <v>0</v>
      </c>
      <c r="EF58" s="118">
        <f t="shared" si="365"/>
        <v>0</v>
      </c>
      <c r="EG58" s="118">
        <f t="shared" si="365"/>
        <v>0</v>
      </c>
      <c r="EH58" s="118">
        <f t="shared" si="365"/>
        <v>0</v>
      </c>
      <c r="EI58" s="118">
        <f t="shared" si="365"/>
        <v>0</v>
      </c>
      <c r="EJ58" s="118">
        <f t="shared" si="365"/>
        <v>0</v>
      </c>
      <c r="EK58" s="128">
        <f t="shared" si="365"/>
        <v>0</v>
      </c>
      <c r="EL58" s="128">
        <f t="shared" si="365"/>
        <v>0</v>
      </c>
      <c r="EM58" s="128">
        <f t="shared" si="365"/>
        <v>0</v>
      </c>
      <c r="EN58" s="137">
        <f t="shared" si="365"/>
        <v>0</v>
      </c>
      <c r="EO58" s="137">
        <f t="shared" si="365"/>
        <v>0</v>
      </c>
      <c r="EP58" s="145">
        <f t="shared" si="365"/>
        <v>0</v>
      </c>
      <c r="EQ58" s="145">
        <f t="shared" si="365"/>
        <v>0</v>
      </c>
      <c r="ER58" s="145">
        <f t="shared" si="365"/>
        <v>0</v>
      </c>
      <c r="ES58" s="145">
        <f t="shared" si="365"/>
        <v>0</v>
      </c>
      <c r="ET58" s="145">
        <f t="shared" si="365"/>
        <v>0</v>
      </c>
      <c r="EU58" s="145">
        <f t="shared" si="365"/>
        <v>0</v>
      </c>
      <c r="EV58" s="145">
        <f t="shared" si="365"/>
        <v>0</v>
      </c>
      <c r="EW58" s="153">
        <f t="shared" si="365"/>
        <v>0</v>
      </c>
      <c r="EX58" s="153">
        <f t="shared" si="365"/>
        <v>0</v>
      </c>
      <c r="EY58" s="160">
        <f t="shared" si="365"/>
        <v>0</v>
      </c>
      <c r="EZ58" s="21">
        <f t="shared" si="365"/>
        <v>0</v>
      </c>
      <c r="FA58" s="21">
        <f t="shared" si="365"/>
        <v>0</v>
      </c>
      <c r="FB58" s="169">
        <f t="shared" si="365"/>
        <v>0</v>
      </c>
      <c r="FC58" s="169">
        <f t="shared" si="365"/>
        <v>0</v>
      </c>
      <c r="FD58" s="169">
        <f t="shared" si="365"/>
        <v>0</v>
      </c>
      <c r="FE58" s="169">
        <f t="shared" si="365"/>
        <v>0</v>
      </c>
      <c r="FF58" s="169">
        <f t="shared" ref="FF58:FG58" si="366">FF16-FF79</f>
        <v>0</v>
      </c>
      <c r="FG58" s="169">
        <f t="shared" si="366"/>
        <v>0</v>
      </c>
      <c r="FH58" s="169">
        <f t="shared" ref="FH58:FI58" si="367">FH16-FH79</f>
        <v>0</v>
      </c>
      <c r="FI58" s="169">
        <f t="shared" si="367"/>
        <v>0</v>
      </c>
      <c r="FJ58" s="169">
        <f t="shared" ref="FJ58:FK58" si="368">FJ16-FJ79</f>
        <v>0</v>
      </c>
      <c r="FK58" s="21">
        <f t="shared" si="368"/>
        <v>0</v>
      </c>
      <c r="FL58" s="21">
        <f t="shared" ref="FL58:FM58" si="369">FL16-FL79</f>
        <v>0</v>
      </c>
      <c r="FM58" s="21">
        <f t="shared" si="369"/>
        <v>-36256.155272135744</v>
      </c>
      <c r="FN58" s="21">
        <f t="shared" ref="FN58:FO58" si="370">FN16-FN79</f>
        <v>8839.4621949613793</v>
      </c>
      <c r="FO58" s="21">
        <f t="shared" si="370"/>
        <v>8500.6868608710065</v>
      </c>
      <c r="FP58" s="21">
        <f t="shared" ref="FP58:FQ58" si="371">FP16-FP79</f>
        <v>7150.2923738898535</v>
      </c>
      <c r="FQ58" s="21">
        <f t="shared" si="371"/>
        <v>6033.1795724624244</v>
      </c>
      <c r="FR58" s="21">
        <f t="shared" ref="FR58:FS58" si="372">FR16-FR79</f>
        <v>5737.439466294687</v>
      </c>
      <c r="FS58" s="21">
        <f t="shared" si="372"/>
        <v>5621.9093731103058</v>
      </c>
      <c r="FT58" s="21">
        <f t="shared" ref="FT58:FU58" si="373">FT16-FT79</f>
        <v>5574.300481569866</v>
      </c>
      <c r="FU58" s="21">
        <f t="shared" si="373"/>
        <v>5091.0152700655162</v>
      </c>
      <c r="FV58" s="21">
        <f t="shared" ref="FV58:FW58" si="374">FV16-FV79</f>
        <v>4718.7802767671819</v>
      </c>
      <c r="FW58" s="21">
        <f t="shared" si="374"/>
        <v>4792.3466747147322</v>
      </c>
      <c r="FX58" s="21">
        <f t="shared" ref="FX58:FY58" si="375">FX16-FX79</f>
        <v>5851.0828816046705</v>
      </c>
      <c r="FY58" s="21">
        <f t="shared" si="375"/>
        <v>7560.7566498672822</v>
      </c>
      <c r="FZ58" s="186">
        <f t="shared" ref="FZ58" si="376">FZ16-FZ79</f>
        <v>8807.3677514211158</v>
      </c>
      <c r="GA58" s="46">
        <f t="shared" si="300"/>
        <v>8512.6248584374553</v>
      </c>
      <c r="GB58" s="46">
        <f t="shared" si="300"/>
        <v>7116.4262346253381</v>
      </c>
      <c r="GC58" s="46">
        <f t="shared" ref="GC58:GD58" si="377">GC16-GC79</f>
        <v>5955.1250832730439</v>
      </c>
      <c r="GD58" s="46">
        <f t="shared" si="377"/>
        <v>5544.5828136314522</v>
      </c>
      <c r="GE58" s="46">
        <f t="shared" ref="GE58" si="378">GE16-GE79</f>
        <v>5645.3643543131475</v>
      </c>
      <c r="GF58" s="46">
        <f t="shared" ref="GF58:GG58" si="379">GF16-GF79</f>
        <v>5544.9820106816187</v>
      </c>
      <c r="GG58" s="46">
        <f t="shared" si="379"/>
        <v>5115.8538917737606</v>
      </c>
      <c r="GH58" s="46">
        <f t="shared" ref="GH58:GI58" si="380">GH16-GH79</f>
        <v>4666.5722273424617</v>
      </c>
      <c r="GI58" s="46">
        <f t="shared" si="380"/>
        <v>4715.9364415943855</v>
      </c>
      <c r="GJ58" s="46">
        <f t="shared" ref="GJ58:GK58" si="381">GJ16-GJ79</f>
        <v>5882.6625055511249</v>
      </c>
      <c r="GK58" s="46">
        <f t="shared" si="381"/>
        <v>6109.4319239042525</v>
      </c>
      <c r="GL58" s="46">
        <f t="shared" ref="GL58" si="382">GL16-GL79</f>
        <v>9206.7475595439319</v>
      </c>
    </row>
    <row r="59" spans="1:194" x14ac:dyDescent="0.2">
      <c r="A59" s="29" t="str">
        <f t="shared" si="210"/>
        <v>EXPORTS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4">
        <f t="shared" ref="DF59:EC59" si="383">DF17-DF80</f>
        <v>0</v>
      </c>
      <c r="DG59" s="64">
        <f t="shared" si="383"/>
        <v>0</v>
      </c>
      <c r="DH59" s="64">
        <f t="shared" si="383"/>
        <v>0</v>
      </c>
      <c r="DI59" s="64">
        <f t="shared" si="383"/>
        <v>0</v>
      </c>
      <c r="DJ59" s="64">
        <f t="shared" si="383"/>
        <v>0</v>
      </c>
      <c r="DK59" s="64">
        <f t="shared" si="383"/>
        <v>0</v>
      </c>
      <c r="DL59" s="64">
        <f t="shared" si="383"/>
        <v>0</v>
      </c>
      <c r="DM59" s="36">
        <f t="shared" si="383"/>
        <v>0</v>
      </c>
      <c r="DN59" s="36">
        <f t="shared" si="383"/>
        <v>0</v>
      </c>
      <c r="DO59" s="36">
        <f t="shared" si="383"/>
        <v>0</v>
      </c>
      <c r="DP59" s="36">
        <f t="shared" si="383"/>
        <v>0</v>
      </c>
      <c r="DQ59" s="36">
        <f t="shared" si="383"/>
        <v>0</v>
      </c>
      <c r="DR59" s="36">
        <f t="shared" si="383"/>
        <v>0</v>
      </c>
      <c r="DS59" s="36">
        <f t="shared" si="383"/>
        <v>0</v>
      </c>
      <c r="DT59" s="36">
        <f t="shared" si="383"/>
        <v>0</v>
      </c>
      <c r="DU59" s="36">
        <f t="shared" si="383"/>
        <v>0</v>
      </c>
      <c r="DV59" s="36">
        <f t="shared" si="383"/>
        <v>0</v>
      </c>
      <c r="DW59" s="36">
        <f t="shared" si="383"/>
        <v>0</v>
      </c>
      <c r="DX59" s="36">
        <f t="shared" si="383"/>
        <v>0</v>
      </c>
      <c r="DY59" s="64">
        <f t="shared" si="383"/>
        <v>0</v>
      </c>
      <c r="DZ59" s="64">
        <f t="shared" si="383"/>
        <v>0</v>
      </c>
      <c r="EA59" s="64">
        <f t="shared" si="383"/>
        <v>0</v>
      </c>
      <c r="EB59" s="64">
        <f t="shared" si="383"/>
        <v>0</v>
      </c>
      <c r="EC59" s="64">
        <f t="shared" si="383"/>
        <v>0</v>
      </c>
      <c r="ED59" s="64">
        <f t="shared" ref="ED59:FE59" si="384">ED17-ED80</f>
        <v>0</v>
      </c>
      <c r="EE59" s="64">
        <f t="shared" si="384"/>
        <v>0</v>
      </c>
      <c r="EF59" s="64">
        <f t="shared" si="384"/>
        <v>0</v>
      </c>
      <c r="EG59" s="64">
        <f t="shared" si="384"/>
        <v>0</v>
      </c>
      <c r="EH59" s="64">
        <f t="shared" si="384"/>
        <v>0</v>
      </c>
      <c r="EI59" s="64">
        <f t="shared" si="384"/>
        <v>0</v>
      </c>
      <c r="EJ59" s="64">
        <f t="shared" si="384"/>
        <v>0</v>
      </c>
      <c r="EK59" s="64">
        <f t="shared" si="384"/>
        <v>0</v>
      </c>
      <c r="EL59" s="64">
        <f t="shared" si="384"/>
        <v>0</v>
      </c>
      <c r="EM59" s="64">
        <f t="shared" si="384"/>
        <v>0</v>
      </c>
      <c r="EN59" s="64">
        <f t="shared" si="384"/>
        <v>0</v>
      </c>
      <c r="EO59" s="64">
        <f t="shared" si="384"/>
        <v>0</v>
      </c>
      <c r="EP59" s="64">
        <f t="shared" si="384"/>
        <v>0</v>
      </c>
      <c r="EQ59" s="64">
        <f t="shared" si="384"/>
        <v>0</v>
      </c>
      <c r="ER59" s="64">
        <f t="shared" si="384"/>
        <v>0</v>
      </c>
      <c r="ES59" s="64">
        <f t="shared" si="384"/>
        <v>0</v>
      </c>
      <c r="ET59" s="64">
        <f t="shared" si="384"/>
        <v>0</v>
      </c>
      <c r="EU59" s="64">
        <f t="shared" si="384"/>
        <v>0</v>
      </c>
      <c r="EV59" s="64">
        <f t="shared" si="384"/>
        <v>0</v>
      </c>
      <c r="EW59" s="64">
        <f t="shared" si="384"/>
        <v>0</v>
      </c>
      <c r="EX59" s="64">
        <f t="shared" si="384"/>
        <v>0</v>
      </c>
      <c r="EY59" s="64">
        <f t="shared" si="384"/>
        <v>0</v>
      </c>
      <c r="EZ59" s="36">
        <f t="shared" si="384"/>
        <v>0</v>
      </c>
      <c r="FA59" s="36">
        <f t="shared" si="384"/>
        <v>0</v>
      </c>
      <c r="FB59" s="64">
        <f t="shared" si="384"/>
        <v>0</v>
      </c>
      <c r="FC59" s="64">
        <f t="shared" si="384"/>
        <v>71.428571428565192</v>
      </c>
      <c r="FD59" s="64">
        <f t="shared" si="384"/>
        <v>-12000</v>
      </c>
      <c r="FE59" s="64">
        <f t="shared" si="384"/>
        <v>19166.666666666664</v>
      </c>
      <c r="FF59" s="64">
        <f t="shared" ref="FF59:FG59" si="385">FF17-FF80</f>
        <v>0</v>
      </c>
      <c r="FG59" s="64">
        <f t="shared" si="385"/>
        <v>0</v>
      </c>
      <c r="FH59" s="64">
        <f t="shared" ref="FH59:FI59" si="386">FH17-FH80</f>
        <v>0</v>
      </c>
      <c r="FI59" s="64">
        <f t="shared" si="386"/>
        <v>0</v>
      </c>
      <c r="FJ59" s="64">
        <f t="shared" ref="FJ59:FK59" si="387">FJ17-FJ80</f>
        <v>0</v>
      </c>
      <c r="FK59" s="36">
        <f t="shared" si="387"/>
        <v>1419.3548387096816</v>
      </c>
      <c r="FL59" s="36">
        <f t="shared" ref="FL59:FM59" si="388">FL17-FL80</f>
        <v>1066.6666666666642</v>
      </c>
      <c r="FM59" s="36">
        <f t="shared" si="388"/>
        <v>-22677.419354838719</v>
      </c>
      <c r="FN59" s="36">
        <f t="shared" ref="FN59:FO59" si="389">FN17-FN80</f>
        <v>0</v>
      </c>
      <c r="FO59" s="36">
        <f t="shared" si="389"/>
        <v>0</v>
      </c>
      <c r="FP59" s="36">
        <f t="shared" ref="FP59:FQ59" si="390">FP17-FP80</f>
        <v>0</v>
      </c>
      <c r="FQ59" s="36">
        <f t="shared" si="390"/>
        <v>0</v>
      </c>
      <c r="FR59" s="36">
        <f t="shared" ref="FR59:FS59" si="391">FR17-FR80</f>
        <v>0</v>
      </c>
      <c r="FS59" s="36">
        <f t="shared" si="391"/>
        <v>0</v>
      </c>
      <c r="FT59" s="36">
        <f t="shared" ref="FT59:FU59" si="392">FT17-FT80</f>
        <v>0</v>
      </c>
      <c r="FU59" s="36">
        <f t="shared" si="392"/>
        <v>0</v>
      </c>
      <c r="FV59" s="36">
        <f t="shared" ref="FV59:FW59" si="393">FV17-FV80</f>
        <v>0</v>
      </c>
      <c r="FW59" s="36">
        <f t="shared" si="393"/>
        <v>0</v>
      </c>
      <c r="FX59" s="36">
        <f t="shared" ref="FX59:FY59" si="394">FX17-FX80</f>
        <v>0</v>
      </c>
      <c r="FY59" s="36">
        <f t="shared" si="394"/>
        <v>5904.6288840559137</v>
      </c>
      <c r="FZ59" s="187">
        <f t="shared" ref="FZ59" si="395">FZ17-FZ80</f>
        <v>-54989.372560878561</v>
      </c>
      <c r="GA59" s="47">
        <f t="shared" si="300"/>
        <v>-43145.499496654171</v>
      </c>
      <c r="GB59" s="47">
        <f t="shared" si="300"/>
        <v>-23834.94441319113</v>
      </c>
      <c r="GC59" s="47">
        <f t="shared" ref="GC59:GD59" si="396">GC17-GC80</f>
        <v>108793.29209817127</v>
      </c>
      <c r="GD59" s="47">
        <f t="shared" si="396"/>
        <v>98445.397668999445</v>
      </c>
      <c r="GE59" s="47">
        <f t="shared" ref="GE59" si="397">GE17-GE80</f>
        <v>100897.07964245071</v>
      </c>
      <c r="GF59" s="47">
        <f t="shared" ref="GF59:GG59" si="398">GF17-GF80</f>
        <v>99978.360844636351</v>
      </c>
      <c r="GG59" s="47">
        <f t="shared" si="398"/>
        <v>99125.879796950307</v>
      </c>
      <c r="GH59" s="47">
        <f t="shared" ref="GH59:GI59" si="399">GH17-GH80</f>
        <v>101533.09369159177</v>
      </c>
      <c r="GI59" s="47">
        <f t="shared" si="399"/>
        <v>105400.54090993748</v>
      </c>
      <c r="GJ59" s="47">
        <f t="shared" ref="GJ59:GK59" si="400">GJ17-GJ80</f>
        <v>115755.12417976539</v>
      </c>
      <c r="GK59" s="47">
        <f t="shared" si="400"/>
        <v>144725.32058128947</v>
      </c>
      <c r="GL59" s="47">
        <f t="shared" ref="GL59" si="401">GL17-GL80</f>
        <v>156158.228492803</v>
      </c>
    </row>
    <row r="60" spans="1:194" x14ac:dyDescent="0.2">
      <c r="A60" s="9" t="str">
        <f t="shared" si="210"/>
        <v xml:space="preserve">     TOTAL DEMAND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>
        <f t="shared" ref="DF60:EC60" si="402">DF18-DF81</f>
        <v>0</v>
      </c>
      <c r="DG60" s="63">
        <f t="shared" si="402"/>
        <v>0</v>
      </c>
      <c r="DH60" s="63">
        <f t="shared" si="402"/>
        <v>0</v>
      </c>
      <c r="DI60" s="63">
        <f t="shared" si="402"/>
        <v>0</v>
      </c>
      <c r="DJ60" s="63">
        <f t="shared" si="402"/>
        <v>0</v>
      </c>
      <c r="DK60" s="63">
        <f t="shared" si="402"/>
        <v>0</v>
      </c>
      <c r="DL60" s="63">
        <f t="shared" si="402"/>
        <v>0</v>
      </c>
      <c r="DM60" s="21">
        <f t="shared" si="402"/>
        <v>0</v>
      </c>
      <c r="DN60" s="21">
        <f t="shared" si="402"/>
        <v>0</v>
      </c>
      <c r="DO60" s="21">
        <f t="shared" si="402"/>
        <v>0</v>
      </c>
      <c r="DP60" s="21">
        <f t="shared" si="402"/>
        <v>0</v>
      </c>
      <c r="DQ60" s="21">
        <f t="shared" si="402"/>
        <v>0</v>
      </c>
      <c r="DR60" s="21">
        <f t="shared" si="402"/>
        <v>0</v>
      </c>
      <c r="DS60" s="21">
        <f t="shared" si="402"/>
        <v>0</v>
      </c>
      <c r="DT60" s="21">
        <f t="shared" si="402"/>
        <v>0</v>
      </c>
      <c r="DU60" s="21">
        <f t="shared" si="402"/>
        <v>0</v>
      </c>
      <c r="DV60" s="21">
        <f t="shared" si="402"/>
        <v>0</v>
      </c>
      <c r="DW60" s="21">
        <f t="shared" si="402"/>
        <v>0</v>
      </c>
      <c r="DX60" s="21">
        <f t="shared" si="402"/>
        <v>0</v>
      </c>
      <c r="DY60" s="118">
        <f t="shared" si="402"/>
        <v>0</v>
      </c>
      <c r="DZ60" s="118">
        <f t="shared" si="402"/>
        <v>0</v>
      </c>
      <c r="EA60" s="118">
        <f t="shared" si="402"/>
        <v>0</v>
      </c>
      <c r="EB60" s="118">
        <f t="shared" si="402"/>
        <v>0</v>
      </c>
      <c r="EC60" s="118">
        <f t="shared" si="402"/>
        <v>0</v>
      </c>
      <c r="ED60" s="118">
        <f t="shared" ref="ED60:FE60" si="403">ED18-ED81</f>
        <v>0</v>
      </c>
      <c r="EE60" s="118">
        <f t="shared" si="403"/>
        <v>0</v>
      </c>
      <c r="EF60" s="118">
        <f t="shared" si="403"/>
        <v>0</v>
      </c>
      <c r="EG60" s="118">
        <f t="shared" si="403"/>
        <v>0</v>
      </c>
      <c r="EH60" s="118">
        <f t="shared" si="403"/>
        <v>0</v>
      </c>
      <c r="EI60" s="118">
        <f t="shared" si="403"/>
        <v>0</v>
      </c>
      <c r="EJ60" s="118">
        <f t="shared" si="403"/>
        <v>0</v>
      </c>
      <c r="EK60" s="128">
        <f t="shared" si="403"/>
        <v>0</v>
      </c>
      <c r="EL60" s="128">
        <f t="shared" si="403"/>
        <v>0</v>
      </c>
      <c r="EM60" s="128">
        <f t="shared" si="403"/>
        <v>0</v>
      </c>
      <c r="EN60" s="137">
        <f t="shared" si="403"/>
        <v>0</v>
      </c>
      <c r="EO60" s="137">
        <f t="shared" si="403"/>
        <v>0</v>
      </c>
      <c r="EP60" s="145">
        <f t="shared" si="403"/>
        <v>0</v>
      </c>
      <c r="EQ60" s="145">
        <f t="shared" si="403"/>
        <v>0</v>
      </c>
      <c r="ER60" s="145">
        <f t="shared" si="403"/>
        <v>0</v>
      </c>
      <c r="ES60" s="145">
        <f t="shared" si="403"/>
        <v>0</v>
      </c>
      <c r="ET60" s="145">
        <f t="shared" si="403"/>
        <v>0</v>
      </c>
      <c r="EU60" s="145">
        <f t="shared" si="403"/>
        <v>0</v>
      </c>
      <c r="EV60" s="145">
        <f t="shared" si="403"/>
        <v>0</v>
      </c>
      <c r="EW60" s="153">
        <f t="shared" si="403"/>
        <v>0</v>
      </c>
      <c r="EX60" s="153">
        <f t="shared" si="403"/>
        <v>0</v>
      </c>
      <c r="EY60" s="160">
        <f t="shared" si="403"/>
        <v>0</v>
      </c>
      <c r="EZ60" s="21">
        <f t="shared" si="403"/>
        <v>0</v>
      </c>
      <c r="FA60" s="21">
        <f t="shared" si="403"/>
        <v>0</v>
      </c>
      <c r="FB60" s="169">
        <f t="shared" si="403"/>
        <v>0</v>
      </c>
      <c r="FC60" s="169">
        <f t="shared" si="403"/>
        <v>71.428571428521536</v>
      </c>
      <c r="FD60" s="169">
        <f t="shared" si="403"/>
        <v>-12000</v>
      </c>
      <c r="FE60" s="169">
        <f t="shared" si="403"/>
        <v>19166.666666666686</v>
      </c>
      <c r="FF60" s="169">
        <f t="shared" ref="FF60:FG60" si="404">FF18-FF81</f>
        <v>0</v>
      </c>
      <c r="FG60" s="169">
        <f t="shared" si="404"/>
        <v>0</v>
      </c>
      <c r="FH60" s="169">
        <f t="shared" ref="FH60:FI60" si="405">FH18-FH81</f>
        <v>0</v>
      </c>
      <c r="FI60" s="169">
        <f t="shared" si="405"/>
        <v>0</v>
      </c>
      <c r="FJ60" s="169">
        <f t="shared" ref="FJ60:FK60" si="406">FJ18-FJ81</f>
        <v>0</v>
      </c>
      <c r="FK60" s="21">
        <f t="shared" si="406"/>
        <v>1419.354838709638</v>
      </c>
      <c r="FL60" s="21">
        <f t="shared" ref="FL60:FM60" si="407">FL18-FL81</f>
        <v>1066.6666666666861</v>
      </c>
      <c r="FM60" s="21">
        <f t="shared" si="407"/>
        <v>-58933.57462697447</v>
      </c>
      <c r="FN60" s="21">
        <f t="shared" ref="FN60:FO60" si="408">FN18-FN81</f>
        <v>8839.4621949613793</v>
      </c>
      <c r="FO60" s="21">
        <f t="shared" si="408"/>
        <v>8500.6868608710356</v>
      </c>
      <c r="FP60" s="21">
        <f t="shared" ref="FP60:FQ60" si="409">FP18-FP81</f>
        <v>7150.2923738898244</v>
      </c>
      <c r="FQ60" s="21">
        <f t="shared" si="409"/>
        <v>6033.1795724624535</v>
      </c>
      <c r="FR60" s="21">
        <f t="shared" ref="FR60:FS60" si="410">FR18-FR81</f>
        <v>5737.4394662947161</v>
      </c>
      <c r="FS60" s="21">
        <f t="shared" si="410"/>
        <v>5621.9093731103349</v>
      </c>
      <c r="FT60" s="21">
        <f t="shared" ref="FT60:FU60" si="411">FT18-FT81</f>
        <v>5574.3004815698951</v>
      </c>
      <c r="FU60" s="21">
        <f t="shared" si="411"/>
        <v>5091.0152700655162</v>
      </c>
      <c r="FV60" s="21">
        <f t="shared" ref="FV60:FW60" si="412">FV18-FV81</f>
        <v>4718.7802767671528</v>
      </c>
      <c r="FW60" s="21">
        <f t="shared" si="412"/>
        <v>4792.3466747147613</v>
      </c>
      <c r="FX60" s="21">
        <f t="shared" ref="FX60:FY60" si="413">FX18-FX81</f>
        <v>5851.0828816046705</v>
      </c>
      <c r="FY60" s="21">
        <f t="shared" si="413"/>
        <v>13465.385533923167</v>
      </c>
      <c r="FZ60" s="186">
        <f t="shared" ref="FZ60" si="414">FZ18-FZ81</f>
        <v>-46182.004809457459</v>
      </c>
      <c r="GA60" s="46">
        <f t="shared" si="300"/>
        <v>-34632.874638216745</v>
      </c>
      <c r="GB60" s="46">
        <f t="shared" si="300"/>
        <v>-16718.518178565777</v>
      </c>
      <c r="GC60" s="46">
        <f t="shared" ref="GC60:GD60" si="415">GC18-GC81</f>
        <v>114748.4171814443</v>
      </c>
      <c r="GD60" s="46">
        <f t="shared" si="415"/>
        <v>103989.98048263093</v>
      </c>
      <c r="GE60" s="46">
        <f t="shared" ref="GE60" si="416">GE18-GE81</f>
        <v>106542.4439967639</v>
      </c>
      <c r="GF60" s="46">
        <f t="shared" ref="GF60:GG60" si="417">GF18-GF81</f>
        <v>105523.34285531798</v>
      </c>
      <c r="GG60" s="46">
        <f t="shared" si="417"/>
        <v>104241.73368872405</v>
      </c>
      <c r="GH60" s="46">
        <f t="shared" ref="GH60:GI60" si="418">GH18-GH81</f>
        <v>106199.66591893428</v>
      </c>
      <c r="GI60" s="46">
        <f t="shared" si="418"/>
        <v>110116.47735153185</v>
      </c>
      <c r="GJ60" s="46">
        <f t="shared" ref="GJ60:GK60" si="419">GJ18-GJ81</f>
        <v>121637.78668531653</v>
      </c>
      <c r="GK60" s="46">
        <f t="shared" si="419"/>
        <v>150834.75250519376</v>
      </c>
      <c r="GL60" s="46">
        <f t="shared" ref="GL60" si="420">GL18-GL81</f>
        <v>165364.97605234693</v>
      </c>
    </row>
    <row r="61" spans="1:194" x14ac:dyDescent="0.2">
      <c r="A61" s="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</row>
    <row r="62" spans="1:194" x14ac:dyDescent="0.2">
      <c r="A62" s="9" t="str">
        <f t="shared" si="210"/>
        <v>INVENTORIES (End of Month, Thousand Barrels)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>
        <f t="shared" ref="DF62:EC62" si="421">DF20-DF83</f>
        <v>0</v>
      </c>
      <c r="DG62" s="63">
        <f t="shared" si="421"/>
        <v>0</v>
      </c>
      <c r="DH62" s="63">
        <f t="shared" si="421"/>
        <v>0</v>
      </c>
      <c r="DI62" s="63">
        <f t="shared" si="421"/>
        <v>0</v>
      </c>
      <c r="DJ62" s="63">
        <f t="shared" si="421"/>
        <v>0</v>
      </c>
      <c r="DK62" s="63">
        <f t="shared" si="421"/>
        <v>0</v>
      </c>
      <c r="DL62" s="63">
        <f t="shared" si="421"/>
        <v>0</v>
      </c>
      <c r="DM62" s="21">
        <f t="shared" si="421"/>
        <v>0</v>
      </c>
      <c r="DN62" s="21">
        <f t="shared" si="421"/>
        <v>0</v>
      </c>
      <c r="DO62" s="21">
        <f t="shared" si="421"/>
        <v>0</v>
      </c>
      <c r="DP62" s="21">
        <f t="shared" si="421"/>
        <v>0</v>
      </c>
      <c r="DQ62" s="21">
        <f t="shared" si="421"/>
        <v>0</v>
      </c>
      <c r="DR62" s="21">
        <f t="shared" si="421"/>
        <v>0</v>
      </c>
      <c r="DS62" s="21">
        <f t="shared" si="421"/>
        <v>0</v>
      </c>
      <c r="DT62" s="21">
        <f t="shared" si="421"/>
        <v>0</v>
      </c>
      <c r="DU62" s="21">
        <f t="shared" si="421"/>
        <v>0</v>
      </c>
      <c r="DV62" s="21">
        <f t="shared" si="421"/>
        <v>0</v>
      </c>
      <c r="DW62" s="21">
        <f t="shared" si="421"/>
        <v>0</v>
      </c>
      <c r="DX62" s="21">
        <f t="shared" si="421"/>
        <v>0</v>
      </c>
      <c r="DY62" s="118">
        <f t="shared" si="421"/>
        <v>0</v>
      </c>
      <c r="DZ62" s="118">
        <f t="shared" si="421"/>
        <v>0</v>
      </c>
      <c r="EA62" s="118">
        <f t="shared" si="421"/>
        <v>0</v>
      </c>
      <c r="EB62" s="118">
        <f t="shared" si="421"/>
        <v>0</v>
      </c>
      <c r="EC62" s="118">
        <f t="shared" si="421"/>
        <v>0</v>
      </c>
      <c r="ED62" s="118">
        <f t="shared" ref="ED62:FE62" si="422">ED20-ED83</f>
        <v>0</v>
      </c>
      <c r="EE62" s="118">
        <f t="shared" si="422"/>
        <v>0</v>
      </c>
      <c r="EF62" s="118">
        <f t="shared" si="422"/>
        <v>0</v>
      </c>
      <c r="EG62" s="118">
        <f t="shared" si="422"/>
        <v>0</v>
      </c>
      <c r="EH62" s="118">
        <f t="shared" si="422"/>
        <v>0</v>
      </c>
      <c r="EI62" s="118">
        <f t="shared" si="422"/>
        <v>0</v>
      </c>
      <c r="EJ62" s="118">
        <f t="shared" si="422"/>
        <v>0</v>
      </c>
      <c r="EK62" s="128">
        <f t="shared" si="422"/>
        <v>0</v>
      </c>
      <c r="EL62" s="128">
        <f t="shared" si="422"/>
        <v>0</v>
      </c>
      <c r="EM62" s="128">
        <f t="shared" si="422"/>
        <v>0</v>
      </c>
      <c r="EN62" s="137">
        <f t="shared" si="422"/>
        <v>0</v>
      </c>
      <c r="EO62" s="137">
        <f t="shared" si="422"/>
        <v>0</v>
      </c>
      <c r="EP62" s="145">
        <f t="shared" si="422"/>
        <v>0</v>
      </c>
      <c r="EQ62" s="145">
        <f t="shared" si="422"/>
        <v>0</v>
      </c>
      <c r="ER62" s="145">
        <f t="shared" si="422"/>
        <v>0</v>
      </c>
      <c r="ES62" s="145">
        <f t="shared" si="422"/>
        <v>0</v>
      </c>
      <c r="ET62" s="145">
        <f t="shared" si="422"/>
        <v>0</v>
      </c>
      <c r="EU62" s="145">
        <f t="shared" si="422"/>
        <v>0</v>
      </c>
      <c r="EV62" s="145">
        <f t="shared" si="422"/>
        <v>0</v>
      </c>
      <c r="EW62" s="153">
        <f t="shared" si="422"/>
        <v>0</v>
      </c>
      <c r="EX62" s="153">
        <f t="shared" si="422"/>
        <v>0</v>
      </c>
      <c r="EY62" s="160">
        <f t="shared" si="422"/>
        <v>-6592</v>
      </c>
      <c r="EZ62" s="21">
        <f t="shared" si="422"/>
        <v>-6993</v>
      </c>
      <c r="FA62" s="21">
        <f t="shared" si="422"/>
        <v>-5999</v>
      </c>
      <c r="FB62" s="169">
        <f t="shared" si="422"/>
        <v>-3221</v>
      </c>
      <c r="FC62" s="169">
        <f t="shared" si="422"/>
        <v>-3186</v>
      </c>
      <c r="FD62" s="169">
        <f t="shared" si="422"/>
        <v>-3194</v>
      </c>
      <c r="FE62" s="169">
        <f t="shared" si="422"/>
        <v>-3194</v>
      </c>
      <c r="FF62" s="169">
        <f t="shared" ref="FF62:FG62" si="423">FF20-FF83</f>
        <v>-3194</v>
      </c>
      <c r="FG62" s="169">
        <f t="shared" si="423"/>
        <v>-3194</v>
      </c>
      <c r="FH62" s="169">
        <f t="shared" ref="FH62:FI62" si="424">FH20-FH83</f>
        <v>-3194</v>
      </c>
      <c r="FI62" s="169">
        <f t="shared" si="424"/>
        <v>-3194</v>
      </c>
      <c r="FJ62" s="169">
        <f t="shared" ref="FJ62:FK62" si="425">FJ20-FJ83</f>
        <v>-3194</v>
      </c>
      <c r="FK62" s="21">
        <f t="shared" si="425"/>
        <v>-3194</v>
      </c>
      <c r="FL62" s="21">
        <f t="shared" ref="FL62:FM62" si="426">FL20-FL83</f>
        <v>-3194</v>
      </c>
      <c r="FM62" s="21">
        <f t="shared" si="426"/>
        <v>-3194</v>
      </c>
      <c r="FN62" s="21">
        <f t="shared" ref="FN62:FO62" si="427">FN20-FN83</f>
        <v>-3194</v>
      </c>
      <c r="FO62" s="21">
        <f t="shared" si="427"/>
        <v>-3194</v>
      </c>
      <c r="FP62" s="21">
        <f t="shared" ref="FP62:FQ62" si="428">FP20-FP83</f>
        <v>-3194</v>
      </c>
      <c r="FQ62" s="21">
        <f t="shared" si="428"/>
        <v>-3194</v>
      </c>
      <c r="FR62" s="21">
        <f t="shared" ref="FR62:FS62" si="429">FR20-FR83</f>
        <v>-3194</v>
      </c>
      <c r="FS62" s="21">
        <f t="shared" si="429"/>
        <v>-3194</v>
      </c>
      <c r="FT62" s="21">
        <f t="shared" ref="FT62:FU62" si="430">FT20-FT83</f>
        <v>-3194</v>
      </c>
      <c r="FU62" s="21">
        <f t="shared" si="430"/>
        <v>-3194</v>
      </c>
      <c r="FV62" s="21">
        <f t="shared" ref="FV62:FW62" si="431">FV20-FV83</f>
        <v>-3194</v>
      </c>
      <c r="FW62" s="21">
        <f t="shared" si="431"/>
        <v>-3194</v>
      </c>
      <c r="FX62" s="21">
        <f t="shared" ref="FX62:FY62" si="432">FX20-FX83</f>
        <v>-3194</v>
      </c>
      <c r="FY62" s="21">
        <f t="shared" si="432"/>
        <v>-2907.9999999999991</v>
      </c>
      <c r="FZ62" s="186">
        <f t="shared" ref="FZ62" si="433">FZ20-FZ83</f>
        <v>0</v>
      </c>
      <c r="GA62" s="46">
        <f t="shared" ref="GA62:GC63" si="434">GA20-GA83</f>
        <v>-147.99999999999909</v>
      </c>
      <c r="GB62" s="46">
        <f t="shared" si="434"/>
        <v>-1390.4345611648869</v>
      </c>
      <c r="GC62" s="46">
        <f t="shared" si="434"/>
        <v>-1506.4824808315434</v>
      </c>
      <c r="GD62" s="46">
        <f t="shared" ref="GD62:GE62" si="435">GD20-GD83</f>
        <v>-1417.0273935060131</v>
      </c>
      <c r="GE62" s="46">
        <f t="shared" si="435"/>
        <v>-1187.924136723931</v>
      </c>
      <c r="GF62" s="46">
        <f t="shared" ref="GF62:GG62" si="436">GF20-GF83</f>
        <v>-739.77275808412651</v>
      </c>
      <c r="GG62" s="46">
        <f t="shared" si="436"/>
        <v>-224.76325909299158</v>
      </c>
      <c r="GH62" s="46">
        <f t="shared" ref="GH62:GI62" si="437">GH20-GH83</f>
        <v>108.41245538219118</v>
      </c>
      <c r="GI62" s="46">
        <f t="shared" si="437"/>
        <v>486.02823694983454</v>
      </c>
      <c r="GJ62" s="46">
        <f t="shared" ref="GJ62:GK62" si="438">GJ20-GJ83</f>
        <v>840.39079264289467</v>
      </c>
      <c r="GK62" s="46">
        <f t="shared" si="438"/>
        <v>99.228907713215449</v>
      </c>
      <c r="GL62" s="46">
        <f t="shared" ref="GL62" si="439">GL20-GL83</f>
        <v>-1168.3252606926562</v>
      </c>
    </row>
    <row r="63" spans="1:194" x14ac:dyDescent="0.2">
      <c r="A63" s="9" t="str">
        <f t="shared" si="210"/>
        <v>Days of Forward Supply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40">DI21-DI84</f>
        <v>0</v>
      </c>
      <c r="DJ63" s="63">
        <f t="shared" si="440"/>
        <v>0</v>
      </c>
      <c r="DK63" s="63">
        <f t="shared" si="440"/>
        <v>0</v>
      </c>
      <c r="DL63" s="63">
        <f t="shared" si="440"/>
        <v>0</v>
      </c>
      <c r="DM63" s="21">
        <f t="shared" si="440"/>
        <v>0</v>
      </c>
      <c r="DN63" s="21">
        <f t="shared" si="440"/>
        <v>0</v>
      </c>
      <c r="DO63" s="21">
        <f t="shared" si="440"/>
        <v>0</v>
      </c>
      <c r="DP63" s="21">
        <f t="shared" si="440"/>
        <v>0</v>
      </c>
      <c r="DQ63" s="21">
        <f t="shared" si="440"/>
        <v>0</v>
      </c>
      <c r="DR63" s="21">
        <f t="shared" si="440"/>
        <v>0</v>
      </c>
      <c r="DS63" s="21">
        <f t="shared" si="440"/>
        <v>0</v>
      </c>
      <c r="DT63" s="21">
        <f t="shared" si="440"/>
        <v>0</v>
      </c>
      <c r="DU63" s="21">
        <f t="shared" si="440"/>
        <v>0</v>
      </c>
      <c r="DV63" s="21">
        <f t="shared" si="440"/>
        <v>0</v>
      </c>
      <c r="DW63" s="21">
        <f t="shared" si="440"/>
        <v>0</v>
      </c>
      <c r="DX63" s="21">
        <f t="shared" si="440"/>
        <v>0</v>
      </c>
      <c r="DY63" s="118">
        <f t="shared" si="440"/>
        <v>0</v>
      </c>
      <c r="DZ63" s="118">
        <f t="shared" si="440"/>
        <v>0</v>
      </c>
      <c r="EA63" s="118">
        <f t="shared" si="440"/>
        <v>0</v>
      </c>
      <c r="EB63" s="118">
        <f t="shared" si="440"/>
        <v>0</v>
      </c>
      <c r="EC63" s="118">
        <f t="shared" si="440"/>
        <v>0</v>
      </c>
      <c r="ED63" s="118">
        <f t="shared" ref="ED63:FE63" si="441">ED21-ED84</f>
        <v>0</v>
      </c>
      <c r="EE63" s="118">
        <f t="shared" si="441"/>
        <v>0</v>
      </c>
      <c r="EF63" s="118">
        <f t="shared" si="441"/>
        <v>0</v>
      </c>
      <c r="EG63" s="118">
        <f t="shared" si="441"/>
        <v>0</v>
      </c>
      <c r="EH63" s="118">
        <f t="shared" si="441"/>
        <v>0</v>
      </c>
      <c r="EI63" s="118">
        <f t="shared" si="441"/>
        <v>0</v>
      </c>
      <c r="EJ63" s="118">
        <f t="shared" si="441"/>
        <v>0</v>
      </c>
      <c r="EK63" s="128">
        <f t="shared" si="441"/>
        <v>0</v>
      </c>
      <c r="EL63" s="128">
        <f t="shared" si="441"/>
        <v>0</v>
      </c>
      <c r="EM63" s="128">
        <f t="shared" si="441"/>
        <v>0</v>
      </c>
      <c r="EN63" s="137">
        <f t="shared" si="441"/>
        <v>0</v>
      </c>
      <c r="EO63" s="137">
        <f t="shared" si="441"/>
        <v>0</v>
      </c>
      <c r="EP63" s="145">
        <f t="shared" si="441"/>
        <v>0</v>
      </c>
      <c r="EQ63" s="145">
        <f t="shared" si="441"/>
        <v>0</v>
      </c>
      <c r="ER63" s="145">
        <f t="shared" si="441"/>
        <v>0</v>
      </c>
      <c r="ES63" s="145">
        <f t="shared" si="441"/>
        <v>0</v>
      </c>
      <c r="ET63" s="145">
        <f t="shared" si="441"/>
        <v>0</v>
      </c>
      <c r="EU63" s="145">
        <f t="shared" si="441"/>
        <v>0</v>
      </c>
      <c r="EV63" s="145">
        <f t="shared" si="441"/>
        <v>0</v>
      </c>
      <c r="EW63" s="153">
        <f t="shared" si="441"/>
        <v>0</v>
      </c>
      <c r="EX63" s="153">
        <f t="shared" si="441"/>
        <v>0</v>
      </c>
      <c r="EY63" s="160">
        <f t="shared" si="441"/>
        <v>-24.21360135483657</v>
      </c>
      <c r="EZ63" s="21">
        <f t="shared" si="441"/>
        <v>-27.778100422950516</v>
      </c>
      <c r="FA63" s="21">
        <f t="shared" si="441"/>
        <v>-20.039483358050838</v>
      </c>
      <c r="FB63" s="169">
        <f t="shared" si="441"/>
        <v>-8.9117271132974647</v>
      </c>
      <c r="FC63" s="169">
        <f t="shared" si="441"/>
        <v>-10.283642009449173</v>
      </c>
      <c r="FD63" s="169">
        <f t="shared" si="441"/>
        <v>-12.550042748747609</v>
      </c>
      <c r="FE63" s="169">
        <f t="shared" si="441"/>
        <v>-12.518875866320469</v>
      </c>
      <c r="FF63" s="169">
        <f t="shared" ref="FF63:FG63" si="442">FF21-FF84</f>
        <v>-13.383999453320808</v>
      </c>
      <c r="FG63" s="169">
        <f t="shared" si="442"/>
        <v>-14.112952421401594</v>
      </c>
      <c r="FH63" s="169">
        <f t="shared" ref="FH63:FI63" si="443">FH21-FH84</f>
        <v>-12.091433594565949</v>
      </c>
      <c r="FI63" s="169">
        <f t="shared" si="443"/>
        <v>-12.749158769692302</v>
      </c>
      <c r="FJ63" s="169">
        <f t="shared" ref="FJ63:FK63" si="444">FJ21-FJ84</f>
        <v>-13.495127163397481</v>
      </c>
      <c r="FK63" s="21">
        <f t="shared" si="444"/>
        <v>-9.6363577311091166</v>
      </c>
      <c r="FL63" s="21">
        <f t="shared" ref="FL63:FM63" si="445">FL21-FL84</f>
        <v>-10.754373330988553</v>
      </c>
      <c r="FM63" s="21">
        <f t="shared" si="445"/>
        <v>-7.3625146324917381</v>
      </c>
      <c r="FN63" s="21">
        <f t="shared" ref="FN63:FO63" si="446">FN21-FN84</f>
        <v>-10.502903211297266</v>
      </c>
      <c r="FO63" s="21">
        <f t="shared" si="446"/>
        <v>-10.639488457431421</v>
      </c>
      <c r="FP63" s="21">
        <f t="shared" ref="FP63:FQ63" si="447">FP21-FP84</f>
        <v>-9.7073874581203423</v>
      </c>
      <c r="FQ63" s="21">
        <f t="shared" si="447"/>
        <v>-9.9887140472250824</v>
      </c>
      <c r="FR63" s="21">
        <f t="shared" ref="FR63:FS63" si="448">FR21-FR84</f>
        <v>-11.090433886535143</v>
      </c>
      <c r="FS63" s="21">
        <f t="shared" si="448"/>
        <v>-10.897835110249439</v>
      </c>
      <c r="FT63" s="21">
        <f t="shared" ref="FT63:FU63" si="449">FT21-FT84</f>
        <v>-11.554761099623256</v>
      </c>
      <c r="FU63" s="21">
        <f t="shared" si="449"/>
        <v>-13.157649993744151</v>
      </c>
      <c r="FV63" s="21">
        <f t="shared" ref="FV63:FW63" si="450">FV21-FV84</f>
        <v>-9.9793496892514941</v>
      </c>
      <c r="FW63" s="21">
        <f t="shared" si="450"/>
        <v>-12.131458158579377</v>
      </c>
      <c r="FX63" s="21">
        <f t="shared" ref="FX63:FY63" si="451">FX21-FX84</f>
        <v>-12.087111707765484</v>
      </c>
      <c r="FY63" s="21">
        <f t="shared" si="451"/>
        <v>-10.38623868404968</v>
      </c>
      <c r="FZ63" s="186">
        <f t="shared" ref="FZ63" si="452">FZ21-FZ84</f>
        <v>2.8061308669511149</v>
      </c>
      <c r="GA63" s="21">
        <f t="shared" si="434"/>
        <v>1.281651429818119</v>
      </c>
      <c r="GB63" s="21">
        <f t="shared" si="434"/>
        <v>-3.8197909894518833</v>
      </c>
      <c r="GC63" s="21">
        <f t="shared" si="434"/>
        <v>-11.071960231466189</v>
      </c>
      <c r="GD63" s="21">
        <f t="shared" ref="GD63:GE63" si="453">GD21-GD84</f>
        <v>-13.219043552225919</v>
      </c>
      <c r="GE63" s="21">
        <f t="shared" si="453"/>
        <v>-13.205804598899071</v>
      </c>
      <c r="GF63" s="21">
        <f t="shared" ref="GF63:GG63" si="454">GF21-GF84</f>
        <v>-12.61622213203287</v>
      </c>
      <c r="GG63" s="21">
        <f t="shared" si="454"/>
        <v>-11.80305117750007</v>
      </c>
      <c r="GH63" s="21">
        <f t="shared" ref="GH63:GI63" si="455">GH21-GH84</f>
        <v>-11.567041999917276</v>
      </c>
      <c r="GI63" s="21">
        <f t="shared" si="455"/>
        <v>-10.082431875909137</v>
      </c>
      <c r="GJ63" s="21">
        <f t="shared" ref="GJ63:GK63" si="456">GJ21-GJ84</f>
        <v>-7.4942974755995593</v>
      </c>
      <c r="GK63" s="21">
        <f t="shared" si="456"/>
        <v>-8.2329032661621824</v>
      </c>
      <c r="GL63" s="21">
        <f t="shared" ref="GL63" si="457">GL21-GL84</f>
        <v>-6.2535179388393658</v>
      </c>
    </row>
    <row r="64" spans="1:194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87"/>
      <c r="EA64" s="87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K65" s="1"/>
      <c r="FR65" s="1"/>
      <c r="FT65" s="174"/>
    </row>
    <row r="66" spans="1:194" s="114" customFormat="1" x14ac:dyDescent="0.2">
      <c r="A66" s="113"/>
      <c r="B66" s="61">
        <f>B$3</f>
        <v>38367</v>
      </c>
      <c r="C66" s="61">
        <f t="shared" ref="C66:BN66" si="458">C$3</f>
        <v>38398</v>
      </c>
      <c r="D66" s="61">
        <f t="shared" si="458"/>
        <v>38426</v>
      </c>
      <c r="E66" s="61">
        <f t="shared" si="458"/>
        <v>38457</v>
      </c>
      <c r="F66" s="61">
        <f t="shared" si="458"/>
        <v>38487</v>
      </c>
      <c r="G66" s="61">
        <f t="shared" si="458"/>
        <v>38518</v>
      </c>
      <c r="H66" s="61">
        <f t="shared" si="458"/>
        <v>38548</v>
      </c>
      <c r="I66" s="61">
        <f t="shared" si="458"/>
        <v>38579</v>
      </c>
      <c r="J66" s="61">
        <f t="shared" si="458"/>
        <v>38610</v>
      </c>
      <c r="K66" s="61">
        <f t="shared" si="458"/>
        <v>38640</v>
      </c>
      <c r="L66" s="61">
        <f t="shared" si="458"/>
        <v>38671</v>
      </c>
      <c r="M66" s="61">
        <f t="shared" si="458"/>
        <v>38701</v>
      </c>
      <c r="N66" s="61">
        <f t="shared" si="458"/>
        <v>38732</v>
      </c>
      <c r="O66" s="61">
        <f t="shared" si="458"/>
        <v>38763</v>
      </c>
      <c r="P66" s="61">
        <f t="shared" si="458"/>
        <v>38791</v>
      </c>
      <c r="Q66" s="61">
        <f t="shared" si="458"/>
        <v>38822</v>
      </c>
      <c r="R66" s="61">
        <f t="shared" si="458"/>
        <v>38852</v>
      </c>
      <c r="S66" s="61">
        <f t="shared" si="458"/>
        <v>38883</v>
      </c>
      <c r="T66" s="61">
        <f t="shared" si="458"/>
        <v>38913</v>
      </c>
      <c r="U66" s="61">
        <f t="shared" si="458"/>
        <v>38944</v>
      </c>
      <c r="V66" s="61">
        <f t="shared" si="458"/>
        <v>38975</v>
      </c>
      <c r="W66" s="61">
        <f t="shared" si="458"/>
        <v>39005</v>
      </c>
      <c r="X66" s="61">
        <f t="shared" si="458"/>
        <v>39036</v>
      </c>
      <c r="Y66" s="61">
        <f t="shared" si="458"/>
        <v>39066</v>
      </c>
      <c r="Z66" s="61">
        <f t="shared" si="458"/>
        <v>39097</v>
      </c>
      <c r="AA66" s="61">
        <f t="shared" si="458"/>
        <v>39128</v>
      </c>
      <c r="AB66" s="61">
        <f t="shared" si="458"/>
        <v>39156</v>
      </c>
      <c r="AC66" s="61">
        <f t="shared" si="458"/>
        <v>39187</v>
      </c>
      <c r="AD66" s="61">
        <f t="shared" si="458"/>
        <v>39217</v>
      </c>
      <c r="AE66" s="61">
        <f t="shared" si="458"/>
        <v>39248</v>
      </c>
      <c r="AF66" s="61">
        <f t="shared" si="458"/>
        <v>39278</v>
      </c>
      <c r="AG66" s="61">
        <f t="shared" si="458"/>
        <v>39309</v>
      </c>
      <c r="AH66" s="61">
        <f t="shared" si="458"/>
        <v>39340</v>
      </c>
      <c r="AI66" s="61">
        <f t="shared" si="458"/>
        <v>39370</v>
      </c>
      <c r="AJ66" s="61">
        <f t="shared" si="458"/>
        <v>39401</v>
      </c>
      <c r="AK66" s="61">
        <f t="shared" si="458"/>
        <v>39431</v>
      </c>
      <c r="AL66" s="61">
        <f t="shared" si="458"/>
        <v>39462</v>
      </c>
      <c r="AM66" s="61">
        <f t="shared" si="458"/>
        <v>39493</v>
      </c>
      <c r="AN66" s="61">
        <f t="shared" si="458"/>
        <v>39522</v>
      </c>
      <c r="AO66" s="61">
        <f t="shared" si="458"/>
        <v>39553</v>
      </c>
      <c r="AP66" s="61">
        <f t="shared" si="458"/>
        <v>39583</v>
      </c>
      <c r="AQ66" s="61">
        <f t="shared" si="458"/>
        <v>39614</v>
      </c>
      <c r="AR66" s="61">
        <f t="shared" si="458"/>
        <v>39644</v>
      </c>
      <c r="AS66" s="61">
        <f t="shared" si="458"/>
        <v>39675</v>
      </c>
      <c r="AT66" s="61">
        <f t="shared" si="458"/>
        <v>39706</v>
      </c>
      <c r="AU66" s="61">
        <f t="shared" si="458"/>
        <v>39736</v>
      </c>
      <c r="AV66" s="61">
        <f t="shared" si="458"/>
        <v>39767</v>
      </c>
      <c r="AW66" s="61">
        <f t="shared" si="458"/>
        <v>39797</v>
      </c>
      <c r="AX66" s="61">
        <f t="shared" si="458"/>
        <v>39828</v>
      </c>
      <c r="AY66" s="61">
        <f t="shared" si="458"/>
        <v>39859</v>
      </c>
      <c r="AZ66" s="61">
        <f t="shared" si="458"/>
        <v>39887</v>
      </c>
      <c r="BA66" s="61">
        <f t="shared" si="458"/>
        <v>39918</v>
      </c>
      <c r="BB66" s="61">
        <f t="shared" si="458"/>
        <v>39948</v>
      </c>
      <c r="BC66" s="61">
        <f t="shared" si="458"/>
        <v>39979</v>
      </c>
      <c r="BD66" s="61">
        <f t="shared" si="458"/>
        <v>40009</v>
      </c>
      <c r="BE66" s="61">
        <f t="shared" si="458"/>
        <v>40040</v>
      </c>
      <c r="BF66" s="61">
        <f t="shared" si="458"/>
        <v>40071</v>
      </c>
      <c r="BG66" s="61">
        <f t="shared" si="458"/>
        <v>40101</v>
      </c>
      <c r="BH66" s="61">
        <f t="shared" si="458"/>
        <v>40132</v>
      </c>
      <c r="BI66" s="61">
        <f t="shared" si="458"/>
        <v>40162</v>
      </c>
      <c r="BJ66" s="61">
        <f t="shared" si="458"/>
        <v>40193</v>
      </c>
      <c r="BK66" s="61">
        <f t="shared" si="458"/>
        <v>40224</v>
      </c>
      <c r="BL66" s="61">
        <f t="shared" si="458"/>
        <v>40252</v>
      </c>
      <c r="BM66" s="61">
        <f t="shared" si="458"/>
        <v>40283</v>
      </c>
      <c r="BN66" s="61">
        <f t="shared" si="458"/>
        <v>40313</v>
      </c>
      <c r="BO66" s="61">
        <f t="shared" ref="BO66:DZ66" si="459">BO$3</f>
        <v>40344</v>
      </c>
      <c r="BP66" s="61">
        <f t="shared" si="459"/>
        <v>40374</v>
      </c>
      <c r="BQ66" s="61">
        <f t="shared" si="459"/>
        <v>40405</v>
      </c>
      <c r="BR66" s="61">
        <f t="shared" si="459"/>
        <v>40436</v>
      </c>
      <c r="BS66" s="61">
        <f t="shared" si="459"/>
        <v>40466</v>
      </c>
      <c r="BT66" s="61">
        <f t="shared" si="459"/>
        <v>40497</v>
      </c>
      <c r="BU66" s="61">
        <f t="shared" si="459"/>
        <v>40527</v>
      </c>
      <c r="BV66" s="61">
        <f t="shared" si="459"/>
        <v>40558</v>
      </c>
      <c r="BW66" s="61">
        <f t="shared" si="459"/>
        <v>40589</v>
      </c>
      <c r="BX66" s="61">
        <f t="shared" si="459"/>
        <v>40617</v>
      </c>
      <c r="BY66" s="61">
        <f t="shared" si="459"/>
        <v>40648</v>
      </c>
      <c r="BZ66" s="61">
        <f t="shared" si="459"/>
        <v>40678</v>
      </c>
      <c r="CA66" s="61">
        <f t="shared" si="459"/>
        <v>40709</v>
      </c>
      <c r="CB66" s="61">
        <f t="shared" si="459"/>
        <v>40739</v>
      </c>
      <c r="CC66" s="61">
        <f t="shared" si="459"/>
        <v>40770</v>
      </c>
      <c r="CD66" s="61">
        <f t="shared" si="459"/>
        <v>40801</v>
      </c>
      <c r="CE66" s="61">
        <f t="shared" si="459"/>
        <v>40831</v>
      </c>
      <c r="CF66" s="61">
        <f t="shared" si="459"/>
        <v>40862</v>
      </c>
      <c r="CG66" s="61">
        <f t="shared" si="459"/>
        <v>40892</v>
      </c>
      <c r="CH66" s="61">
        <f t="shared" si="459"/>
        <v>40923</v>
      </c>
      <c r="CI66" s="61">
        <f t="shared" si="459"/>
        <v>40954</v>
      </c>
      <c r="CJ66" s="61">
        <f t="shared" si="459"/>
        <v>40983</v>
      </c>
      <c r="CK66" s="61">
        <f t="shared" si="459"/>
        <v>41014</v>
      </c>
      <c r="CL66" s="61">
        <f t="shared" si="459"/>
        <v>41044</v>
      </c>
      <c r="CM66" s="61">
        <f t="shared" si="459"/>
        <v>41075</v>
      </c>
      <c r="CN66" s="61">
        <f t="shared" si="459"/>
        <v>41105</v>
      </c>
      <c r="CO66" s="61">
        <f t="shared" si="459"/>
        <v>41136</v>
      </c>
      <c r="CP66" s="61">
        <f t="shared" si="459"/>
        <v>41167</v>
      </c>
      <c r="CQ66" s="61">
        <f t="shared" si="459"/>
        <v>41197</v>
      </c>
      <c r="CR66" s="61">
        <f t="shared" si="459"/>
        <v>41228</v>
      </c>
      <c r="CS66" s="61">
        <f t="shared" si="459"/>
        <v>41258</v>
      </c>
      <c r="CT66" s="61">
        <f t="shared" si="459"/>
        <v>41289</v>
      </c>
      <c r="CU66" s="61">
        <f t="shared" si="459"/>
        <v>41320</v>
      </c>
      <c r="CV66" s="61">
        <f t="shared" si="459"/>
        <v>41348</v>
      </c>
      <c r="CW66" s="61">
        <f t="shared" si="459"/>
        <v>41379</v>
      </c>
      <c r="CX66" s="61">
        <f t="shared" si="459"/>
        <v>41409</v>
      </c>
      <c r="CY66" s="61">
        <f t="shared" si="459"/>
        <v>41440</v>
      </c>
      <c r="CZ66" s="61">
        <f t="shared" si="459"/>
        <v>41470</v>
      </c>
      <c r="DA66" s="61">
        <f t="shared" si="459"/>
        <v>41501</v>
      </c>
      <c r="DB66" s="61">
        <f t="shared" si="459"/>
        <v>41532</v>
      </c>
      <c r="DC66" s="61">
        <f t="shared" si="459"/>
        <v>41562</v>
      </c>
      <c r="DD66" s="61">
        <f t="shared" si="459"/>
        <v>41593</v>
      </c>
      <c r="DE66" s="61">
        <f t="shared" si="459"/>
        <v>41623</v>
      </c>
      <c r="DF66" s="61">
        <f t="shared" si="459"/>
        <v>41654</v>
      </c>
      <c r="DG66" s="61">
        <f t="shared" si="459"/>
        <v>41685</v>
      </c>
      <c r="DH66" s="61">
        <f t="shared" si="459"/>
        <v>41713</v>
      </c>
      <c r="DI66" s="61">
        <f t="shared" si="459"/>
        <v>41744</v>
      </c>
      <c r="DJ66" s="61">
        <f t="shared" si="459"/>
        <v>41774</v>
      </c>
      <c r="DK66" s="61">
        <f t="shared" si="459"/>
        <v>41805</v>
      </c>
      <c r="DL66" s="61">
        <f t="shared" si="459"/>
        <v>41835</v>
      </c>
      <c r="DM66" s="61">
        <f t="shared" si="459"/>
        <v>41866</v>
      </c>
      <c r="DN66" s="61">
        <f t="shared" si="459"/>
        <v>41897</v>
      </c>
      <c r="DO66" s="61">
        <f t="shared" si="459"/>
        <v>41927</v>
      </c>
      <c r="DP66" s="61">
        <f t="shared" si="459"/>
        <v>41958</v>
      </c>
      <c r="DQ66" s="61">
        <f t="shared" si="459"/>
        <v>41988</v>
      </c>
      <c r="DR66" s="61">
        <f t="shared" si="459"/>
        <v>42019</v>
      </c>
      <c r="DS66" s="61">
        <f t="shared" si="459"/>
        <v>42050</v>
      </c>
      <c r="DT66" s="61">
        <f t="shared" si="459"/>
        <v>42078</v>
      </c>
      <c r="DU66" s="61">
        <f t="shared" si="459"/>
        <v>42109</v>
      </c>
      <c r="DV66" s="61">
        <f t="shared" si="459"/>
        <v>42139</v>
      </c>
      <c r="DW66" s="61">
        <f t="shared" si="459"/>
        <v>42170</v>
      </c>
      <c r="DX66" s="61">
        <f t="shared" si="459"/>
        <v>42200</v>
      </c>
      <c r="DY66" s="61">
        <f t="shared" si="459"/>
        <v>42231</v>
      </c>
      <c r="DZ66" s="61">
        <f t="shared" si="459"/>
        <v>42262</v>
      </c>
      <c r="EA66" s="61">
        <f t="shared" ref="EA66:GL66" si="460">EA$3</f>
        <v>42292</v>
      </c>
      <c r="EB66" s="61">
        <f t="shared" si="460"/>
        <v>42323</v>
      </c>
      <c r="EC66" s="61">
        <f t="shared" si="460"/>
        <v>42353</v>
      </c>
      <c r="ED66" s="61">
        <f t="shared" si="460"/>
        <v>42384</v>
      </c>
      <c r="EE66" s="61">
        <f t="shared" si="460"/>
        <v>42415</v>
      </c>
      <c r="EF66" s="61">
        <f t="shared" si="460"/>
        <v>42444</v>
      </c>
      <c r="EG66" s="61">
        <f t="shared" si="460"/>
        <v>42475</v>
      </c>
      <c r="EH66" s="61">
        <f t="shared" si="460"/>
        <v>42505</v>
      </c>
      <c r="EI66" s="61">
        <f t="shared" si="460"/>
        <v>42536</v>
      </c>
      <c r="EJ66" s="61">
        <f t="shared" si="460"/>
        <v>42566</v>
      </c>
      <c r="EK66" s="61">
        <f t="shared" si="460"/>
        <v>42597</v>
      </c>
      <c r="EL66" s="54">
        <f t="shared" si="460"/>
        <v>42628</v>
      </c>
      <c r="EM66" s="54">
        <f t="shared" si="460"/>
        <v>42658</v>
      </c>
      <c r="EN66" s="54">
        <f t="shared" si="460"/>
        <v>42689</v>
      </c>
      <c r="EO66" s="54">
        <f t="shared" si="460"/>
        <v>42719</v>
      </c>
      <c r="EP66" s="54">
        <f t="shared" si="460"/>
        <v>42750</v>
      </c>
      <c r="EQ66" s="54">
        <f t="shared" si="460"/>
        <v>42781</v>
      </c>
      <c r="ER66" s="54">
        <f t="shared" si="460"/>
        <v>42809</v>
      </c>
      <c r="ES66" s="54">
        <f t="shared" si="460"/>
        <v>42840</v>
      </c>
      <c r="ET66" s="54">
        <f t="shared" si="460"/>
        <v>42870</v>
      </c>
      <c r="EU66" s="54">
        <f t="shared" si="460"/>
        <v>42901</v>
      </c>
      <c r="EV66" s="54">
        <f t="shared" si="460"/>
        <v>42931</v>
      </c>
      <c r="EW66" s="54">
        <f t="shared" si="460"/>
        <v>42962</v>
      </c>
      <c r="EX66" s="54">
        <f t="shared" si="460"/>
        <v>42993</v>
      </c>
      <c r="EY66" s="54">
        <f t="shared" si="460"/>
        <v>43023</v>
      </c>
      <c r="EZ66" s="7">
        <f t="shared" si="460"/>
        <v>43054</v>
      </c>
      <c r="FA66" s="7">
        <f t="shared" si="460"/>
        <v>43084</v>
      </c>
      <c r="FB66" s="54">
        <f t="shared" si="460"/>
        <v>43115</v>
      </c>
      <c r="FC66" s="54">
        <f t="shared" si="460"/>
        <v>43146</v>
      </c>
      <c r="FD66" s="54">
        <v>43174</v>
      </c>
      <c r="FE66" s="54">
        <f t="shared" si="460"/>
        <v>43205</v>
      </c>
      <c r="FF66" s="54">
        <f t="shared" si="460"/>
        <v>43235</v>
      </c>
      <c r="FG66" s="54">
        <f t="shared" si="460"/>
        <v>43266</v>
      </c>
      <c r="FH66" s="54">
        <f t="shared" si="460"/>
        <v>43296</v>
      </c>
      <c r="FI66" s="54">
        <f t="shared" si="460"/>
        <v>43327</v>
      </c>
      <c r="FJ66" s="54">
        <f t="shared" si="460"/>
        <v>43358</v>
      </c>
      <c r="FK66" s="7">
        <f t="shared" si="460"/>
        <v>43388</v>
      </c>
      <c r="FL66" s="7">
        <f t="shared" si="460"/>
        <v>43419</v>
      </c>
      <c r="FM66" s="7">
        <f t="shared" si="460"/>
        <v>43449</v>
      </c>
      <c r="FN66" s="7">
        <f t="shared" si="460"/>
        <v>43480</v>
      </c>
      <c r="FO66" s="7">
        <f t="shared" si="460"/>
        <v>43511</v>
      </c>
      <c r="FP66" s="7">
        <f t="shared" si="460"/>
        <v>43539</v>
      </c>
      <c r="FQ66" s="7">
        <f t="shared" si="460"/>
        <v>43570</v>
      </c>
      <c r="FR66" s="7">
        <f t="shared" si="460"/>
        <v>43600</v>
      </c>
      <c r="FS66" s="7">
        <f t="shared" si="460"/>
        <v>43631</v>
      </c>
      <c r="FT66" s="7">
        <f t="shared" si="460"/>
        <v>43661</v>
      </c>
      <c r="FU66" s="7">
        <f t="shared" si="460"/>
        <v>43692</v>
      </c>
      <c r="FV66" s="7">
        <f t="shared" si="460"/>
        <v>43723</v>
      </c>
      <c r="FW66" s="7">
        <f t="shared" si="460"/>
        <v>43753</v>
      </c>
      <c r="FX66" s="7">
        <f t="shared" si="460"/>
        <v>43784</v>
      </c>
      <c r="FY66" s="7">
        <f t="shared" si="460"/>
        <v>43814</v>
      </c>
      <c r="FZ66" s="7">
        <f t="shared" si="460"/>
        <v>43845</v>
      </c>
      <c r="GA66" s="7">
        <f t="shared" si="460"/>
        <v>43876</v>
      </c>
      <c r="GB66" s="7">
        <f t="shared" si="460"/>
        <v>43905</v>
      </c>
      <c r="GC66" s="7">
        <f t="shared" si="460"/>
        <v>43936</v>
      </c>
      <c r="GD66" s="7">
        <f t="shared" si="460"/>
        <v>43966</v>
      </c>
      <c r="GE66" s="7">
        <f t="shared" si="460"/>
        <v>43997</v>
      </c>
      <c r="GF66" s="7">
        <f t="shared" si="460"/>
        <v>44027</v>
      </c>
      <c r="GG66" s="7">
        <f t="shared" si="460"/>
        <v>44058</v>
      </c>
      <c r="GH66" s="7">
        <f t="shared" si="460"/>
        <v>44089</v>
      </c>
      <c r="GI66" s="7">
        <f t="shared" si="460"/>
        <v>44119</v>
      </c>
      <c r="GJ66" s="7">
        <f t="shared" si="460"/>
        <v>44150</v>
      </c>
      <c r="GK66" s="7">
        <f t="shared" si="460"/>
        <v>44180</v>
      </c>
      <c r="GL66" s="7">
        <f t="shared" si="460"/>
        <v>44211</v>
      </c>
    </row>
    <row r="67" spans="1:194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K67" s="1"/>
      <c r="FR67" s="1"/>
      <c r="FS67" s="1"/>
    </row>
    <row r="68" spans="1:194" x14ac:dyDescent="0.2">
      <c r="A68" s="9" t="s">
        <v>21</v>
      </c>
      <c r="B68" s="68">
        <v>9967.7419354838712</v>
      </c>
      <c r="C68" s="68">
        <v>7142.8571428571431</v>
      </c>
      <c r="D68" s="68">
        <v>10032.258064516129</v>
      </c>
      <c r="E68" s="68">
        <v>9033.3333333333339</v>
      </c>
      <c r="F68" s="68">
        <v>9580.645161290322</v>
      </c>
      <c r="G68" s="68">
        <v>9300</v>
      </c>
      <c r="H68" s="68">
        <v>7225.8064516129034</v>
      </c>
      <c r="I68" s="68">
        <v>9451.6129032258068</v>
      </c>
      <c r="J68" s="68">
        <v>9566.6666666666661</v>
      </c>
      <c r="K68" s="68">
        <v>9677.4193548387102</v>
      </c>
      <c r="L68" s="68">
        <v>9500</v>
      </c>
      <c r="M68" s="68">
        <v>9774.1935483870966</v>
      </c>
      <c r="N68" s="68">
        <v>9677.4193548387102</v>
      </c>
      <c r="O68" s="68">
        <v>11178.571428571429</v>
      </c>
      <c r="P68" s="68">
        <v>11322.58064516129</v>
      </c>
      <c r="Q68" s="68">
        <v>10966.666666666666</v>
      </c>
      <c r="R68" s="68">
        <v>13225.806451612903</v>
      </c>
      <c r="S68" s="68">
        <v>12733.333333333334</v>
      </c>
      <c r="T68" s="68">
        <v>11903.225806451614</v>
      </c>
      <c r="U68" s="68">
        <v>10451.612903225807</v>
      </c>
      <c r="V68" s="68">
        <v>10966.666666666666</v>
      </c>
      <c r="W68" s="68">
        <v>9709.677419354839</v>
      </c>
      <c r="X68" s="68">
        <v>11133.333333333334</v>
      </c>
      <c r="Y68" s="68">
        <v>11000</v>
      </c>
      <c r="Z68" s="68">
        <v>10774.193548387097</v>
      </c>
      <c r="AA68" s="68">
        <v>11250</v>
      </c>
      <c r="AB68" s="68">
        <v>11064.516129032258</v>
      </c>
      <c r="AC68" s="68">
        <v>11433.333333333334</v>
      </c>
      <c r="AD68" s="68">
        <v>10838.709677419354</v>
      </c>
      <c r="AE68" s="68">
        <v>10266.666666666666</v>
      </c>
      <c r="AF68" s="68">
        <v>9225.8064516129034</v>
      </c>
      <c r="AG68" s="68">
        <v>9000</v>
      </c>
      <c r="AH68" s="68">
        <v>10600</v>
      </c>
      <c r="AI68" s="68">
        <v>10387.096774193549</v>
      </c>
      <c r="AJ68" s="68">
        <v>10733.333333333334</v>
      </c>
      <c r="AK68" s="68">
        <v>10935.483870967742</v>
      </c>
      <c r="AL68" s="68">
        <v>10354.838709677419</v>
      </c>
      <c r="AM68" s="68">
        <v>10413.793103448275</v>
      </c>
      <c r="AN68" s="68">
        <v>10193.548387096775</v>
      </c>
      <c r="AO68" s="68">
        <v>9400</v>
      </c>
      <c r="AP68" s="68">
        <v>10419.354838709678</v>
      </c>
      <c r="AQ68" s="68">
        <v>10266.666666666666</v>
      </c>
      <c r="AR68" s="68">
        <v>10483.870967741936</v>
      </c>
      <c r="AS68" s="68">
        <v>10290.322580645161</v>
      </c>
      <c r="AT68" s="68">
        <v>8466.6666666666661</v>
      </c>
      <c r="AU68" s="68">
        <v>10774.193548387097</v>
      </c>
      <c r="AV68" s="68">
        <v>10833.333333333334</v>
      </c>
      <c r="AW68" s="68">
        <v>10774.193548387097</v>
      </c>
      <c r="AX68" s="68">
        <v>10322.58064516129</v>
      </c>
      <c r="AY68" s="68">
        <v>10535.714285714286</v>
      </c>
      <c r="AZ68" s="68">
        <v>11000</v>
      </c>
      <c r="BA68" s="68">
        <v>10833.333333333334</v>
      </c>
      <c r="BB68" s="68">
        <v>10645.161290322581</v>
      </c>
      <c r="BC68" s="68">
        <v>10600</v>
      </c>
      <c r="BD68" s="68">
        <v>11290.322580645161</v>
      </c>
      <c r="BE68" s="68">
        <v>11483.870967741936</v>
      </c>
      <c r="BF68" s="68">
        <v>10700</v>
      </c>
      <c r="BG68" s="68">
        <v>11967.741935483871</v>
      </c>
      <c r="BH68" s="68">
        <v>11766.666666666666</v>
      </c>
      <c r="BI68" s="68">
        <v>11645.161290322581</v>
      </c>
      <c r="BJ68" s="68">
        <v>13580.645161290322</v>
      </c>
      <c r="BK68" s="68">
        <v>13857.142857142857</v>
      </c>
      <c r="BL68" s="68">
        <v>15096.774193548386</v>
      </c>
      <c r="BM68" s="68">
        <v>14433.333333333334</v>
      </c>
      <c r="BN68" s="68">
        <v>14677.41935483871</v>
      </c>
      <c r="BO68" s="68">
        <v>15266.666666666666</v>
      </c>
      <c r="BP68" s="68">
        <v>15258.064516129032</v>
      </c>
      <c r="BQ68" s="68">
        <v>15064.516129032258</v>
      </c>
      <c r="BR68" s="68">
        <v>12033.333333333334</v>
      </c>
      <c r="BS68" s="68">
        <v>13838.709677419354</v>
      </c>
      <c r="BT68" s="68">
        <v>17566.666666666668</v>
      </c>
      <c r="BU68" s="68">
        <v>15935.483870967742</v>
      </c>
      <c r="BV68" s="68">
        <v>15838.709677419354</v>
      </c>
      <c r="BW68" s="68">
        <v>17714.285714285714</v>
      </c>
      <c r="BX68" s="68">
        <v>17838.709677419356</v>
      </c>
      <c r="BY68" s="68">
        <v>17833.333333333332</v>
      </c>
      <c r="BZ68" s="68">
        <v>18387.096774193549</v>
      </c>
      <c r="CA68" s="68">
        <v>19300</v>
      </c>
      <c r="CB68" s="68">
        <v>19967.741935483871</v>
      </c>
      <c r="CC68" s="68">
        <v>19516.129032258064</v>
      </c>
      <c r="CD68" s="68">
        <v>19866.666666666668</v>
      </c>
      <c r="CE68" s="68">
        <v>19967.741935483871</v>
      </c>
      <c r="CF68" s="68">
        <v>22066.666666666668</v>
      </c>
      <c r="CG68" s="68">
        <v>24161.290322580644</v>
      </c>
      <c r="CH68" s="68">
        <v>23612.903225806451</v>
      </c>
      <c r="CI68" s="68">
        <v>24142.857142857141</v>
      </c>
      <c r="CJ68" s="68">
        <v>22580.645161290322</v>
      </c>
      <c r="CK68" s="68">
        <v>22566.666666666668</v>
      </c>
      <c r="CL68" s="68">
        <v>23451.612903225807</v>
      </c>
      <c r="CM68" s="68">
        <v>24200</v>
      </c>
      <c r="CN68" s="68">
        <v>22129.032258064515</v>
      </c>
      <c r="CO68" s="68">
        <v>25387.096774193549</v>
      </c>
      <c r="CP68" s="68">
        <v>26166.666666666668</v>
      </c>
      <c r="CQ68" s="68">
        <v>27032.258064516129</v>
      </c>
      <c r="CR68" s="68">
        <v>30466.666666666668</v>
      </c>
      <c r="CS68" s="68">
        <v>31451.612903225807</v>
      </c>
      <c r="CT68" s="68">
        <v>31935.483870967742</v>
      </c>
      <c r="CU68" s="68">
        <v>36035.714285714283</v>
      </c>
      <c r="CV68" s="68">
        <v>37774.193548387098</v>
      </c>
      <c r="CW68" s="68">
        <v>44033.333333333336</v>
      </c>
      <c r="CX68" s="68">
        <v>47032.258064516129</v>
      </c>
      <c r="CY68" s="68">
        <v>51566.666666666664</v>
      </c>
      <c r="CZ68" s="68">
        <v>52096.774193548386</v>
      </c>
      <c r="DA68" s="68">
        <v>51774.193548387098</v>
      </c>
      <c r="DB68" s="68">
        <v>51366.666666666664</v>
      </c>
      <c r="DC68" s="68">
        <v>54290.322580645159</v>
      </c>
      <c r="DD68" s="68">
        <v>59733.333333333336</v>
      </c>
      <c r="DE68" s="68">
        <v>58645.161290322583</v>
      </c>
      <c r="DF68" s="68">
        <v>56000</v>
      </c>
      <c r="DG68" s="68">
        <v>63642.857142857145</v>
      </c>
      <c r="DH68" s="68">
        <v>67516.129032258061</v>
      </c>
      <c r="DI68" s="68">
        <v>65333.333333333336</v>
      </c>
      <c r="DJ68" s="68">
        <v>69612.903225806454</v>
      </c>
      <c r="DK68" s="68">
        <v>74433.333333333328</v>
      </c>
      <c r="DL68" s="68">
        <v>79483.870967741939</v>
      </c>
      <c r="DM68" s="68">
        <v>86516.129032258061</v>
      </c>
      <c r="DN68" s="68">
        <v>91333.333333333328</v>
      </c>
      <c r="DO68" s="68">
        <v>94516.129032258061</v>
      </c>
      <c r="DP68" s="68">
        <v>93500</v>
      </c>
      <c r="DQ68" s="68">
        <v>98290.322580645166</v>
      </c>
      <c r="DR68" s="68">
        <v>103870.96774193548</v>
      </c>
      <c r="DS68" s="68">
        <v>102750</v>
      </c>
      <c r="DT68" s="68">
        <v>107419.35483870968</v>
      </c>
      <c r="DU68" s="68">
        <v>111333.33333333333</v>
      </c>
      <c r="DV68" s="68">
        <v>112225.80645161291</v>
      </c>
      <c r="DW68" s="68">
        <v>113800</v>
      </c>
      <c r="DX68" s="68">
        <v>112580.64516129032</v>
      </c>
      <c r="DY68" s="68">
        <v>113838.70967741935</v>
      </c>
      <c r="DZ68" s="68">
        <v>115366.66666666667</v>
      </c>
      <c r="EA68" s="68">
        <v>110516.12903225806</v>
      </c>
      <c r="EB68" s="68">
        <v>106966.66666666667</v>
      </c>
      <c r="EC68" s="68">
        <v>112193.54838709677</v>
      </c>
      <c r="ED68" s="68">
        <v>113483.87096774194</v>
      </c>
      <c r="EE68" s="68">
        <v>118000</v>
      </c>
      <c r="EF68" s="68">
        <v>118419.35483870968</v>
      </c>
      <c r="EG68" s="68">
        <v>120466.66666666667</v>
      </c>
      <c r="EH68" s="68">
        <v>118838.70967741935</v>
      </c>
      <c r="EI68" s="68">
        <v>109700</v>
      </c>
      <c r="EJ68" s="68">
        <v>122967.74193548386</v>
      </c>
      <c r="EK68" s="68">
        <v>127129.03225806452</v>
      </c>
      <c r="EL68" s="68">
        <v>125733.33333333333</v>
      </c>
      <c r="EM68" s="68">
        <v>120419.35483870968</v>
      </c>
      <c r="EN68" s="68">
        <v>125600</v>
      </c>
      <c r="EO68" s="68">
        <v>125451.6129032258</v>
      </c>
      <c r="EP68" s="68">
        <v>127516.12903225806</v>
      </c>
      <c r="EQ68" s="68">
        <v>130214.28571428571</v>
      </c>
      <c r="ER68" s="68">
        <v>130387.09677419355</v>
      </c>
      <c r="ES68" s="68">
        <v>134700</v>
      </c>
      <c r="ET68" s="68">
        <v>141677.4193548387</v>
      </c>
      <c r="EU68" s="68">
        <v>142133.33333333331</v>
      </c>
      <c r="EV68" s="68">
        <v>142258.06451612903</v>
      </c>
      <c r="EW68" s="68">
        <v>147258.06451612903</v>
      </c>
      <c r="EX68" s="68">
        <v>149533.33333333334</v>
      </c>
      <c r="EY68" s="68">
        <v>152032.25806451612</v>
      </c>
      <c r="EZ68" s="68">
        <v>156833.33333333334</v>
      </c>
      <c r="FA68" s="68">
        <v>154032.25806451612</v>
      </c>
      <c r="FB68" s="68">
        <v>144580.64516129033</v>
      </c>
      <c r="FC68" s="68">
        <v>152071.42857142858</v>
      </c>
      <c r="FD68" s="68">
        <v>154580.64516129033</v>
      </c>
      <c r="FE68" s="68">
        <v>154500</v>
      </c>
      <c r="FF68" s="68">
        <v>159741.93548387097</v>
      </c>
      <c r="FG68" s="68">
        <v>159900</v>
      </c>
      <c r="FH68" s="68">
        <v>161870.96774193548</v>
      </c>
      <c r="FI68" s="68">
        <v>167806.45161290324</v>
      </c>
      <c r="FJ68" s="68">
        <v>174833.33333333334</v>
      </c>
      <c r="FK68" s="68">
        <v>178483.87096774191</v>
      </c>
      <c r="FL68" s="68">
        <v>177200</v>
      </c>
      <c r="FM68" s="68">
        <v>169161.29032258064</v>
      </c>
      <c r="FN68" s="68">
        <v>181838.70967741936</v>
      </c>
      <c r="FO68" s="68">
        <v>180285.71428571429</v>
      </c>
      <c r="FP68" s="68">
        <v>183516.12903225809</v>
      </c>
      <c r="FQ68" s="68">
        <v>186400</v>
      </c>
      <c r="FR68" s="2">
        <v>184290.32258064515</v>
      </c>
      <c r="FS68" s="2">
        <v>194300</v>
      </c>
      <c r="FT68" s="2">
        <v>194290.32258064515</v>
      </c>
      <c r="FU68" s="2">
        <v>195193.54838709676</v>
      </c>
      <c r="FV68" s="2">
        <v>203166.66666666666</v>
      </c>
      <c r="FW68" s="2">
        <v>202451.61290322579</v>
      </c>
      <c r="FX68" s="2">
        <v>208200</v>
      </c>
      <c r="FY68" s="2">
        <v>207814.99999999997</v>
      </c>
      <c r="FZ68" s="2">
        <v>209532.99999999997</v>
      </c>
      <c r="GA68" s="2">
        <v>216189.99999999997</v>
      </c>
      <c r="GB68" s="2">
        <v>209625.42847158518</v>
      </c>
      <c r="GC68" s="2">
        <v>203325.73371692849</v>
      </c>
      <c r="GD68" s="2">
        <v>199921.88617675446</v>
      </c>
      <c r="GE68" s="2">
        <v>197819.74538118241</v>
      </c>
      <c r="GF68" s="2">
        <v>188173.66953490319</v>
      </c>
      <c r="GG68" s="2">
        <v>186466.46443145745</v>
      </c>
      <c r="GH68" s="2">
        <v>187230.36217477158</v>
      </c>
      <c r="GI68" s="2">
        <v>188001.28855722712</v>
      </c>
      <c r="GJ68" s="2">
        <v>190384.06172445189</v>
      </c>
      <c r="GK68" s="2">
        <v>192576.22420362631</v>
      </c>
      <c r="GL68" s="2">
        <v>193052.32520720721</v>
      </c>
    </row>
    <row r="69" spans="1:194" x14ac:dyDescent="0.2">
      <c r="A69" s="9" t="s">
        <v>20</v>
      </c>
      <c r="B69" s="68">
        <v>50774.193548387098</v>
      </c>
      <c r="C69" s="68">
        <v>52285.714285714283</v>
      </c>
      <c r="D69" s="68">
        <v>50806.451612903227</v>
      </c>
      <c r="E69" s="68">
        <v>56366.666666666664</v>
      </c>
      <c r="F69" s="68">
        <v>50096.774193548386</v>
      </c>
      <c r="G69" s="68">
        <v>45366.666666666664</v>
      </c>
      <c r="H69" s="68">
        <v>44032.258064516129</v>
      </c>
      <c r="I69" s="68">
        <v>45193.548387096773</v>
      </c>
      <c r="J69" s="68">
        <v>45000</v>
      </c>
      <c r="K69" s="68">
        <v>44419.354838709674</v>
      </c>
      <c r="L69" s="68">
        <v>41833.333333333336</v>
      </c>
      <c r="M69" s="68">
        <v>38903.225806451614</v>
      </c>
      <c r="N69" s="68">
        <v>42064.516129032258</v>
      </c>
      <c r="O69" s="68">
        <v>40142.857142857145</v>
      </c>
      <c r="P69" s="68">
        <v>31580.645161290322</v>
      </c>
      <c r="Q69" s="68">
        <v>38700</v>
      </c>
      <c r="R69" s="68">
        <v>43774.193548387098</v>
      </c>
      <c r="S69" s="68">
        <v>46066.666666666664</v>
      </c>
      <c r="T69" s="68">
        <v>47483.870967741932</v>
      </c>
      <c r="U69" s="68">
        <v>48774.193548387098</v>
      </c>
      <c r="V69" s="68">
        <v>49233.333333333336</v>
      </c>
      <c r="W69" s="68">
        <v>48709.677419354841</v>
      </c>
      <c r="X69" s="68">
        <v>50333.333333333336</v>
      </c>
      <c r="Y69" s="68">
        <v>50838.709677419356</v>
      </c>
      <c r="Z69" s="68">
        <v>51193.548387096773</v>
      </c>
      <c r="AA69" s="68">
        <v>46428.571428571428</v>
      </c>
      <c r="AB69" s="68">
        <v>52290.322580645159</v>
      </c>
      <c r="AC69" s="68">
        <v>53166.666666666664</v>
      </c>
      <c r="AD69" s="68">
        <v>53838.709677419356</v>
      </c>
      <c r="AE69" s="68">
        <v>53066.666666666664</v>
      </c>
      <c r="AF69" s="68">
        <v>49387.096774193546</v>
      </c>
      <c r="AG69" s="68">
        <v>47290.322580645159</v>
      </c>
      <c r="AH69" s="68">
        <v>51800</v>
      </c>
      <c r="AI69" s="68">
        <v>53258.06451612903</v>
      </c>
      <c r="AJ69" s="68">
        <v>52633.333333333336</v>
      </c>
      <c r="AK69" s="68">
        <v>54322.580645161288</v>
      </c>
      <c r="AL69" s="68">
        <v>51967.741935483871</v>
      </c>
      <c r="AM69" s="68">
        <v>48241.379310344826</v>
      </c>
      <c r="AN69" s="68">
        <v>44709.677419354841</v>
      </c>
      <c r="AO69" s="68">
        <v>46800</v>
      </c>
      <c r="AP69" s="68">
        <v>52741.93548387097</v>
      </c>
      <c r="AQ69" s="68">
        <v>49400</v>
      </c>
      <c r="AR69" s="68">
        <v>49322.580645161288</v>
      </c>
      <c r="AS69" s="68">
        <v>52258.06451612903</v>
      </c>
      <c r="AT69" s="68">
        <v>53200</v>
      </c>
      <c r="AU69" s="68">
        <v>51548.387096774197</v>
      </c>
      <c r="AV69" s="68">
        <v>47966.666666666664</v>
      </c>
      <c r="AW69" s="68">
        <v>44064.516129032258</v>
      </c>
      <c r="AX69" s="68">
        <v>42935.483870967742</v>
      </c>
      <c r="AY69" s="68">
        <v>39285.714285714283</v>
      </c>
      <c r="AZ69" s="68">
        <v>27548.387096774193</v>
      </c>
      <c r="BA69" s="68">
        <v>39533.333333333336</v>
      </c>
      <c r="BB69" s="68">
        <v>44387.096774193546</v>
      </c>
      <c r="BC69" s="68">
        <v>48233.333333333336</v>
      </c>
      <c r="BD69" s="68">
        <v>48193.548387096773</v>
      </c>
      <c r="BE69" s="68">
        <v>45870.967741935485</v>
      </c>
      <c r="BF69" s="68">
        <v>48166.666666666664</v>
      </c>
      <c r="BG69" s="68">
        <v>49225.806451612902</v>
      </c>
      <c r="BH69" s="68">
        <v>43733.333333333336</v>
      </c>
      <c r="BI69" s="68">
        <v>41064.516129032258</v>
      </c>
      <c r="BJ69" s="68">
        <v>34096.774193548386</v>
      </c>
      <c r="BK69" s="68">
        <v>43392.857142857145</v>
      </c>
      <c r="BL69" s="68">
        <v>35322.580645161288</v>
      </c>
      <c r="BM69" s="68">
        <v>42466.666666666664</v>
      </c>
      <c r="BN69" s="68">
        <v>39548.387096774197</v>
      </c>
      <c r="BO69" s="68">
        <v>39000</v>
      </c>
      <c r="BP69" s="68">
        <v>38225.806451612902</v>
      </c>
      <c r="BQ69" s="68">
        <v>39870.967741935485</v>
      </c>
      <c r="BR69" s="68">
        <v>39366.666666666664</v>
      </c>
      <c r="BS69" s="68">
        <v>32161.290322580644</v>
      </c>
      <c r="BT69" s="68">
        <v>36066.666666666664</v>
      </c>
      <c r="BU69" s="68">
        <v>41322.580645161288</v>
      </c>
      <c r="BV69" s="68">
        <v>39290.322580645159</v>
      </c>
      <c r="BW69" s="68">
        <v>37785.714285714283</v>
      </c>
      <c r="BX69" s="68">
        <v>35290.322580645159</v>
      </c>
      <c r="BY69" s="68">
        <v>32466.666666666668</v>
      </c>
      <c r="BZ69" s="68">
        <v>43129.032258064515</v>
      </c>
      <c r="CA69" s="68">
        <v>42133.333333333336</v>
      </c>
      <c r="CB69" s="68">
        <v>41387.096774193546</v>
      </c>
      <c r="CC69" s="68">
        <v>40258.06451612903</v>
      </c>
      <c r="CD69" s="68">
        <v>45833.333333333336</v>
      </c>
      <c r="CE69" s="68">
        <v>43677.419354838712</v>
      </c>
      <c r="CF69" s="68">
        <v>43833.333333333336</v>
      </c>
      <c r="CG69" s="68">
        <v>40709.677419354841</v>
      </c>
      <c r="CH69" s="68">
        <v>38548.387096774197</v>
      </c>
      <c r="CI69" s="68">
        <v>40250</v>
      </c>
      <c r="CJ69" s="68">
        <v>40967.741935483871</v>
      </c>
      <c r="CK69" s="68">
        <v>37433.333333333336</v>
      </c>
      <c r="CL69" s="68">
        <v>39935.483870967742</v>
      </c>
      <c r="CM69" s="68">
        <v>38900</v>
      </c>
      <c r="CN69" s="68">
        <v>33193.548387096773</v>
      </c>
      <c r="CO69" s="68">
        <v>31806.451612903227</v>
      </c>
      <c r="CP69" s="68">
        <v>31566.666666666668</v>
      </c>
      <c r="CQ69" s="68">
        <v>31903.225806451614</v>
      </c>
      <c r="CR69" s="68">
        <v>23366.666666666668</v>
      </c>
      <c r="CS69" s="68">
        <v>37096.774193548386</v>
      </c>
      <c r="CT69" s="68">
        <v>36548.387096774197</v>
      </c>
      <c r="CU69" s="68">
        <v>36357.142857142855</v>
      </c>
      <c r="CV69" s="68">
        <v>36064.516129032258</v>
      </c>
      <c r="CW69" s="68">
        <v>39100</v>
      </c>
      <c r="CX69" s="68">
        <v>39516.129032258068</v>
      </c>
      <c r="CY69" s="68">
        <v>37466.666666666664</v>
      </c>
      <c r="CZ69" s="68">
        <v>34225.806451612902</v>
      </c>
      <c r="DA69" s="68">
        <v>33806.451612903227</v>
      </c>
      <c r="DB69" s="68">
        <v>35933.333333333336</v>
      </c>
      <c r="DC69" s="68">
        <v>19225.806451612902</v>
      </c>
      <c r="DD69" s="68">
        <v>22133.333333333332</v>
      </c>
      <c r="DE69" s="68">
        <v>37096.774193548386</v>
      </c>
      <c r="DF69" s="68">
        <v>31903.225806451614</v>
      </c>
      <c r="DG69" s="68">
        <v>33571.428571428572</v>
      </c>
      <c r="DH69" s="68">
        <v>33612.903225806454</v>
      </c>
      <c r="DI69" s="68">
        <v>39033.333333333336</v>
      </c>
      <c r="DJ69" s="68">
        <v>38645.161290322583</v>
      </c>
      <c r="DK69" s="68">
        <v>38500</v>
      </c>
      <c r="DL69" s="68">
        <v>38258.06451612903</v>
      </c>
      <c r="DM69" s="68">
        <v>39322.580645161288</v>
      </c>
      <c r="DN69" s="68">
        <v>39233.333333333336</v>
      </c>
      <c r="DO69" s="68">
        <v>40225.806451612902</v>
      </c>
      <c r="DP69" s="68">
        <v>36800</v>
      </c>
      <c r="DQ69" s="68">
        <v>38870.967741935485</v>
      </c>
      <c r="DR69" s="68">
        <v>36580.645161290326</v>
      </c>
      <c r="DS69" s="68">
        <v>28250</v>
      </c>
      <c r="DT69" s="68">
        <v>38483.870967741932</v>
      </c>
      <c r="DU69" s="68">
        <v>41400</v>
      </c>
      <c r="DV69" s="68">
        <v>41161.290322580644</v>
      </c>
      <c r="DW69" s="68">
        <v>39600</v>
      </c>
      <c r="DX69" s="68">
        <v>37677.419354838712</v>
      </c>
      <c r="DY69" s="68">
        <v>34225.806451612902</v>
      </c>
      <c r="DZ69" s="68">
        <v>31800</v>
      </c>
      <c r="EA69" s="68">
        <v>36451.612903225803</v>
      </c>
      <c r="EB69" s="68">
        <v>39466.666666666664</v>
      </c>
      <c r="EC69" s="68">
        <v>39258.06451612903</v>
      </c>
      <c r="ED69" s="68">
        <v>37419.354838709674</v>
      </c>
      <c r="EE69" s="68">
        <v>32586.206896551725</v>
      </c>
      <c r="EF69" s="68">
        <v>33322.580645161288</v>
      </c>
      <c r="EG69" s="68">
        <v>36966.666666666664</v>
      </c>
      <c r="EH69" s="68">
        <v>38870.967741935485</v>
      </c>
      <c r="EI69" s="68">
        <v>37266.666666666664</v>
      </c>
      <c r="EJ69" s="68">
        <v>32483.870967741936</v>
      </c>
      <c r="EK69" s="68">
        <v>32193.548387096773</v>
      </c>
      <c r="EL69" s="68">
        <v>34666.666666666664</v>
      </c>
      <c r="EM69" s="68">
        <v>33548.387096774197</v>
      </c>
      <c r="EN69" s="68">
        <v>38900</v>
      </c>
      <c r="EO69" s="68">
        <v>35064.516129032258</v>
      </c>
      <c r="EP69" s="68">
        <v>32838.709677419356</v>
      </c>
      <c r="EQ69" s="68">
        <v>32785.714285714283</v>
      </c>
      <c r="ER69" s="68">
        <v>30548.387096774193</v>
      </c>
      <c r="ES69" s="68">
        <v>34200</v>
      </c>
      <c r="ET69" s="68">
        <v>39677.419354838712</v>
      </c>
      <c r="EU69" s="68">
        <v>37766.666666666664</v>
      </c>
      <c r="EV69" s="68">
        <v>35258.06451612903</v>
      </c>
      <c r="EW69" s="68">
        <v>37354.838709677417</v>
      </c>
      <c r="EX69" s="68">
        <v>36366.666666666664</v>
      </c>
      <c r="EY69" s="68">
        <v>38516.129032258061</v>
      </c>
      <c r="EZ69" s="68">
        <v>40266.666666666664</v>
      </c>
      <c r="FA69" s="68">
        <v>38612.903225806447</v>
      </c>
      <c r="FB69" s="68">
        <v>32322.580645161288</v>
      </c>
      <c r="FC69" s="68">
        <v>24607.142857142859</v>
      </c>
      <c r="FD69" s="68">
        <v>22387.096774193549</v>
      </c>
      <c r="FE69" s="68">
        <v>37800</v>
      </c>
      <c r="FF69" s="68">
        <v>38258.06451612903</v>
      </c>
      <c r="FG69" s="68">
        <v>39766.666666666664</v>
      </c>
      <c r="FH69" s="68">
        <v>36387.096774193553</v>
      </c>
      <c r="FI69" s="68">
        <v>28580.645161290326</v>
      </c>
      <c r="FJ69" s="68">
        <v>28233.333333333336</v>
      </c>
      <c r="FK69" s="68">
        <v>36774.193548387098</v>
      </c>
      <c r="FL69" s="68">
        <v>35666.666666666664</v>
      </c>
      <c r="FM69" s="68">
        <v>33516.129032258061</v>
      </c>
      <c r="FN69" s="68">
        <v>35354.838709677417</v>
      </c>
      <c r="FO69" s="68">
        <v>21178.571428571428</v>
      </c>
      <c r="FP69" s="68">
        <v>23354.83870967742</v>
      </c>
      <c r="FQ69" s="68">
        <v>32133.333333333332</v>
      </c>
      <c r="FR69" s="2">
        <v>37709.677419354841</v>
      </c>
      <c r="FS69" s="2">
        <v>32833.333333333336</v>
      </c>
      <c r="FT69" s="2">
        <v>26322.580645161292</v>
      </c>
      <c r="FU69" s="2">
        <v>28096.774193548386</v>
      </c>
      <c r="FV69" s="2">
        <v>30500</v>
      </c>
      <c r="FW69" s="2">
        <v>31677.419354838708</v>
      </c>
      <c r="FX69" s="2">
        <v>33133.333333333336</v>
      </c>
      <c r="FY69" s="2">
        <v>26042.488774518555</v>
      </c>
      <c r="FZ69" s="2">
        <v>28672.352235964794</v>
      </c>
      <c r="GA69" s="2">
        <v>25457.263576372217</v>
      </c>
      <c r="GB69" s="2">
        <v>27663.654454933632</v>
      </c>
      <c r="GC69" s="2">
        <v>30608.596069942385</v>
      </c>
      <c r="GD69" s="2">
        <v>31264.185933630437</v>
      </c>
      <c r="GE69" s="2">
        <v>30166.255995202311</v>
      </c>
      <c r="GF69" s="2">
        <v>27683.564554975655</v>
      </c>
      <c r="GG69" s="2">
        <v>27029.634418814116</v>
      </c>
      <c r="GH69" s="2">
        <v>27671.209837151982</v>
      </c>
      <c r="GI69" s="2">
        <v>26850.382610713987</v>
      </c>
      <c r="GJ69" s="2">
        <v>29216.880516163772</v>
      </c>
      <c r="GK69" s="2">
        <v>29289.163603590907</v>
      </c>
      <c r="GL69" s="2">
        <v>29420.723708150977</v>
      </c>
    </row>
    <row r="70" spans="1:194" x14ac:dyDescent="0.2">
      <c r="A70" s="9" t="str">
        <f t="shared" ref="A70:A84" si="461">A7</f>
        <v>Imports</v>
      </c>
      <c r="B70" s="68">
        <v>71451.612903225803</v>
      </c>
      <c r="C70" s="68">
        <v>98071.428571428565</v>
      </c>
      <c r="D70" s="68">
        <v>74258.06451612903</v>
      </c>
      <c r="E70" s="68">
        <v>49433.333333333328</v>
      </c>
      <c r="F70" s="68">
        <v>45000</v>
      </c>
      <c r="G70" s="68">
        <v>18766.666666666668</v>
      </c>
      <c r="H70" s="68">
        <v>35709.677419354841</v>
      </c>
      <c r="I70" s="68">
        <v>33741.93548387097</v>
      </c>
      <c r="J70" s="68">
        <v>50500</v>
      </c>
      <c r="K70" s="68">
        <v>43967.741935483871</v>
      </c>
      <c r="L70" s="68">
        <v>51700</v>
      </c>
      <c r="M70" s="68">
        <v>96000</v>
      </c>
      <c r="N70" s="68">
        <v>90451.612903225803</v>
      </c>
      <c r="O70" s="68">
        <v>78678.571428571435</v>
      </c>
      <c r="P70" s="68">
        <v>67354.838709677424</v>
      </c>
      <c r="Q70" s="68">
        <v>89266.666666666672</v>
      </c>
      <c r="R70" s="68">
        <v>67290.322580645166</v>
      </c>
      <c r="S70" s="68">
        <v>79700</v>
      </c>
      <c r="T70" s="68">
        <v>63935.483870967742</v>
      </c>
      <c r="U70" s="68">
        <v>19451.612903225807</v>
      </c>
      <c r="V70" s="68">
        <v>46600</v>
      </c>
      <c r="W70" s="68">
        <v>63741.93548387097</v>
      </c>
      <c r="X70" s="68">
        <v>69866.666666666672</v>
      </c>
      <c r="Y70" s="68">
        <v>61387.096774193553</v>
      </c>
      <c r="Z70" s="68">
        <v>104903.22580645162</v>
      </c>
      <c r="AA70" s="68">
        <v>65000</v>
      </c>
      <c r="AB70" s="68">
        <v>91290.322580645166</v>
      </c>
      <c r="AC70" s="68">
        <v>34800</v>
      </c>
      <c r="AD70" s="68">
        <v>49935.483870967742</v>
      </c>
      <c r="AE70" s="68">
        <v>23766.666666666664</v>
      </c>
      <c r="AF70" s="68">
        <v>33612.903225806454</v>
      </c>
      <c r="AG70" s="68">
        <v>51612.903225806447</v>
      </c>
      <c r="AH70" s="68">
        <v>39200</v>
      </c>
      <c r="AI70" s="68">
        <v>51387.096774193546</v>
      </c>
      <c r="AJ70" s="68">
        <v>58933.333333333336</v>
      </c>
      <c r="AK70" s="68">
        <v>78935.483870967742</v>
      </c>
      <c r="AL70" s="68">
        <v>104548.3870967742</v>
      </c>
      <c r="AM70" s="68">
        <v>88724.137931034493</v>
      </c>
      <c r="AN70" s="68">
        <v>62064.516129032258</v>
      </c>
      <c r="AO70" s="68">
        <v>78733.333333333343</v>
      </c>
      <c r="AP70" s="68">
        <v>94870.967741935485</v>
      </c>
      <c r="AQ70" s="68">
        <v>16000</v>
      </c>
      <c r="AR70" s="68">
        <v>38709.677419354834</v>
      </c>
      <c r="AS70" s="68">
        <v>39225.806451612909</v>
      </c>
      <c r="AT70" s="68">
        <v>24833.333333333332</v>
      </c>
      <c r="AU70" s="68">
        <v>46548.387096774197</v>
      </c>
      <c r="AV70" s="68">
        <v>46533.333333333336</v>
      </c>
      <c r="AW70" s="68">
        <v>78806.451612903227</v>
      </c>
      <c r="AX70" s="68">
        <v>85225.806451612894</v>
      </c>
      <c r="AY70" s="68">
        <v>108071.42857142857</v>
      </c>
      <c r="AZ70" s="68">
        <v>103548.3870967742</v>
      </c>
      <c r="BA70" s="68">
        <v>64866.666666666664</v>
      </c>
      <c r="BB70" s="68">
        <v>37903.225806451614</v>
      </c>
      <c r="BC70" s="68">
        <v>16933.333333333336</v>
      </c>
      <c r="BD70" s="68">
        <v>49161.290322580644</v>
      </c>
      <c r="BE70" s="68">
        <v>15612.903225806451</v>
      </c>
      <c r="BF70" s="68">
        <v>38433.333333333336</v>
      </c>
      <c r="BG70" s="68">
        <v>47419.354838709682</v>
      </c>
      <c r="BH70" s="68">
        <v>69033.333333333328</v>
      </c>
      <c r="BI70" s="68">
        <v>85129.032258064515</v>
      </c>
      <c r="BJ70" s="68">
        <v>80677.419354838712</v>
      </c>
      <c r="BK70" s="68">
        <v>114214.28571428571</v>
      </c>
      <c r="BL70" s="68">
        <v>67935.483870967742</v>
      </c>
      <c r="BM70" s="68">
        <v>34733.333333333328</v>
      </c>
      <c r="BN70" s="68">
        <v>43774.193548387098</v>
      </c>
      <c r="BO70" s="68">
        <v>34333.333333333336</v>
      </c>
      <c r="BP70" s="68">
        <v>18903.225806451614</v>
      </c>
      <c r="BQ70" s="68">
        <v>17258.06451612903</v>
      </c>
      <c r="BR70" s="68">
        <v>27133.333333333336</v>
      </c>
      <c r="BS70" s="68">
        <v>55419.354838709682</v>
      </c>
      <c r="BT70" s="68">
        <v>50533.333333333336</v>
      </c>
      <c r="BU70" s="68">
        <v>107096.77419354839</v>
      </c>
      <c r="BV70" s="68">
        <v>80516.129032258075</v>
      </c>
      <c r="BW70" s="68">
        <v>77678.571428571435</v>
      </c>
      <c r="BX70" s="68">
        <v>50741.935483870962</v>
      </c>
      <c r="BY70" s="68">
        <v>49533.333333333328</v>
      </c>
      <c r="BZ70" s="68">
        <v>27677.419354838712</v>
      </c>
      <c r="CA70" s="68">
        <v>28833.333333333332</v>
      </c>
      <c r="CB70" s="68">
        <v>19000</v>
      </c>
      <c r="CC70" s="68">
        <v>23032.258064516129</v>
      </c>
      <c r="CD70" s="68">
        <v>46366.666666666664</v>
      </c>
      <c r="CE70" s="68">
        <v>26000</v>
      </c>
      <c r="CF70" s="68">
        <v>38800</v>
      </c>
      <c r="CG70" s="68">
        <v>60677.419354838712</v>
      </c>
      <c r="CH70" s="68">
        <v>44129.032258064515</v>
      </c>
      <c r="CI70" s="68">
        <v>46642.857142857145</v>
      </c>
      <c r="CJ70" s="68">
        <v>49161.290322580644</v>
      </c>
      <c r="CK70" s="68">
        <v>65833.333333333328</v>
      </c>
      <c r="CL70" s="68">
        <v>53064.516129032258</v>
      </c>
      <c r="CM70" s="68">
        <v>51966.666666666664</v>
      </c>
      <c r="CN70" s="68">
        <v>41258.06451612903</v>
      </c>
      <c r="CO70" s="68">
        <v>18548.387096774193</v>
      </c>
      <c r="CP70" s="68">
        <v>20000</v>
      </c>
      <c r="CQ70" s="68">
        <v>28419.354838709674</v>
      </c>
      <c r="CR70" s="68">
        <v>50800</v>
      </c>
      <c r="CS70" s="68">
        <v>59290.322580645166</v>
      </c>
      <c r="CT70" s="68">
        <v>64677.419354838705</v>
      </c>
      <c r="CU70" s="68">
        <v>64250</v>
      </c>
      <c r="CV70" s="68">
        <v>52193.548387096773</v>
      </c>
      <c r="CW70" s="68">
        <v>36466.666666666664</v>
      </c>
      <c r="CX70" s="68">
        <v>21774.193548387095</v>
      </c>
      <c r="CY70" s="68">
        <v>25300</v>
      </c>
      <c r="CZ70" s="68">
        <v>11806.451612903225</v>
      </c>
      <c r="DA70" s="68">
        <v>19000</v>
      </c>
      <c r="DB70" s="68">
        <v>27133.333333333336</v>
      </c>
      <c r="DC70" s="68">
        <v>40064.516129032258</v>
      </c>
      <c r="DD70" s="68">
        <v>54233.333333333328</v>
      </c>
      <c r="DE70" s="68">
        <v>64548.387096774197</v>
      </c>
      <c r="DF70" s="68">
        <v>74000</v>
      </c>
      <c r="DG70" s="68">
        <v>99535.714285714275</v>
      </c>
      <c r="DH70" s="68">
        <v>43935.483870967742</v>
      </c>
      <c r="DI70" s="68">
        <v>24866.666666666668</v>
      </c>
      <c r="DJ70" s="68">
        <v>19387.096774193549</v>
      </c>
      <c r="DK70" s="68">
        <v>22833.333333333332</v>
      </c>
      <c r="DL70" s="68">
        <v>18419.354838709678</v>
      </c>
      <c r="DM70" s="68">
        <v>17451.612903225807</v>
      </c>
      <c r="DN70" s="68">
        <v>19800</v>
      </c>
      <c r="DO70" s="68">
        <v>24451.612903225807</v>
      </c>
      <c r="DP70" s="68">
        <v>33966.666666666672</v>
      </c>
      <c r="DQ70" s="68">
        <v>51806.451612903227</v>
      </c>
      <c r="DR70" s="68">
        <v>78193.548387096773</v>
      </c>
      <c r="DS70" s="68">
        <v>78607.142857142855</v>
      </c>
      <c r="DT70" s="68">
        <v>69709.677419354848</v>
      </c>
      <c r="DU70" s="68">
        <v>38066.666666666672</v>
      </c>
      <c r="DV70" s="68">
        <v>26935.483870967742</v>
      </c>
      <c r="DW70" s="68">
        <v>24400</v>
      </c>
      <c r="DX70" s="68">
        <v>27000</v>
      </c>
      <c r="DY70" s="68">
        <v>37677.419354838712</v>
      </c>
      <c r="DZ70" s="68">
        <v>27400</v>
      </c>
      <c r="EA70" s="68">
        <v>47032.258064516129</v>
      </c>
      <c r="EB70" s="68">
        <v>41433.333333333336</v>
      </c>
      <c r="EC70" s="68">
        <v>52000</v>
      </c>
      <c r="ED70" s="68">
        <v>55806.451612903227</v>
      </c>
      <c r="EE70" s="68">
        <v>78793.10344827587</v>
      </c>
      <c r="EF70" s="68">
        <v>43387.096774193546</v>
      </c>
      <c r="EG70" s="68">
        <v>28266.666666666664</v>
      </c>
      <c r="EH70" s="68">
        <v>25580.645161290326</v>
      </c>
      <c r="EI70" s="68">
        <v>23933.333333333336</v>
      </c>
      <c r="EJ70" s="68">
        <v>30838.709677419356</v>
      </c>
      <c r="EK70" s="68">
        <v>42548.387096774197</v>
      </c>
      <c r="EL70" s="68">
        <v>24900</v>
      </c>
      <c r="EM70" s="68">
        <v>28645.16129032258</v>
      </c>
      <c r="EN70" s="68">
        <v>40866.666666666664</v>
      </c>
      <c r="EO70" s="68">
        <v>52709.677419354834</v>
      </c>
      <c r="EP70" s="68">
        <v>79967.741935483878</v>
      </c>
      <c r="EQ70" s="68">
        <v>72642.857142857145</v>
      </c>
      <c r="ER70" s="68">
        <v>49064.516129032258</v>
      </c>
      <c r="ES70" s="68">
        <v>31633.333333333336</v>
      </c>
      <c r="ET70" s="68">
        <v>40290.322580645166</v>
      </c>
      <c r="EU70" s="68">
        <v>29000</v>
      </c>
      <c r="EV70" s="68">
        <v>35000</v>
      </c>
      <c r="EW70" s="68">
        <v>32010.113208141025</v>
      </c>
      <c r="EX70" s="68">
        <v>28652.582203164617</v>
      </c>
      <c r="EY70" s="68">
        <v>43507.721056912116</v>
      </c>
      <c r="EZ70" s="68">
        <v>55322.637377583291</v>
      </c>
      <c r="FA70" s="68">
        <v>79250.841543478891</v>
      </c>
      <c r="FB70" s="68">
        <v>106002.4538469258</v>
      </c>
      <c r="FC70" s="68">
        <v>114138.75418524253</v>
      </c>
      <c r="FD70" s="68">
        <v>60533.560123659234</v>
      </c>
      <c r="FE70" s="68">
        <v>55084.684658606646</v>
      </c>
      <c r="FF70" s="68">
        <v>48145.166089687911</v>
      </c>
      <c r="FG70" s="68">
        <v>31216.834225612238</v>
      </c>
      <c r="FH70" s="68">
        <v>31207.029651451241</v>
      </c>
      <c r="FI70" s="68">
        <v>27292.805362999585</v>
      </c>
      <c r="FJ70" s="68">
        <v>34004.795498468389</v>
      </c>
      <c r="FK70" s="68">
        <v>25548.387096774193</v>
      </c>
      <c r="FL70" s="68">
        <v>46066.666666666672</v>
      </c>
      <c r="FM70" s="68">
        <v>54354.838709677417</v>
      </c>
      <c r="FN70" s="68">
        <v>62774.193548387098</v>
      </c>
      <c r="FO70" s="68">
        <v>54642.857142857145</v>
      </c>
      <c r="FP70" s="68">
        <v>45129.032258064522</v>
      </c>
      <c r="FQ70" s="68">
        <v>33866.666666666664</v>
      </c>
      <c r="FR70" s="2">
        <v>24419.354838709674</v>
      </c>
      <c r="FS70" s="2">
        <v>19833.333333333332</v>
      </c>
      <c r="FT70" s="2">
        <v>17161.290322580644</v>
      </c>
      <c r="FU70" s="2">
        <v>15032.258064516131</v>
      </c>
      <c r="FV70" s="2">
        <v>15666.666666666666</v>
      </c>
      <c r="FW70" s="2">
        <v>25451.612903225807</v>
      </c>
      <c r="FX70" s="2">
        <v>31900</v>
      </c>
      <c r="FY70" s="2">
        <v>59250</v>
      </c>
      <c r="FZ70" s="2">
        <v>62748.139099427564</v>
      </c>
      <c r="GA70" s="2">
        <v>47424.69448841166</v>
      </c>
      <c r="GB70" s="2">
        <v>39756.145339162329</v>
      </c>
      <c r="GC70" s="2">
        <v>31048.407671611483</v>
      </c>
      <c r="GD70" s="2">
        <v>27136.957458038512</v>
      </c>
      <c r="GE70" s="2">
        <v>17595.32620111834</v>
      </c>
      <c r="GF70" s="2">
        <v>17589.799866212659</v>
      </c>
      <c r="GG70" s="2">
        <v>15383.552663761226</v>
      </c>
      <c r="GH70" s="2">
        <v>19166.756784932673</v>
      </c>
      <c r="GI70" s="2">
        <v>24779.730207036242</v>
      </c>
      <c r="GJ70" s="2">
        <v>31508.890726889036</v>
      </c>
      <c r="GK70" s="2">
        <v>45137.14863527639</v>
      </c>
      <c r="GL70" s="2">
        <v>49173.000664095984</v>
      </c>
    </row>
    <row r="71" spans="1:194" x14ac:dyDescent="0.2">
      <c r="A71" s="9" t="str">
        <f t="shared" si="461"/>
        <v>Net Inter-PADD Transfers (+ = Receipt)</v>
      </c>
      <c r="B71" s="68">
        <v>115301.92420697802</v>
      </c>
      <c r="C71" s="68">
        <v>115301.92420697802</v>
      </c>
      <c r="D71" s="68">
        <v>115301.92420697802</v>
      </c>
      <c r="E71" s="68">
        <v>115301.92420697802</v>
      </c>
      <c r="F71" s="68">
        <v>115301.92420697802</v>
      </c>
      <c r="G71" s="68">
        <v>115301.92420697802</v>
      </c>
      <c r="H71" s="68">
        <v>115301.92420697802</v>
      </c>
      <c r="I71" s="68">
        <v>115301.92420697802</v>
      </c>
      <c r="J71" s="68">
        <v>115301.92420697802</v>
      </c>
      <c r="K71" s="68">
        <v>115301.92420697802</v>
      </c>
      <c r="L71" s="68">
        <v>115301.92420697802</v>
      </c>
      <c r="M71" s="68">
        <v>115301.92420697802</v>
      </c>
      <c r="N71" s="68">
        <v>109107.46469171968</v>
      </c>
      <c r="O71" s="68">
        <v>109107.46469171968</v>
      </c>
      <c r="P71" s="68">
        <v>109107.46469171968</v>
      </c>
      <c r="Q71" s="68">
        <v>109107.46469171968</v>
      </c>
      <c r="R71" s="68">
        <v>109107.46469171968</v>
      </c>
      <c r="S71" s="68">
        <v>109107.46469171968</v>
      </c>
      <c r="T71" s="68">
        <v>109107.46469171968</v>
      </c>
      <c r="U71" s="68">
        <v>109107.46469171968</v>
      </c>
      <c r="V71" s="68">
        <v>109107.46469171968</v>
      </c>
      <c r="W71" s="68">
        <v>109107.46469171968</v>
      </c>
      <c r="X71" s="68">
        <v>109107.46469171968</v>
      </c>
      <c r="Y71" s="68">
        <v>109107.46469171968</v>
      </c>
      <c r="Z71" s="68">
        <v>93028.332756775984</v>
      </c>
      <c r="AA71" s="68">
        <v>93028.332756775984</v>
      </c>
      <c r="AB71" s="68">
        <v>93028.332756775984</v>
      </c>
      <c r="AC71" s="68">
        <v>93028.332756775984</v>
      </c>
      <c r="AD71" s="68">
        <v>93028.332756775984</v>
      </c>
      <c r="AE71" s="68">
        <v>93028.332756775984</v>
      </c>
      <c r="AF71" s="68">
        <v>93028.332756775984</v>
      </c>
      <c r="AG71" s="68">
        <v>93028.332756775984</v>
      </c>
      <c r="AH71" s="68">
        <v>93028.332756775984</v>
      </c>
      <c r="AI71" s="68">
        <v>93028.332756775984</v>
      </c>
      <c r="AJ71" s="68">
        <v>93028.332756775984</v>
      </c>
      <c r="AK71" s="68">
        <v>93028.332756775984</v>
      </c>
      <c r="AL71" s="68">
        <v>81560.341143746511</v>
      </c>
      <c r="AM71" s="68">
        <v>81560.341143746511</v>
      </c>
      <c r="AN71" s="68">
        <v>81560.341143746511</v>
      </c>
      <c r="AO71" s="68">
        <v>81560.341143746511</v>
      </c>
      <c r="AP71" s="68">
        <v>81560.341143746511</v>
      </c>
      <c r="AQ71" s="68">
        <v>81560.341143746511</v>
      </c>
      <c r="AR71" s="68">
        <v>81560.341143746511</v>
      </c>
      <c r="AS71" s="68">
        <v>81560.341143746511</v>
      </c>
      <c r="AT71" s="68">
        <v>81560.341143746511</v>
      </c>
      <c r="AU71" s="68">
        <v>81560.341143746511</v>
      </c>
      <c r="AV71" s="68">
        <v>81560.341143746511</v>
      </c>
      <c r="AW71" s="68">
        <v>81560.341143746511</v>
      </c>
      <c r="AX71" s="68">
        <v>89655.412897404458</v>
      </c>
      <c r="AY71" s="68">
        <v>89655.412897404458</v>
      </c>
      <c r="AZ71" s="68">
        <v>89655.412897404458</v>
      </c>
      <c r="BA71" s="68">
        <v>89655.412897404458</v>
      </c>
      <c r="BB71" s="68">
        <v>89655.412897404458</v>
      </c>
      <c r="BC71" s="68">
        <v>89655.412897404458</v>
      </c>
      <c r="BD71" s="68">
        <v>89655.412897404458</v>
      </c>
      <c r="BE71" s="68">
        <v>89655.412897404458</v>
      </c>
      <c r="BF71" s="68">
        <v>89655.412897404458</v>
      </c>
      <c r="BG71" s="68">
        <v>89655.412897404458</v>
      </c>
      <c r="BH71" s="68">
        <v>89655.412897404458</v>
      </c>
      <c r="BI71" s="68">
        <v>89655.412897404458</v>
      </c>
      <c r="BJ71" s="68">
        <v>92775.798763025377</v>
      </c>
      <c r="BK71" s="68">
        <v>92775.798763025377</v>
      </c>
      <c r="BL71" s="68">
        <v>92775.798763025377</v>
      </c>
      <c r="BM71" s="68">
        <v>92775.798763025377</v>
      </c>
      <c r="BN71" s="68">
        <v>92775.798763025377</v>
      </c>
      <c r="BO71" s="68">
        <v>92775.798763025377</v>
      </c>
      <c r="BP71" s="68">
        <v>92775.798763025377</v>
      </c>
      <c r="BQ71" s="68">
        <v>92775.798763025377</v>
      </c>
      <c r="BR71" s="68">
        <v>92775.798763025377</v>
      </c>
      <c r="BS71" s="68">
        <v>92775.798763025377</v>
      </c>
      <c r="BT71" s="68">
        <v>92775.798763025377</v>
      </c>
      <c r="BU71" s="68">
        <v>92775.798763025377</v>
      </c>
      <c r="BV71" s="68">
        <v>97272.537508153939</v>
      </c>
      <c r="BW71" s="68">
        <v>97272.537508153939</v>
      </c>
      <c r="BX71" s="68">
        <v>97272.537508153939</v>
      </c>
      <c r="BY71" s="68">
        <v>97272.537508153939</v>
      </c>
      <c r="BZ71" s="68">
        <v>97272.537508153939</v>
      </c>
      <c r="CA71" s="68">
        <v>97272.537508153939</v>
      </c>
      <c r="CB71" s="68">
        <v>97272.537508153939</v>
      </c>
      <c r="CC71" s="68">
        <v>97272.537508153939</v>
      </c>
      <c r="CD71" s="68">
        <v>97272.537508153939</v>
      </c>
      <c r="CE71" s="68">
        <v>97272.537508153939</v>
      </c>
      <c r="CF71" s="68">
        <v>97272.537508153939</v>
      </c>
      <c r="CG71" s="68">
        <v>97272.537508153939</v>
      </c>
      <c r="CH71" s="68">
        <v>88512.506560585156</v>
      </c>
      <c r="CI71" s="68">
        <v>88512.506560585156</v>
      </c>
      <c r="CJ71" s="68">
        <v>88512.506560585156</v>
      </c>
      <c r="CK71" s="68">
        <v>88512.506560585156</v>
      </c>
      <c r="CL71" s="68">
        <v>88512.506560585156</v>
      </c>
      <c r="CM71" s="68">
        <v>88512.506560585156</v>
      </c>
      <c r="CN71" s="68">
        <v>88512.506560585156</v>
      </c>
      <c r="CO71" s="68">
        <v>88512.506560585156</v>
      </c>
      <c r="CP71" s="68">
        <v>88512.506560585156</v>
      </c>
      <c r="CQ71" s="68">
        <v>88512.506560585156</v>
      </c>
      <c r="CR71" s="68">
        <v>88512.506560585156</v>
      </c>
      <c r="CS71" s="68">
        <v>88512.506560585156</v>
      </c>
      <c r="CT71" s="68">
        <v>107452.05479452055</v>
      </c>
      <c r="CU71" s="68">
        <v>107452.05479452055</v>
      </c>
      <c r="CV71" s="68">
        <v>107452.05479452055</v>
      </c>
      <c r="CW71" s="68">
        <v>107452.05479452055</v>
      </c>
      <c r="CX71" s="68">
        <v>107452.05479452055</v>
      </c>
      <c r="CY71" s="68">
        <v>107452.05479452055</v>
      </c>
      <c r="CZ71" s="68">
        <v>107452.05479452055</v>
      </c>
      <c r="DA71" s="68">
        <v>107452.05479452055</v>
      </c>
      <c r="DB71" s="68">
        <v>107452.05479452055</v>
      </c>
      <c r="DC71" s="68">
        <v>107452.05479452055</v>
      </c>
      <c r="DD71" s="68">
        <v>107452.05479452055</v>
      </c>
      <c r="DE71" s="68">
        <v>107452.05479452055</v>
      </c>
      <c r="DF71" s="68">
        <v>123416.43835616438</v>
      </c>
      <c r="DG71" s="68">
        <v>123416.43835616438</v>
      </c>
      <c r="DH71" s="68">
        <v>123416.43835616438</v>
      </c>
      <c r="DI71" s="68">
        <v>123416.43835616438</v>
      </c>
      <c r="DJ71" s="68">
        <v>123416.43835616438</v>
      </c>
      <c r="DK71" s="68">
        <v>123416.43835616438</v>
      </c>
      <c r="DL71" s="68">
        <v>123416.43835616438</v>
      </c>
      <c r="DM71" s="68">
        <v>123416.43835616438</v>
      </c>
      <c r="DN71" s="68">
        <v>123416.43835616438</v>
      </c>
      <c r="DO71" s="68">
        <v>123416.43835616438</v>
      </c>
      <c r="DP71" s="68">
        <v>123416.43835616438</v>
      </c>
      <c r="DQ71" s="68">
        <v>123416.43835616438</v>
      </c>
      <c r="DR71" s="68">
        <v>106293.1506849315</v>
      </c>
      <c r="DS71" s="68">
        <v>106293.1506849315</v>
      </c>
      <c r="DT71" s="68">
        <v>106293.1506849315</v>
      </c>
      <c r="DU71" s="68">
        <v>106293.1506849315</v>
      </c>
      <c r="DV71" s="68">
        <v>106293.1506849315</v>
      </c>
      <c r="DW71" s="68">
        <v>106293.1506849315</v>
      </c>
      <c r="DX71" s="68">
        <v>106293.1506849315</v>
      </c>
      <c r="DY71" s="68">
        <v>106293.1506849315</v>
      </c>
      <c r="DZ71" s="68">
        <v>106293.1506849315</v>
      </c>
      <c r="EA71" s="68">
        <v>106293.1506849315</v>
      </c>
      <c r="EB71" s="68">
        <v>106293.1506849315</v>
      </c>
      <c r="EC71" s="68">
        <v>106293.1506849315</v>
      </c>
      <c r="ED71" s="68">
        <v>95375.34246575342</v>
      </c>
      <c r="EE71" s="68">
        <v>95375.34246575342</v>
      </c>
      <c r="EF71" s="68">
        <v>95375.34246575342</v>
      </c>
      <c r="EG71" s="68">
        <v>95375.34246575342</v>
      </c>
      <c r="EH71" s="68">
        <v>95375.34246575342</v>
      </c>
      <c r="EI71" s="68">
        <v>95375.34246575342</v>
      </c>
      <c r="EJ71" s="68">
        <v>95375.34246575342</v>
      </c>
      <c r="EK71" s="68">
        <v>95375.34246575342</v>
      </c>
      <c r="EL71" s="68">
        <v>95375.34246575342</v>
      </c>
      <c r="EM71" s="68">
        <v>95375.34246575342</v>
      </c>
      <c r="EN71" s="68">
        <v>95375.34246575342</v>
      </c>
      <c r="EO71" s="68">
        <v>95375.34246575342</v>
      </c>
      <c r="EP71" s="68">
        <v>88542.465753424651</v>
      </c>
      <c r="EQ71" s="68">
        <v>88542.465753424651</v>
      </c>
      <c r="ER71" s="68">
        <v>88542.465753424651</v>
      </c>
      <c r="ES71" s="68">
        <v>88542.465753424651</v>
      </c>
      <c r="ET71" s="68">
        <v>88542.465753424651</v>
      </c>
      <c r="EU71" s="68">
        <v>88542.465753424651</v>
      </c>
      <c r="EV71" s="68">
        <v>88542.465753424651</v>
      </c>
      <c r="EW71" s="68">
        <v>88542.465753424651</v>
      </c>
      <c r="EX71" s="68">
        <v>88542.465753424651</v>
      </c>
      <c r="EY71" s="68">
        <v>88542.465753424651</v>
      </c>
      <c r="EZ71" s="68">
        <v>88542.465753424651</v>
      </c>
      <c r="FA71" s="68">
        <v>88542.465753424651</v>
      </c>
      <c r="FB71" s="68">
        <v>42000</v>
      </c>
      <c r="FC71" s="68">
        <v>42000</v>
      </c>
      <c r="FD71" s="68">
        <v>42000</v>
      </c>
      <c r="FE71" s="68">
        <v>42000</v>
      </c>
      <c r="FF71" s="68">
        <v>42000</v>
      </c>
      <c r="FG71" s="68">
        <v>42000</v>
      </c>
      <c r="FH71" s="68">
        <v>42000</v>
      </c>
      <c r="FI71" s="68">
        <v>42000</v>
      </c>
      <c r="FJ71" s="68">
        <v>60000</v>
      </c>
      <c r="FK71" s="68">
        <v>60000</v>
      </c>
      <c r="FL71" s="68">
        <v>60000</v>
      </c>
      <c r="FM71" s="68">
        <v>60000</v>
      </c>
      <c r="FN71" s="68">
        <v>44262.474374073237</v>
      </c>
      <c r="FO71" s="68">
        <v>44262.474374073237</v>
      </c>
      <c r="FP71" s="68">
        <v>44262.474374073237</v>
      </c>
      <c r="FQ71" s="68">
        <v>44262.474374073237</v>
      </c>
      <c r="FR71" s="2">
        <v>44262.474374073237</v>
      </c>
      <c r="FS71" s="2">
        <v>44262.474374073237</v>
      </c>
      <c r="FT71" s="2">
        <v>44262.474374073237</v>
      </c>
      <c r="FU71" s="2">
        <v>44262.474374073237</v>
      </c>
      <c r="FV71" s="2">
        <v>44262.474374073237</v>
      </c>
      <c r="FW71" s="2">
        <v>80209.272946296827</v>
      </c>
      <c r="FX71" s="2">
        <v>-46497.821507449902</v>
      </c>
      <c r="FY71" s="2">
        <v>-47885.637225416242</v>
      </c>
      <c r="FZ71" s="2">
        <v>80555.130318576033</v>
      </c>
      <c r="GA71" s="2">
        <v>6027.3101856826252</v>
      </c>
      <c r="GB71" s="2">
        <v>22062.187795275793</v>
      </c>
      <c r="GC71" s="2">
        <v>22062.187795275793</v>
      </c>
      <c r="GD71" s="2">
        <v>22062.187795275793</v>
      </c>
      <c r="GE71" s="2">
        <v>22062.187795275793</v>
      </c>
      <c r="GF71" s="2">
        <v>22062.187795275793</v>
      </c>
      <c r="GG71" s="2">
        <v>22062.187795275793</v>
      </c>
      <c r="GH71" s="2">
        <v>22062.187795275793</v>
      </c>
      <c r="GI71" s="2">
        <v>22062.187795275793</v>
      </c>
      <c r="GJ71" s="2">
        <v>22062.187795275793</v>
      </c>
      <c r="GK71" s="2">
        <v>22062.187795275793</v>
      </c>
      <c r="GL71" s="2">
        <v>47450.402788406063</v>
      </c>
    </row>
    <row r="72" spans="1:194" ht="15" x14ac:dyDescent="0.35">
      <c r="A72" s="9" t="str">
        <f t="shared" si="461"/>
        <v>Total Stock Change (Primary+Secondary+Tertiary)</v>
      </c>
      <c r="B72" s="95">
        <v>48077.383455085488</v>
      </c>
      <c r="C72" s="95">
        <v>30074.117810424868</v>
      </c>
      <c r="D72" s="95">
        <v>26276.065396955026</v>
      </c>
      <c r="E72" s="95">
        <v>-17684.243830755971</v>
      </c>
      <c r="F72" s="95">
        <v>-36236.146617879815</v>
      </c>
      <c r="G72" s="95">
        <v>1608.5855331720859</v>
      </c>
      <c r="H72" s="95">
        <v>-35596.83106650698</v>
      </c>
      <c r="I72" s="95">
        <v>1428.7912551461213</v>
      </c>
      <c r="J72" s="95">
        <v>-5219.964335493918</v>
      </c>
      <c r="K72" s="95">
        <v>-35264.206003291984</v>
      </c>
      <c r="L72" s="95">
        <v>-14566.600739448031</v>
      </c>
      <c r="M72" s="95">
        <v>36373.591539191766</v>
      </c>
      <c r="N72" s="95">
        <v>-7411.9679245301804</v>
      </c>
      <c r="O72" s="95">
        <v>9539.7405552100317</v>
      </c>
      <c r="P72" s="95">
        <v>27984.813417744219</v>
      </c>
      <c r="Q72" s="95">
        <v>-38495.650542819276</v>
      </c>
      <c r="R72" s="95">
        <v>-27312.680314722391</v>
      </c>
      <c r="S72" s="95">
        <v>-30427.676466025965</v>
      </c>
      <c r="T72" s="95">
        <v>-24857.36391613014</v>
      </c>
      <c r="U72" s="95">
        <v>-8952.2908915127155</v>
      </c>
      <c r="V72" s="95">
        <v>-10533.288757971604</v>
      </c>
      <c r="W72" s="95">
        <v>-18761.589919434795</v>
      </c>
      <c r="X72" s="95">
        <v>-13505.529959966379</v>
      </c>
      <c r="Y72" s="95">
        <v>-5242.0874002363616</v>
      </c>
      <c r="Z72" s="95">
        <v>26416.057845826777</v>
      </c>
      <c r="AA72" s="95">
        <v>139658.78705290903</v>
      </c>
      <c r="AB72" s="95">
        <v>-14412.44729258967</v>
      </c>
      <c r="AC72" s="95">
        <v>38423.516444579982</v>
      </c>
      <c r="AD72" s="95">
        <v>7967.0780274304307</v>
      </c>
      <c r="AE72" s="95">
        <v>13858.230169239609</v>
      </c>
      <c r="AF72" s="95">
        <v>9003.2463209270027</v>
      </c>
      <c r="AG72" s="95">
        <v>1682.6366411335985</v>
      </c>
      <c r="AH72" s="95">
        <v>38152.3045924338</v>
      </c>
      <c r="AI72" s="95">
        <v>5066.9540201716263</v>
      </c>
      <c r="AJ72" s="95">
        <v>25679.539002731442</v>
      </c>
      <c r="AK72" s="95">
        <v>40038.133955052079</v>
      </c>
      <c r="AL72" s="95">
        <v>49733.719289906527</v>
      </c>
      <c r="AM72" s="95">
        <v>46028.316769282261</v>
      </c>
      <c r="AN72" s="95">
        <v>47216.232665395073</v>
      </c>
      <c r="AO72" s="95">
        <v>6712.0378019816417</v>
      </c>
      <c r="AP72" s="95">
        <v>-5294.2112228790138</v>
      </c>
      <c r="AQ72" s="95">
        <v>34121.467676680128</v>
      </c>
      <c r="AR72" s="95">
        <v>19356.706465123978</v>
      </c>
      <c r="AS72" s="95">
        <v>2930.8532137196344</v>
      </c>
      <c r="AT72" s="95">
        <v>33907.305956035882</v>
      </c>
      <c r="AU72" s="95">
        <v>31611.979634923104</v>
      </c>
      <c r="AV72" s="95">
        <v>39281.972212842004</v>
      </c>
      <c r="AW72" s="95">
        <v>38513.35233808199</v>
      </c>
      <c r="AX72" s="95">
        <v>62210.619482393326</v>
      </c>
      <c r="AY72" s="95">
        <v>15923.199884211092</v>
      </c>
      <c r="AZ72" s="95">
        <v>2928.0777159350109</v>
      </c>
      <c r="BA72" s="95">
        <v>5555.4082747850807</v>
      </c>
      <c r="BB72" s="95">
        <v>6179.4699809780323</v>
      </c>
      <c r="BC72" s="95">
        <v>46356.624840738848</v>
      </c>
      <c r="BD72" s="95">
        <v>4344.2058450630975</v>
      </c>
      <c r="BE72" s="95">
        <v>33929.193059213459</v>
      </c>
      <c r="BF72" s="95">
        <v>4052.2416744630791</v>
      </c>
      <c r="BG72" s="95">
        <v>11600.33623855376</v>
      </c>
      <c r="BH72" s="95">
        <v>-750.32944987616429</v>
      </c>
      <c r="BI72" s="95">
        <v>53347.304873746834</v>
      </c>
      <c r="BJ72" s="95">
        <v>85694.913816962478</v>
      </c>
      <c r="BK72" s="95">
        <v>14253.111741681474</v>
      </c>
      <c r="BL72" s="95">
        <v>20189.514541635668</v>
      </c>
      <c r="BM72" s="95">
        <v>20060.412126471161</v>
      </c>
      <c r="BN72" s="95">
        <v>-9429.9911431125038</v>
      </c>
      <c r="BO72" s="95">
        <v>-4305.050811447134</v>
      </c>
      <c r="BP72" s="95">
        <v>13831.48317062014</v>
      </c>
      <c r="BQ72" s="95">
        <v>11164.167080419596</v>
      </c>
      <c r="BR72" s="95">
        <v>15517.505836123688</v>
      </c>
      <c r="BS72" s="95">
        <v>730.14912685913077</v>
      </c>
      <c r="BT72" s="95">
        <v>13017.346624097991</v>
      </c>
      <c r="BU72" s="95">
        <v>43833.509471745056</v>
      </c>
      <c r="BV72" s="95">
        <v>55940.800869874962</v>
      </c>
      <c r="BW72" s="95">
        <v>37652.542493305926</v>
      </c>
      <c r="BX72" s="95">
        <v>39501.808479472493</v>
      </c>
      <c r="BY72" s="95">
        <v>-360.35019078322148</v>
      </c>
      <c r="BZ72" s="95">
        <v>-11733.188413565018</v>
      </c>
      <c r="CA72" s="95">
        <v>-4758.6746334415911</v>
      </c>
      <c r="CB72" s="95">
        <v>3110.2676084242321</v>
      </c>
      <c r="CC72" s="95">
        <v>10435.006706845488</v>
      </c>
      <c r="CD72" s="95">
        <v>-13599.200596525188</v>
      </c>
      <c r="CE72" s="95">
        <v>-1829.0050682063666</v>
      </c>
      <c r="CF72" s="95">
        <v>31362.480606947422</v>
      </c>
      <c r="CG72" s="95">
        <v>15337.862149119654</v>
      </c>
      <c r="CH72" s="95">
        <v>37234.977411122956</v>
      </c>
      <c r="CI72" s="95">
        <v>42132.298026963035</v>
      </c>
      <c r="CJ72" s="95">
        <v>-8086.5357289573249</v>
      </c>
      <c r="CK72" s="95">
        <v>-38259.180274681552</v>
      </c>
      <c r="CL72" s="95">
        <v>-25793.389020407529</v>
      </c>
      <c r="CM72" s="95">
        <v>-21387.829273917836</v>
      </c>
      <c r="CN72" s="95">
        <v>-38532.464993168265</v>
      </c>
      <c r="CO72" s="95">
        <v>-10569.693063546691</v>
      </c>
      <c r="CP72" s="95">
        <v>-22394.864174487455</v>
      </c>
      <c r="CQ72" s="95">
        <v>1046.1400351129469</v>
      </c>
      <c r="CR72" s="95">
        <v>33109.109659105416</v>
      </c>
      <c r="CS72" s="95">
        <v>-11402.691570193054</v>
      </c>
      <c r="CT72" s="95">
        <v>48655.417393481061</v>
      </c>
      <c r="CU72" s="95">
        <v>36290.388445402546</v>
      </c>
      <c r="CV72" s="95">
        <v>7688.9627445159349</v>
      </c>
      <c r="CW72" s="95">
        <v>-31041.320462543605</v>
      </c>
      <c r="CX72" s="95">
        <v>-33704.590648750258</v>
      </c>
      <c r="CY72" s="95">
        <v>-41954.616283314033</v>
      </c>
      <c r="CZ72" s="95">
        <v>7283.813147561923</v>
      </c>
      <c r="DA72" s="95">
        <v>-25186.313638857424</v>
      </c>
      <c r="DB72" s="95">
        <v>-32506.187193408405</v>
      </c>
      <c r="DC72" s="95">
        <v>-17575.702733786151</v>
      </c>
      <c r="DD72" s="95">
        <v>-5656.694468497376</v>
      </c>
      <c r="DE72" s="95">
        <v>7743.1077714282619</v>
      </c>
      <c r="DF72" s="95">
        <v>-23801.350627478023</v>
      </c>
      <c r="DG72" s="95">
        <v>-54811.262987748356</v>
      </c>
      <c r="DH72" s="95">
        <v>-42135.567777294978</v>
      </c>
      <c r="DI72" s="95">
        <v>-47567.784886617956</v>
      </c>
      <c r="DJ72" s="95">
        <v>-57495.880398656576</v>
      </c>
      <c r="DK72" s="95">
        <v>-71244.815869192389</v>
      </c>
      <c r="DL72" s="95">
        <v>-72321.541405624521</v>
      </c>
      <c r="DM72" s="95">
        <v>-73901.334435596917</v>
      </c>
      <c r="DN72" s="95">
        <v>-60946.808478170831</v>
      </c>
      <c r="DO72" s="95">
        <v>-49200.69477301836</v>
      </c>
      <c r="DP72" s="95">
        <v>-61992.90394686535</v>
      </c>
      <c r="DQ72" s="95">
        <v>-51862.117652799061</v>
      </c>
      <c r="DR72" s="95">
        <v>-40628.977054316143</v>
      </c>
      <c r="DS72" s="95">
        <v>-23115.320139081392</v>
      </c>
      <c r="DT72" s="95">
        <v>-78626.948117743799</v>
      </c>
      <c r="DU72" s="95">
        <v>-79071.103442984197</v>
      </c>
      <c r="DV72" s="95">
        <v>-56360.750873480778</v>
      </c>
      <c r="DW72" s="95">
        <v>-54341.366489443171</v>
      </c>
      <c r="DX72" s="95">
        <v>-56087.982052920066</v>
      </c>
      <c r="DY72" s="95">
        <v>-77904.877450198081</v>
      </c>
      <c r="DZ72" s="95">
        <v>-44098.212906563916</v>
      </c>
      <c r="EA72" s="95">
        <v>-78735.427382199996</v>
      </c>
      <c r="EB72" s="95">
        <v>-46841.353520607197</v>
      </c>
      <c r="EC72" s="95">
        <v>-23431.357299286115</v>
      </c>
      <c r="ED72" s="95">
        <v>-1136.6788260395988</v>
      </c>
      <c r="EE72" s="95">
        <v>-37961.194198542042</v>
      </c>
      <c r="EF72" s="95">
        <v>-51211.186917330371</v>
      </c>
      <c r="EG72" s="95">
        <v>-60729.557597266015</v>
      </c>
      <c r="EH72" s="95">
        <v>-42765.025047682895</v>
      </c>
      <c r="EI72" s="95">
        <v>-31781.547809486947</v>
      </c>
      <c r="EJ72" s="95">
        <v>-60861.281734903256</v>
      </c>
      <c r="EK72" s="95">
        <v>-93064.598491194251</v>
      </c>
      <c r="EL72" s="95">
        <v>-80555.350590273883</v>
      </c>
      <c r="EM72" s="95">
        <v>-41450.498219628964</v>
      </c>
      <c r="EN72" s="95">
        <v>-80449.473837876139</v>
      </c>
      <c r="EO72" s="95">
        <v>-25576.277971291274</v>
      </c>
      <c r="EP72" s="95">
        <v>-40301.353225477564</v>
      </c>
      <c r="EQ72" s="95">
        <v>-44984.974058646359</v>
      </c>
      <c r="ER72" s="95">
        <v>-9114.0924684330821</v>
      </c>
      <c r="ES72" s="95">
        <v>-52375.115575325035</v>
      </c>
      <c r="ET72" s="95">
        <v>-84623.355023934593</v>
      </c>
      <c r="EU72" s="95">
        <v>-78446.141086465097</v>
      </c>
      <c r="EV72" s="95">
        <v>-76977.145523001032</v>
      </c>
      <c r="EW72" s="95">
        <v>-94460.410232324182</v>
      </c>
      <c r="EX72" s="95">
        <v>-62624.238849241519</v>
      </c>
      <c r="EY72" s="95">
        <v>-50354.891383475333</v>
      </c>
      <c r="EZ72" s="95">
        <v>-89220.027207014267</v>
      </c>
      <c r="FA72" s="95">
        <v>-61079.453546056931</v>
      </c>
      <c r="FB72" s="95">
        <v>36528.188220992917</v>
      </c>
      <c r="FC72" s="95">
        <v>-23004.907302039908</v>
      </c>
      <c r="FD72" s="95">
        <v>-22541.049861715466</v>
      </c>
      <c r="FE72" s="95">
        <v>-36540.769986585539</v>
      </c>
      <c r="FF72" s="95">
        <v>-49502.000334961893</v>
      </c>
      <c r="FG72" s="95">
        <v>-46566.57551552658</v>
      </c>
      <c r="FH72" s="95">
        <v>-7311.139632741164</v>
      </c>
      <c r="FI72" s="95">
        <v>-15153.568776840286</v>
      </c>
      <c r="FJ72" s="95">
        <v>-60393.440437187877</v>
      </c>
      <c r="FK72" s="95">
        <v>32396.269689135428</v>
      </c>
      <c r="FL72" s="95">
        <v>-20577.42466410558</v>
      </c>
      <c r="FM72" s="95">
        <v>38015.917407161032</v>
      </c>
      <c r="FN72" s="95">
        <v>-14348.787931689061</v>
      </c>
      <c r="FO72" s="95">
        <v>2600.6017061669845</v>
      </c>
      <c r="FP72" s="95">
        <v>33706.994867830246</v>
      </c>
      <c r="FQ72" s="95">
        <v>23777.383796656621</v>
      </c>
      <c r="FR72" s="81">
        <v>-1189.4159722719342</v>
      </c>
      <c r="FS72" s="81">
        <v>4840.4358604566078</v>
      </c>
      <c r="FT72" s="81">
        <v>-1629.3418720195768</v>
      </c>
      <c r="FU72" s="81">
        <v>-32527.178604728513</v>
      </c>
      <c r="FV72" s="81">
        <v>33395.925916819018</v>
      </c>
      <c r="FW72" s="81">
        <v>-69106.549368178763</v>
      </c>
      <c r="FX72" s="81">
        <v>45798.617899517121</v>
      </c>
      <c r="FY72" s="81">
        <v>49548.38709677424</v>
      </c>
      <c r="FZ72" s="81">
        <v>-18387.096774193575</v>
      </c>
      <c r="GA72" s="81">
        <v>51793.103448275884</v>
      </c>
      <c r="GB72" s="81">
        <v>4405.3367366165621</v>
      </c>
      <c r="GC72" s="81">
        <v>-24774.674596223515</v>
      </c>
      <c r="GD72" s="81">
        <v>-39018.923670326971</v>
      </c>
      <c r="GE72" s="81">
        <v>-22182.390516302781</v>
      </c>
      <c r="GF72" s="81">
        <v>-13158.923180574988</v>
      </c>
      <c r="GG72" s="81">
        <v>-12178.544381857471</v>
      </c>
      <c r="GH72" s="81">
        <v>-16685.852201513568</v>
      </c>
      <c r="GI72" s="81">
        <v>-8693.8890242978232</v>
      </c>
      <c r="GJ72" s="81">
        <v>12633.684049435251</v>
      </c>
      <c r="GK72" s="81">
        <v>27666.555393117131</v>
      </c>
      <c r="GL72" s="81">
        <v>81856.112925582624</v>
      </c>
    </row>
    <row r="73" spans="1:194" x14ac:dyDescent="0.2">
      <c r="A73" s="9" t="str">
        <f t="shared" si="461"/>
        <v xml:space="preserve">     TOTAL SUPPLY</v>
      </c>
      <c r="B73" s="99">
        <v>295572.8560491603</v>
      </c>
      <c r="C73" s="99">
        <v>302876.04201740288</v>
      </c>
      <c r="D73" s="99">
        <v>276674.76379748143</v>
      </c>
      <c r="E73" s="99">
        <v>212451.01370955538</v>
      </c>
      <c r="F73" s="99">
        <v>183743.19694393693</v>
      </c>
      <c r="G73" s="99">
        <v>190343.84307348344</v>
      </c>
      <c r="H73" s="99">
        <v>166672.83507595491</v>
      </c>
      <c r="I73" s="99">
        <v>205117.8122363177</v>
      </c>
      <c r="J73" s="99">
        <v>215148.62653815077</v>
      </c>
      <c r="K73" s="99">
        <v>178102.2343327183</v>
      </c>
      <c r="L73" s="99">
        <v>203768.65680086333</v>
      </c>
      <c r="M73" s="99">
        <v>296352.93510100851</v>
      </c>
      <c r="N73" s="99">
        <v>243889.04515428629</v>
      </c>
      <c r="O73" s="99">
        <v>248647.20524692972</v>
      </c>
      <c r="P73" s="99">
        <v>247350.34262559292</v>
      </c>
      <c r="Q73" s="99">
        <v>209545.14748223376</v>
      </c>
      <c r="R73" s="99">
        <v>206085.10695764245</v>
      </c>
      <c r="S73" s="99">
        <v>217179.78822569372</v>
      </c>
      <c r="T73" s="99">
        <v>207572.6814207508</v>
      </c>
      <c r="U73" s="99">
        <v>178832.5931550457</v>
      </c>
      <c r="V73" s="99">
        <v>205374.17593374808</v>
      </c>
      <c r="W73" s="99">
        <v>212507.16509486554</v>
      </c>
      <c r="X73" s="99">
        <v>226935.26806508665</v>
      </c>
      <c r="Y73" s="99">
        <v>227091.18374309622</v>
      </c>
      <c r="Z73" s="99">
        <v>286315.35834453825</v>
      </c>
      <c r="AA73" s="99">
        <v>355365.6912382564</v>
      </c>
      <c r="AB73" s="99">
        <v>233261.04675450889</v>
      </c>
      <c r="AC73" s="99">
        <v>230851.84920135597</v>
      </c>
      <c r="AD73" s="99">
        <v>215608.31401001287</v>
      </c>
      <c r="AE73" s="99">
        <v>193986.56292601558</v>
      </c>
      <c r="AF73" s="99">
        <v>194257.38552931588</v>
      </c>
      <c r="AG73" s="99">
        <v>202614.1952043612</v>
      </c>
      <c r="AH73" s="99">
        <v>232780.63734920978</v>
      </c>
      <c r="AI73" s="99">
        <v>213127.54484146374</v>
      </c>
      <c r="AJ73" s="99">
        <v>241007.87175950743</v>
      </c>
      <c r="AK73" s="99">
        <v>277260.01509892487</v>
      </c>
      <c r="AL73" s="99">
        <v>298165.02817558852</v>
      </c>
      <c r="AM73" s="99">
        <v>274967.96825785638</v>
      </c>
      <c r="AN73" s="99">
        <v>245744.31574462546</v>
      </c>
      <c r="AO73" s="99">
        <v>223205.7122790615</v>
      </c>
      <c r="AP73" s="99">
        <v>234298.38798538363</v>
      </c>
      <c r="AQ73" s="99">
        <v>191348.4754870933</v>
      </c>
      <c r="AR73" s="99">
        <v>199433.17664112855</v>
      </c>
      <c r="AS73" s="99">
        <v>186265.38790585325</v>
      </c>
      <c r="AT73" s="99">
        <v>201967.64709978239</v>
      </c>
      <c r="AU73" s="99">
        <v>222043.2885206051</v>
      </c>
      <c r="AV73" s="99">
        <v>226175.64668992185</v>
      </c>
      <c r="AW73" s="99">
        <v>253718.85477215107</v>
      </c>
      <c r="AX73" s="99">
        <v>290349.90334753972</v>
      </c>
      <c r="AY73" s="99">
        <v>263471.46992447268</v>
      </c>
      <c r="AZ73" s="99">
        <v>234680.26480688786</v>
      </c>
      <c r="BA73" s="99">
        <v>210444.15450552289</v>
      </c>
      <c r="BB73" s="99">
        <v>188770.36674935024</v>
      </c>
      <c r="BC73" s="99">
        <v>211778.70440480998</v>
      </c>
      <c r="BD73" s="99">
        <v>202644.78003279012</v>
      </c>
      <c r="BE73" s="99">
        <v>196552.3478921018</v>
      </c>
      <c r="BF73" s="99">
        <v>191007.65457186755</v>
      </c>
      <c r="BG73" s="99">
        <v>209868.65236176466</v>
      </c>
      <c r="BH73" s="99">
        <v>213438.41678086162</v>
      </c>
      <c r="BI73" s="99">
        <v>280841.42744857067</v>
      </c>
      <c r="BJ73" s="99">
        <v>306825.55128966528</v>
      </c>
      <c r="BK73" s="99">
        <v>278493.19621899258</v>
      </c>
      <c r="BL73" s="99">
        <v>231320.15201433847</v>
      </c>
      <c r="BM73" s="99">
        <v>204469.54422282986</v>
      </c>
      <c r="BN73" s="99">
        <v>181345.80761991287</v>
      </c>
      <c r="BO73" s="99">
        <v>177070.74795157823</v>
      </c>
      <c r="BP73" s="99">
        <v>178994.37870783906</v>
      </c>
      <c r="BQ73" s="99">
        <v>176133.51423054177</v>
      </c>
      <c r="BR73" s="99">
        <v>186826.63793248241</v>
      </c>
      <c r="BS73" s="99">
        <v>194925.30272859419</v>
      </c>
      <c r="BT73" s="99">
        <v>209959.81205379002</v>
      </c>
      <c r="BU73" s="99">
        <v>300964.14694444789</v>
      </c>
      <c r="BV73" s="99">
        <v>288858.49966835149</v>
      </c>
      <c r="BW73" s="99">
        <v>268103.65143003128</v>
      </c>
      <c r="BX73" s="99">
        <v>240645.31372956192</v>
      </c>
      <c r="BY73" s="99">
        <v>196745.52065070404</v>
      </c>
      <c r="BZ73" s="99">
        <v>174732.89748168571</v>
      </c>
      <c r="CA73" s="99">
        <v>182780.52954137904</v>
      </c>
      <c r="CB73" s="99">
        <v>180737.6438262556</v>
      </c>
      <c r="CC73" s="99">
        <v>190513.99582790263</v>
      </c>
      <c r="CD73" s="99">
        <v>195740.00357829541</v>
      </c>
      <c r="CE73" s="99">
        <v>185088.69373027014</v>
      </c>
      <c r="CF73" s="99">
        <v>233335.01811510135</v>
      </c>
      <c r="CG73" s="99">
        <v>238158.78675404779</v>
      </c>
      <c r="CH73" s="99">
        <v>232037.80655235329</v>
      </c>
      <c r="CI73" s="99">
        <v>241680.51887326245</v>
      </c>
      <c r="CJ73" s="99">
        <v>193135.64825098269</v>
      </c>
      <c r="CK73" s="99">
        <v>176086.65961923695</v>
      </c>
      <c r="CL73" s="99">
        <v>179170.73044340342</v>
      </c>
      <c r="CM73" s="99">
        <v>182191.34395333397</v>
      </c>
      <c r="CN73" s="99">
        <v>146560.68672870722</v>
      </c>
      <c r="CO73" s="99">
        <v>153684.74898090944</v>
      </c>
      <c r="CP73" s="99">
        <v>143850.97571943104</v>
      </c>
      <c r="CQ73" s="99">
        <v>176913.48530537551</v>
      </c>
      <c r="CR73" s="99">
        <v>226254.94955302391</v>
      </c>
      <c r="CS73" s="99">
        <v>204948.52466781146</v>
      </c>
      <c r="CT73" s="99">
        <v>289268.76251058222</v>
      </c>
      <c r="CU73" s="99">
        <v>280385.3003827802</v>
      </c>
      <c r="CV73" s="99">
        <v>241173.27560355261</v>
      </c>
      <c r="CW73" s="99">
        <v>196010.73433197694</v>
      </c>
      <c r="CX73" s="99">
        <v>182070.04479093157</v>
      </c>
      <c r="CY73" s="99">
        <v>179830.77184453982</v>
      </c>
      <c r="CZ73" s="99">
        <v>212864.90020014698</v>
      </c>
      <c r="DA73" s="99">
        <v>186846.38631695346</v>
      </c>
      <c r="DB73" s="99">
        <v>189379.20093444549</v>
      </c>
      <c r="DC73" s="99">
        <v>203456.99722202471</v>
      </c>
      <c r="DD73" s="99">
        <v>237895.36032602316</v>
      </c>
      <c r="DE73" s="99">
        <v>275485.48514659394</v>
      </c>
      <c r="DF73" s="99">
        <v>261518.31353513798</v>
      </c>
      <c r="DG73" s="99">
        <v>265355.17536841601</v>
      </c>
      <c r="DH73" s="99">
        <v>226345.38670790163</v>
      </c>
      <c r="DI73" s="99">
        <v>205081.98680287978</v>
      </c>
      <c r="DJ73" s="99">
        <v>193565.71924783039</v>
      </c>
      <c r="DK73" s="99">
        <v>187938.28915363865</v>
      </c>
      <c r="DL73" s="99">
        <v>187256.18727312051</v>
      </c>
      <c r="DM73" s="99">
        <v>192805.42650121261</v>
      </c>
      <c r="DN73" s="99">
        <v>212836.29654466017</v>
      </c>
      <c r="DO73" s="99">
        <v>233409.2919702428</v>
      </c>
      <c r="DP73" s="99">
        <v>225690.20107596571</v>
      </c>
      <c r="DQ73" s="99">
        <v>260522.06263884919</v>
      </c>
      <c r="DR73" s="99">
        <v>284309.33492093795</v>
      </c>
      <c r="DS73" s="99">
        <v>292784.97340299294</v>
      </c>
      <c r="DT73" s="99">
        <v>243279.10579299417</v>
      </c>
      <c r="DU73" s="99">
        <v>218022.04724194729</v>
      </c>
      <c r="DV73" s="99">
        <v>230254.98045661199</v>
      </c>
      <c r="DW73" s="99">
        <v>229751.78419548832</v>
      </c>
      <c r="DX73" s="99">
        <v>227463.23314814045</v>
      </c>
      <c r="DY73" s="99">
        <v>214130.20871860438</v>
      </c>
      <c r="DZ73" s="99">
        <v>236761.60444503426</v>
      </c>
      <c r="EA73" s="99">
        <v>221557.72330273149</v>
      </c>
      <c r="EB73" s="99">
        <v>247318.46383099098</v>
      </c>
      <c r="EC73" s="99">
        <v>286313.40628887119</v>
      </c>
      <c r="ED73" s="99">
        <v>300948.34105906868</v>
      </c>
      <c r="EE73" s="99">
        <v>286793.45861203899</v>
      </c>
      <c r="EF73" s="99">
        <v>239293.18780648755</v>
      </c>
      <c r="EG73" s="99">
        <v>220345.78486848742</v>
      </c>
      <c r="EH73" s="99">
        <v>235900.63999871569</v>
      </c>
      <c r="EI73" s="99">
        <v>234493.79465626649</v>
      </c>
      <c r="EJ73" s="99">
        <v>220804.38331149533</v>
      </c>
      <c r="EK73" s="99">
        <v>204181.71171649464</v>
      </c>
      <c r="EL73" s="99">
        <v>200119.99187547955</v>
      </c>
      <c r="EM73" s="99">
        <v>236537.7474719309</v>
      </c>
      <c r="EN73" s="99">
        <v>220292.53529454392</v>
      </c>
      <c r="EO73" s="99">
        <v>283024.87094607507</v>
      </c>
      <c r="EP73" s="99">
        <v>288563.69317310839</v>
      </c>
      <c r="EQ73" s="99">
        <v>279200.34883763548</v>
      </c>
      <c r="ER73" s="99">
        <v>289428.3732849916</v>
      </c>
      <c r="ES73" s="99">
        <v>236700.68351143296</v>
      </c>
      <c r="ET73" s="99">
        <v>225564.27201981263</v>
      </c>
      <c r="EU73" s="99">
        <v>218996.32466695952</v>
      </c>
      <c r="EV73" s="99">
        <v>224081.44926268171</v>
      </c>
      <c r="EW73" s="99">
        <v>210705.07195504798</v>
      </c>
      <c r="EX73" s="99">
        <v>240470.80910734774</v>
      </c>
      <c r="EY73" s="99">
        <v>272243.68252363562</v>
      </c>
      <c r="EZ73" s="99">
        <v>251745.07592399372</v>
      </c>
      <c r="FA73" s="99">
        <v>299359.01504116919</v>
      </c>
      <c r="FB73" s="99">
        <v>361433.86787437036</v>
      </c>
      <c r="FC73" s="99">
        <v>309812.41831177409</v>
      </c>
      <c r="FD73" s="99">
        <v>256960.25219742762</v>
      </c>
      <c r="FE73" s="99">
        <v>252843.91467202111</v>
      </c>
      <c r="FF73" s="99">
        <v>238643.16575472601</v>
      </c>
      <c r="FG73" s="99">
        <v>226316.92537675228</v>
      </c>
      <c r="FH73" s="99">
        <v>264153.95453483908</v>
      </c>
      <c r="FI73" s="99">
        <v>250526.33336035284</v>
      </c>
      <c r="FJ73" s="99">
        <v>236678.0217279472</v>
      </c>
      <c r="FK73" s="99">
        <v>333202.72130203858</v>
      </c>
      <c r="FL73" s="99">
        <v>298355.90866922773</v>
      </c>
      <c r="FM73" s="99">
        <v>355048.17547167715</v>
      </c>
      <c r="FN73" s="99">
        <v>309881.42837786803</v>
      </c>
      <c r="FO73" s="99">
        <v>302970.21893738303</v>
      </c>
      <c r="FP73" s="99">
        <v>329969.46924190351</v>
      </c>
      <c r="FQ73" s="99">
        <v>320439.85817072983</v>
      </c>
      <c r="FR73" s="12">
        <v>289492.41324051097</v>
      </c>
      <c r="FS73" s="12">
        <v>296069.57690119656</v>
      </c>
      <c r="FT73" s="12">
        <v>280407.32605044078</v>
      </c>
      <c r="FU73" s="12">
        <v>250057.87641450603</v>
      </c>
      <c r="FV73" s="12">
        <v>326991.7336242256</v>
      </c>
      <c r="FW73" s="12">
        <v>270683.36873940838</v>
      </c>
      <c r="FX73" s="12">
        <v>272534.12972540059</v>
      </c>
      <c r="FY73" s="12">
        <v>294770.23864587652</v>
      </c>
      <c r="FZ73" s="12">
        <v>363121.52487977478</v>
      </c>
      <c r="GA73" s="12">
        <v>346892.37169874232</v>
      </c>
      <c r="GB73" s="12">
        <v>303512.75279757346</v>
      </c>
      <c r="GC73" s="12">
        <v>262270.25065753458</v>
      </c>
      <c r="GD73" s="12">
        <v>241366.29369337225</v>
      </c>
      <c r="GE73" s="12">
        <v>245461.12485647609</v>
      </c>
      <c r="GF73" s="12">
        <v>242350.29857079231</v>
      </c>
      <c r="GG73" s="12">
        <v>238763.29492745112</v>
      </c>
      <c r="GH73" s="12">
        <v>239444.66439061845</v>
      </c>
      <c r="GI73" s="12">
        <v>252999.70014595531</v>
      </c>
      <c r="GJ73" s="12">
        <v>285805.70481221576</v>
      </c>
      <c r="GK73" s="12">
        <v>316731.27963088651</v>
      </c>
      <c r="GL73" s="12">
        <v>400952.56529344287</v>
      </c>
    </row>
    <row r="74" spans="1:194" x14ac:dyDescent="0.2">
      <c r="A74" s="29" t="str">
        <f t="shared" si="461"/>
        <v>DEMAND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1:194" x14ac:dyDescent="0.2">
      <c r="A75" s="9" t="str">
        <f t="shared" si="461"/>
        <v xml:space="preserve">  Residential and Commercial </v>
      </c>
      <c r="B75" s="92">
        <v>224298.47150542508</v>
      </c>
      <c r="C75" s="92">
        <v>236387.72626028382</v>
      </c>
      <c r="D75" s="92">
        <v>215155.6534251179</v>
      </c>
      <c r="E75" s="92">
        <v>152517.93183873835</v>
      </c>
      <c r="F75" s="92">
        <v>125121.70633397972</v>
      </c>
      <c r="G75" s="92">
        <v>131896.32984415331</v>
      </c>
      <c r="H75" s="92">
        <v>108093.20431133539</v>
      </c>
      <c r="I75" s="92">
        <v>138948.91375481494</v>
      </c>
      <c r="J75" s="92">
        <v>138599.06057295424</v>
      </c>
      <c r="K75" s="92">
        <v>87442.480359363137</v>
      </c>
      <c r="L75" s="92">
        <v>116556.28736445696</v>
      </c>
      <c r="M75" s="92">
        <v>217803.07706603559</v>
      </c>
      <c r="N75" s="92">
        <v>171074.70556008522</v>
      </c>
      <c r="O75" s="92">
        <v>181662.10759439069</v>
      </c>
      <c r="P75" s="92">
        <v>186599.02407163344</v>
      </c>
      <c r="Q75" s="92">
        <v>150736.58817518462</v>
      </c>
      <c r="R75" s="92">
        <v>149817.23990824597</v>
      </c>
      <c r="S75" s="92">
        <v>161242.5674117718</v>
      </c>
      <c r="T75" s="92">
        <v>151928.21620194663</v>
      </c>
      <c r="U75" s="92">
        <v>114855.13353709478</v>
      </c>
      <c r="V75" s="92">
        <v>130489.25432322829</v>
      </c>
      <c r="W75" s="92">
        <v>123968.04069563953</v>
      </c>
      <c r="X75" s="92">
        <v>140785.61387218744</v>
      </c>
      <c r="Y75" s="92">
        <v>147440.19878364072</v>
      </c>
      <c r="Z75" s="92">
        <v>209304.02066969743</v>
      </c>
      <c r="AA75" s="92">
        <v>285117.47404397512</v>
      </c>
      <c r="AB75" s="92">
        <v>169540.03126098789</v>
      </c>
      <c r="AC75" s="92">
        <v>169277.97281742137</v>
      </c>
      <c r="AD75" s="92">
        <v>156395.21520379456</v>
      </c>
      <c r="AE75" s="92">
        <v>133862.75427040335</v>
      </c>
      <c r="AF75" s="92">
        <v>135826.11779737676</v>
      </c>
      <c r="AG75" s="92">
        <v>135049.45020441664</v>
      </c>
      <c r="AH75" s="92">
        <v>153625.15764730936</v>
      </c>
      <c r="AI75" s="92">
        <v>118654.39919884964</v>
      </c>
      <c r="AJ75" s="92">
        <v>149431.03726187663</v>
      </c>
      <c r="AK75" s="92">
        <v>192867.09347443972</v>
      </c>
      <c r="AL75" s="92">
        <v>222329.28127719605</v>
      </c>
      <c r="AM75" s="92">
        <v>206060.06589391822</v>
      </c>
      <c r="AN75" s="92">
        <v>181273.04401413538</v>
      </c>
      <c r="AO75" s="92">
        <v>161907.86833968476</v>
      </c>
      <c r="AP75" s="92">
        <v>175445.10876225471</v>
      </c>
      <c r="AQ75" s="92">
        <v>133458.35008271501</v>
      </c>
      <c r="AR75" s="92">
        <v>141845.21614876698</v>
      </c>
      <c r="AS75" s="92">
        <v>120203.40086521904</v>
      </c>
      <c r="AT75" s="92">
        <v>125032.35484373773</v>
      </c>
      <c r="AU75" s="92">
        <v>131215.48255468259</v>
      </c>
      <c r="AV75" s="92">
        <v>137601.32960911168</v>
      </c>
      <c r="AW75" s="92">
        <v>171446.34380100647</v>
      </c>
      <c r="AX75" s="92">
        <v>222298.30346794188</v>
      </c>
      <c r="AY75" s="92">
        <v>201005.83072549407</v>
      </c>
      <c r="AZ75" s="92">
        <v>178106.07303200525</v>
      </c>
      <c r="BA75" s="92">
        <v>155819.62184539004</v>
      </c>
      <c r="BB75" s="92">
        <v>136529.38835667097</v>
      </c>
      <c r="BC75" s="92">
        <v>159444.52704598178</v>
      </c>
      <c r="BD75" s="92">
        <v>150958.3531761464</v>
      </c>
      <c r="BE75" s="92">
        <v>135592.88892648119</v>
      </c>
      <c r="BF75" s="92">
        <v>120371.82848245486</v>
      </c>
      <c r="BG75" s="92">
        <v>127346.57131017362</v>
      </c>
      <c r="BH75" s="92">
        <v>124113.07567072792</v>
      </c>
      <c r="BI75" s="92">
        <v>206107.20593789246</v>
      </c>
      <c r="BJ75" s="92">
        <v>244081.88525177527</v>
      </c>
      <c r="BK75" s="92">
        <v>221968.92686356191</v>
      </c>
      <c r="BL75" s="92">
        <v>181850.9863077114</v>
      </c>
      <c r="BM75" s="92">
        <v>155456.2475314702</v>
      </c>
      <c r="BN75" s="92">
        <v>136101.31702920626</v>
      </c>
      <c r="BO75" s="92">
        <v>131855.56512940617</v>
      </c>
      <c r="BP75" s="92">
        <v>134363.78492798354</v>
      </c>
      <c r="BQ75" s="92">
        <v>123671.83644526651</v>
      </c>
      <c r="BR75" s="92">
        <v>116848.1950941869</v>
      </c>
      <c r="BS75" s="92">
        <v>125305.48743420551</v>
      </c>
      <c r="BT75" s="92">
        <v>134369.19325469114</v>
      </c>
      <c r="BU75" s="92">
        <v>234317.45893018789</v>
      </c>
      <c r="BV75" s="92">
        <v>219910.90972725934</v>
      </c>
      <c r="BW75" s="92">
        <v>205926.52670732711</v>
      </c>
      <c r="BX75" s="92">
        <v>184757.32738189871</v>
      </c>
      <c r="BY75" s="92">
        <v>140817.74661286973</v>
      </c>
      <c r="BZ75" s="92">
        <v>124397.28740445996</v>
      </c>
      <c r="CA75" s="92">
        <v>132590.86411411222</v>
      </c>
      <c r="CB75" s="92">
        <v>131109.20994792299</v>
      </c>
      <c r="CC75" s="92">
        <v>133247.39072511031</v>
      </c>
      <c r="CD75" s="92">
        <v>129063.04493511209</v>
      </c>
      <c r="CE75" s="92">
        <v>106148.6279116139</v>
      </c>
      <c r="CF75" s="92">
        <v>155697.46566891737</v>
      </c>
      <c r="CG75" s="92">
        <v>165115.86880274001</v>
      </c>
      <c r="CH75" s="92">
        <v>179659.93604571218</v>
      </c>
      <c r="CI75" s="92">
        <v>194101.65100955218</v>
      </c>
      <c r="CJ75" s="92">
        <v>150085.18672104756</v>
      </c>
      <c r="CK75" s="92">
        <v>133759.33748285862</v>
      </c>
      <c r="CL75" s="92">
        <v>138638.82834784748</v>
      </c>
      <c r="CM75" s="92">
        <v>139675.11118420944</v>
      </c>
      <c r="CN75" s="92">
        <v>105772.4392845832</v>
      </c>
      <c r="CO75" s="92">
        <v>106162.45787792548</v>
      </c>
      <c r="CP75" s="92">
        <v>81446.08006707106</v>
      </c>
      <c r="CQ75" s="92">
        <v>97549.913843407558</v>
      </c>
      <c r="CR75" s="92">
        <v>154650.9090865739</v>
      </c>
      <c r="CS75" s="92">
        <v>141411.17199884899</v>
      </c>
      <c r="CT75" s="92">
        <v>231320.4369249719</v>
      </c>
      <c r="CU75" s="92">
        <v>226098.39302413361</v>
      </c>
      <c r="CV75" s="92">
        <v>189749.03810160697</v>
      </c>
      <c r="CW75" s="92">
        <v>148678.40727339557</v>
      </c>
      <c r="CX75" s="92">
        <v>140150.70079318393</v>
      </c>
      <c r="CY75" s="92">
        <v>138280.85757134657</v>
      </c>
      <c r="CZ75" s="92">
        <v>167585.19909531434</v>
      </c>
      <c r="DA75" s="92">
        <v>138092.04718001006</v>
      </c>
      <c r="DB75" s="92">
        <v>128248.33871604677</v>
      </c>
      <c r="DC75" s="92">
        <v>127547.89043152407</v>
      </c>
      <c r="DD75" s="92">
        <v>158140.16751401711</v>
      </c>
      <c r="DE75" s="92">
        <v>211435.42222116914</v>
      </c>
      <c r="DF75" s="92">
        <v>220957.61068326634</v>
      </c>
      <c r="DG75" s="92">
        <v>222266.44267751698</v>
      </c>
      <c r="DH75" s="92">
        <v>180183.72452694352</v>
      </c>
      <c r="DI75" s="92">
        <v>156166.0571621249</v>
      </c>
      <c r="DJ75" s="92">
        <v>148357.01141186594</v>
      </c>
      <c r="DK75" s="92">
        <v>143325.13575447618</v>
      </c>
      <c r="DL75" s="92">
        <v>142525.10756144769</v>
      </c>
      <c r="DM75" s="92">
        <v>132059.49022673717</v>
      </c>
      <c r="DN75" s="92">
        <v>126169.50919859923</v>
      </c>
      <c r="DO75" s="92">
        <v>123789.90658552192</v>
      </c>
      <c r="DP75" s="92">
        <v>150008.83202174393</v>
      </c>
      <c r="DQ75" s="92">
        <v>191638.74674896509</v>
      </c>
      <c r="DR75" s="92">
        <v>209830.89610743467</v>
      </c>
      <c r="DS75" s="92">
        <v>211117.22030995032</v>
      </c>
      <c r="DT75" s="92">
        <v>169758.1924878046</v>
      </c>
      <c r="DU75" s="92">
        <v>146153.55342408386</v>
      </c>
      <c r="DV75" s="92">
        <v>138478.79868762044</v>
      </c>
      <c r="DW75" s="92">
        <v>133533.45545748679</v>
      </c>
      <c r="DX75" s="92">
        <v>132747.18523189027</v>
      </c>
      <c r="DY75" s="92">
        <v>122461.54358266319</v>
      </c>
      <c r="DZ75" s="92">
        <v>116672.85169391577</v>
      </c>
      <c r="EA75" s="92">
        <v>114334.17075777064</v>
      </c>
      <c r="EB75" s="92">
        <v>140102.2131808738</v>
      </c>
      <c r="EC75" s="92">
        <v>181016.22437369009</v>
      </c>
      <c r="ED75" s="92">
        <v>204305.72529453423</v>
      </c>
      <c r="EE75" s="92">
        <v>205558.17859876223</v>
      </c>
      <c r="EF75" s="92">
        <v>165288.19770732135</v>
      </c>
      <c r="EG75" s="92">
        <v>142305.10516140773</v>
      </c>
      <c r="EH75" s="92">
        <v>134832.43854281789</v>
      </c>
      <c r="EI75" s="92">
        <v>130017.31381997651</v>
      </c>
      <c r="EJ75" s="92">
        <v>129251.74730094612</v>
      </c>
      <c r="EK75" s="92">
        <v>119236.94244499646</v>
      </c>
      <c r="EL75" s="92">
        <v>113600.67573319821</v>
      </c>
      <c r="EM75" s="92">
        <v>111323.57586966337</v>
      </c>
      <c r="EN75" s="92">
        <v>136413.10603102215</v>
      </c>
      <c r="EO75" s="92">
        <v>176249.78826668861</v>
      </c>
      <c r="EP75" s="92">
        <v>207243.65805373521</v>
      </c>
      <c r="EQ75" s="92">
        <v>200829.24580923628</v>
      </c>
      <c r="ER75" s="92">
        <v>169004.4615738118</v>
      </c>
      <c r="ES75" s="92">
        <v>156877.43327592706</v>
      </c>
      <c r="ET75" s="92">
        <v>135707.71801176728</v>
      </c>
      <c r="EU75" s="92">
        <v>132485.01710937289</v>
      </c>
      <c r="EV75" s="92">
        <v>131363.01704526567</v>
      </c>
      <c r="EW75" s="92">
        <v>119973.42109491483</v>
      </c>
      <c r="EX75" s="92">
        <v>116200.94870939876</v>
      </c>
      <c r="EY75" s="92">
        <v>117934.69004515615</v>
      </c>
      <c r="EZ75" s="92">
        <v>137885.955524497</v>
      </c>
      <c r="FA75" s="92">
        <v>178177.88452189704</v>
      </c>
      <c r="FB75" s="92">
        <v>275783.44199578819</v>
      </c>
      <c r="FC75" s="92">
        <v>222073.83799237423</v>
      </c>
      <c r="FD75" s="92">
        <v>178929.58353568416</v>
      </c>
      <c r="FE75" s="92">
        <v>168361.54256729153</v>
      </c>
      <c r="FF75" s="92">
        <v>141615.71040690973</v>
      </c>
      <c r="FG75" s="92">
        <v>129008.15584549005</v>
      </c>
      <c r="FH75" s="92">
        <v>126625.18691575545</v>
      </c>
      <c r="FI75" s="92">
        <v>121438.14667303592</v>
      </c>
      <c r="FJ75" s="92">
        <v>120772.6829240621</v>
      </c>
      <c r="FK75" s="92">
        <v>146944.53630531841</v>
      </c>
      <c r="FL75" s="92">
        <v>173641.3588673202</v>
      </c>
      <c r="FM75" s="92">
        <v>218280.77636067878</v>
      </c>
      <c r="FN75" s="92">
        <v>203169.72266774837</v>
      </c>
      <c r="FO75" s="92">
        <v>196128.54493924277</v>
      </c>
      <c r="FP75" s="92">
        <v>206211.06310977315</v>
      </c>
      <c r="FQ75" s="92">
        <v>119432.22239869961</v>
      </c>
      <c r="FR75" s="2">
        <v>113577.50576536957</v>
      </c>
      <c r="FS75" s="2">
        <v>111290.37614003145</v>
      </c>
      <c r="FT75" s="2">
        <v>110347.8710033144</v>
      </c>
      <c r="FU75" s="2">
        <v>100780.35578496259</v>
      </c>
      <c r="FV75" s="2">
        <v>93411.282868165174</v>
      </c>
      <c r="FW75" s="2">
        <v>94867.664348847407</v>
      </c>
      <c r="FX75" s="2">
        <v>115827.28514938829</v>
      </c>
      <c r="FY75" s="2">
        <v>149673.40625322785</v>
      </c>
      <c r="FZ75" s="2">
        <v>159352.35442206933</v>
      </c>
      <c r="GA75" s="2">
        <v>160517.37944871015</v>
      </c>
      <c r="GB75" s="2">
        <v>140877.07251776831</v>
      </c>
      <c r="GC75" s="2">
        <v>117886.99093826406</v>
      </c>
      <c r="GD75" s="2">
        <v>109759.55538039398</v>
      </c>
      <c r="GE75" s="2">
        <v>111754.71041772638</v>
      </c>
      <c r="GF75" s="2">
        <v>109767.45821656944</v>
      </c>
      <c r="GG75" s="2">
        <v>101272.08175865098</v>
      </c>
      <c r="GH75" s="2">
        <v>92377.728984245274</v>
      </c>
      <c r="GI75" s="2">
        <v>93354.983946438224</v>
      </c>
      <c r="GJ75" s="2">
        <v>116452.46159904057</v>
      </c>
      <c r="GK75" s="2">
        <v>120941.77724434419</v>
      </c>
      <c r="GL75" s="2">
        <v>186221.44176811786</v>
      </c>
    </row>
    <row r="76" spans="1:194" x14ac:dyDescent="0.2">
      <c r="A76" s="9" t="str">
        <f t="shared" si="461"/>
        <v xml:space="preserve">  Chemical</v>
      </c>
      <c r="B76" s="92">
        <v>23944.796871482078</v>
      </c>
      <c r="C76" s="92">
        <v>23944.796871482078</v>
      </c>
      <c r="D76" s="92">
        <v>23944.796871482078</v>
      </c>
      <c r="E76" s="92">
        <v>23944.796871482078</v>
      </c>
      <c r="F76" s="92">
        <v>23944.796871482078</v>
      </c>
      <c r="G76" s="92">
        <v>23944.796871482078</v>
      </c>
      <c r="H76" s="92">
        <v>23944.796871482078</v>
      </c>
      <c r="I76" s="92">
        <v>23944.796871482078</v>
      </c>
      <c r="J76" s="92">
        <v>23944.796871482078</v>
      </c>
      <c r="K76" s="92">
        <v>23944.796871482078</v>
      </c>
      <c r="L76" s="92">
        <v>23944.796871482078</v>
      </c>
      <c r="M76" s="92">
        <v>23944.796871482078</v>
      </c>
      <c r="N76" s="92">
        <v>25215.606750185587</v>
      </c>
      <c r="O76" s="92">
        <v>25215.606750185587</v>
      </c>
      <c r="P76" s="92">
        <v>25215.606750185587</v>
      </c>
      <c r="Q76" s="92">
        <v>25215.606750185587</v>
      </c>
      <c r="R76" s="92">
        <v>25215.606750185587</v>
      </c>
      <c r="S76" s="92">
        <v>25215.606750185587</v>
      </c>
      <c r="T76" s="92">
        <v>25215.606750185587</v>
      </c>
      <c r="U76" s="92">
        <v>25215.606750185587</v>
      </c>
      <c r="V76" s="92">
        <v>25215.606750185587</v>
      </c>
      <c r="W76" s="92">
        <v>25215.606750185587</v>
      </c>
      <c r="X76" s="92">
        <v>25215.606750185587</v>
      </c>
      <c r="Y76" s="92">
        <v>25215.606750185587</v>
      </c>
      <c r="Z76" s="92">
        <v>26381.621043400315</v>
      </c>
      <c r="AA76" s="92">
        <v>26381.621043400315</v>
      </c>
      <c r="AB76" s="92">
        <v>26381.621043400315</v>
      </c>
      <c r="AC76" s="92">
        <v>26381.621043400315</v>
      </c>
      <c r="AD76" s="92">
        <v>26381.621043400315</v>
      </c>
      <c r="AE76" s="92">
        <v>26381.621043400315</v>
      </c>
      <c r="AF76" s="92">
        <v>26381.621043400315</v>
      </c>
      <c r="AG76" s="92">
        <v>26381.621043400315</v>
      </c>
      <c r="AH76" s="92">
        <v>26381.621043400315</v>
      </c>
      <c r="AI76" s="92">
        <v>26381.621043400315</v>
      </c>
      <c r="AJ76" s="92">
        <v>26381.621043400315</v>
      </c>
      <c r="AK76" s="92">
        <v>26381.621043400315</v>
      </c>
      <c r="AL76" s="92">
        <v>27469.205116727553</v>
      </c>
      <c r="AM76" s="92">
        <v>27469.205116727553</v>
      </c>
      <c r="AN76" s="92">
        <v>27469.205116727553</v>
      </c>
      <c r="AO76" s="92">
        <v>27469.205116727553</v>
      </c>
      <c r="AP76" s="92">
        <v>27469.205116727553</v>
      </c>
      <c r="AQ76" s="92">
        <v>27469.205116727553</v>
      </c>
      <c r="AR76" s="92">
        <v>27469.205116727553</v>
      </c>
      <c r="AS76" s="92">
        <v>27469.205116727553</v>
      </c>
      <c r="AT76" s="92">
        <v>27469.205116727553</v>
      </c>
      <c r="AU76" s="92">
        <v>27469.205116727553</v>
      </c>
      <c r="AV76" s="92">
        <v>27469.205116727553</v>
      </c>
      <c r="AW76" s="92">
        <v>27469.205116727553</v>
      </c>
      <c r="AX76" s="92">
        <v>25265.478445116521</v>
      </c>
      <c r="AY76" s="92">
        <v>25265.478445116521</v>
      </c>
      <c r="AZ76" s="92">
        <v>25265.478445116521</v>
      </c>
      <c r="BA76" s="92">
        <v>25265.478445116521</v>
      </c>
      <c r="BB76" s="92">
        <v>25265.478445116521</v>
      </c>
      <c r="BC76" s="92">
        <v>25265.478445116521</v>
      </c>
      <c r="BD76" s="92">
        <v>25265.478445116521</v>
      </c>
      <c r="BE76" s="92">
        <v>25265.478445116521</v>
      </c>
      <c r="BF76" s="92">
        <v>25265.478445116521</v>
      </c>
      <c r="BG76" s="92">
        <v>25265.478445116521</v>
      </c>
      <c r="BH76" s="92">
        <v>25265.478445116521</v>
      </c>
      <c r="BI76" s="92">
        <v>25265.478445116521</v>
      </c>
      <c r="BJ76" s="92">
        <v>18153.424657534248</v>
      </c>
      <c r="BK76" s="92">
        <v>18153.424657534248</v>
      </c>
      <c r="BL76" s="92">
        <v>18153.424657534248</v>
      </c>
      <c r="BM76" s="92">
        <v>18153.424657534248</v>
      </c>
      <c r="BN76" s="92">
        <v>18153.424657534248</v>
      </c>
      <c r="BO76" s="92">
        <v>18153.424657534248</v>
      </c>
      <c r="BP76" s="92">
        <v>18153.424657534248</v>
      </c>
      <c r="BQ76" s="92">
        <v>18153.424657534248</v>
      </c>
      <c r="BR76" s="92">
        <v>18153.424657534248</v>
      </c>
      <c r="BS76" s="92">
        <v>18153.424657534248</v>
      </c>
      <c r="BT76" s="92">
        <v>18153.424657534248</v>
      </c>
      <c r="BU76" s="92">
        <v>18153.424657534248</v>
      </c>
      <c r="BV76" s="92">
        <v>19726.027397260274</v>
      </c>
      <c r="BW76" s="92">
        <v>19726.027397260274</v>
      </c>
      <c r="BX76" s="92">
        <v>19726.027397260274</v>
      </c>
      <c r="BY76" s="92">
        <v>19726.027397260274</v>
      </c>
      <c r="BZ76" s="92">
        <v>19726.027397260274</v>
      </c>
      <c r="CA76" s="92">
        <v>19726.027397260274</v>
      </c>
      <c r="CB76" s="92">
        <v>19726.027397260274</v>
      </c>
      <c r="CC76" s="92">
        <v>19726.027397260274</v>
      </c>
      <c r="CD76" s="92">
        <v>19726.027397260274</v>
      </c>
      <c r="CE76" s="92">
        <v>19726.027397260274</v>
      </c>
      <c r="CF76" s="92">
        <v>19726.027397260274</v>
      </c>
      <c r="CG76" s="92">
        <v>19726.027397260274</v>
      </c>
      <c r="CH76" s="92">
        <v>15064.013698630137</v>
      </c>
      <c r="CI76" s="92">
        <v>15064.013698630137</v>
      </c>
      <c r="CJ76" s="92">
        <v>15064.013698630137</v>
      </c>
      <c r="CK76" s="92">
        <v>15064.013698630137</v>
      </c>
      <c r="CL76" s="92">
        <v>15064.013698630137</v>
      </c>
      <c r="CM76" s="92">
        <v>15064.013698630137</v>
      </c>
      <c r="CN76" s="92">
        <v>15064.013698630137</v>
      </c>
      <c r="CO76" s="92">
        <v>15064.013698630137</v>
      </c>
      <c r="CP76" s="92">
        <v>15064.013698630137</v>
      </c>
      <c r="CQ76" s="92">
        <v>15064.013698630137</v>
      </c>
      <c r="CR76" s="92">
        <v>15064.013698630137</v>
      </c>
      <c r="CS76" s="92">
        <v>15064.013698630137</v>
      </c>
      <c r="CT76" s="92">
        <v>12863.013698630137</v>
      </c>
      <c r="CU76" s="92">
        <v>12863.013698630137</v>
      </c>
      <c r="CV76" s="92">
        <v>12863.013698630137</v>
      </c>
      <c r="CW76" s="92">
        <v>12863.013698630137</v>
      </c>
      <c r="CX76" s="92">
        <v>12863.013698630137</v>
      </c>
      <c r="CY76" s="92">
        <v>12863.013698630137</v>
      </c>
      <c r="CZ76" s="92">
        <v>12863.013698630137</v>
      </c>
      <c r="DA76" s="92">
        <v>12863.013698630137</v>
      </c>
      <c r="DB76" s="92">
        <v>12863.013698630137</v>
      </c>
      <c r="DC76" s="92">
        <v>12863.013698630137</v>
      </c>
      <c r="DD76" s="92">
        <v>12863.013698630137</v>
      </c>
      <c r="DE76" s="92">
        <v>12863.013698630137</v>
      </c>
      <c r="DF76" s="92">
        <v>14263.013698630137</v>
      </c>
      <c r="DG76" s="92">
        <v>14263.013698630137</v>
      </c>
      <c r="DH76" s="92">
        <v>14263.013698630137</v>
      </c>
      <c r="DI76" s="92">
        <v>14263.013698630137</v>
      </c>
      <c r="DJ76" s="92">
        <v>14263.013698630137</v>
      </c>
      <c r="DK76" s="92">
        <v>14263.013698630137</v>
      </c>
      <c r="DL76" s="92">
        <v>14263.013698630137</v>
      </c>
      <c r="DM76" s="92">
        <v>14263.013698630137</v>
      </c>
      <c r="DN76" s="92">
        <v>14263.013698630137</v>
      </c>
      <c r="DO76" s="92">
        <v>14263.013698630137</v>
      </c>
      <c r="DP76" s="92">
        <v>14263.013698630137</v>
      </c>
      <c r="DQ76" s="92">
        <v>14263.013698630137</v>
      </c>
      <c r="DR76" s="92">
        <v>16801.434600000001</v>
      </c>
      <c r="DS76" s="92">
        <v>16801.434600000001</v>
      </c>
      <c r="DT76" s="92">
        <v>16801.434600000001</v>
      </c>
      <c r="DU76" s="92">
        <v>16801.434600000001</v>
      </c>
      <c r="DV76" s="92">
        <v>16801.434600000001</v>
      </c>
      <c r="DW76" s="92">
        <v>16801.434600000001</v>
      </c>
      <c r="DX76" s="92">
        <v>16801.434600000001</v>
      </c>
      <c r="DY76" s="92">
        <v>16801.434600000001</v>
      </c>
      <c r="DZ76" s="92">
        <v>16801.434600000001</v>
      </c>
      <c r="EA76" s="92">
        <v>16801.434600000001</v>
      </c>
      <c r="EB76" s="92">
        <v>16801.434600000001</v>
      </c>
      <c r="EC76" s="92">
        <v>16801.434600000001</v>
      </c>
      <c r="ED76" s="92">
        <v>16872.974418749996</v>
      </c>
      <c r="EE76" s="92">
        <v>16872.974418749996</v>
      </c>
      <c r="EF76" s="92">
        <v>16872.974418749996</v>
      </c>
      <c r="EG76" s="92">
        <v>16872.974418749996</v>
      </c>
      <c r="EH76" s="92">
        <v>16872.974418749996</v>
      </c>
      <c r="EI76" s="92">
        <v>16872.974418749996</v>
      </c>
      <c r="EJ76" s="92">
        <v>16872.974418749996</v>
      </c>
      <c r="EK76" s="92">
        <v>16872.974418749996</v>
      </c>
      <c r="EL76" s="92">
        <v>16872.974418749996</v>
      </c>
      <c r="EM76" s="92">
        <v>16872.974418749996</v>
      </c>
      <c r="EN76" s="92">
        <v>16872.974418749996</v>
      </c>
      <c r="EO76" s="92">
        <v>16872.974418749996</v>
      </c>
      <c r="EP76" s="92">
        <v>16872.974418749996</v>
      </c>
      <c r="EQ76" s="92">
        <v>16556.244749999998</v>
      </c>
      <c r="ER76" s="92">
        <v>16556.244749999998</v>
      </c>
      <c r="ES76" s="92">
        <v>16556.244749999998</v>
      </c>
      <c r="ET76" s="92">
        <v>16556.244749999998</v>
      </c>
      <c r="EU76" s="92">
        <v>16556.244749999998</v>
      </c>
      <c r="EV76" s="92">
        <v>16556.244749999998</v>
      </c>
      <c r="EW76" s="92">
        <v>16556.244749999998</v>
      </c>
      <c r="EX76" s="92">
        <v>16556.244749999998</v>
      </c>
      <c r="EY76" s="92">
        <v>16556.244749999998</v>
      </c>
      <c r="EZ76" s="92">
        <v>16556.244749999998</v>
      </c>
      <c r="FA76" s="92">
        <v>16556.244749999998</v>
      </c>
      <c r="FB76" s="92">
        <v>16541.660281249995</v>
      </c>
      <c r="FC76" s="92">
        <v>16541.660281249995</v>
      </c>
      <c r="FD76" s="92">
        <v>16541.660281249995</v>
      </c>
      <c r="FE76" s="92">
        <v>16541.660281249995</v>
      </c>
      <c r="FF76" s="92">
        <v>16541.660281249995</v>
      </c>
      <c r="FG76" s="92">
        <v>16541.660281249995</v>
      </c>
      <c r="FH76" s="92">
        <v>16541.660281249995</v>
      </c>
      <c r="FI76" s="92">
        <v>16541.660281249995</v>
      </c>
      <c r="FJ76" s="92">
        <v>16541.660281249995</v>
      </c>
      <c r="FK76" s="92">
        <v>16541.660281249995</v>
      </c>
      <c r="FL76" s="92">
        <v>16541.660281249995</v>
      </c>
      <c r="FM76" s="92">
        <v>16541.660281249995</v>
      </c>
      <c r="FN76" s="92">
        <v>8913.583447298377</v>
      </c>
      <c r="FO76" s="92">
        <v>8913.583447298377</v>
      </c>
      <c r="FP76" s="92">
        <v>8913.583447298377</v>
      </c>
      <c r="FQ76" s="92">
        <v>8913.583447298377</v>
      </c>
      <c r="FR76" s="2">
        <v>8913.583447298377</v>
      </c>
      <c r="FS76" s="2">
        <v>8913.583447298377</v>
      </c>
      <c r="FT76" s="2">
        <v>8913.583447298377</v>
      </c>
      <c r="FU76" s="2">
        <v>8913.583447298377</v>
      </c>
      <c r="FV76" s="2">
        <v>8913.583447298377</v>
      </c>
      <c r="FW76" s="2">
        <v>8913.583447298377</v>
      </c>
      <c r="FX76" s="2">
        <v>8913.583447298377</v>
      </c>
      <c r="FY76" s="2">
        <v>8913.583447298377</v>
      </c>
      <c r="FZ76" s="2">
        <v>8913.583447298377</v>
      </c>
      <c r="GA76" s="2">
        <v>8913.583447298377</v>
      </c>
      <c r="GB76" s="2">
        <v>8913.583447298377</v>
      </c>
      <c r="GC76" s="2">
        <v>8913.583447298377</v>
      </c>
      <c r="GD76" s="2">
        <v>8913.583447298377</v>
      </c>
      <c r="GE76" s="2">
        <v>8913.583447298377</v>
      </c>
      <c r="GF76" s="2">
        <v>8913.583447298377</v>
      </c>
      <c r="GG76" s="2">
        <v>8913.583447298377</v>
      </c>
      <c r="GH76" s="2">
        <v>8913.583447298377</v>
      </c>
      <c r="GI76" s="2">
        <v>8913.583447298377</v>
      </c>
      <c r="GJ76" s="2">
        <v>8913.583447298377</v>
      </c>
      <c r="GK76" s="2">
        <v>8913.583447298377</v>
      </c>
      <c r="GL76" s="2">
        <v>10457.443649099925</v>
      </c>
    </row>
    <row r="77" spans="1:194" x14ac:dyDescent="0.2">
      <c r="A77" s="9" t="str">
        <f t="shared" si="461"/>
        <v xml:space="preserve">  Farm</v>
      </c>
      <c r="B77" s="92">
        <v>13412.140417590927</v>
      </c>
      <c r="C77" s="92">
        <v>9903.4151214827689</v>
      </c>
      <c r="D77" s="92">
        <v>6257.9862424093562</v>
      </c>
      <c r="E77" s="92">
        <v>6470.6362603553052</v>
      </c>
      <c r="F77" s="92">
        <v>6257.9862424093562</v>
      </c>
      <c r="G77" s="92">
        <v>6470.6362603553052</v>
      </c>
      <c r="H77" s="92">
        <v>6257.9862424093562</v>
      </c>
      <c r="I77" s="92">
        <v>13412.140417590927</v>
      </c>
      <c r="J77" s="92">
        <v>23102.905521127745</v>
      </c>
      <c r="K77" s="92">
        <v>36666.938808680068</v>
      </c>
      <c r="L77" s="92">
        <v>32337.99201478039</v>
      </c>
      <c r="M77" s="92">
        <v>21462.46252554471</v>
      </c>
      <c r="N77" s="92">
        <v>13094.335198248655</v>
      </c>
      <c r="O77" s="92">
        <v>9668.7503389106714</v>
      </c>
      <c r="P77" s="92">
        <v>6109.7011344036755</v>
      </c>
      <c r="Q77" s="92">
        <v>6317.312337999917</v>
      </c>
      <c r="R77" s="92">
        <v>6109.7011344036755</v>
      </c>
      <c r="S77" s="92">
        <v>6317.312337999917</v>
      </c>
      <c r="T77" s="92">
        <v>6109.7011344036755</v>
      </c>
      <c r="U77" s="92">
        <v>13094.335198248655</v>
      </c>
      <c r="V77" s="92">
        <v>22555.474333563081</v>
      </c>
      <c r="W77" s="92">
        <v>35798.103248666201</v>
      </c>
      <c r="X77" s="92">
        <v>31571.732318314138</v>
      </c>
      <c r="Y77" s="92">
        <v>20953.902191534937</v>
      </c>
      <c r="Z77" s="92">
        <v>14390.071203707836</v>
      </c>
      <c r="AA77" s="92">
        <v>10625.51123988393</v>
      </c>
      <c r="AB77" s="92">
        <v>6714.2801086383106</v>
      </c>
      <c r="AC77" s="92">
        <v>6942.4352579609722</v>
      </c>
      <c r="AD77" s="92">
        <v>6714.2801086383106</v>
      </c>
      <c r="AE77" s="92">
        <v>6942.4352579609722</v>
      </c>
      <c r="AF77" s="92">
        <v>6714.2801086383106</v>
      </c>
      <c r="AG77" s="92">
        <v>14390.071203707836</v>
      </c>
      <c r="AH77" s="92">
        <v>24787.427294269102</v>
      </c>
      <c r="AI77" s="92">
        <v>39340.466461778844</v>
      </c>
      <c r="AJ77" s="92">
        <v>34695.879493424669</v>
      </c>
      <c r="AK77" s="92">
        <v>23027.373285208578</v>
      </c>
      <c r="AL77" s="92">
        <v>13059.440432843116</v>
      </c>
      <c r="AM77" s="92">
        <v>9311.3072464678025</v>
      </c>
      <c r="AN77" s="92">
        <v>6094.4055353267868</v>
      </c>
      <c r="AO77" s="92">
        <v>6300.9955534734581</v>
      </c>
      <c r="AP77" s="92">
        <v>6094.4055353267868</v>
      </c>
      <c r="AQ77" s="92">
        <v>6300.9955534734581</v>
      </c>
      <c r="AR77" s="92">
        <v>6094.4055353267868</v>
      </c>
      <c r="AS77" s="92">
        <v>13059.440432843116</v>
      </c>
      <c r="AT77" s="92">
        <v>22503.55554811949</v>
      </c>
      <c r="AU77" s="92">
        <v>35710.560279638798</v>
      </c>
      <c r="AV77" s="92">
        <v>31504.977767367287</v>
      </c>
      <c r="AW77" s="92">
        <v>20909.861122416605</v>
      </c>
      <c r="AX77" s="92">
        <v>13070.569305998075</v>
      </c>
      <c r="AY77" s="92">
        <v>9646.2330199822045</v>
      </c>
      <c r="AZ77" s="92">
        <v>6099.5990094657682</v>
      </c>
      <c r="BA77" s="92">
        <v>6298.3328117791889</v>
      </c>
      <c r="BB77" s="92">
        <v>6099.5990094657682</v>
      </c>
      <c r="BC77" s="92">
        <v>6298.3328117791889</v>
      </c>
      <c r="BD77" s="92">
        <v>6099.5990094657682</v>
      </c>
      <c r="BE77" s="92">
        <v>13926.653377502042</v>
      </c>
      <c r="BF77" s="92">
        <v>22502.781308104288</v>
      </c>
      <c r="BG77" s="92">
        <v>34014.054626720135</v>
      </c>
      <c r="BH77" s="92">
        <v>38340.336630927683</v>
      </c>
      <c r="BI77" s="92">
        <v>20912.910889596922</v>
      </c>
      <c r="BJ77" s="92">
        <v>14278.121899823251</v>
      </c>
      <c r="BK77" s="92">
        <v>9161.1909042520747</v>
      </c>
      <c r="BL77" s="92">
        <v>5783.7265360705351</v>
      </c>
      <c r="BM77" s="92">
        <v>5986.6643092659915</v>
      </c>
      <c r="BN77" s="92">
        <v>5783.7265360705351</v>
      </c>
      <c r="BO77" s="92">
        <v>5986.6643092659915</v>
      </c>
      <c r="BP77" s="92">
        <v>5783.7265360705351</v>
      </c>
      <c r="BQ77" s="92">
        <v>12408.195275379392</v>
      </c>
      <c r="BR77" s="92">
        <v>28744.686017613712</v>
      </c>
      <c r="BS77" s="92">
        <v>27947.430480060128</v>
      </c>
      <c r="BT77" s="92">
        <v>32194.628161936485</v>
      </c>
      <c r="BU77" s="92">
        <v>19844.415107470082</v>
      </c>
      <c r="BV77" s="92">
        <v>11062.901369863013</v>
      </c>
      <c r="BW77" s="92">
        <v>8168.7561643835616</v>
      </c>
      <c r="BX77" s="92">
        <v>5161.85205479452</v>
      </c>
      <c r="BY77" s="92">
        <v>5337.2547945205479</v>
      </c>
      <c r="BZ77" s="92">
        <v>5161.85205479452</v>
      </c>
      <c r="CA77" s="92">
        <v>5337.2547945205479</v>
      </c>
      <c r="CB77" s="92">
        <v>5161.85205479452</v>
      </c>
      <c r="CC77" s="92">
        <v>11062.901369863013</v>
      </c>
      <c r="CD77" s="92">
        <v>19056.254794520548</v>
      </c>
      <c r="CE77" s="92">
        <v>30244.443835616439</v>
      </c>
      <c r="CF77" s="92">
        <v>26673.745205479452</v>
      </c>
      <c r="CG77" s="92">
        <v>17703.147945205481</v>
      </c>
      <c r="CH77" s="92">
        <v>12460.950097847357</v>
      </c>
      <c r="CI77" s="92">
        <v>8884.5870189171565</v>
      </c>
      <c r="CJ77" s="92">
        <v>5815.1100456620998</v>
      </c>
      <c r="CK77" s="92">
        <v>6012.2324200913235</v>
      </c>
      <c r="CL77" s="92">
        <v>5815.1100456620998</v>
      </c>
      <c r="CM77" s="92">
        <v>6012.2324200913235</v>
      </c>
      <c r="CN77" s="92">
        <v>5815.1100456620998</v>
      </c>
      <c r="CO77" s="92">
        <v>12460.950097847357</v>
      </c>
      <c r="CP77" s="92">
        <v>21472.258643183297</v>
      </c>
      <c r="CQ77" s="92">
        <v>34074.010437051533</v>
      </c>
      <c r="CR77" s="92">
        <v>30061.162100456615</v>
      </c>
      <c r="CS77" s="92">
        <v>19951.600326157859</v>
      </c>
      <c r="CT77" s="92">
        <v>12273.468493150684</v>
      </c>
      <c r="CU77" s="92">
        <v>9061.0465753424651</v>
      </c>
      <c r="CV77" s="92">
        <v>5718.9753424657529</v>
      </c>
      <c r="CW77" s="92">
        <v>5920.6520547945192</v>
      </c>
      <c r="CX77" s="92">
        <v>5718.9753424657529</v>
      </c>
      <c r="CY77" s="92">
        <v>5920.6520547945192</v>
      </c>
      <c r="CZ77" s="92">
        <v>5718.9753424657529</v>
      </c>
      <c r="DA77" s="92">
        <v>12273.468493150684</v>
      </c>
      <c r="DB77" s="92">
        <v>21132.838356164382</v>
      </c>
      <c r="DC77" s="92">
        <v>33535.956164383555</v>
      </c>
      <c r="DD77" s="92">
        <v>35797.616438356155</v>
      </c>
      <c r="DE77" s="92">
        <v>19634.668493150682</v>
      </c>
      <c r="DF77" s="92">
        <v>12634.321961890115</v>
      </c>
      <c r="DG77" s="92">
        <v>9324.6476438551181</v>
      </c>
      <c r="DH77" s="92">
        <v>5899.8542191058614</v>
      </c>
      <c r="DI77" s="92">
        <v>6101.3126558558179</v>
      </c>
      <c r="DJ77" s="92">
        <v>5899.8542191058614</v>
      </c>
      <c r="DK77" s="92">
        <v>6101.3126558558179</v>
      </c>
      <c r="DL77" s="92">
        <v>5899.8542191058614</v>
      </c>
      <c r="DM77" s="92">
        <v>12634.321961890115</v>
      </c>
      <c r="DN77" s="92">
        <v>22980.651677834296</v>
      </c>
      <c r="DO77" s="92">
        <v>32636.26675349291</v>
      </c>
      <c r="DP77" s="92">
        <v>32175.790326635873</v>
      </c>
      <c r="DQ77" s="92">
        <v>20217.793116692039</v>
      </c>
      <c r="DR77" s="92">
        <v>11169.674438190428</v>
      </c>
      <c r="DS77" s="92">
        <v>8247.5965274067494</v>
      </c>
      <c r="DT77" s="92">
        <v>5211.6714252938355</v>
      </c>
      <c r="DU77" s="92">
        <v>5388.7670562504218</v>
      </c>
      <c r="DV77" s="92">
        <v>5211.6714252938355</v>
      </c>
      <c r="DW77" s="92">
        <v>5388.7670562504218</v>
      </c>
      <c r="DX77" s="92">
        <v>5211.6714252938355</v>
      </c>
      <c r="DY77" s="92">
        <v>11169.674438190428</v>
      </c>
      <c r="DZ77" s="92">
        <v>19240.175334640589</v>
      </c>
      <c r="EA77" s="92">
        <v>30536.346652085726</v>
      </c>
      <c r="EB77" s="92">
        <v>26931.185593326642</v>
      </c>
      <c r="EC77" s="92">
        <v>17874.009038689779</v>
      </c>
      <c r="ED77" s="92">
        <v>12850.956865368913</v>
      </c>
      <c r="EE77" s="92">
        <v>9489.0417624241582</v>
      </c>
      <c r="EF77" s="92">
        <v>5996.1429541698662</v>
      </c>
      <c r="EG77" s="92">
        <v>6199.8953846513668</v>
      </c>
      <c r="EH77" s="92">
        <v>5996.1429541698662</v>
      </c>
      <c r="EI77" s="92">
        <v>6199.8953846513668</v>
      </c>
      <c r="EJ77" s="92">
        <v>5996.1429541698662</v>
      </c>
      <c r="EK77" s="92">
        <v>12850.956865368913</v>
      </c>
      <c r="EL77" s="92">
        <v>22136.246197311568</v>
      </c>
      <c r="EM77" s="92">
        <v>35132.740513024415</v>
      </c>
      <c r="EN77" s="92">
        <v>27984.923178222441</v>
      </c>
      <c r="EO77" s="92">
        <v>20564.441733597137</v>
      </c>
      <c r="EP77" s="92">
        <v>9850.956865368913</v>
      </c>
      <c r="EQ77" s="92">
        <v>9688.6086519819291</v>
      </c>
      <c r="ER77" s="92">
        <v>6122.2496389824455</v>
      </c>
      <c r="ES77" s="92">
        <v>6330.2872480740825</v>
      </c>
      <c r="ET77" s="92">
        <v>6122.2496389824455</v>
      </c>
      <c r="EU77" s="92">
        <v>6330.2872480740825</v>
      </c>
      <c r="EV77" s="92">
        <v>6122.2496389824455</v>
      </c>
      <c r="EW77" s="92">
        <v>13121.229201993932</v>
      </c>
      <c r="EX77" s="92">
        <v>22601.800244884224</v>
      </c>
      <c r="EY77" s="92">
        <v>35871.627739086471</v>
      </c>
      <c r="EZ77" s="92">
        <v>31636.576411149581</v>
      </c>
      <c r="FA77" s="92">
        <v>20996.938689034458</v>
      </c>
      <c r="FB77" s="92">
        <v>13209.931954793263</v>
      </c>
      <c r="FC77" s="92">
        <v>9754.1060413649011</v>
      </c>
      <c r="FD77" s="92">
        <v>6163.6375598808872</v>
      </c>
      <c r="FE77" s="92">
        <v>6373.0815546341219</v>
      </c>
      <c r="FF77" s="92">
        <v>6163.6375598808872</v>
      </c>
      <c r="FG77" s="92">
        <v>6373.0815546341219</v>
      </c>
      <c r="FH77" s="92">
        <v>6163.6375598808872</v>
      </c>
      <c r="FI77" s="92">
        <v>13209.931954793263</v>
      </c>
      <c r="FJ77" s="92">
        <v>22754.594001404927</v>
      </c>
      <c r="FK77" s="92">
        <v>36114.128809593363</v>
      </c>
      <c r="FL77" s="92">
        <v>31850.447487831094</v>
      </c>
      <c r="FM77" s="92">
        <v>21138.883184737122</v>
      </c>
      <c r="FN77" s="92">
        <v>8093.5182274969129</v>
      </c>
      <c r="FO77" s="92">
        <v>5976.1878644711069</v>
      </c>
      <c r="FP77" s="92">
        <v>3776.364110678061</v>
      </c>
      <c r="FQ77" s="92">
        <v>3904.6871629826555</v>
      </c>
      <c r="FR77" s="2">
        <v>3776.364110678061</v>
      </c>
      <c r="FS77" s="2">
        <v>3904.6871629826555</v>
      </c>
      <c r="FT77" s="2">
        <v>3776.364110678061</v>
      </c>
      <c r="FU77" s="2">
        <v>8093.5182274969129</v>
      </c>
      <c r="FV77" s="2">
        <v>13941.383039663426</v>
      </c>
      <c r="FW77" s="2">
        <v>22126.560590235051</v>
      </c>
      <c r="FX77" s="2">
        <v>19514.269882605808</v>
      </c>
      <c r="FY77" s="2">
        <v>12951.462350456555</v>
      </c>
      <c r="FZ77" s="2">
        <v>8053.0506363594286</v>
      </c>
      <c r="GA77" s="2">
        <v>5946.3069251487523</v>
      </c>
      <c r="GB77" s="2">
        <v>3757.4822901246712</v>
      </c>
      <c r="GC77" s="2">
        <v>3885.1637271677423</v>
      </c>
      <c r="GD77" s="2">
        <v>3757.4822901246712</v>
      </c>
      <c r="GE77" s="2">
        <v>3885.1637271677423</v>
      </c>
      <c r="GF77" s="2">
        <v>3757.4822901246712</v>
      </c>
      <c r="GG77" s="2">
        <v>8053.0506363594286</v>
      </c>
      <c r="GH77" s="2">
        <v>13871.676124465108</v>
      </c>
      <c r="GI77" s="2">
        <v>22015.927787283876</v>
      </c>
      <c r="GJ77" s="2">
        <v>19416.698533192779</v>
      </c>
      <c r="GK77" s="2">
        <v>12886.705038704273</v>
      </c>
      <c r="GL77" s="2">
        <v>8053.0506363594286</v>
      </c>
    </row>
    <row r="78" spans="1:194" ht="15" x14ac:dyDescent="0.35">
      <c r="A78" s="9" t="str">
        <f t="shared" si="461"/>
        <v xml:space="preserve">  Other</v>
      </c>
      <c r="B78" s="95">
        <v>33207.769835307336</v>
      </c>
      <c r="C78" s="95">
        <v>31818.675192725615</v>
      </c>
      <c r="D78" s="95">
        <v>30445.365716536871</v>
      </c>
      <c r="E78" s="95">
        <v>29150.982072313</v>
      </c>
      <c r="F78" s="95">
        <v>27967.094592839945</v>
      </c>
      <c r="G78" s="95">
        <v>27698.746764159387</v>
      </c>
      <c r="H78" s="95">
        <v>27667.176431373438</v>
      </c>
      <c r="I78" s="95">
        <v>28424.864418236193</v>
      </c>
      <c r="J78" s="95">
        <v>29135.196905920027</v>
      </c>
      <c r="K78" s="95">
        <v>29435.115067386534</v>
      </c>
      <c r="L78" s="95">
        <v>30429.580550143895</v>
      </c>
      <c r="M78" s="95">
        <v>32497.437347623498</v>
      </c>
      <c r="N78" s="95">
        <v>33891.4944199604</v>
      </c>
      <c r="O78" s="95">
        <v>31386.454849156835</v>
      </c>
      <c r="P78" s="95">
        <v>28909.881637112401</v>
      </c>
      <c r="Q78" s="95">
        <v>26575.64021886362</v>
      </c>
      <c r="R78" s="95">
        <v>24426.430132549198</v>
      </c>
      <c r="S78" s="95">
        <v>23970.968392403091</v>
      </c>
      <c r="T78" s="95">
        <v>23899.802495505264</v>
      </c>
      <c r="U78" s="95">
        <v>25280.420895323139</v>
      </c>
      <c r="V78" s="95">
        <v>26547.173860104493</v>
      </c>
      <c r="W78" s="95">
        <v>27073.801497148423</v>
      </c>
      <c r="X78" s="95">
        <v>28895.648457732834</v>
      </c>
      <c r="Y78" s="95">
        <v>32610.50827579949</v>
      </c>
      <c r="Z78" s="95">
        <v>35207.387363216549</v>
      </c>
      <c r="AA78" s="95">
        <v>32562.513482425617</v>
      </c>
      <c r="AB78" s="95">
        <v>29947.69498664367</v>
      </c>
      <c r="AC78" s="95">
        <v>27483.153415906665</v>
      </c>
      <c r="AD78" s="95">
        <v>25213.97184772808</v>
      </c>
      <c r="AE78" s="95">
        <v>24733.085687584273</v>
      </c>
      <c r="AF78" s="95">
        <v>24657.947225061806</v>
      </c>
      <c r="AG78" s="95">
        <v>26115.633397997713</v>
      </c>
      <c r="AH78" s="95">
        <v>27453.098030897676</v>
      </c>
      <c r="AI78" s="95">
        <v>28009.122653563951</v>
      </c>
      <c r="AJ78" s="95">
        <v>29932.667294139173</v>
      </c>
      <c r="AK78" s="95">
        <v>33854.895037812094</v>
      </c>
      <c r="AL78" s="95">
        <v>34726.456187531992</v>
      </c>
      <c r="AM78" s="95">
        <v>31230.838276604904</v>
      </c>
      <c r="AN78" s="95">
        <v>29133.467530048649</v>
      </c>
      <c r="AO78" s="95">
        <v>26527.643269175722</v>
      </c>
      <c r="AP78" s="95">
        <v>24128.37824849394</v>
      </c>
      <c r="AQ78" s="95">
        <v>23619.924734177272</v>
      </c>
      <c r="AR78" s="95">
        <v>23540.478872565291</v>
      </c>
      <c r="AS78" s="95">
        <v>25081.728587837693</v>
      </c>
      <c r="AT78" s="95">
        <v>26495.864924530928</v>
      </c>
      <c r="AU78" s="95">
        <v>27099.653472781971</v>
      </c>
      <c r="AV78" s="95">
        <v>29133.467530048649</v>
      </c>
      <c r="AW78" s="95">
        <v>33280.541506193971</v>
      </c>
      <c r="AX78" s="95">
        <v>29134.906967192877</v>
      </c>
      <c r="AY78" s="95">
        <v>26803.927733879886</v>
      </c>
      <c r="AZ78" s="95">
        <v>24499.436900945453</v>
      </c>
      <c r="BA78" s="95">
        <v>22327.388069903805</v>
      </c>
      <c r="BB78" s="95">
        <v>20327.513841322769</v>
      </c>
      <c r="BC78" s="95">
        <v>19903.699435265866</v>
      </c>
      <c r="BD78" s="95">
        <v>19837.47843431947</v>
      </c>
      <c r="BE78" s="95">
        <v>21122.165852679471</v>
      </c>
      <c r="BF78" s="95">
        <v>22300.899669525246</v>
      </c>
      <c r="BG78" s="95">
        <v>22790.935076528545</v>
      </c>
      <c r="BH78" s="95">
        <v>24486.192700756175</v>
      </c>
      <c r="BI78" s="95">
        <v>27942.928950157828</v>
      </c>
      <c r="BJ78" s="95">
        <v>29408.893674080879</v>
      </c>
      <c r="BK78" s="95">
        <v>27102.510936501545</v>
      </c>
      <c r="BL78" s="95">
        <v>24822.337093667433</v>
      </c>
      <c r="BM78" s="95">
        <v>22673.207724559419</v>
      </c>
      <c r="BN78" s="95">
        <v>20694.436171295332</v>
      </c>
      <c r="BO78" s="95">
        <v>20275.093855371819</v>
      </c>
      <c r="BP78" s="95">
        <v>20209.571618508769</v>
      </c>
      <c r="BQ78" s="95">
        <v>21480.703013651924</v>
      </c>
      <c r="BR78" s="95">
        <v>22646.998829814202</v>
      </c>
      <c r="BS78" s="95">
        <v>23131.863382600764</v>
      </c>
      <c r="BT78" s="95">
        <v>24809.232646294826</v>
      </c>
      <c r="BU78" s="95">
        <v>28229.493410545994</v>
      </c>
      <c r="BV78" s="95">
        <v>36707.048271363339</v>
      </c>
      <c r="BW78" s="95">
        <v>33496.626875407695</v>
      </c>
      <c r="BX78" s="95">
        <v>30322.68754076973</v>
      </c>
      <c r="BY78" s="95">
        <v>27331.158512720154</v>
      </c>
      <c r="BZ78" s="95">
        <v>24576.762883235486</v>
      </c>
      <c r="CA78" s="95">
        <v>23993.049902152641</v>
      </c>
      <c r="CB78" s="95">
        <v>23901.844748858446</v>
      </c>
      <c r="CC78" s="95">
        <v>25671.224722765815</v>
      </c>
      <c r="CD78" s="95">
        <v>27294.676451402476</v>
      </c>
      <c r="CE78" s="95">
        <v>27969.594585779516</v>
      </c>
      <c r="CF78" s="95">
        <v>30304.446510110894</v>
      </c>
      <c r="CG78" s="95">
        <v>35065.355512067843</v>
      </c>
      <c r="CH78" s="95">
        <v>23162.83953033268</v>
      </c>
      <c r="CI78" s="95">
        <v>21426.375081539463</v>
      </c>
      <c r="CJ78" s="95">
        <v>20384.496412263536</v>
      </c>
      <c r="CK78" s="95">
        <v>19090.04109589041</v>
      </c>
      <c r="CL78" s="95">
        <v>17898.195042400519</v>
      </c>
      <c r="CM78" s="95">
        <v>17645.618395303325</v>
      </c>
      <c r="CN78" s="95">
        <v>17606.153294194388</v>
      </c>
      <c r="CO78" s="95">
        <v>18371.776255707762</v>
      </c>
      <c r="CP78" s="95">
        <v>19074.255055446836</v>
      </c>
      <c r="CQ78" s="95">
        <v>19374.189823874753</v>
      </c>
      <c r="CR78" s="95">
        <v>20384.496412263536</v>
      </c>
      <c r="CS78" s="95">
        <v>22444.574690150032</v>
      </c>
      <c r="CT78" s="95">
        <v>19544.627527723416</v>
      </c>
      <c r="CU78" s="95">
        <v>18343.327071102409</v>
      </c>
      <c r="CV78" s="95">
        <v>17155.677756033918</v>
      </c>
      <c r="CW78" s="95">
        <v>16036.284148727984</v>
      </c>
      <c r="CX78" s="95">
        <v>15005.622961513371</v>
      </c>
      <c r="CY78" s="95">
        <v>14787.204696673187</v>
      </c>
      <c r="CZ78" s="95">
        <v>14753.07684279191</v>
      </c>
      <c r="DA78" s="95">
        <v>15415.157208088713</v>
      </c>
      <c r="DB78" s="95">
        <v>16022.633007175471</v>
      </c>
      <c r="DC78" s="95">
        <v>16275.179125896932</v>
      </c>
      <c r="DD78" s="95">
        <v>17148.852185257663</v>
      </c>
      <c r="DE78" s="95">
        <v>18930.326157860403</v>
      </c>
      <c r="DF78" s="95">
        <v>27034.228749168418</v>
      </c>
      <c r="DG78" s="95">
        <v>24915.711708074123</v>
      </c>
      <c r="DH78" s="95">
        <v>22821.268724264992</v>
      </c>
      <c r="DI78" s="95">
        <v>20847.196026881669</v>
      </c>
      <c r="DJ78" s="95">
        <v>19029.604701851906</v>
      </c>
      <c r="DK78" s="95">
        <v>18644.419785289305</v>
      </c>
      <c r="DL78" s="95">
        <v>18584.234642076401</v>
      </c>
      <c r="DM78" s="95">
        <v>19751.826420406778</v>
      </c>
      <c r="DN78" s="95">
        <v>20823.121969596508</v>
      </c>
      <c r="DO78" s="95">
        <v>21268.492029372013</v>
      </c>
      <c r="DP78" s="95">
        <v>22809.231695622409</v>
      </c>
      <c r="DQ78" s="95">
        <v>25950.89617133611</v>
      </c>
      <c r="DR78" s="95">
        <v>33217.007194667727</v>
      </c>
      <c r="DS78" s="95">
        <v>30475.864822778691</v>
      </c>
      <c r="DT78" s="95">
        <v>27765.871796024752</v>
      </c>
      <c r="DU78" s="95">
        <v>25211.625494946333</v>
      </c>
      <c r="DV78" s="95">
        <v>22859.849937246079</v>
      </c>
      <c r="DW78" s="95">
        <v>22361.460415084432</v>
      </c>
      <c r="DX78" s="95">
        <v>22283.587052246679</v>
      </c>
      <c r="DY78" s="95">
        <v>23794.330291299157</v>
      </c>
      <c r="DZ78" s="95">
        <v>25180.476149811228</v>
      </c>
      <c r="EA78" s="95">
        <v>25756.739034810627</v>
      </c>
      <c r="EB78" s="95">
        <v>27750.297123457203</v>
      </c>
      <c r="EC78" s="95">
        <v>31815.286663588107</v>
      </c>
      <c r="ED78" s="95">
        <v>27467.07157718973</v>
      </c>
      <c r="EE78" s="95">
        <v>25321.539694171559</v>
      </c>
      <c r="EF78" s="95">
        <v>23200.388855278594</v>
      </c>
      <c r="EG78" s="95">
        <v>21201.14323701166</v>
      </c>
      <c r="EH78" s="95">
        <v>19360.37440555857</v>
      </c>
      <c r="EI78" s="95">
        <v>18970.277699555267</v>
      </c>
      <c r="EJ78" s="95">
        <v>18909.325089242251</v>
      </c>
      <c r="EK78" s="95">
        <v>20091.805729314765</v>
      </c>
      <c r="EL78" s="95">
        <v>21176.762192886454</v>
      </c>
      <c r="EM78" s="95">
        <v>21627.811509202773</v>
      </c>
      <c r="EN78" s="95">
        <v>23188.198333215991</v>
      </c>
      <c r="EO78" s="95">
        <v>26369.924591555442</v>
      </c>
      <c r="EP78" s="95">
        <v>27467.07157718973</v>
      </c>
      <c r="EQ78" s="95">
        <v>25911.963912131563</v>
      </c>
      <c r="ER78" s="95">
        <v>23745.417322197383</v>
      </c>
      <c r="ES78" s="95">
        <v>21703.384904098497</v>
      </c>
      <c r="ET78" s="95">
        <v>19823.220909385498</v>
      </c>
      <c r="EU78" s="95">
        <v>19424.775559512545</v>
      </c>
      <c r="EV78" s="95">
        <v>19362.518473594897</v>
      </c>
      <c r="EW78" s="95">
        <v>20570.305940397287</v>
      </c>
      <c r="EX78" s="95">
        <v>21678.482069731435</v>
      </c>
      <c r="EY78" s="95">
        <v>22139.18450552204</v>
      </c>
      <c r="EZ78" s="95">
        <v>23732.965905013851</v>
      </c>
      <c r="FA78" s="95">
        <v>26982.785789915124</v>
      </c>
      <c r="FB78" s="95">
        <v>28447.220739313052</v>
      </c>
      <c r="FC78" s="95">
        <v>26228.528282499257</v>
      </c>
      <c r="FD78" s="95">
        <v>24035.048239967437</v>
      </c>
      <c r="FE78" s="95">
        <v>21967.630268845489</v>
      </c>
      <c r="FF78" s="95">
        <v>20064.092990556383</v>
      </c>
      <c r="FG78" s="95">
        <v>19660.694362044782</v>
      </c>
      <c r="FH78" s="95">
        <v>19597.663326339847</v>
      </c>
      <c r="FI78" s="95">
        <v>20820.465419015629</v>
      </c>
      <c r="FJ78" s="95">
        <v>21942.417854563515</v>
      </c>
      <c r="FK78" s="95">
        <v>22408.84751878005</v>
      </c>
      <c r="FL78" s="95">
        <v>24022.442032826446</v>
      </c>
      <c r="FM78" s="95">
        <v>27312.662096624183</v>
      </c>
      <c r="FN78" s="95">
        <v>30640.087906292079</v>
      </c>
      <c r="FO78" s="95">
        <v>27951.902686370791</v>
      </c>
      <c r="FP78" s="95">
        <v>25294.265025766792</v>
      </c>
      <c r="FQ78" s="95">
        <v>22789.365161749221</v>
      </c>
      <c r="FR78" s="31">
        <v>20483.024433294024</v>
      </c>
      <c r="FS78" s="31">
        <v>19994.263484217423</v>
      </c>
      <c r="FT78" s="31">
        <v>19917.894585924209</v>
      </c>
      <c r="FU78" s="31">
        <v>21399.451212812644</v>
      </c>
      <c r="FV78" s="31">
        <v>22758.817602431933</v>
      </c>
      <c r="FW78" s="31">
        <v>23323.947449801752</v>
      </c>
      <c r="FX78" s="31">
        <v>25278.99124610814</v>
      </c>
      <c r="FY78" s="31">
        <v>29265.447737014147</v>
      </c>
      <c r="FZ78" s="31">
        <v>30377.679942201314</v>
      </c>
      <c r="GA78" s="31">
        <v>27716.37657447924</v>
      </c>
      <c r="GB78" s="31">
        <v>25085.315290481278</v>
      </c>
      <c r="GC78" s="31">
        <v>22605.464425103888</v>
      </c>
      <c r="GD78" s="31">
        <v>20322.18710393324</v>
      </c>
      <c r="GE78" s="31">
        <v>19838.313764347411</v>
      </c>
      <c r="GF78" s="31">
        <v>19762.708555037123</v>
      </c>
      <c r="GG78" s="31">
        <v>21229.449615656675</v>
      </c>
      <c r="GH78" s="31">
        <v>22575.222341379773</v>
      </c>
      <c r="GI78" s="31">
        <v>23134.70089027589</v>
      </c>
      <c r="GJ78" s="31">
        <v>25070.19424861922</v>
      </c>
      <c r="GK78" s="31">
        <v>29016.786174616165</v>
      </c>
      <c r="GL78" s="31">
        <v>30183.072133436639</v>
      </c>
    </row>
    <row r="79" spans="1:194" x14ac:dyDescent="0.2">
      <c r="A79" s="9" t="str">
        <f t="shared" si="461"/>
        <v xml:space="preserve">     US DOMESTIC CONSUMPTION</v>
      </c>
      <c r="B79" s="92">
        <v>294863.17862980539</v>
      </c>
      <c r="C79" s="92">
        <v>302054.61344597425</v>
      </c>
      <c r="D79" s="92">
        <v>275803.80225554621</v>
      </c>
      <c r="E79" s="92">
        <v>212084.34704288872</v>
      </c>
      <c r="F79" s="92">
        <v>183291.58404071111</v>
      </c>
      <c r="G79" s="92">
        <v>190010.50974015007</v>
      </c>
      <c r="H79" s="92">
        <v>165963.16385660027</v>
      </c>
      <c r="I79" s="92">
        <v>204730.71546212415</v>
      </c>
      <c r="J79" s="92">
        <v>214781.95987148408</v>
      </c>
      <c r="K79" s="92">
        <v>177489.33110691182</v>
      </c>
      <c r="L79" s="92">
        <v>203268.65680086333</v>
      </c>
      <c r="M79" s="92">
        <v>295707.7738106859</v>
      </c>
      <c r="N79" s="92">
        <v>243276.14192847983</v>
      </c>
      <c r="O79" s="92">
        <v>247932.91953264381</v>
      </c>
      <c r="P79" s="92">
        <v>246834.21359333509</v>
      </c>
      <c r="Q79" s="92">
        <v>208845.14748223376</v>
      </c>
      <c r="R79" s="92">
        <v>205568.97792538445</v>
      </c>
      <c r="S79" s="92">
        <v>216746.45489236043</v>
      </c>
      <c r="T79" s="92">
        <v>207153.32658204113</v>
      </c>
      <c r="U79" s="92">
        <v>178445.49638085213</v>
      </c>
      <c r="V79" s="92">
        <v>204807.50926708145</v>
      </c>
      <c r="W79" s="92">
        <v>212055.55219163973</v>
      </c>
      <c r="X79" s="92">
        <v>226468.60139842003</v>
      </c>
      <c r="Y79" s="92">
        <v>226220.2160011607</v>
      </c>
      <c r="Z79" s="92">
        <v>285283.10028002213</v>
      </c>
      <c r="AA79" s="92">
        <v>354687.11980968498</v>
      </c>
      <c r="AB79" s="92">
        <v>232583.62739967019</v>
      </c>
      <c r="AC79" s="92">
        <v>230085.18253468932</v>
      </c>
      <c r="AD79" s="92">
        <v>214705.08820356126</v>
      </c>
      <c r="AE79" s="92">
        <v>191919.89625934893</v>
      </c>
      <c r="AF79" s="92">
        <v>193579.96617447719</v>
      </c>
      <c r="AG79" s="92">
        <v>201936.7758495225</v>
      </c>
      <c r="AH79" s="92">
        <v>232247.30401587643</v>
      </c>
      <c r="AI79" s="92">
        <v>212385.60935759274</v>
      </c>
      <c r="AJ79" s="92">
        <v>240441.20509284077</v>
      </c>
      <c r="AK79" s="92">
        <v>276130.98284086073</v>
      </c>
      <c r="AL79" s="92">
        <v>297584.38301429874</v>
      </c>
      <c r="AM79" s="92">
        <v>274071.41653371847</v>
      </c>
      <c r="AN79" s="92">
        <v>243970.12219623837</v>
      </c>
      <c r="AO79" s="92">
        <v>222205.7122790615</v>
      </c>
      <c r="AP79" s="92">
        <v>233137.09766280299</v>
      </c>
      <c r="AQ79" s="92">
        <v>190848.4754870933</v>
      </c>
      <c r="AR79" s="92">
        <v>198949.30567338661</v>
      </c>
      <c r="AS79" s="92">
        <v>185813.7750026274</v>
      </c>
      <c r="AT79" s="92">
        <v>201500.98043311571</v>
      </c>
      <c r="AU79" s="92">
        <v>221494.90142383092</v>
      </c>
      <c r="AV79" s="92">
        <v>225708.98002325519</v>
      </c>
      <c r="AW79" s="92">
        <v>253105.95154634462</v>
      </c>
      <c r="AX79" s="92">
        <v>289769.25818624935</v>
      </c>
      <c r="AY79" s="92">
        <v>262721.46992447268</v>
      </c>
      <c r="AZ79" s="92">
        <v>233970.58738753299</v>
      </c>
      <c r="BA79" s="92">
        <v>209710.82117218955</v>
      </c>
      <c r="BB79" s="92">
        <v>188221.97965257603</v>
      </c>
      <c r="BC79" s="92">
        <v>210912.03773814335</v>
      </c>
      <c r="BD79" s="92">
        <v>202160.90906504815</v>
      </c>
      <c r="BE79" s="92">
        <v>195907.18660177922</v>
      </c>
      <c r="BF79" s="92">
        <v>190440.98790520092</v>
      </c>
      <c r="BG79" s="92">
        <v>209417.03945853884</v>
      </c>
      <c r="BH79" s="92">
        <v>212205.0834475283</v>
      </c>
      <c r="BI79" s="92">
        <v>280228.52422276372</v>
      </c>
      <c r="BJ79" s="92">
        <v>305922.32548321364</v>
      </c>
      <c r="BK79" s="92">
        <v>276386.0533618498</v>
      </c>
      <c r="BL79" s="92">
        <v>230610.47459498362</v>
      </c>
      <c r="BM79" s="92">
        <v>202269.54422282986</v>
      </c>
      <c r="BN79" s="92">
        <v>180732.90439410639</v>
      </c>
      <c r="BO79" s="92">
        <v>176270.74795157823</v>
      </c>
      <c r="BP79" s="92">
        <v>178510.50774009712</v>
      </c>
      <c r="BQ79" s="92">
        <v>175714.15939183207</v>
      </c>
      <c r="BR79" s="92">
        <v>186393.30459914907</v>
      </c>
      <c r="BS79" s="92">
        <v>194538.20595440068</v>
      </c>
      <c r="BT79" s="92">
        <v>209526.47872045671</v>
      </c>
      <c r="BU79" s="92">
        <v>300544.79210573819</v>
      </c>
      <c r="BV79" s="92">
        <v>287406.88676574593</v>
      </c>
      <c r="BW79" s="92">
        <v>267317.93714437861</v>
      </c>
      <c r="BX79" s="92">
        <v>239967.89437472323</v>
      </c>
      <c r="BY79" s="92">
        <v>193212.18731737073</v>
      </c>
      <c r="BZ79" s="92">
        <v>173861.92973975025</v>
      </c>
      <c r="CA79" s="92">
        <v>181647.1962080457</v>
      </c>
      <c r="CB79" s="92">
        <v>179898.93414883624</v>
      </c>
      <c r="CC79" s="92">
        <v>189707.54421499942</v>
      </c>
      <c r="CD79" s="92">
        <v>195140.00357829541</v>
      </c>
      <c r="CE79" s="92">
        <v>184088.69373027014</v>
      </c>
      <c r="CF79" s="92">
        <v>232401.68478176798</v>
      </c>
      <c r="CG79" s="92">
        <v>237610.39965727361</v>
      </c>
      <c r="CH79" s="92">
        <v>230347.73937252234</v>
      </c>
      <c r="CI79" s="92">
        <v>239476.62680863898</v>
      </c>
      <c r="CJ79" s="92">
        <v>191348.80687760335</v>
      </c>
      <c r="CK79" s="92">
        <v>173925.62469747051</v>
      </c>
      <c r="CL79" s="92">
        <v>177416.1471345402</v>
      </c>
      <c r="CM79" s="92">
        <v>178396.97569823419</v>
      </c>
      <c r="CN79" s="92">
        <v>144257.71632306982</v>
      </c>
      <c r="CO79" s="92">
        <v>152059.19793011073</v>
      </c>
      <c r="CP79" s="92">
        <v>137056.60746433135</v>
      </c>
      <c r="CQ79" s="92">
        <v>166062.12780296395</v>
      </c>
      <c r="CR79" s="92">
        <v>220160.58129792419</v>
      </c>
      <c r="CS79" s="92">
        <v>198871.36071378703</v>
      </c>
      <c r="CT79" s="92">
        <v>276001.54664447613</v>
      </c>
      <c r="CU79" s="92">
        <v>266365.7803692086</v>
      </c>
      <c r="CV79" s="92">
        <v>225486.70489873676</v>
      </c>
      <c r="CW79" s="92">
        <v>183498.35717554821</v>
      </c>
      <c r="CX79" s="92">
        <v>173738.3127957932</v>
      </c>
      <c r="CY79" s="92">
        <v>171851.7280214444</v>
      </c>
      <c r="CZ79" s="92">
        <v>200920.26497920213</v>
      </c>
      <c r="DA79" s="92">
        <v>178643.68657987961</v>
      </c>
      <c r="DB79" s="92">
        <v>178266.82377801675</v>
      </c>
      <c r="DC79" s="92">
        <v>190222.03942043468</v>
      </c>
      <c r="DD79" s="92">
        <v>223949.64983626106</v>
      </c>
      <c r="DE79" s="92">
        <v>262863.43057081033</v>
      </c>
      <c r="DF79" s="92">
        <v>274889.175092955</v>
      </c>
      <c r="DG79" s="92">
        <v>270769.81572807638</v>
      </c>
      <c r="DH79" s="92">
        <v>223167.86116894451</v>
      </c>
      <c r="DI79" s="92">
        <v>197377.57954349252</v>
      </c>
      <c r="DJ79" s="92">
        <v>187549.48403145385</v>
      </c>
      <c r="DK79" s="92">
        <v>182333.88189425145</v>
      </c>
      <c r="DL79" s="92">
        <v>181272.21012126005</v>
      </c>
      <c r="DM79" s="92">
        <v>178708.65230766422</v>
      </c>
      <c r="DN79" s="92">
        <v>184236.29654466017</v>
      </c>
      <c r="DO79" s="92">
        <v>191957.67906701699</v>
      </c>
      <c r="DP79" s="92">
        <v>219256.86774263237</v>
      </c>
      <c r="DQ79" s="92">
        <v>252070.44973562338</v>
      </c>
      <c r="DR79" s="92">
        <v>271019.0123402928</v>
      </c>
      <c r="DS79" s="92">
        <v>266642.11626013578</v>
      </c>
      <c r="DT79" s="92">
        <v>219537.1703091232</v>
      </c>
      <c r="DU79" s="92">
        <v>193555.38057528064</v>
      </c>
      <c r="DV79" s="92">
        <v>183351.75465016038</v>
      </c>
      <c r="DW79" s="92">
        <v>178085.11752882166</v>
      </c>
      <c r="DX79" s="92">
        <v>177043.87830943079</v>
      </c>
      <c r="DY79" s="92">
        <v>174226.98291215277</v>
      </c>
      <c r="DZ79" s="92">
        <v>177894.9377783676</v>
      </c>
      <c r="EA79" s="92">
        <v>187428.69104466698</v>
      </c>
      <c r="EB79" s="92">
        <v>211585.13049765764</v>
      </c>
      <c r="EC79" s="92">
        <v>247506.95467596798</v>
      </c>
      <c r="ED79" s="92">
        <v>261496.72815584287</v>
      </c>
      <c r="EE79" s="92">
        <v>257241.73447410797</v>
      </c>
      <c r="EF79" s="92">
        <v>211357.70393551979</v>
      </c>
      <c r="EG79" s="92">
        <v>186579.11820182076</v>
      </c>
      <c r="EH79" s="92">
        <v>177061.93032129633</v>
      </c>
      <c r="EI79" s="92">
        <v>172060.46132293314</v>
      </c>
      <c r="EJ79" s="92">
        <v>171030.18976310824</v>
      </c>
      <c r="EK79" s="92">
        <v>169052.67945843012</v>
      </c>
      <c r="EL79" s="92">
        <v>173786.65854214621</v>
      </c>
      <c r="EM79" s="92">
        <v>184957.10231064056</v>
      </c>
      <c r="EN79" s="92">
        <v>204459.20196121058</v>
      </c>
      <c r="EO79" s="92">
        <v>240057.12901059119</v>
      </c>
      <c r="EP79" s="92">
        <v>261434.66091504385</v>
      </c>
      <c r="EQ79" s="92">
        <v>252986.06312334974</v>
      </c>
      <c r="ER79" s="92">
        <v>215428.3732849916</v>
      </c>
      <c r="ES79" s="92">
        <v>201467.35017809962</v>
      </c>
      <c r="ET79" s="92">
        <v>178209.43331013521</v>
      </c>
      <c r="EU79" s="92">
        <v>174796.32466695952</v>
      </c>
      <c r="EV79" s="92">
        <v>173404.02990784298</v>
      </c>
      <c r="EW79" s="92">
        <v>170221.20098730605</v>
      </c>
      <c r="EX79" s="92">
        <v>177037.4757740144</v>
      </c>
      <c r="EY79" s="92">
        <v>192501.74703976468</v>
      </c>
      <c r="EZ79" s="92">
        <v>209811.7425906604</v>
      </c>
      <c r="FA79" s="92">
        <v>242713.85375084661</v>
      </c>
      <c r="FB79" s="92">
        <v>333982.25497114455</v>
      </c>
      <c r="FC79" s="92">
        <v>274598.13259748835</v>
      </c>
      <c r="FD79" s="92">
        <v>225669.92961678247</v>
      </c>
      <c r="FE79" s="92">
        <v>213243.91467202111</v>
      </c>
      <c r="FF79" s="92">
        <v>184385.10123859698</v>
      </c>
      <c r="FG79" s="92">
        <v>171583.59204341893</v>
      </c>
      <c r="FH79" s="92">
        <v>168928.14808322617</v>
      </c>
      <c r="FI79" s="92">
        <v>172010.20432809478</v>
      </c>
      <c r="FJ79" s="92">
        <v>182011.35506128054</v>
      </c>
      <c r="FK79" s="92">
        <v>222009.1729149418</v>
      </c>
      <c r="FL79" s="92">
        <v>246055.90866922773</v>
      </c>
      <c r="FM79" s="92">
        <v>283273.98192329006</v>
      </c>
      <c r="FN79" s="92">
        <v>250816.91224883575</v>
      </c>
      <c r="FO79" s="92">
        <v>238970.21893738306</v>
      </c>
      <c r="FP79" s="92">
        <v>244195.27569351639</v>
      </c>
      <c r="FQ79" s="92">
        <v>155039.85817072986</v>
      </c>
      <c r="FR79" s="2">
        <v>146750.47775664003</v>
      </c>
      <c r="FS79" s="2">
        <v>144102.9102345299</v>
      </c>
      <c r="FT79" s="2">
        <v>142955.71314721502</v>
      </c>
      <c r="FU79" s="2">
        <v>139186.90867257054</v>
      </c>
      <c r="FV79" s="2">
        <v>139025.06695755891</v>
      </c>
      <c r="FW79" s="2">
        <v>149231.75583618259</v>
      </c>
      <c r="FX79" s="2">
        <v>169534.12972540062</v>
      </c>
      <c r="FY79" s="2">
        <v>200803.89978799695</v>
      </c>
      <c r="FZ79" s="2">
        <v>206696.66844792844</v>
      </c>
      <c r="GA79" s="2">
        <v>203093.64639563655</v>
      </c>
      <c r="GB79" s="2">
        <v>178633.45354567264</v>
      </c>
      <c r="GC79" s="2">
        <v>153291.20253783409</v>
      </c>
      <c r="GD79" s="2">
        <v>142752.80822175028</v>
      </c>
      <c r="GE79" s="2">
        <v>144391.77135653992</v>
      </c>
      <c r="GF79" s="2">
        <v>142201.23250902962</v>
      </c>
      <c r="GG79" s="2">
        <v>139468.16545796546</v>
      </c>
      <c r="GH79" s="2">
        <v>137738.21089738855</v>
      </c>
      <c r="GI79" s="2">
        <v>147419.19607129635</v>
      </c>
      <c r="GJ79" s="2">
        <v>169852.93782815096</v>
      </c>
      <c r="GK79" s="2">
        <v>171758.851904963</v>
      </c>
      <c r="GL79" s="2">
        <v>234915.00818701385</v>
      </c>
    </row>
    <row r="80" spans="1:194" ht="15" x14ac:dyDescent="0.35">
      <c r="A80" s="29" t="str">
        <f t="shared" si="461"/>
        <v>EXPORTS</v>
      </c>
      <c r="B80" s="95">
        <v>709.67741935483866</v>
      </c>
      <c r="C80" s="95">
        <v>821.42857142857144</v>
      </c>
      <c r="D80" s="95">
        <v>870.9677419354839</v>
      </c>
      <c r="E80" s="95">
        <v>366.66666666666669</v>
      </c>
      <c r="F80" s="95">
        <v>451.61290322580646</v>
      </c>
      <c r="G80" s="95">
        <v>333.33333333333331</v>
      </c>
      <c r="H80" s="95">
        <v>709.67741935483866</v>
      </c>
      <c r="I80" s="95">
        <v>387.09677419354841</v>
      </c>
      <c r="J80" s="95">
        <v>366.66666666666669</v>
      </c>
      <c r="K80" s="95">
        <v>612.90322580645159</v>
      </c>
      <c r="L80" s="95">
        <v>500</v>
      </c>
      <c r="M80" s="95">
        <v>645.16129032258061</v>
      </c>
      <c r="N80" s="95">
        <v>612.90322580645159</v>
      </c>
      <c r="O80" s="95">
        <v>714.28571428571433</v>
      </c>
      <c r="P80" s="95">
        <v>516.12903225806451</v>
      </c>
      <c r="Q80" s="95">
        <v>700</v>
      </c>
      <c r="R80" s="95">
        <v>516.12903225806451</v>
      </c>
      <c r="S80" s="95">
        <v>433.33333333333331</v>
      </c>
      <c r="T80" s="95">
        <v>419.35483870967744</v>
      </c>
      <c r="U80" s="95">
        <v>387.09677419354841</v>
      </c>
      <c r="V80" s="95">
        <v>566.66666666666663</v>
      </c>
      <c r="W80" s="95">
        <v>451.61290322580646</v>
      </c>
      <c r="X80" s="95">
        <v>466.66666666666669</v>
      </c>
      <c r="Y80" s="95">
        <v>870.9677419354839</v>
      </c>
      <c r="Z80" s="95">
        <v>1032.258064516129</v>
      </c>
      <c r="AA80" s="95">
        <v>678.57142857142856</v>
      </c>
      <c r="AB80" s="95">
        <v>677.41935483870964</v>
      </c>
      <c r="AC80" s="95">
        <v>766.66666666666663</v>
      </c>
      <c r="AD80" s="95">
        <v>903.22580645161293</v>
      </c>
      <c r="AE80" s="95">
        <v>2066.6666666666665</v>
      </c>
      <c r="AF80" s="95">
        <v>677.41935483870964</v>
      </c>
      <c r="AG80" s="95">
        <v>677.41935483870964</v>
      </c>
      <c r="AH80" s="95">
        <v>533.33333333333337</v>
      </c>
      <c r="AI80" s="95">
        <v>741.93548387096769</v>
      </c>
      <c r="AJ80" s="95">
        <v>566.66666666666663</v>
      </c>
      <c r="AK80" s="95">
        <v>1129.0322580645161</v>
      </c>
      <c r="AL80" s="95">
        <v>580.64516129032256</v>
      </c>
      <c r="AM80" s="95">
        <v>896.55172413793105</v>
      </c>
      <c r="AN80" s="95">
        <v>1774.1935483870968</v>
      </c>
      <c r="AO80" s="95">
        <v>1000</v>
      </c>
      <c r="AP80" s="95">
        <v>1161.2903225806451</v>
      </c>
      <c r="AQ80" s="95">
        <v>500</v>
      </c>
      <c r="AR80" s="95">
        <v>483.87096774193549</v>
      </c>
      <c r="AS80" s="95">
        <v>451.61290322580646</v>
      </c>
      <c r="AT80" s="95">
        <v>466.66666666666669</v>
      </c>
      <c r="AU80" s="95">
        <v>548.38709677419354</v>
      </c>
      <c r="AV80" s="95">
        <v>466.66666666666669</v>
      </c>
      <c r="AW80" s="95">
        <v>612.90322580645159</v>
      </c>
      <c r="AX80" s="95">
        <v>580.64516129032256</v>
      </c>
      <c r="AY80" s="95">
        <v>750</v>
      </c>
      <c r="AZ80" s="95">
        <v>709.67741935483866</v>
      </c>
      <c r="BA80" s="95">
        <v>733.33333333333337</v>
      </c>
      <c r="BB80" s="95">
        <v>548.38709677419354</v>
      </c>
      <c r="BC80" s="95">
        <v>866.66666666666663</v>
      </c>
      <c r="BD80" s="95">
        <v>483.87096774193549</v>
      </c>
      <c r="BE80" s="95">
        <v>645.16129032258061</v>
      </c>
      <c r="BF80" s="95">
        <v>566.66666666666663</v>
      </c>
      <c r="BG80" s="95">
        <v>451.61290322580646</v>
      </c>
      <c r="BH80" s="95">
        <v>1233.3333333333333</v>
      </c>
      <c r="BI80" s="95">
        <v>612.90322580645159</v>
      </c>
      <c r="BJ80" s="95">
        <v>903.22580645161293</v>
      </c>
      <c r="BK80" s="95">
        <v>2107.1428571428573</v>
      </c>
      <c r="BL80" s="95">
        <v>709.67741935483866</v>
      </c>
      <c r="BM80" s="95">
        <v>2200</v>
      </c>
      <c r="BN80" s="95">
        <v>612.90322580645159</v>
      </c>
      <c r="BO80" s="95">
        <v>800</v>
      </c>
      <c r="BP80" s="95">
        <v>483.87096774193549</v>
      </c>
      <c r="BQ80" s="95">
        <v>419.35483870967744</v>
      </c>
      <c r="BR80" s="95">
        <v>433.33333333333331</v>
      </c>
      <c r="BS80" s="95">
        <v>387.09677419354841</v>
      </c>
      <c r="BT80" s="95">
        <v>433.33333333333331</v>
      </c>
      <c r="BU80" s="95">
        <v>419.35483870967744</v>
      </c>
      <c r="BV80" s="95">
        <v>1451.6129032258063</v>
      </c>
      <c r="BW80" s="95">
        <v>785.71428571428567</v>
      </c>
      <c r="BX80" s="95">
        <v>677.41935483870964</v>
      </c>
      <c r="BY80" s="95">
        <v>3533.3333333333335</v>
      </c>
      <c r="BZ80" s="95">
        <v>870.9677419354839</v>
      </c>
      <c r="CA80" s="95">
        <v>1133.3333333333333</v>
      </c>
      <c r="CB80" s="95">
        <v>838.70967741935488</v>
      </c>
      <c r="CC80" s="95">
        <v>806.45161290322585</v>
      </c>
      <c r="CD80" s="95">
        <v>600</v>
      </c>
      <c r="CE80" s="95">
        <v>1000</v>
      </c>
      <c r="CF80" s="95">
        <v>933.33333333333337</v>
      </c>
      <c r="CG80" s="95">
        <v>548.38709677419354</v>
      </c>
      <c r="CH80" s="95">
        <v>1129.0322580645161</v>
      </c>
      <c r="CI80" s="95">
        <v>1642.8571428571429</v>
      </c>
      <c r="CJ80" s="95">
        <v>1225.8064516129032</v>
      </c>
      <c r="CK80" s="95">
        <v>1600</v>
      </c>
      <c r="CL80" s="95">
        <v>1193.5483870967741</v>
      </c>
      <c r="CM80" s="95">
        <v>3233.3333333333335</v>
      </c>
      <c r="CN80" s="95">
        <v>1741.9354838709678</v>
      </c>
      <c r="CO80" s="95">
        <v>1064.516129032258</v>
      </c>
      <c r="CP80" s="95">
        <v>6233.333333333333</v>
      </c>
      <c r="CQ80" s="95">
        <v>10290.322580645161</v>
      </c>
      <c r="CR80" s="95">
        <v>5533.333333333333</v>
      </c>
      <c r="CS80" s="95">
        <v>5516.1290322580644</v>
      </c>
      <c r="CT80" s="95">
        <v>6354.8387096774195</v>
      </c>
      <c r="CU80" s="95">
        <v>7107.1428571428569</v>
      </c>
      <c r="CV80" s="95">
        <v>8774.1935483870966</v>
      </c>
      <c r="CW80" s="95">
        <v>5600</v>
      </c>
      <c r="CX80" s="95">
        <v>1419.3548387096773</v>
      </c>
      <c r="CY80" s="95">
        <v>1066.6666666666667</v>
      </c>
      <c r="CZ80" s="95">
        <v>5032.2580645161288</v>
      </c>
      <c r="DA80" s="95">
        <v>1290.3225806451612</v>
      </c>
      <c r="DB80" s="95">
        <v>4200</v>
      </c>
      <c r="DC80" s="95">
        <v>6322.5806451612907</v>
      </c>
      <c r="DD80" s="95">
        <v>7033.333333333333</v>
      </c>
      <c r="DE80" s="95">
        <v>5709.677419354839</v>
      </c>
      <c r="DF80" s="95">
        <v>6580.6451612903229</v>
      </c>
      <c r="DG80" s="95">
        <v>2035.7142857142858</v>
      </c>
      <c r="DH80" s="95">
        <v>1129.0322580645161</v>
      </c>
      <c r="DI80" s="95">
        <v>15166.666666666666</v>
      </c>
      <c r="DJ80" s="95">
        <v>10290.322580645161</v>
      </c>
      <c r="DK80" s="95">
        <v>10300</v>
      </c>
      <c r="DL80" s="95">
        <v>10709.677419354839</v>
      </c>
      <c r="DM80" s="95">
        <v>14096.774193548386</v>
      </c>
      <c r="DN80" s="95">
        <v>28600</v>
      </c>
      <c r="DO80" s="95">
        <v>41451.612903225803</v>
      </c>
      <c r="DP80" s="95">
        <v>6433.333333333333</v>
      </c>
      <c r="DQ80" s="95">
        <v>8451.6129032258068</v>
      </c>
      <c r="DR80" s="95">
        <v>13290.322580645161</v>
      </c>
      <c r="DS80" s="95">
        <v>26142.857142857141</v>
      </c>
      <c r="DT80" s="95">
        <v>23741.935483870966</v>
      </c>
      <c r="DU80" s="95">
        <v>24466.666666666668</v>
      </c>
      <c r="DV80" s="95">
        <v>46903.225806451614</v>
      </c>
      <c r="DW80" s="95">
        <v>51666.666666666664</v>
      </c>
      <c r="DX80" s="95">
        <v>50419.354838709674</v>
      </c>
      <c r="DY80" s="95">
        <v>39903.225806451614</v>
      </c>
      <c r="DZ80" s="95">
        <v>58866.666666666664</v>
      </c>
      <c r="EA80" s="95">
        <v>34129.032258064515</v>
      </c>
      <c r="EB80" s="95">
        <v>35733.333333333336</v>
      </c>
      <c r="EC80" s="95">
        <v>38806.451612903227</v>
      </c>
      <c r="ED80" s="95">
        <v>39451.612903225803</v>
      </c>
      <c r="EE80" s="95">
        <v>29551.724137931036</v>
      </c>
      <c r="EF80" s="95">
        <v>27935.483870967742</v>
      </c>
      <c r="EG80" s="95">
        <v>33766.666666666664</v>
      </c>
      <c r="EH80" s="95">
        <v>58838.709677419356</v>
      </c>
      <c r="EI80" s="95">
        <v>62433.333333333336</v>
      </c>
      <c r="EJ80" s="95">
        <v>49774.193548387098</v>
      </c>
      <c r="EK80" s="95">
        <v>35129.032258064515</v>
      </c>
      <c r="EL80" s="95">
        <v>26333.333333333332</v>
      </c>
      <c r="EM80" s="95">
        <v>51580.645161290326</v>
      </c>
      <c r="EN80" s="95">
        <v>15833.333333333334</v>
      </c>
      <c r="EO80" s="95">
        <v>42967.741935483871</v>
      </c>
      <c r="EP80" s="95">
        <v>27129.032258064515</v>
      </c>
      <c r="EQ80" s="95">
        <v>26214.285714285714</v>
      </c>
      <c r="ER80" s="95">
        <v>74000</v>
      </c>
      <c r="ES80" s="95">
        <v>35233.333333333336</v>
      </c>
      <c r="ET80" s="95">
        <v>47354.838709677417</v>
      </c>
      <c r="EU80" s="95">
        <v>44200</v>
      </c>
      <c r="EV80" s="95">
        <v>50677.419354838712</v>
      </c>
      <c r="EW80" s="95">
        <v>40483.870967741939</v>
      </c>
      <c r="EX80" s="95">
        <v>63433.333333333328</v>
      </c>
      <c r="EY80" s="95">
        <v>79741.935483870955</v>
      </c>
      <c r="EZ80" s="95">
        <v>41933.333333333328</v>
      </c>
      <c r="FA80" s="95">
        <v>56645.161290322583</v>
      </c>
      <c r="FB80" s="95">
        <v>27451.612903225807</v>
      </c>
      <c r="FC80" s="95">
        <v>35214.285714285717</v>
      </c>
      <c r="FD80" s="95">
        <v>31290.322580645159</v>
      </c>
      <c r="FE80" s="95">
        <v>39600</v>
      </c>
      <c r="FF80" s="95">
        <v>54258.06451612903</v>
      </c>
      <c r="FG80" s="95">
        <v>54733.333333333336</v>
      </c>
      <c r="FH80" s="95">
        <v>95225.806451612894</v>
      </c>
      <c r="FI80" s="95">
        <v>78516.129032258061</v>
      </c>
      <c r="FJ80" s="95">
        <v>54666.666666666664</v>
      </c>
      <c r="FK80" s="95">
        <v>111193.54838709677</v>
      </c>
      <c r="FL80" s="95">
        <v>52300</v>
      </c>
      <c r="FM80" s="95">
        <v>71774.193548387106</v>
      </c>
      <c r="FN80" s="95">
        <v>59064.516129032258</v>
      </c>
      <c r="FO80" s="95">
        <v>64000</v>
      </c>
      <c r="FP80" s="95">
        <v>85774.193548387106</v>
      </c>
      <c r="FQ80" s="95">
        <v>165400</v>
      </c>
      <c r="FR80" s="31">
        <v>142741.93548387097</v>
      </c>
      <c r="FS80" s="31">
        <v>151966.66666666666</v>
      </c>
      <c r="FT80" s="31">
        <v>137451.61290322579</v>
      </c>
      <c r="FU80" s="31">
        <v>110870.96774193548</v>
      </c>
      <c r="FV80" s="31">
        <v>187966.66666666666</v>
      </c>
      <c r="FW80" s="31">
        <v>121451.6129032258</v>
      </c>
      <c r="FX80" s="31">
        <v>103000</v>
      </c>
      <c r="FY80" s="31">
        <v>93966.338857879571</v>
      </c>
      <c r="FZ80" s="31">
        <v>156424.8564318463</v>
      </c>
      <c r="GA80" s="31">
        <v>143798.72530310578</v>
      </c>
      <c r="GB80" s="31">
        <v>124879.2992519008</v>
      </c>
      <c r="GC80" s="31">
        <v>108979.04811970047</v>
      </c>
      <c r="GD80" s="31">
        <v>98613.485471621971</v>
      </c>
      <c r="GE80" s="31">
        <v>101069.35349993619</v>
      </c>
      <c r="GF80" s="31">
        <v>100149.0660617627</v>
      </c>
      <c r="GG80" s="31">
        <v>99295.129469485677</v>
      </c>
      <c r="GH80" s="31">
        <v>101706.45349322991</v>
      </c>
      <c r="GI80" s="31">
        <v>105580.50407465895</v>
      </c>
      <c r="GJ80" s="31">
        <v>115952.76698406482</v>
      </c>
      <c r="GK80" s="31">
        <v>144972.42772592354</v>
      </c>
      <c r="GL80" s="31">
        <v>166037.55710642901</v>
      </c>
    </row>
    <row r="81" spans="1:194" x14ac:dyDescent="0.2">
      <c r="A81" s="9" t="str">
        <f t="shared" si="461"/>
        <v xml:space="preserve">     TOTAL DEMAND</v>
      </c>
      <c r="B81" s="99">
        <v>295572.85604916024</v>
      </c>
      <c r="C81" s="99">
        <v>302876.04201740283</v>
      </c>
      <c r="D81" s="99">
        <v>276674.76999748166</v>
      </c>
      <c r="E81" s="99">
        <v>212451.01370955538</v>
      </c>
      <c r="F81" s="99">
        <v>183743.19694393693</v>
      </c>
      <c r="G81" s="99">
        <v>190343.84307348341</v>
      </c>
      <c r="H81" s="99">
        <v>166672.84127595511</v>
      </c>
      <c r="I81" s="99">
        <v>205117.8122363177</v>
      </c>
      <c r="J81" s="99">
        <v>215148.62653815074</v>
      </c>
      <c r="K81" s="99">
        <v>178102.23433271828</v>
      </c>
      <c r="L81" s="99">
        <v>203768.65680086333</v>
      </c>
      <c r="M81" s="99">
        <v>296352.93510100851</v>
      </c>
      <c r="N81" s="99">
        <v>243889.04515428629</v>
      </c>
      <c r="O81" s="99">
        <v>248647.20524692952</v>
      </c>
      <c r="P81" s="99">
        <v>247350.34262559316</v>
      </c>
      <c r="Q81" s="99">
        <v>209545.14748223376</v>
      </c>
      <c r="R81" s="99">
        <v>206085.10695764251</v>
      </c>
      <c r="S81" s="99">
        <v>217179.78822569377</v>
      </c>
      <c r="T81" s="99">
        <v>207572.6814207508</v>
      </c>
      <c r="U81" s="99">
        <v>178832.59315504567</v>
      </c>
      <c r="V81" s="99">
        <v>205374.17593374811</v>
      </c>
      <c r="W81" s="99">
        <v>212507.16509486554</v>
      </c>
      <c r="X81" s="99">
        <v>226935.26806508668</v>
      </c>
      <c r="Y81" s="99">
        <v>227091.18374309619</v>
      </c>
      <c r="Z81" s="99">
        <v>286315.35834453825</v>
      </c>
      <c r="AA81" s="99">
        <v>355365.6912382564</v>
      </c>
      <c r="AB81" s="99">
        <v>233261.04675450889</v>
      </c>
      <c r="AC81" s="99">
        <v>230851.84920135597</v>
      </c>
      <c r="AD81" s="99">
        <v>215608.31401001287</v>
      </c>
      <c r="AE81" s="99">
        <v>193986.56292601558</v>
      </c>
      <c r="AF81" s="99">
        <v>194257.38552931588</v>
      </c>
      <c r="AG81" s="99">
        <v>202614.1952043612</v>
      </c>
      <c r="AH81" s="99">
        <v>232780.63734920978</v>
      </c>
      <c r="AI81" s="99">
        <v>213127.54484146371</v>
      </c>
      <c r="AJ81" s="99">
        <v>241007.87175950743</v>
      </c>
      <c r="AK81" s="99">
        <v>277260.01509892527</v>
      </c>
      <c r="AL81" s="99">
        <v>298165.02817558905</v>
      </c>
      <c r="AM81" s="99">
        <v>274967.96825785638</v>
      </c>
      <c r="AN81" s="99">
        <v>245744.31574462546</v>
      </c>
      <c r="AO81" s="99">
        <v>223205.7122790615</v>
      </c>
      <c r="AP81" s="99">
        <v>234298.38798538363</v>
      </c>
      <c r="AQ81" s="99">
        <v>191348.4754870933</v>
      </c>
      <c r="AR81" s="99">
        <v>199433.17664112855</v>
      </c>
      <c r="AS81" s="99">
        <v>186265.38790585322</v>
      </c>
      <c r="AT81" s="99">
        <v>201967.64709978236</v>
      </c>
      <c r="AU81" s="99">
        <v>222043.2885206051</v>
      </c>
      <c r="AV81" s="99">
        <v>226175.64668992185</v>
      </c>
      <c r="AW81" s="99">
        <v>253718.85477215107</v>
      </c>
      <c r="AX81" s="99">
        <v>290349.90334753966</v>
      </c>
      <c r="AY81" s="99">
        <v>263471.46992447268</v>
      </c>
      <c r="AZ81" s="99">
        <v>234680.26480688783</v>
      </c>
      <c r="BA81" s="99">
        <v>210444.15450552289</v>
      </c>
      <c r="BB81" s="99">
        <v>188770.36674935021</v>
      </c>
      <c r="BC81" s="99">
        <v>211778.70440481001</v>
      </c>
      <c r="BD81" s="99">
        <v>202644.78003279009</v>
      </c>
      <c r="BE81" s="99">
        <v>196552.3478921018</v>
      </c>
      <c r="BF81" s="99">
        <v>191007.65457186758</v>
      </c>
      <c r="BG81" s="99">
        <v>209868.65236176466</v>
      </c>
      <c r="BH81" s="99">
        <v>213438.41678086165</v>
      </c>
      <c r="BI81" s="99">
        <v>280841.42744857015</v>
      </c>
      <c r="BJ81" s="99">
        <v>306825.55128966528</v>
      </c>
      <c r="BK81" s="99">
        <v>278493.19621899264</v>
      </c>
      <c r="BL81" s="99">
        <v>231320.15201433847</v>
      </c>
      <c r="BM81" s="99">
        <v>204469.54422282986</v>
      </c>
      <c r="BN81" s="99">
        <v>181345.80761991284</v>
      </c>
      <c r="BO81" s="99">
        <v>177070.74795157823</v>
      </c>
      <c r="BP81" s="99">
        <v>178994.37870783906</v>
      </c>
      <c r="BQ81" s="99">
        <v>176133.51423054174</v>
      </c>
      <c r="BR81" s="99">
        <v>186826.63793248241</v>
      </c>
      <c r="BS81" s="99">
        <v>194925.30272859422</v>
      </c>
      <c r="BT81" s="99">
        <v>209959.81205379005</v>
      </c>
      <c r="BU81" s="99">
        <v>300964.14694444789</v>
      </c>
      <c r="BV81" s="99">
        <v>288858.49966897175</v>
      </c>
      <c r="BW81" s="99">
        <v>268103.65143009287</v>
      </c>
      <c r="BX81" s="99">
        <v>240645.31372956192</v>
      </c>
      <c r="BY81" s="99">
        <v>196745.52065070407</v>
      </c>
      <c r="BZ81" s="99">
        <v>174732.89748168574</v>
      </c>
      <c r="CA81" s="99">
        <v>182780.52954137904</v>
      </c>
      <c r="CB81" s="99">
        <v>180737.6438262556</v>
      </c>
      <c r="CC81" s="99">
        <v>190513.99582790263</v>
      </c>
      <c r="CD81" s="99">
        <v>195740.00357829541</v>
      </c>
      <c r="CE81" s="99">
        <v>185088.69373027014</v>
      </c>
      <c r="CF81" s="99">
        <v>233335.01811510132</v>
      </c>
      <c r="CG81" s="99">
        <v>238158.78675404779</v>
      </c>
      <c r="CH81" s="99">
        <v>231476.77163058685</v>
      </c>
      <c r="CI81" s="99">
        <v>241119.48395149611</v>
      </c>
      <c r="CJ81" s="99">
        <v>192574.61332921626</v>
      </c>
      <c r="CK81" s="99">
        <v>175525.62469747051</v>
      </c>
      <c r="CL81" s="99">
        <v>178609.69552163698</v>
      </c>
      <c r="CM81" s="99">
        <v>181630.30903156754</v>
      </c>
      <c r="CN81" s="99">
        <v>145999.65180694079</v>
      </c>
      <c r="CO81" s="99">
        <v>153123.71405914301</v>
      </c>
      <c r="CP81" s="99">
        <v>143289.94079766469</v>
      </c>
      <c r="CQ81" s="99">
        <v>176352.4503836091</v>
      </c>
      <c r="CR81" s="99">
        <v>225693.91463125753</v>
      </c>
      <c r="CS81" s="99">
        <v>204387.48974604509</v>
      </c>
      <c r="CT81" s="99">
        <v>282356.38535415352</v>
      </c>
      <c r="CU81" s="99">
        <v>273472.92322635144</v>
      </c>
      <c r="CV81" s="99">
        <v>234260.89844712385</v>
      </c>
      <c r="CW81" s="99">
        <v>189098.35717554821</v>
      </c>
      <c r="CX81" s="99">
        <v>175157.66763450287</v>
      </c>
      <c r="CY81" s="99">
        <v>172918.39468811106</v>
      </c>
      <c r="CZ81" s="99">
        <v>205952.52304371825</v>
      </c>
      <c r="DA81" s="99">
        <v>179934.00916052476</v>
      </c>
      <c r="DB81" s="99">
        <v>182466.82377801675</v>
      </c>
      <c r="DC81" s="99">
        <v>196544.62006559598</v>
      </c>
      <c r="DD81" s="99">
        <v>230982.9831695944</v>
      </c>
      <c r="DE81" s="99">
        <v>268573.10799016518</v>
      </c>
      <c r="DF81" s="99">
        <v>281469.82025424531</v>
      </c>
      <c r="DG81" s="99">
        <v>272805.53001379065</v>
      </c>
      <c r="DH81" s="99">
        <v>224296.89342700902</v>
      </c>
      <c r="DI81" s="99">
        <v>212544.24621015918</v>
      </c>
      <c r="DJ81" s="99">
        <v>197839.806612099</v>
      </c>
      <c r="DK81" s="99">
        <v>192633.88189425145</v>
      </c>
      <c r="DL81" s="99">
        <v>191981.8875406149</v>
      </c>
      <c r="DM81" s="99">
        <v>192805.42650121261</v>
      </c>
      <c r="DN81" s="99">
        <v>212836.29654466017</v>
      </c>
      <c r="DO81" s="99">
        <v>233409.2919702428</v>
      </c>
      <c r="DP81" s="99">
        <v>225690.20107596571</v>
      </c>
      <c r="DQ81" s="99">
        <v>260522.06263884919</v>
      </c>
      <c r="DR81" s="99">
        <v>284309.33492093795</v>
      </c>
      <c r="DS81" s="99">
        <v>292784.97340299294</v>
      </c>
      <c r="DT81" s="99">
        <v>243279.10579299417</v>
      </c>
      <c r="DU81" s="99">
        <v>218022.04724194729</v>
      </c>
      <c r="DV81" s="99">
        <v>230254.98045661199</v>
      </c>
      <c r="DW81" s="99">
        <v>229751.78419548832</v>
      </c>
      <c r="DX81" s="99">
        <v>227463.23314814045</v>
      </c>
      <c r="DY81" s="99">
        <v>214130.20871860438</v>
      </c>
      <c r="DZ81" s="99">
        <v>236761.60444503426</v>
      </c>
      <c r="EA81" s="99">
        <v>221557.72330273149</v>
      </c>
      <c r="EB81" s="99">
        <v>247318.46383099098</v>
      </c>
      <c r="EC81" s="99">
        <v>286313.40628887119</v>
      </c>
      <c r="ED81" s="99">
        <v>300948.34105906868</v>
      </c>
      <c r="EE81" s="99">
        <v>286793.45861203899</v>
      </c>
      <c r="EF81" s="99">
        <v>239293.18780648755</v>
      </c>
      <c r="EG81" s="99">
        <v>220345.78486848742</v>
      </c>
      <c r="EH81" s="99">
        <v>235900.63999871569</v>
      </c>
      <c r="EI81" s="99">
        <v>234493.79465626649</v>
      </c>
      <c r="EJ81" s="99">
        <v>220804.38331149533</v>
      </c>
      <c r="EK81" s="99">
        <v>204181.71171649464</v>
      </c>
      <c r="EL81" s="99">
        <v>200119.99187547955</v>
      </c>
      <c r="EM81" s="99">
        <v>236537.7474719309</v>
      </c>
      <c r="EN81" s="99">
        <v>220292.53529454392</v>
      </c>
      <c r="EO81" s="99">
        <v>283024.87094607507</v>
      </c>
      <c r="EP81" s="99">
        <v>288563.69317310839</v>
      </c>
      <c r="EQ81" s="99">
        <v>279200.34883763548</v>
      </c>
      <c r="ER81" s="99">
        <v>289428.3732849916</v>
      </c>
      <c r="ES81" s="99">
        <v>236700.68351143296</v>
      </c>
      <c r="ET81" s="99">
        <v>225564.27201981263</v>
      </c>
      <c r="EU81" s="99">
        <v>218996.32466695952</v>
      </c>
      <c r="EV81" s="99">
        <v>224081.44926268171</v>
      </c>
      <c r="EW81" s="99">
        <v>210705.07195504798</v>
      </c>
      <c r="EX81" s="99">
        <v>240470.80910734774</v>
      </c>
      <c r="EY81" s="99">
        <v>272243.68252363562</v>
      </c>
      <c r="EZ81" s="99">
        <v>251745.07592399372</v>
      </c>
      <c r="FA81" s="99">
        <v>299359.01504116919</v>
      </c>
      <c r="FB81" s="99">
        <v>361433.86787437036</v>
      </c>
      <c r="FC81" s="99">
        <v>309812.41831177409</v>
      </c>
      <c r="FD81" s="99">
        <v>256960.25219742762</v>
      </c>
      <c r="FE81" s="99">
        <v>252843.91467202111</v>
      </c>
      <c r="FF81" s="99">
        <v>238643.16575472601</v>
      </c>
      <c r="FG81" s="99">
        <v>226316.92537675228</v>
      </c>
      <c r="FH81" s="99">
        <v>264153.95453483908</v>
      </c>
      <c r="FI81" s="99">
        <v>250526.33336035284</v>
      </c>
      <c r="FJ81" s="99">
        <v>236678.0217279472</v>
      </c>
      <c r="FK81" s="99">
        <v>333202.72130203858</v>
      </c>
      <c r="FL81" s="99">
        <v>298355.90866922773</v>
      </c>
      <c r="FM81" s="99">
        <v>355048.17547167715</v>
      </c>
      <c r="FN81" s="99">
        <v>309881.42837786803</v>
      </c>
      <c r="FO81" s="99">
        <v>302970.21893738303</v>
      </c>
      <c r="FP81" s="99">
        <v>329969.46924190351</v>
      </c>
      <c r="FQ81" s="99">
        <v>320439.85817072983</v>
      </c>
      <c r="FR81" s="12">
        <v>289492.41324051097</v>
      </c>
      <c r="FS81" s="12">
        <v>296069.57690119656</v>
      </c>
      <c r="FT81" s="12">
        <v>280407.32605044078</v>
      </c>
      <c r="FU81" s="12">
        <v>250057.87641450603</v>
      </c>
      <c r="FV81" s="12">
        <v>326991.7336242256</v>
      </c>
      <c r="FW81" s="12">
        <v>270683.36873940838</v>
      </c>
      <c r="FX81" s="12">
        <v>272534.12972540059</v>
      </c>
      <c r="FY81" s="12">
        <v>294770.23864587652</v>
      </c>
      <c r="FZ81" s="12">
        <v>363121.52487977478</v>
      </c>
      <c r="GA81" s="12">
        <v>346892.37169874232</v>
      </c>
      <c r="GB81" s="12">
        <v>303512.75279757346</v>
      </c>
      <c r="GC81" s="12">
        <v>262270.25065753458</v>
      </c>
      <c r="GD81" s="12">
        <v>241366.29369337225</v>
      </c>
      <c r="GE81" s="12">
        <v>245461.12485647609</v>
      </c>
      <c r="GF81" s="12">
        <v>242350.29857079231</v>
      </c>
      <c r="GG81" s="12">
        <v>238763.29492745112</v>
      </c>
      <c r="GH81" s="12">
        <v>239444.66439061845</v>
      </c>
      <c r="GI81" s="12">
        <v>252999.70014595531</v>
      </c>
      <c r="GJ81" s="12">
        <v>285805.70481221576</v>
      </c>
      <c r="GK81" s="12">
        <v>316731.27963088651</v>
      </c>
      <c r="GL81" s="12">
        <v>400952.56529344287</v>
      </c>
    </row>
    <row r="82" spans="1:194" x14ac:dyDescent="0.2">
      <c r="A82" s="9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"/>
      <c r="FS82" s="1"/>
    </row>
    <row r="83" spans="1:194" x14ac:dyDescent="0.2">
      <c r="A83" s="9" t="str">
        <f t="shared" si="461"/>
        <v>INVENTORIES (End of Month, Thousand Barrels)</v>
      </c>
      <c r="B83" s="99">
        <v>3985</v>
      </c>
      <c r="C83" s="99">
        <v>3036</v>
      </c>
      <c r="D83" s="99">
        <v>2103</v>
      </c>
      <c r="E83" s="99">
        <v>2519</v>
      </c>
      <c r="F83" s="99">
        <v>3524</v>
      </c>
      <c r="G83" s="99">
        <v>3361</v>
      </c>
      <c r="H83" s="99">
        <v>4346</v>
      </c>
      <c r="I83" s="99">
        <v>4182.9999999999991</v>
      </c>
      <c r="J83" s="99">
        <v>4225</v>
      </c>
      <c r="K83" s="99">
        <v>5200</v>
      </c>
      <c r="L83" s="99">
        <v>5522</v>
      </c>
      <c r="M83" s="99">
        <v>4276</v>
      </c>
      <c r="N83" s="99">
        <v>4210</v>
      </c>
      <c r="O83" s="99">
        <v>3676</v>
      </c>
      <c r="P83" s="99">
        <v>2513</v>
      </c>
      <c r="Q83" s="99">
        <v>3382</v>
      </c>
      <c r="R83" s="99">
        <v>3933</v>
      </c>
      <c r="S83" s="99">
        <v>4560</v>
      </c>
      <c r="T83" s="99">
        <v>5035</v>
      </c>
      <c r="U83" s="99">
        <v>5017</v>
      </c>
      <c r="V83" s="99">
        <v>5047</v>
      </c>
      <c r="W83" s="99">
        <v>5333</v>
      </c>
      <c r="X83" s="99">
        <v>5452</v>
      </c>
      <c r="Y83" s="99">
        <v>5319</v>
      </c>
      <c r="Z83" s="99">
        <v>5262</v>
      </c>
      <c r="AA83" s="99">
        <v>2040</v>
      </c>
      <c r="AB83" s="99">
        <v>3249</v>
      </c>
      <c r="AC83" s="99">
        <v>2834</v>
      </c>
      <c r="AD83" s="99">
        <v>3349</v>
      </c>
      <c r="AE83" s="99">
        <v>3671</v>
      </c>
      <c r="AF83" s="99">
        <v>4154</v>
      </c>
      <c r="AG83" s="99">
        <v>4864</v>
      </c>
      <c r="AH83" s="99">
        <v>4457</v>
      </c>
      <c r="AI83" s="99">
        <v>5062</v>
      </c>
      <c r="AJ83" s="99">
        <v>5029</v>
      </c>
      <c r="AK83" s="99">
        <v>4550</v>
      </c>
      <c r="AL83" s="99">
        <v>3802</v>
      </c>
      <c r="AM83" s="99">
        <v>3210</v>
      </c>
      <c r="AN83" s="99">
        <v>2540</v>
      </c>
      <c r="AO83" s="99">
        <v>3107</v>
      </c>
      <c r="AP83" s="99">
        <v>4065</v>
      </c>
      <c r="AQ83" s="99">
        <v>3810</v>
      </c>
      <c r="AR83" s="99">
        <v>4004</v>
      </c>
      <c r="AS83" s="99">
        <v>4707</v>
      </c>
      <c r="AT83" s="99">
        <v>4458</v>
      </c>
      <c r="AU83" s="99">
        <v>4272</v>
      </c>
      <c r="AV83" s="99">
        <v>3862</v>
      </c>
      <c r="AW83" s="99">
        <v>3462</v>
      </c>
      <c r="AX83" s="99">
        <v>2275</v>
      </c>
      <c r="AY83" s="99">
        <v>2499</v>
      </c>
      <c r="AZ83" s="99">
        <v>3150</v>
      </c>
      <c r="BA83" s="99">
        <v>3701</v>
      </c>
      <c r="BB83" s="99">
        <v>4251</v>
      </c>
      <c r="BC83" s="99">
        <v>3578</v>
      </c>
      <c r="BD83" s="99">
        <v>4185</v>
      </c>
      <c r="BE83" s="99">
        <v>3875</v>
      </c>
      <c r="BF83" s="99">
        <v>4471</v>
      </c>
      <c r="BG83" s="99">
        <v>4853</v>
      </c>
      <c r="BH83" s="99">
        <v>5593</v>
      </c>
      <c r="BI83" s="99">
        <v>4681</v>
      </c>
      <c r="BJ83" s="99">
        <v>2561</v>
      </c>
      <c r="BK83" s="99">
        <v>2647</v>
      </c>
      <c r="BL83" s="99">
        <v>2558</v>
      </c>
      <c r="BM83" s="99">
        <v>2476</v>
      </c>
      <c r="BN83" s="99">
        <v>3305</v>
      </c>
      <c r="BO83" s="99">
        <v>3954</v>
      </c>
      <c r="BP83" s="99">
        <v>4062</v>
      </c>
      <c r="BQ83" s="99">
        <v>4253</v>
      </c>
      <c r="BR83" s="99">
        <v>4307</v>
      </c>
      <c r="BS83" s="99">
        <v>4821</v>
      </c>
      <c r="BT83" s="99">
        <v>4950</v>
      </c>
      <c r="BU83" s="99">
        <v>4127.9999999999991</v>
      </c>
      <c r="BV83" s="99">
        <v>2964</v>
      </c>
      <c r="BW83" s="99">
        <v>2425</v>
      </c>
      <c r="BX83" s="99">
        <v>1771</v>
      </c>
      <c r="BY83" s="99">
        <v>2334</v>
      </c>
      <c r="BZ83" s="99">
        <v>3268</v>
      </c>
      <c r="CA83" s="99">
        <v>3963</v>
      </c>
      <c r="CB83" s="99">
        <v>4437</v>
      </c>
      <c r="CC83" s="99">
        <v>4684</v>
      </c>
      <c r="CD83" s="99">
        <v>5644</v>
      </c>
      <c r="CE83" s="99">
        <v>6271</v>
      </c>
      <c r="CF83" s="99">
        <v>5882</v>
      </c>
      <c r="CG83" s="99">
        <v>5977</v>
      </c>
      <c r="CH83" s="99">
        <v>4583</v>
      </c>
      <c r="CI83" s="99">
        <v>3300.821428571428</v>
      </c>
      <c r="CJ83" s="99">
        <v>3198</v>
      </c>
      <c r="CK83" s="99">
        <v>4114.0000000000009</v>
      </c>
      <c r="CL83" s="99">
        <v>4674</v>
      </c>
      <c r="CM83" s="99">
        <v>5084</v>
      </c>
      <c r="CN83" s="99">
        <v>6039</v>
      </c>
      <c r="CO83" s="99">
        <v>6127</v>
      </c>
      <c r="CP83" s="99">
        <v>6567</v>
      </c>
      <c r="CQ83" s="99">
        <v>6295</v>
      </c>
      <c r="CR83" s="99">
        <v>5070</v>
      </c>
      <c r="CS83" s="99">
        <v>5184</v>
      </c>
      <c r="CT83" s="99">
        <v>3255</v>
      </c>
      <c r="CU83" s="99">
        <v>1888.0000000000002</v>
      </c>
      <c r="CV83" s="99">
        <v>1292</v>
      </c>
      <c r="CW83" s="99">
        <v>1919</v>
      </c>
      <c r="CX83" s="99">
        <v>2687</v>
      </c>
      <c r="CY83" s="99">
        <v>3687</v>
      </c>
      <c r="CZ83" s="99">
        <v>3194</v>
      </c>
      <c r="DA83" s="99">
        <v>3710</v>
      </c>
      <c r="DB83" s="99">
        <v>4442</v>
      </c>
      <c r="DC83" s="99">
        <v>4777</v>
      </c>
      <c r="DD83" s="99">
        <v>4721</v>
      </c>
      <c r="DE83" s="99">
        <v>4114.0000000000009</v>
      </c>
      <c r="DF83" s="99">
        <v>2291</v>
      </c>
      <c r="DG83" s="99">
        <v>2211</v>
      </c>
      <c r="DH83" s="99">
        <v>2109</v>
      </c>
      <c r="DI83" s="99">
        <v>2678</v>
      </c>
      <c r="DJ83" s="99">
        <v>3037</v>
      </c>
      <c r="DK83" s="99">
        <v>4271</v>
      </c>
      <c r="DL83" s="99">
        <v>5281</v>
      </c>
      <c r="DM83" s="99">
        <v>5598</v>
      </c>
      <c r="DN83" s="99">
        <v>5712</v>
      </c>
      <c r="DO83" s="99">
        <v>6479</v>
      </c>
      <c r="DP83" s="99">
        <v>6199</v>
      </c>
      <c r="DQ83" s="99">
        <v>5707</v>
      </c>
      <c r="DR83" s="99">
        <v>4147.9999999999991</v>
      </c>
      <c r="DS83" s="99">
        <v>1841</v>
      </c>
      <c r="DT83" s="99">
        <v>2069</v>
      </c>
      <c r="DU83" s="99">
        <v>2987</v>
      </c>
      <c r="DV83" s="99">
        <v>4235</v>
      </c>
      <c r="DW83" s="99">
        <v>4336</v>
      </c>
      <c r="DX83" s="99">
        <v>4360</v>
      </c>
      <c r="DY83" s="99">
        <v>4805</v>
      </c>
      <c r="DZ83" s="99">
        <v>5897</v>
      </c>
      <c r="EA83" s="99">
        <v>6995</v>
      </c>
      <c r="EB83" s="99">
        <v>7086</v>
      </c>
      <c r="EC83" s="99">
        <v>6723</v>
      </c>
      <c r="ED83" s="99">
        <v>5041</v>
      </c>
      <c r="EE83" s="99">
        <v>3521</v>
      </c>
      <c r="EF83" s="99">
        <v>3686</v>
      </c>
      <c r="EG83" s="99">
        <v>4241</v>
      </c>
      <c r="EH83" s="99">
        <v>3869</v>
      </c>
      <c r="EI83" s="99">
        <v>3955.0000000000005</v>
      </c>
      <c r="EJ83" s="99">
        <v>5249</v>
      </c>
      <c r="EK83" s="99">
        <v>6643</v>
      </c>
      <c r="EL83" s="99">
        <v>7213</v>
      </c>
      <c r="EM83" s="99">
        <v>6745</v>
      </c>
      <c r="EN83" s="99">
        <v>7284</v>
      </c>
      <c r="EO83" s="99">
        <v>6014</v>
      </c>
      <c r="EP83" s="99">
        <v>5129</v>
      </c>
      <c r="EQ83" s="99">
        <v>4207</v>
      </c>
      <c r="ER83" s="99">
        <v>2949</v>
      </c>
      <c r="ES83" s="99">
        <v>2705</v>
      </c>
      <c r="ET83" s="99">
        <v>3729</v>
      </c>
      <c r="EU83" s="99">
        <v>4482</v>
      </c>
      <c r="EV83" s="99">
        <v>5051</v>
      </c>
      <c r="EW83" s="99">
        <v>5915</v>
      </c>
      <c r="EX83" s="99">
        <v>5599</v>
      </c>
      <c r="EY83" s="99">
        <v>6592</v>
      </c>
      <c r="EZ83" s="99">
        <v>6993</v>
      </c>
      <c r="FA83" s="99">
        <v>5999</v>
      </c>
      <c r="FB83" s="99">
        <v>3221</v>
      </c>
      <c r="FC83" s="99">
        <v>3186</v>
      </c>
      <c r="FD83" s="99">
        <v>2564</v>
      </c>
      <c r="FE83" s="99">
        <v>2787</v>
      </c>
      <c r="FF83" s="99">
        <v>3508</v>
      </c>
      <c r="FG83" s="99">
        <v>4685</v>
      </c>
      <c r="FH83" s="99">
        <v>4983</v>
      </c>
      <c r="FI83" s="99">
        <v>6441</v>
      </c>
      <c r="FJ83" s="99">
        <v>7629</v>
      </c>
      <c r="FK83" s="99">
        <v>7169</v>
      </c>
      <c r="FL83" s="99">
        <v>7301</v>
      </c>
      <c r="FM83" s="99">
        <v>6108</v>
      </c>
      <c r="FN83" s="99">
        <v>5381</v>
      </c>
      <c r="FO83" s="99">
        <v>4273</v>
      </c>
      <c r="FP83" s="99">
        <v>3625</v>
      </c>
      <c r="FQ83" s="99">
        <v>3561</v>
      </c>
      <c r="FR83" s="12">
        <v>4048</v>
      </c>
      <c r="FS83" s="12">
        <v>4939</v>
      </c>
      <c r="FT83" s="12">
        <v>5556</v>
      </c>
      <c r="FU83" s="12">
        <v>8014</v>
      </c>
      <c r="FV83" s="12">
        <v>8056</v>
      </c>
      <c r="FW83" s="12">
        <v>8355</v>
      </c>
      <c r="FX83" s="12">
        <v>7959</v>
      </c>
      <c r="FY83" s="12">
        <v>6422.9999999999991</v>
      </c>
      <c r="FZ83" s="12">
        <v>6993</v>
      </c>
      <c r="GA83" s="12">
        <v>5491</v>
      </c>
      <c r="GB83" s="12">
        <v>5354.4345611648878</v>
      </c>
      <c r="GC83" s="12">
        <v>6097.674799051596</v>
      </c>
      <c r="GD83" s="12">
        <v>7307.2614328317322</v>
      </c>
      <c r="GE83" s="12">
        <v>7972.7331483208154</v>
      </c>
      <c r="GF83" s="12">
        <v>8380.6597669186413</v>
      </c>
      <c r="GG83" s="12">
        <v>8758.1946427562234</v>
      </c>
      <c r="GH83" s="12">
        <v>9258.7702088016304</v>
      </c>
      <c r="GI83" s="12">
        <v>9528.2807685548632</v>
      </c>
      <c r="GJ83" s="12">
        <v>9149.270247071805</v>
      </c>
      <c r="GK83" s="12">
        <v>8291.6070298851737</v>
      </c>
      <c r="GL83" s="12">
        <v>5754.0675291921089</v>
      </c>
    </row>
    <row r="84" spans="1:194" x14ac:dyDescent="0.2">
      <c r="A84" s="9" t="str">
        <f t="shared" si="461"/>
        <v>Days of Forward Supply</v>
      </c>
      <c r="B84" s="110">
        <v>13.48229351391187</v>
      </c>
      <c r="C84" s="110">
        <v>10.023902781407701</v>
      </c>
      <c r="D84" s="110">
        <v>7.6009821929883303</v>
      </c>
      <c r="E84" s="110">
        <v>11.856850932440166</v>
      </c>
      <c r="F84" s="110">
        <v>19.178941362793587</v>
      </c>
      <c r="G84" s="110">
        <v>17.65751886549052</v>
      </c>
      <c r="H84" s="110">
        <v>26.075033981117901</v>
      </c>
      <c r="I84" s="110">
        <v>20.393158226457363</v>
      </c>
      <c r="J84" s="110">
        <v>19.637587596920177</v>
      </c>
      <c r="K84" s="110">
        <v>29.19671400801025</v>
      </c>
      <c r="L84" s="110">
        <v>27.099359080510975</v>
      </c>
      <c r="M84" s="110">
        <v>14.428741859912993</v>
      </c>
      <c r="N84" s="110">
        <v>17.261947937582512</v>
      </c>
      <c r="O84" s="110">
        <v>14.783998864372492</v>
      </c>
      <c r="P84" s="110">
        <v>10.159678670038687</v>
      </c>
      <c r="Q84" s="110">
        <v>16.139719963148956</v>
      </c>
      <c r="R84" s="110">
        <v>19.084348491074444</v>
      </c>
      <c r="S84" s="110">
        <v>20.996428982890603</v>
      </c>
      <c r="T84" s="110">
        <v>24.256563848081875</v>
      </c>
      <c r="U84" s="110">
        <v>28.05417016824401</v>
      </c>
      <c r="V84" s="110">
        <v>24.574657339723753</v>
      </c>
      <c r="W84" s="110">
        <v>25.09562441162532</v>
      </c>
      <c r="X84" s="110">
        <v>24.024472028897364</v>
      </c>
      <c r="Y84" s="110">
        <v>23.422309542484399</v>
      </c>
      <c r="Z84" s="110">
        <v>18.378336497296662</v>
      </c>
      <c r="AA84" s="110">
        <v>5.740565424005081</v>
      </c>
      <c r="AB84" s="110">
        <v>13.928600789566667</v>
      </c>
      <c r="AC84" s="110">
        <v>12.276271599315193</v>
      </c>
      <c r="AD84" s="110">
        <v>15.53279619748092</v>
      </c>
      <c r="AE84" s="110">
        <v>18.923991149841036</v>
      </c>
      <c r="AF84" s="110">
        <v>21.384000349233101</v>
      </c>
      <c r="AG84" s="110">
        <v>24.006215334982137</v>
      </c>
      <c r="AH84" s="110">
        <v>19.146781496752055</v>
      </c>
      <c r="AI84" s="110">
        <v>23.751036046351498</v>
      </c>
      <c r="AJ84" s="110">
        <v>20.866538355304211</v>
      </c>
      <c r="AK84" s="110">
        <v>16.410588444845096</v>
      </c>
      <c r="AL84" s="110">
        <v>12.75132775719427</v>
      </c>
      <c r="AM84" s="110">
        <v>11.674087059441637</v>
      </c>
      <c r="AN84" s="110">
        <v>10.335946092195831</v>
      </c>
      <c r="AO84" s="110">
        <v>13.919894649091656</v>
      </c>
      <c r="AP84" s="110">
        <v>17.349671224599245</v>
      </c>
      <c r="AQ84" s="110">
        <v>19.911316200985304</v>
      </c>
      <c r="AR84" s="110">
        <v>20.076900280262929</v>
      </c>
      <c r="AS84" s="110">
        <v>25.270395390791158</v>
      </c>
      <c r="AT84" s="110">
        <v>22.072842180497947</v>
      </c>
      <c r="AU84" s="110">
        <v>19.239491670578317</v>
      </c>
      <c r="AV84" s="110">
        <v>17.075224749084743</v>
      </c>
      <c r="AW84" s="110">
        <v>13.645024541471324</v>
      </c>
      <c r="AX84" s="110">
        <v>7.8353737120996971</v>
      </c>
      <c r="AY84" s="110">
        <v>9.4848979311360306</v>
      </c>
      <c r="AZ84" s="110">
        <v>13.422517665011378</v>
      </c>
      <c r="BA84" s="110">
        <v>17.586613459025163</v>
      </c>
      <c r="BB84" s="110">
        <v>22.519424384254595</v>
      </c>
      <c r="BC84" s="110">
        <v>16.894994282148112</v>
      </c>
      <c r="BD84" s="110">
        <v>20.651901318764896</v>
      </c>
      <c r="BE84" s="110">
        <v>19.714849715899586</v>
      </c>
      <c r="BF84" s="110">
        <v>23.407438879983545</v>
      </c>
      <c r="BG84" s="110">
        <v>23.123987052790326</v>
      </c>
      <c r="BH84" s="110">
        <v>26.204279830947034</v>
      </c>
      <c r="BI84" s="110">
        <v>16.667768863470904</v>
      </c>
      <c r="BJ84" s="110">
        <v>8.3467624819232622</v>
      </c>
      <c r="BK84" s="110">
        <v>9.5047205315512855</v>
      </c>
      <c r="BL84" s="110">
        <v>11.058266985063375</v>
      </c>
      <c r="BM84" s="110">
        <v>12.109382888346774</v>
      </c>
      <c r="BN84" s="110">
        <v>18.224849216955878</v>
      </c>
      <c r="BO84" s="110">
        <v>22.33005759416152</v>
      </c>
      <c r="BP84" s="110">
        <v>22.693450092252</v>
      </c>
      <c r="BQ84" s="110">
        <v>24.146455139895945</v>
      </c>
      <c r="BR84" s="110">
        <v>23.053457727781378</v>
      </c>
      <c r="BS84" s="110">
        <v>24.732551046554264</v>
      </c>
      <c r="BT84" s="110">
        <v>23.575940326770006</v>
      </c>
      <c r="BU84" s="110">
        <v>13.715919460539423</v>
      </c>
      <c r="BV84" s="110">
        <v>10.261079398379161</v>
      </c>
      <c r="BW84" s="110">
        <v>9.045009223353718</v>
      </c>
      <c r="BX84" s="110">
        <v>7.3593787161392896</v>
      </c>
      <c r="BY84" s="110">
        <v>11.863040095045983</v>
      </c>
      <c r="BZ84" s="110">
        <v>18.702831848493375</v>
      </c>
      <c r="CA84" s="110">
        <v>21.68174044546047</v>
      </c>
      <c r="CB84" s="110">
        <v>24.549396053128369</v>
      </c>
      <c r="CC84" s="110">
        <v>24.586120193663916</v>
      </c>
      <c r="CD84" s="110">
        <v>28.834167246463839</v>
      </c>
      <c r="CE84" s="110">
        <v>33.881053853774191</v>
      </c>
      <c r="CF84" s="110">
        <v>25.208389411564795</v>
      </c>
      <c r="CG84" s="110">
        <v>25.096701580750786</v>
      </c>
      <c r="CH84" s="110">
        <v>19.798962840703503</v>
      </c>
      <c r="CI84" s="110">
        <v>13.689567406487257</v>
      </c>
      <c r="CJ84" s="110">
        <v>16.606550285695516</v>
      </c>
      <c r="CK84" s="110">
        <v>23.43817324160355</v>
      </c>
      <c r="CL84" s="110">
        <v>26.168792160746875</v>
      </c>
      <c r="CM84" s="110">
        <v>27.990923029902437</v>
      </c>
      <c r="CN84" s="110">
        <v>41.363112344853604</v>
      </c>
      <c r="CO84" s="110">
        <v>40.013397256243977</v>
      </c>
      <c r="CP84" s="110">
        <v>45.830153627274214</v>
      </c>
      <c r="CQ84" s="110">
        <v>35.695562983711639</v>
      </c>
      <c r="CR84" s="110">
        <v>22.464052733913761</v>
      </c>
      <c r="CS84" s="110">
        <v>25.363587597466008</v>
      </c>
      <c r="CT84" s="110">
        <v>11.527984380156035</v>
      </c>
      <c r="CU84" s="110">
        <v>6.9037913433108589</v>
      </c>
      <c r="CV84" s="110">
        <v>5.5152183252282008</v>
      </c>
      <c r="CW84" s="110">
        <v>10.14815796743548</v>
      </c>
      <c r="CX84" s="110">
        <v>15.340464601337898</v>
      </c>
      <c r="CY84" s="110">
        <v>21.322196557804954</v>
      </c>
      <c r="CZ84" s="110">
        <v>15.508428606732819</v>
      </c>
      <c r="DA84" s="110">
        <v>20.618670240878103</v>
      </c>
      <c r="DB84" s="110">
        <v>24.344151490267588</v>
      </c>
      <c r="DC84" s="110">
        <v>24.304913552992168</v>
      </c>
      <c r="DD84" s="110">
        <v>20.43873507570774</v>
      </c>
      <c r="DE84" s="110">
        <v>15.317989320623457</v>
      </c>
      <c r="DF84" s="110">
        <v>8.1394161474597588</v>
      </c>
      <c r="DG84" s="110">
        <v>8.1046744172973</v>
      </c>
      <c r="DH84" s="110">
        <v>9.4027160509305645</v>
      </c>
      <c r="DI84" s="110">
        <v>12.599729457517524</v>
      </c>
      <c r="DJ84" s="110">
        <v>15.350803521328709</v>
      </c>
      <c r="DK84" s="110">
        <v>22.17159285792005</v>
      </c>
      <c r="DL84" s="110">
        <v>27.507803301927495</v>
      </c>
      <c r="DM84" s="110">
        <v>29.034452513009494</v>
      </c>
      <c r="DN84" s="110">
        <v>26.837527680817502</v>
      </c>
      <c r="DO84" s="110">
        <v>27.75810656598026</v>
      </c>
      <c r="DP84" s="110">
        <v>27.466854876492668</v>
      </c>
      <c r="DQ84" s="110">
        <v>21.90601418625867</v>
      </c>
      <c r="DR84" s="110">
        <v>14.589742546277961</v>
      </c>
      <c r="DS84" s="110">
        <v>6.2878910027463206</v>
      </c>
      <c r="DT84" s="110">
        <v>8.5046350086493199</v>
      </c>
      <c r="DU84" s="110">
        <v>13.700449279265841</v>
      </c>
      <c r="DV84" s="110">
        <v>18.392653186487841</v>
      </c>
      <c r="DW84" s="110">
        <v>18.872541143404739</v>
      </c>
      <c r="DX84" s="110">
        <v>19.167932943081194</v>
      </c>
      <c r="DY84" s="110">
        <v>22.439617598815357</v>
      </c>
      <c r="DZ84" s="110">
        <v>24.906910112484166</v>
      </c>
      <c r="EA84" s="110">
        <v>31.571907743618528</v>
      </c>
      <c r="EB84" s="110">
        <v>28.651318184000736</v>
      </c>
      <c r="EC84" s="110">
        <v>23.481261625649971</v>
      </c>
      <c r="ED84" s="110">
        <v>16.750383079900669</v>
      </c>
      <c r="EE84" s="110">
        <v>12.277127996712949</v>
      </c>
      <c r="EF84" s="110">
        <v>15.403698006567605</v>
      </c>
      <c r="EG84" s="110">
        <v>19.247021233155085</v>
      </c>
      <c r="EH84" s="110">
        <v>16.400972884266292</v>
      </c>
      <c r="EI84" s="110">
        <v>16.86611795334478</v>
      </c>
      <c r="EJ84" s="110">
        <v>23.772173003445676</v>
      </c>
      <c r="EK84" s="110">
        <v>32.534745370455973</v>
      </c>
      <c r="EL84" s="110">
        <v>36.043375438912356</v>
      </c>
      <c r="EM84" s="110">
        <v>28.515533237672376</v>
      </c>
      <c r="EN84" s="110">
        <v>33.065124019117889</v>
      </c>
      <c r="EO84" s="110">
        <v>21.249015960671002</v>
      </c>
      <c r="EP84" s="110">
        <v>17.774238829564503</v>
      </c>
      <c r="EQ84" s="110">
        <v>15.068032749652881</v>
      </c>
      <c r="ER84" s="110">
        <v>10.18904942362443</v>
      </c>
      <c r="ES84" s="110">
        <v>11.427934891744176</v>
      </c>
      <c r="ET84" s="110">
        <v>16.531873450563396</v>
      </c>
      <c r="EU84" s="110">
        <v>20.466096893708325</v>
      </c>
      <c r="EV84" s="110">
        <v>22.540910979555989</v>
      </c>
      <c r="EW84" s="110">
        <v>28.072413943893633</v>
      </c>
      <c r="EX84" s="110">
        <v>23.283491334287355</v>
      </c>
      <c r="EY84" s="110">
        <v>24.21360135483657</v>
      </c>
      <c r="EZ84" s="110">
        <v>27.778100422950516</v>
      </c>
      <c r="FA84" s="110">
        <v>20.039483358050838</v>
      </c>
      <c r="FB84" s="110">
        <v>8.9117271132974647</v>
      </c>
      <c r="FC84" s="110">
        <v>10.283642009449173</v>
      </c>
      <c r="FD84" s="110">
        <v>9.9781969315239785</v>
      </c>
      <c r="FE84" s="110">
        <v>11.022610544593029</v>
      </c>
      <c r="FF84" s="110">
        <v>14.699771472213337</v>
      </c>
      <c r="FG84" s="110">
        <v>20.701058889876791</v>
      </c>
      <c r="FH84" s="110">
        <v>18.863999249130284</v>
      </c>
      <c r="FI84" s="110">
        <v>25.709872146395782</v>
      </c>
      <c r="FJ84" s="110">
        <v>32.233664724345459</v>
      </c>
      <c r="FK84" s="110">
        <v>21.515430522254078</v>
      </c>
      <c r="FL84" s="110">
        <v>24.470773957737347</v>
      </c>
      <c r="FM84" s="110">
        <v>17.203299219565334</v>
      </c>
      <c r="FN84" s="110">
        <v>17.364706327087251</v>
      </c>
      <c r="FO84" s="110">
        <v>14.103696445765618</v>
      </c>
      <c r="FP84" s="110">
        <v>10.98586486903878</v>
      </c>
      <c r="FQ84" s="110">
        <v>11.112849756982182</v>
      </c>
      <c r="FR84" s="35">
        <v>13.983095289743957</v>
      </c>
      <c r="FS84" s="35">
        <v>16.681889614238305</v>
      </c>
      <c r="FT84" s="35">
        <v>19.81403295789984</v>
      </c>
      <c r="FU84" s="35">
        <v>32.048580572265877</v>
      </c>
      <c r="FV84" s="35">
        <v>24.636708429020548</v>
      </c>
      <c r="FW84" s="35">
        <v>30.866321927755763</v>
      </c>
      <c r="FX84" s="35">
        <v>29.203681784807333</v>
      </c>
      <c r="FY84" s="35">
        <v>21.789852427117982</v>
      </c>
      <c r="FZ84" s="35">
        <v>19.258015625251904</v>
      </c>
      <c r="GA84" s="35">
        <v>15.829117178652297</v>
      </c>
      <c r="GB84" s="35">
        <v>17.641547222682945</v>
      </c>
      <c r="GC84" s="35">
        <v>23.249586195019027</v>
      </c>
      <c r="GD84" s="35">
        <v>30.274572812203665</v>
      </c>
      <c r="GE84" s="35">
        <v>32.480634776617123</v>
      </c>
      <c r="GF84" s="35">
        <v>34.580769309308643</v>
      </c>
      <c r="GG84" s="35">
        <v>36.681495141107952</v>
      </c>
      <c r="GH84" s="35">
        <v>38.667682290457392</v>
      </c>
      <c r="GI84" s="35">
        <v>37.661233444379597</v>
      </c>
      <c r="GJ84" s="35">
        <v>32.012203021220976</v>
      </c>
      <c r="GK84" s="35">
        <v>26.178680677033473</v>
      </c>
      <c r="GL84" s="35">
        <v>14.350993177910988</v>
      </c>
    </row>
    <row r="85" spans="1:194" x14ac:dyDescent="0.2">
      <c r="A85" s="39" t="s">
        <v>19</v>
      </c>
      <c r="B85" s="52">
        <v>31</v>
      </c>
      <c r="C85" s="52">
        <v>28</v>
      </c>
      <c r="D85" s="52">
        <v>31</v>
      </c>
      <c r="E85" s="52">
        <v>30</v>
      </c>
      <c r="F85" s="52">
        <v>31</v>
      </c>
      <c r="G85" s="52">
        <v>30</v>
      </c>
      <c r="H85" s="52">
        <v>31</v>
      </c>
      <c r="I85" s="52">
        <v>31</v>
      </c>
      <c r="J85" s="52">
        <v>30</v>
      </c>
      <c r="K85" s="52">
        <v>31</v>
      </c>
      <c r="L85" s="52">
        <v>30</v>
      </c>
      <c r="M85" s="52">
        <v>31</v>
      </c>
      <c r="N85" s="52">
        <v>31</v>
      </c>
      <c r="O85" s="52">
        <v>28</v>
      </c>
      <c r="P85" s="52">
        <v>31</v>
      </c>
      <c r="Q85" s="52">
        <v>30</v>
      </c>
      <c r="R85" s="52">
        <v>31</v>
      </c>
      <c r="S85" s="52">
        <v>30</v>
      </c>
      <c r="T85" s="52">
        <v>31</v>
      </c>
      <c r="U85" s="52">
        <v>31</v>
      </c>
      <c r="V85" s="52">
        <v>30</v>
      </c>
      <c r="W85" s="52">
        <v>31</v>
      </c>
      <c r="X85" s="52">
        <v>30</v>
      </c>
      <c r="Y85" s="52">
        <v>31</v>
      </c>
      <c r="Z85" s="52">
        <v>31</v>
      </c>
      <c r="AA85" s="52">
        <v>28</v>
      </c>
      <c r="AB85" s="52">
        <v>31</v>
      </c>
      <c r="AC85" s="52">
        <v>30</v>
      </c>
      <c r="AD85" s="52">
        <v>31</v>
      </c>
      <c r="AE85" s="52">
        <v>30</v>
      </c>
      <c r="AF85" s="52">
        <v>31</v>
      </c>
      <c r="AG85" s="52">
        <v>31</v>
      </c>
      <c r="AH85" s="52">
        <v>30</v>
      </c>
      <c r="AI85" s="52">
        <v>31</v>
      </c>
      <c r="AJ85" s="52">
        <v>30</v>
      </c>
      <c r="AK85" s="52">
        <v>31</v>
      </c>
      <c r="AL85" s="52">
        <v>31</v>
      </c>
      <c r="AM85" s="52">
        <v>29</v>
      </c>
      <c r="AN85" s="52">
        <v>31</v>
      </c>
      <c r="AO85" s="52">
        <v>30</v>
      </c>
      <c r="AP85" s="52">
        <v>31</v>
      </c>
      <c r="AQ85" s="52">
        <v>30</v>
      </c>
      <c r="AR85" s="52">
        <v>31</v>
      </c>
      <c r="AS85" s="52">
        <v>31</v>
      </c>
      <c r="AT85" s="52">
        <v>30</v>
      </c>
      <c r="AU85" s="52">
        <v>31</v>
      </c>
      <c r="AV85" s="52">
        <v>30</v>
      </c>
      <c r="AW85" s="52">
        <v>31</v>
      </c>
      <c r="AX85" s="52">
        <v>31</v>
      </c>
      <c r="AY85" s="52">
        <v>28</v>
      </c>
      <c r="AZ85" s="52">
        <v>31</v>
      </c>
      <c r="BA85" s="52">
        <v>30</v>
      </c>
      <c r="BB85" s="52">
        <v>31</v>
      </c>
      <c r="BC85" s="52">
        <v>30</v>
      </c>
      <c r="BD85" s="52">
        <v>31</v>
      </c>
      <c r="BE85" s="52">
        <v>31</v>
      </c>
      <c r="BF85" s="52">
        <v>30</v>
      </c>
      <c r="BG85" s="52">
        <v>31</v>
      </c>
      <c r="BH85" s="52">
        <v>30</v>
      </c>
      <c r="BI85" s="52">
        <v>31</v>
      </c>
      <c r="BJ85" s="52">
        <v>31</v>
      </c>
      <c r="BK85" s="52">
        <v>28</v>
      </c>
      <c r="BL85" s="52">
        <v>31</v>
      </c>
      <c r="BM85" s="52">
        <v>30</v>
      </c>
      <c r="BN85" s="52">
        <v>31</v>
      </c>
      <c r="BO85" s="52">
        <v>30</v>
      </c>
      <c r="BP85" s="52">
        <v>31</v>
      </c>
      <c r="BQ85" s="52">
        <v>31</v>
      </c>
      <c r="BR85" s="52">
        <v>30</v>
      </c>
      <c r="BS85" s="52">
        <v>31</v>
      </c>
      <c r="BT85" s="52">
        <v>30</v>
      </c>
      <c r="BU85" s="52">
        <v>31</v>
      </c>
      <c r="BV85" s="52">
        <v>31</v>
      </c>
      <c r="BW85" s="52">
        <v>28</v>
      </c>
      <c r="BX85" s="52">
        <v>31</v>
      </c>
      <c r="BY85" s="52">
        <v>30</v>
      </c>
      <c r="BZ85" s="52">
        <v>31</v>
      </c>
      <c r="CA85" s="52">
        <v>30</v>
      </c>
      <c r="CB85" s="52">
        <v>31</v>
      </c>
      <c r="CC85" s="52">
        <v>31</v>
      </c>
      <c r="CD85" s="52">
        <v>30</v>
      </c>
      <c r="CE85" s="52">
        <v>31</v>
      </c>
      <c r="CF85" s="52">
        <v>30</v>
      </c>
      <c r="CG85" s="52">
        <v>31</v>
      </c>
      <c r="CH85" s="52">
        <v>31</v>
      </c>
      <c r="CI85" s="52">
        <v>29</v>
      </c>
      <c r="CJ85" s="52">
        <v>31</v>
      </c>
      <c r="CK85" s="52">
        <v>30</v>
      </c>
      <c r="CL85" s="52">
        <v>31</v>
      </c>
      <c r="CM85" s="52">
        <v>30</v>
      </c>
      <c r="CN85" s="52">
        <v>31</v>
      </c>
      <c r="CO85" s="52">
        <v>31</v>
      </c>
      <c r="CP85" s="52">
        <v>30</v>
      </c>
      <c r="CQ85" s="52">
        <v>31</v>
      </c>
      <c r="CR85" s="52">
        <v>30</v>
      </c>
      <c r="CS85" s="52">
        <v>31</v>
      </c>
      <c r="CT85" s="52">
        <v>31</v>
      </c>
      <c r="CU85" s="52">
        <v>28</v>
      </c>
      <c r="CV85" s="52">
        <v>31</v>
      </c>
      <c r="CW85" s="52">
        <v>30</v>
      </c>
      <c r="CX85" s="52">
        <v>31</v>
      </c>
      <c r="CY85" s="52">
        <v>30</v>
      </c>
      <c r="CZ85" s="52">
        <v>31</v>
      </c>
      <c r="DA85" s="52">
        <v>31</v>
      </c>
      <c r="DB85" s="52">
        <v>30</v>
      </c>
      <c r="DC85" s="52">
        <v>31</v>
      </c>
      <c r="DD85" s="52">
        <v>30</v>
      </c>
      <c r="DE85" s="52">
        <v>31</v>
      </c>
      <c r="DF85" s="52">
        <v>31</v>
      </c>
      <c r="DG85" s="52">
        <v>28</v>
      </c>
      <c r="DH85" s="52">
        <v>31</v>
      </c>
      <c r="DI85" s="52">
        <v>30</v>
      </c>
      <c r="DJ85" s="52">
        <v>31</v>
      </c>
      <c r="DK85" s="52">
        <v>30</v>
      </c>
      <c r="DL85" s="52">
        <v>31</v>
      </c>
      <c r="DM85" s="52">
        <v>31</v>
      </c>
      <c r="DN85" s="52">
        <v>30</v>
      </c>
      <c r="DO85" s="52">
        <v>31</v>
      </c>
      <c r="DP85" s="52">
        <v>30</v>
      </c>
      <c r="DQ85" s="52">
        <v>31</v>
      </c>
      <c r="DR85" s="52">
        <v>31</v>
      </c>
      <c r="DS85" s="52">
        <v>28</v>
      </c>
      <c r="DT85" s="52">
        <v>31</v>
      </c>
      <c r="DU85" s="52">
        <v>30</v>
      </c>
      <c r="DV85" s="52">
        <v>31</v>
      </c>
      <c r="DW85" s="52">
        <v>30</v>
      </c>
      <c r="DX85" s="52">
        <v>31</v>
      </c>
      <c r="DY85" s="52">
        <v>31</v>
      </c>
      <c r="DZ85" s="52">
        <v>30</v>
      </c>
      <c r="EA85" s="52">
        <v>31</v>
      </c>
      <c r="EB85" s="52">
        <v>30</v>
      </c>
      <c r="EC85" s="52">
        <v>31</v>
      </c>
      <c r="ED85" s="52">
        <v>31</v>
      </c>
      <c r="EE85" s="52">
        <v>29</v>
      </c>
      <c r="EF85" s="52">
        <v>31</v>
      </c>
      <c r="EG85" s="52">
        <v>30</v>
      </c>
      <c r="EH85" s="52">
        <v>31</v>
      </c>
      <c r="EI85" s="52">
        <v>30</v>
      </c>
      <c r="EJ85" s="52">
        <v>31</v>
      </c>
      <c r="EK85" s="52">
        <v>31</v>
      </c>
      <c r="EL85" s="52">
        <v>30</v>
      </c>
      <c r="EM85" s="52">
        <v>31</v>
      </c>
      <c r="EN85" s="52">
        <v>30</v>
      </c>
      <c r="EO85" s="52">
        <v>31</v>
      </c>
      <c r="EP85" s="52">
        <v>31</v>
      </c>
      <c r="EQ85" s="52">
        <v>28</v>
      </c>
      <c r="ER85" s="52">
        <v>31</v>
      </c>
      <c r="ES85" s="52">
        <v>30</v>
      </c>
      <c r="ET85" s="52">
        <v>31</v>
      </c>
      <c r="EU85" s="52">
        <v>30</v>
      </c>
      <c r="EV85" s="52">
        <v>31</v>
      </c>
      <c r="EW85" s="52">
        <v>31</v>
      </c>
      <c r="EX85" s="52">
        <v>30</v>
      </c>
      <c r="EY85" s="52">
        <v>31</v>
      </c>
      <c r="EZ85" s="52">
        <v>30</v>
      </c>
      <c r="FA85" s="52">
        <v>31</v>
      </c>
      <c r="FB85" s="52">
        <v>31</v>
      </c>
      <c r="FC85" s="52">
        <v>28</v>
      </c>
      <c r="FD85" s="52">
        <v>31</v>
      </c>
      <c r="FE85" s="52">
        <v>30</v>
      </c>
      <c r="FF85" s="52">
        <v>31</v>
      </c>
      <c r="FG85" s="52">
        <v>30</v>
      </c>
      <c r="FH85" s="52">
        <v>31</v>
      </c>
      <c r="FI85" s="52">
        <v>31</v>
      </c>
      <c r="FJ85" s="52">
        <v>30</v>
      </c>
      <c r="FK85" s="52">
        <v>31</v>
      </c>
      <c r="FL85" s="52">
        <v>30</v>
      </c>
      <c r="FM85" s="52">
        <v>31</v>
      </c>
      <c r="FN85" s="52">
        <v>31</v>
      </c>
      <c r="FO85" s="52">
        <v>28</v>
      </c>
      <c r="FP85" s="52">
        <v>31</v>
      </c>
      <c r="FQ85" s="52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</row>
    <row r="86" spans="1:194" x14ac:dyDescent="0.2"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</row>
    <row r="87" spans="1:194" x14ac:dyDescent="0.2"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</row>
    <row r="88" spans="1:194" x14ac:dyDescent="0.2">
      <c r="FR88" s="1"/>
      <c r="FT88" s="174"/>
    </row>
    <row r="89" spans="1:194" x14ac:dyDescent="0.2">
      <c r="FR89" s="1"/>
      <c r="FT89" s="174"/>
    </row>
    <row r="90" spans="1:194" x14ac:dyDescent="0.2">
      <c r="FR90" s="1"/>
      <c r="FT90" s="174"/>
    </row>
    <row r="91" spans="1:194" x14ac:dyDescent="0.2">
      <c r="FR91" s="1"/>
      <c r="FT91" s="174"/>
    </row>
    <row r="92" spans="1:194" x14ac:dyDescent="0.2">
      <c r="FR92" s="1"/>
      <c r="FT92" s="174"/>
    </row>
    <row r="93" spans="1:194" x14ac:dyDescent="0.2">
      <c r="FR93" s="1"/>
      <c r="FT93" s="174"/>
    </row>
    <row r="94" spans="1:194" x14ac:dyDescent="0.2">
      <c r="FR94" s="1"/>
      <c r="FT94" s="174"/>
    </row>
    <row r="95" spans="1:194" x14ac:dyDescent="0.2">
      <c r="FR95" s="1"/>
      <c r="FT95" s="174"/>
    </row>
    <row r="96" spans="1:194" x14ac:dyDescent="0.2">
      <c r="FR96" s="1"/>
      <c r="FT96" s="174"/>
    </row>
    <row r="97" spans="174:176" x14ac:dyDescent="0.2">
      <c r="FR97" s="1"/>
      <c r="FT97" s="174"/>
    </row>
    <row r="98" spans="174:176" x14ac:dyDescent="0.2">
      <c r="FR98" s="1"/>
      <c r="FT98" s="174"/>
    </row>
    <row r="99" spans="174:176" x14ac:dyDescent="0.2">
      <c r="FR99" s="1"/>
      <c r="FT99" s="174"/>
    </row>
    <row r="100" spans="174:176" x14ac:dyDescent="0.2">
      <c r="FT100" s="174"/>
    </row>
    <row r="101" spans="174:176" x14ac:dyDescent="0.2">
      <c r="FT101" s="174"/>
    </row>
    <row r="102" spans="174:176" x14ac:dyDescent="0.2">
      <c r="FT102" s="174"/>
    </row>
    <row r="103" spans="174:176" x14ac:dyDescent="0.2">
      <c r="FT103" s="174"/>
    </row>
    <row r="104" spans="174:176" x14ac:dyDescent="0.2">
      <c r="FT104" s="174"/>
    </row>
    <row r="105" spans="174:176" x14ac:dyDescent="0.2">
      <c r="FT105" s="174"/>
    </row>
  </sheetData>
  <printOptions horizontalCentered="1"/>
  <pageMargins left="0.7" right="0.7" top="1" bottom="0.75" header="0.55000000000000004" footer="0.3"/>
  <pageSetup scale="25" fitToWidth="5" orientation="landscape" r:id="rId1"/>
  <headerFooter>
    <oddHeader>&amp;C&amp;"Arial,Bold"&amp;16PROPANE SUPPLY/DEMAND FORECAST -- NOVEMBER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GM99"/>
  <sheetViews>
    <sheetView showGridLines="0" zoomScale="70" zoomScaleNormal="70" workbookViewId="0">
      <pane xSplit="1" ySplit="3" topLeftCell="FS4" activePane="bottomRight" state="frozen"/>
      <selection activeCell="FP14" sqref="FP14"/>
      <selection pane="topRight" activeCell="FP14" sqref="FP14"/>
      <selection pane="bottomLeft" activeCell="FP14" sqref="FP14"/>
      <selection pane="bottomRight" activeCell="GJ76" sqref="GJ76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7" width="10.7109375" style="84" customWidth="1"/>
    <col min="168" max="168" width="10.7109375" style="1" customWidth="1"/>
    <col min="169" max="173" width="10.140625" style="1" bestFit="1" customWidth="1"/>
    <col min="174" max="174" width="11.140625" style="174" customWidth="1"/>
    <col min="175" max="175" width="11.7109375" style="174" customWidth="1"/>
    <col min="176" max="195" width="10.140625" style="1" bestFit="1" customWidth="1"/>
    <col min="196" max="16384" width="9.140625" style="1"/>
  </cols>
  <sheetData>
    <row r="1" spans="1:195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K1" s="82"/>
      <c r="FS1" s="175" t="s">
        <v>24</v>
      </c>
    </row>
    <row r="2" spans="1:195" ht="55.5" customHeight="1" x14ac:dyDescent="0.25">
      <c r="A2" s="91" t="s">
        <v>27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83" t="s">
        <v>32</v>
      </c>
      <c r="EA2" s="8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91"/>
      <c r="FZ2" s="191" t="s">
        <v>31</v>
      </c>
    </row>
    <row r="3" spans="1:195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8">
        <v>43876</v>
      </c>
      <c r="GB3" s="8">
        <v>43905</v>
      </c>
      <c r="GC3" s="8">
        <v>43936</v>
      </c>
      <c r="GD3" s="8">
        <v>43966</v>
      </c>
      <c r="GE3" s="8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</row>
    <row r="4" spans="1:195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K4" s="1"/>
      <c r="FR4" s="1"/>
      <c r="FS4" s="1"/>
      <c r="FZ4" s="17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x14ac:dyDescent="0.2">
      <c r="A5" s="9" t="s">
        <v>21</v>
      </c>
      <c r="B5" s="53">
        <v>101741.93548387097</v>
      </c>
      <c r="C5" s="53">
        <v>106428.57142857143</v>
      </c>
      <c r="D5" s="53">
        <v>103322.58064516129</v>
      </c>
      <c r="E5" s="53">
        <v>100500</v>
      </c>
      <c r="F5" s="53">
        <v>101741.93548387097</v>
      </c>
      <c r="G5" s="53">
        <v>100666.66666666667</v>
      </c>
      <c r="H5" s="53">
        <v>99161.290322580651</v>
      </c>
      <c r="I5" s="53">
        <v>103451.6129032258</v>
      </c>
      <c r="J5" s="53">
        <v>102033.33333333333</v>
      </c>
      <c r="K5" s="53">
        <v>96483.870967741939</v>
      </c>
      <c r="L5" s="53">
        <v>96900</v>
      </c>
      <c r="M5" s="53">
        <v>87354.838709677424</v>
      </c>
      <c r="N5" s="53">
        <v>98064.516129032258</v>
      </c>
      <c r="O5" s="53">
        <v>101000</v>
      </c>
      <c r="P5" s="53">
        <v>100096.77419354839</v>
      </c>
      <c r="Q5" s="53">
        <v>103100</v>
      </c>
      <c r="R5" s="53">
        <v>100451.6129032258</v>
      </c>
      <c r="S5" s="53">
        <v>94966.666666666672</v>
      </c>
      <c r="T5" s="53">
        <v>94709.677419354834</v>
      </c>
      <c r="U5" s="53">
        <v>95419.354838709682</v>
      </c>
      <c r="V5" s="53">
        <v>95800</v>
      </c>
      <c r="W5" s="53">
        <v>96903.225806451606</v>
      </c>
      <c r="X5" s="53">
        <v>105766.66666666667</v>
      </c>
      <c r="Y5" s="53">
        <v>100967.74193548386</v>
      </c>
      <c r="Z5" s="53">
        <v>90709.677419354834</v>
      </c>
      <c r="AA5" s="53">
        <v>100107.14285714286</v>
      </c>
      <c r="AB5" s="53">
        <v>97548.387096774197</v>
      </c>
      <c r="AC5" s="53">
        <v>93866.666666666672</v>
      </c>
      <c r="AD5" s="53">
        <v>95709.677419354834</v>
      </c>
      <c r="AE5" s="53">
        <v>90866.666666666672</v>
      </c>
      <c r="AF5" s="53">
        <v>95516.129032258061</v>
      </c>
      <c r="AG5" s="53">
        <v>90741.93548387097</v>
      </c>
      <c r="AH5" s="53">
        <v>93000</v>
      </c>
      <c r="AI5" s="53">
        <v>100419.35483870968</v>
      </c>
      <c r="AJ5" s="53">
        <v>100366.66666666667</v>
      </c>
      <c r="AK5" s="53">
        <v>97548.387096774197</v>
      </c>
      <c r="AL5" s="53">
        <v>99870.967741935485</v>
      </c>
      <c r="AM5" s="53">
        <v>101896.55172413793</v>
      </c>
      <c r="AN5" s="53">
        <v>103032.25806451614</v>
      </c>
      <c r="AO5" s="53">
        <v>101500</v>
      </c>
      <c r="AP5" s="53">
        <v>99806.451612903227</v>
      </c>
      <c r="AQ5" s="53">
        <v>99300</v>
      </c>
      <c r="AR5" s="53">
        <v>100709.67741935483</v>
      </c>
      <c r="AS5" s="53">
        <v>95806.451612903227</v>
      </c>
      <c r="AT5" s="53">
        <v>102000</v>
      </c>
      <c r="AU5" s="53">
        <v>103322.58064516129</v>
      </c>
      <c r="AV5" s="53">
        <v>106633.33333333333</v>
      </c>
      <c r="AW5" s="53">
        <v>97290.322580645166</v>
      </c>
      <c r="AX5" s="53">
        <v>109096.77419354839</v>
      </c>
      <c r="AY5" s="53">
        <v>116321.42857142857</v>
      </c>
      <c r="AZ5" s="53">
        <v>115774.19354838709</v>
      </c>
      <c r="BA5" s="53">
        <v>114666.66666666667</v>
      </c>
      <c r="BB5" s="53">
        <v>107870.96774193548</v>
      </c>
      <c r="BC5" s="53">
        <v>109066.66666666667</v>
      </c>
      <c r="BD5" s="53">
        <v>105000</v>
      </c>
      <c r="BE5" s="53">
        <v>107741.93548387097</v>
      </c>
      <c r="BF5" s="53">
        <v>108266.66666666667</v>
      </c>
      <c r="BG5" s="53">
        <v>108806.45161290323</v>
      </c>
      <c r="BH5" s="53">
        <v>108700</v>
      </c>
      <c r="BI5" s="53">
        <v>107612.90322580645</v>
      </c>
      <c r="BJ5" s="53">
        <v>111870.96774193548</v>
      </c>
      <c r="BK5" s="53">
        <v>113464.28571428571</v>
      </c>
      <c r="BL5" s="53">
        <v>118483.87096774194</v>
      </c>
      <c r="BM5" s="53">
        <v>120866.66666666667</v>
      </c>
      <c r="BN5" s="53">
        <v>120322.58064516129</v>
      </c>
      <c r="BO5" s="53">
        <v>119233.33333333333</v>
      </c>
      <c r="BP5" s="53">
        <v>121000</v>
      </c>
      <c r="BQ5" s="53">
        <v>121903.22580645161</v>
      </c>
      <c r="BR5" s="53">
        <v>125000</v>
      </c>
      <c r="BS5" s="53">
        <v>128064.51612903226</v>
      </c>
      <c r="BT5" s="53">
        <v>128533.33333333333</v>
      </c>
      <c r="BU5" s="53">
        <v>124935.48387096774</v>
      </c>
      <c r="BV5" s="53">
        <v>128451.6129032258</v>
      </c>
      <c r="BW5" s="53">
        <v>126321.42857142857</v>
      </c>
      <c r="BX5" s="53">
        <v>134677.4193548387</v>
      </c>
      <c r="BY5" s="53">
        <v>132300</v>
      </c>
      <c r="BZ5" s="53">
        <v>134483.87096774194</v>
      </c>
      <c r="CA5" s="53">
        <v>130433.33333333333</v>
      </c>
      <c r="CB5" s="53">
        <v>131870.96774193548</v>
      </c>
      <c r="CC5" s="53">
        <v>133064.51612903227</v>
      </c>
      <c r="CD5" s="53">
        <v>135633.33333333334</v>
      </c>
      <c r="CE5" s="53">
        <v>142870.96774193548</v>
      </c>
      <c r="CF5" s="53">
        <v>147433.33333333334</v>
      </c>
      <c r="CG5" s="53">
        <v>145387.09677419355</v>
      </c>
      <c r="CH5" s="53">
        <v>147032.25806451612</v>
      </c>
      <c r="CI5" s="53">
        <v>152896.55172413794</v>
      </c>
      <c r="CJ5" s="53">
        <v>147806.45161290321</v>
      </c>
      <c r="CK5" s="53">
        <v>154500</v>
      </c>
      <c r="CL5" s="53">
        <v>157322.5806451613</v>
      </c>
      <c r="CM5" s="53">
        <v>157200</v>
      </c>
      <c r="CN5" s="53">
        <v>151677.4193548387</v>
      </c>
      <c r="CO5" s="53">
        <v>157548.38709677418</v>
      </c>
      <c r="CP5" s="53">
        <v>160733.33333333334</v>
      </c>
      <c r="CQ5" s="53">
        <v>156741.93548387097</v>
      </c>
      <c r="CR5" s="53">
        <v>162966.66666666666</v>
      </c>
      <c r="CS5" s="53">
        <v>163354.83870967742</v>
      </c>
      <c r="CT5" s="53">
        <v>165129.03225806452</v>
      </c>
      <c r="CU5" s="53">
        <v>164214.28571428571</v>
      </c>
      <c r="CV5" s="53">
        <v>162387.09677419355</v>
      </c>
      <c r="CW5" s="53">
        <v>168433.33333333334</v>
      </c>
      <c r="CX5" s="53">
        <v>177193.54838709679</v>
      </c>
      <c r="CY5" s="53">
        <v>175966.66666666666</v>
      </c>
      <c r="CZ5" s="53">
        <v>175967.74193548388</v>
      </c>
      <c r="DA5" s="53">
        <v>185193.54838709679</v>
      </c>
      <c r="DB5" s="53">
        <v>196033.33333333334</v>
      </c>
      <c r="DC5" s="53">
        <v>188967.74193548388</v>
      </c>
      <c r="DD5" s="53">
        <v>198100</v>
      </c>
      <c r="DE5" s="53">
        <v>183548.38709677418</v>
      </c>
      <c r="DF5" s="53">
        <v>183935.48387096773</v>
      </c>
      <c r="DG5" s="53">
        <v>195000</v>
      </c>
      <c r="DH5" s="53">
        <v>201193.54838709679</v>
      </c>
      <c r="DI5" s="53">
        <v>208466.66666666666</v>
      </c>
      <c r="DJ5" s="53">
        <v>227387.09677419355</v>
      </c>
      <c r="DK5" s="53">
        <v>231966.66666666666</v>
      </c>
      <c r="DL5" s="53">
        <v>244580.64516129033</v>
      </c>
      <c r="DM5" s="2">
        <v>244580.64516129033</v>
      </c>
      <c r="DN5" s="2">
        <v>253866.66666666666</v>
      </c>
      <c r="DO5" s="2">
        <v>252096.77419354839</v>
      </c>
      <c r="DP5" s="2">
        <v>252633.33333333334</v>
      </c>
      <c r="DQ5" s="2">
        <v>255903.22580645161</v>
      </c>
      <c r="DR5" s="2">
        <v>260967.74193548388</v>
      </c>
      <c r="DS5" s="2">
        <v>262357.14285714284</v>
      </c>
      <c r="DT5" s="2">
        <v>276419.3548387097</v>
      </c>
      <c r="DU5" s="2">
        <v>282233.33333333331</v>
      </c>
      <c r="DV5" s="2">
        <v>278064.51612903224</v>
      </c>
      <c r="DW5" s="2">
        <v>269166.66666666669</v>
      </c>
      <c r="DX5" s="2">
        <v>269322.58064516127</v>
      </c>
      <c r="DY5" s="116">
        <v>267419.3548387097</v>
      </c>
      <c r="DZ5" s="116">
        <v>275600</v>
      </c>
      <c r="EA5" s="116">
        <v>298419.3548387097</v>
      </c>
      <c r="EB5" s="116">
        <v>292533.33333333331</v>
      </c>
      <c r="EC5" s="116">
        <v>293580.6451612903</v>
      </c>
      <c r="ED5" s="116">
        <v>287741.93548387097</v>
      </c>
      <c r="EE5" s="116">
        <v>305724.13793103449</v>
      </c>
      <c r="EF5" s="116">
        <v>310483.87096774194</v>
      </c>
      <c r="EG5" s="116">
        <v>307866.66666666669</v>
      </c>
      <c r="EH5" s="116">
        <v>303387.09677419357</v>
      </c>
      <c r="EI5" s="116">
        <v>303166.66666666669</v>
      </c>
      <c r="EJ5" s="116">
        <v>298516.12903225806</v>
      </c>
      <c r="EK5" s="126">
        <v>297354.83870967739</v>
      </c>
      <c r="EL5" s="126">
        <v>294600</v>
      </c>
      <c r="EM5" s="126">
        <v>282806.45161290321</v>
      </c>
      <c r="EN5" s="135">
        <v>303666.66666666669</v>
      </c>
      <c r="EO5" s="135">
        <v>277225.80645161291</v>
      </c>
      <c r="EP5" s="143">
        <v>279677.41935483873</v>
      </c>
      <c r="EQ5" s="143">
        <v>297750</v>
      </c>
      <c r="ER5" s="143">
        <v>302064.51612903224</v>
      </c>
      <c r="ES5" s="143">
        <v>304400</v>
      </c>
      <c r="ET5" s="143">
        <v>305870.96774193546</v>
      </c>
      <c r="EU5" s="143">
        <v>311866.66666666669</v>
      </c>
      <c r="EV5" s="143">
        <v>315064.51612903224</v>
      </c>
      <c r="EW5" s="151">
        <v>317419.3548387097</v>
      </c>
      <c r="EX5" s="151">
        <v>311900</v>
      </c>
      <c r="EY5" s="158">
        <v>325612.90322580648</v>
      </c>
      <c r="EZ5" s="2">
        <v>333533.33333333337</v>
      </c>
      <c r="FA5" s="2">
        <v>325483.87096774194</v>
      </c>
      <c r="FB5" s="167">
        <v>328548.38709677418</v>
      </c>
      <c r="FC5" s="167">
        <v>329214.28571428574</v>
      </c>
      <c r="FD5" s="167">
        <v>339741.93548387097</v>
      </c>
      <c r="FE5" s="167">
        <v>340400</v>
      </c>
      <c r="FF5" s="167">
        <v>350870.96774193551</v>
      </c>
      <c r="FG5" s="167">
        <v>346133.33333333331</v>
      </c>
      <c r="FH5" s="167">
        <v>346709.67741935479</v>
      </c>
      <c r="FI5" s="167">
        <v>347709.67741935479</v>
      </c>
      <c r="FJ5" s="167">
        <v>359466.66666666663</v>
      </c>
      <c r="FK5" s="2">
        <v>360516.12903225806</v>
      </c>
      <c r="FL5" s="2">
        <v>361266.66666666663</v>
      </c>
      <c r="FM5" s="2">
        <v>361000</v>
      </c>
      <c r="FN5" s="2">
        <v>359677.41935483873</v>
      </c>
      <c r="FO5" s="2">
        <v>355035.71428571426</v>
      </c>
      <c r="FP5" s="2">
        <v>358290.32258064521</v>
      </c>
      <c r="FQ5" s="2">
        <v>366600</v>
      </c>
      <c r="FR5" s="2">
        <v>362806.45161290321</v>
      </c>
      <c r="FS5" s="2">
        <v>354733.33333333337</v>
      </c>
      <c r="FT5" s="2">
        <v>377580.6451612903</v>
      </c>
      <c r="FU5" s="2">
        <v>381741.93548387097</v>
      </c>
      <c r="FV5" s="2">
        <v>393033.33333333337</v>
      </c>
      <c r="FW5" s="2">
        <v>400225.80645161291</v>
      </c>
      <c r="FX5" s="2">
        <v>387800</v>
      </c>
      <c r="FY5" s="2">
        <v>389580.6451612903</v>
      </c>
      <c r="FZ5" s="177">
        <v>386536.6451612903</v>
      </c>
      <c r="GA5" s="11">
        <v>378687.64516129036</v>
      </c>
      <c r="GB5" s="11">
        <v>393258.64516129036</v>
      </c>
      <c r="GC5" s="11">
        <v>393436.76451155345</v>
      </c>
      <c r="GD5" s="11">
        <v>395654.93587238132</v>
      </c>
      <c r="GE5" s="11">
        <v>386151.04539114714</v>
      </c>
      <c r="GF5" s="11">
        <v>375420.31960539037</v>
      </c>
      <c r="GG5" s="11">
        <v>371431.82612375758</v>
      </c>
      <c r="GH5" s="11">
        <v>371451.795618637</v>
      </c>
      <c r="GI5" s="11">
        <v>362213.89884983713</v>
      </c>
      <c r="GJ5" s="11">
        <v>361614.07988416334</v>
      </c>
      <c r="GK5" s="11">
        <v>351031.562075358</v>
      </c>
      <c r="GL5" s="11">
        <v>365571.88527575927</v>
      </c>
      <c r="GM5" s="11">
        <v>362898.09235303989</v>
      </c>
    </row>
    <row r="6" spans="1:195" x14ac:dyDescent="0.2">
      <c r="A6" s="9" t="s">
        <v>20</v>
      </c>
      <c r="B6" s="53">
        <v>112741.93548387097</v>
      </c>
      <c r="C6" s="53">
        <v>113535.71428571429</v>
      </c>
      <c r="D6" s="53">
        <v>96451.612903225803</v>
      </c>
      <c r="E6" s="53">
        <v>110033.33333333333</v>
      </c>
      <c r="F6" s="53">
        <v>117612.90322580645</v>
      </c>
      <c r="G6" s="53">
        <v>107500</v>
      </c>
      <c r="H6" s="53">
        <v>107193.54838709677</v>
      </c>
      <c r="I6" s="53">
        <v>105709.67741935483</v>
      </c>
      <c r="J6" s="53">
        <v>105766.66666666667</v>
      </c>
      <c r="K6" s="53">
        <v>101129.03225806452</v>
      </c>
      <c r="L6" s="53">
        <v>108433.33333333333</v>
      </c>
      <c r="M6" s="53">
        <v>112258.06451612903</v>
      </c>
      <c r="N6" s="53">
        <v>110064.51612903226</v>
      </c>
      <c r="O6" s="53">
        <v>108321.42857142857</v>
      </c>
      <c r="P6" s="53">
        <v>95387.096774193546</v>
      </c>
      <c r="Q6" s="53">
        <v>107400</v>
      </c>
      <c r="R6" s="53">
        <v>111838.70967741935</v>
      </c>
      <c r="S6" s="53">
        <v>112333.33333333333</v>
      </c>
      <c r="T6" s="53">
        <v>100354.83870967742</v>
      </c>
      <c r="U6" s="53">
        <v>104032.25806451614</v>
      </c>
      <c r="V6" s="53">
        <v>110233.33333333333</v>
      </c>
      <c r="W6" s="53">
        <v>99838.709677419349</v>
      </c>
      <c r="X6" s="53">
        <v>106800</v>
      </c>
      <c r="Y6" s="53">
        <v>115096.77419354839</v>
      </c>
      <c r="Z6" s="53">
        <v>115451.6129032258</v>
      </c>
      <c r="AA6" s="53">
        <v>113714.28571428571</v>
      </c>
      <c r="AB6" s="53">
        <v>108677.41935483871</v>
      </c>
      <c r="AC6" s="53">
        <v>111533.33333333333</v>
      </c>
      <c r="AD6" s="53">
        <v>111354.83870967742</v>
      </c>
      <c r="AE6" s="53">
        <v>106000</v>
      </c>
      <c r="AF6" s="53">
        <v>103290.32258064517</v>
      </c>
      <c r="AG6" s="53">
        <v>99709.677419354834</v>
      </c>
      <c r="AH6" s="53">
        <v>105966.66666666667</v>
      </c>
      <c r="AI6" s="53">
        <v>94354.838709677424</v>
      </c>
      <c r="AJ6" s="53">
        <v>101600</v>
      </c>
      <c r="AK6" s="53">
        <v>107870.96774193548</v>
      </c>
      <c r="AL6" s="53">
        <v>104774.19354838709</v>
      </c>
      <c r="AM6" s="53">
        <v>106344.8275862069</v>
      </c>
      <c r="AN6" s="53">
        <v>98806.451612903227</v>
      </c>
      <c r="AO6" s="53">
        <v>104300</v>
      </c>
      <c r="AP6" s="53">
        <v>113516.12903225806</v>
      </c>
      <c r="AQ6" s="53">
        <v>105566.66666666667</v>
      </c>
      <c r="AR6" s="53">
        <v>100870.96774193548</v>
      </c>
      <c r="AS6" s="53">
        <v>99741.93548387097</v>
      </c>
      <c r="AT6" s="53">
        <v>98000</v>
      </c>
      <c r="AU6" s="53">
        <v>94322.580645161288</v>
      </c>
      <c r="AV6" s="53">
        <v>93000</v>
      </c>
      <c r="AW6" s="53">
        <v>85322.580645161288</v>
      </c>
      <c r="AX6" s="53">
        <v>85580.645161290318</v>
      </c>
      <c r="AY6" s="53">
        <v>95250</v>
      </c>
      <c r="AZ6" s="53">
        <v>89774.193548387091</v>
      </c>
      <c r="BA6" s="53">
        <v>94766.666666666672</v>
      </c>
      <c r="BB6" s="53">
        <v>100032.25806451614</v>
      </c>
      <c r="BC6" s="53">
        <v>106233.33333333333</v>
      </c>
      <c r="BD6" s="53">
        <v>103935.48387096774</v>
      </c>
      <c r="BE6" s="53">
        <v>98354.838709677424</v>
      </c>
      <c r="BF6" s="53">
        <v>103966.66666666667</v>
      </c>
      <c r="BG6" s="53">
        <v>97000</v>
      </c>
      <c r="BH6" s="53">
        <v>105000</v>
      </c>
      <c r="BI6" s="53">
        <v>104290.32258064517</v>
      </c>
      <c r="BJ6" s="53">
        <v>102419.35483870968</v>
      </c>
      <c r="BK6" s="53">
        <v>110107.14285714286</v>
      </c>
      <c r="BL6" s="53">
        <v>104838.70967741935</v>
      </c>
      <c r="BM6" s="53">
        <v>104266.66666666667</v>
      </c>
      <c r="BN6" s="53">
        <v>110419.35483870968</v>
      </c>
      <c r="BO6" s="53">
        <v>109400</v>
      </c>
      <c r="BP6" s="53">
        <v>110225.80645161291</v>
      </c>
      <c r="BQ6" s="53">
        <v>107709.67741935483</v>
      </c>
      <c r="BR6" s="53">
        <v>104766.66666666667</v>
      </c>
      <c r="BS6" s="53">
        <v>89032.258064516136</v>
      </c>
      <c r="BT6" s="53">
        <v>95466.666666666672</v>
      </c>
      <c r="BU6" s="53">
        <v>103516.12903225806</v>
      </c>
      <c r="BV6" s="53">
        <v>113838.70967741935</v>
      </c>
      <c r="BW6" s="53">
        <v>110857.14285714286</v>
      </c>
      <c r="BX6" s="53">
        <v>107709.67741935483</v>
      </c>
      <c r="BY6" s="53">
        <v>106733.33333333333</v>
      </c>
      <c r="BZ6" s="53">
        <v>110387.09677419355</v>
      </c>
      <c r="CA6" s="53">
        <v>109666.66666666667</v>
      </c>
      <c r="CB6" s="53">
        <v>104000</v>
      </c>
      <c r="CC6" s="53">
        <v>98451.612903225803</v>
      </c>
      <c r="CD6" s="53">
        <v>109633.33333333333</v>
      </c>
      <c r="CE6" s="53">
        <v>103709.67741935483</v>
      </c>
      <c r="CF6" s="53">
        <v>109733.33333333333</v>
      </c>
      <c r="CG6" s="53">
        <v>111483.87096774194</v>
      </c>
      <c r="CH6" s="53">
        <v>111870.96774193548</v>
      </c>
      <c r="CI6" s="53">
        <v>116344.8275862069</v>
      </c>
      <c r="CJ6" s="53">
        <v>111419.35483870968</v>
      </c>
      <c r="CK6" s="53">
        <v>117900</v>
      </c>
      <c r="CL6" s="53">
        <v>114838.70967741935</v>
      </c>
      <c r="CM6" s="53">
        <v>111733.33333333333</v>
      </c>
      <c r="CN6" s="53">
        <v>103451.6129032258</v>
      </c>
      <c r="CO6" s="53">
        <v>102451.6129032258</v>
      </c>
      <c r="CP6" s="53">
        <v>100866.66666666667</v>
      </c>
      <c r="CQ6" s="53">
        <v>101096.77419354839</v>
      </c>
      <c r="CR6" s="53">
        <v>100666.66666666667</v>
      </c>
      <c r="CS6" s="53">
        <v>106354.83870967742</v>
      </c>
      <c r="CT6" s="53">
        <v>105774.19354838709</v>
      </c>
      <c r="CU6" s="53">
        <v>108392.85714285714</v>
      </c>
      <c r="CV6" s="53">
        <v>105903.22580645161</v>
      </c>
      <c r="CW6" s="53">
        <v>98466.666666666672</v>
      </c>
      <c r="CX6" s="53">
        <v>99870.967741935485</v>
      </c>
      <c r="CY6" s="53">
        <v>103100</v>
      </c>
      <c r="CZ6" s="53">
        <v>112903.22580645161</v>
      </c>
      <c r="DA6" s="53">
        <v>112387.09677419355</v>
      </c>
      <c r="DB6" s="53">
        <v>103700</v>
      </c>
      <c r="DC6" s="53">
        <v>108451.6129032258</v>
      </c>
      <c r="DD6" s="53">
        <v>114533.33333333333</v>
      </c>
      <c r="DE6" s="53">
        <v>115129.03225806452</v>
      </c>
      <c r="DF6" s="53">
        <v>110806.45161290323</v>
      </c>
      <c r="DG6" s="53">
        <v>114214.28571428571</v>
      </c>
      <c r="DH6" s="53">
        <v>93387.096774193546</v>
      </c>
      <c r="DI6" s="53">
        <v>106333.33333333333</v>
      </c>
      <c r="DJ6" s="53">
        <v>110548.3870967742</v>
      </c>
      <c r="DK6" s="53">
        <v>110100</v>
      </c>
      <c r="DL6" s="53">
        <v>117838.70967741935</v>
      </c>
      <c r="DM6" s="2">
        <v>116129.03225806452</v>
      </c>
      <c r="DN6" s="2">
        <v>113766.66666666667</v>
      </c>
      <c r="DO6" s="2">
        <v>96645.161290322576</v>
      </c>
      <c r="DP6" s="2">
        <v>113500</v>
      </c>
      <c r="DQ6" s="2">
        <v>127548.3870967742</v>
      </c>
      <c r="DR6" s="2">
        <v>108225.80645161291</v>
      </c>
      <c r="DS6" s="2">
        <v>109000</v>
      </c>
      <c r="DT6" s="2">
        <v>108677.41935483871</v>
      </c>
      <c r="DU6" s="2">
        <v>121700</v>
      </c>
      <c r="DV6" s="2">
        <v>119064.51612903226</v>
      </c>
      <c r="DW6" s="2">
        <v>113266.66666666667</v>
      </c>
      <c r="DX6" s="2">
        <v>113258.06451612903</v>
      </c>
      <c r="DY6" s="116">
        <v>113225.80645161291</v>
      </c>
      <c r="DZ6" s="116">
        <v>106266.66666666667</v>
      </c>
      <c r="EA6" s="116">
        <v>96741.93548387097</v>
      </c>
      <c r="EB6" s="116">
        <v>113533.33333333333</v>
      </c>
      <c r="EC6" s="116">
        <v>116870.96774193548</v>
      </c>
      <c r="ED6" s="116">
        <v>116709.67741935483</v>
      </c>
      <c r="EE6" s="116">
        <v>113172.41379310345</v>
      </c>
      <c r="EF6" s="116">
        <v>115225.80645161291</v>
      </c>
      <c r="EG6" s="116">
        <v>114166.66666666667</v>
      </c>
      <c r="EH6" s="116">
        <v>120612.90322580645</v>
      </c>
      <c r="EI6" s="116">
        <v>119766.66666666667</v>
      </c>
      <c r="EJ6" s="116">
        <v>114774.19354838709</v>
      </c>
      <c r="EK6" s="126">
        <v>119806.45161290323</v>
      </c>
      <c r="EL6" s="126">
        <v>112233.33333333333</v>
      </c>
      <c r="EM6" s="126">
        <v>107258.06451612903</v>
      </c>
      <c r="EN6" s="135">
        <v>111600</v>
      </c>
      <c r="EO6" s="135">
        <v>115129.03225806452</v>
      </c>
      <c r="EP6" s="143">
        <v>112548.3870967742</v>
      </c>
      <c r="EQ6" s="143">
        <v>116678.57142857143</v>
      </c>
      <c r="ER6" s="143">
        <v>122870.96774193548</v>
      </c>
      <c r="ES6" s="143">
        <v>120133.33333333333</v>
      </c>
      <c r="ET6" s="143">
        <v>125064.51612903226</v>
      </c>
      <c r="EU6" s="143">
        <v>119133.33333333333</v>
      </c>
      <c r="EV6" s="143">
        <v>111741.93548387097</v>
      </c>
      <c r="EW6" s="151">
        <v>120935.48387096776</v>
      </c>
      <c r="EX6" s="151">
        <v>109466.66666666666</v>
      </c>
      <c r="EY6" s="158">
        <v>111967.74193548385</v>
      </c>
      <c r="EZ6" s="2">
        <v>114866.66666666666</v>
      </c>
      <c r="FA6" s="2">
        <v>123580.64516129033</v>
      </c>
      <c r="FB6" s="167">
        <v>115806.45161290323</v>
      </c>
      <c r="FC6" s="167">
        <v>116178.57142857142</v>
      </c>
      <c r="FD6" s="167">
        <v>113548.3870967742</v>
      </c>
      <c r="FE6" s="167">
        <v>124200</v>
      </c>
      <c r="FF6" s="167">
        <v>126580.64516129033</v>
      </c>
      <c r="FG6" s="167">
        <v>120133.33333333334</v>
      </c>
      <c r="FH6" s="167">
        <v>119064.51612903227</v>
      </c>
      <c r="FI6" s="167">
        <v>118000</v>
      </c>
      <c r="FJ6" s="167">
        <v>106266.66666666669</v>
      </c>
      <c r="FK6" s="2">
        <v>93483.870967741939</v>
      </c>
      <c r="FL6" s="2">
        <v>115966.66666666669</v>
      </c>
      <c r="FM6" s="2">
        <v>121903.22580645161</v>
      </c>
      <c r="FN6" s="2">
        <v>121838.70967741936</v>
      </c>
      <c r="FO6" s="2">
        <v>102785.71428571429</v>
      </c>
      <c r="FP6" s="2">
        <v>112935.48387096776</v>
      </c>
      <c r="FQ6" s="2">
        <v>121933.33333333333</v>
      </c>
      <c r="FR6" s="2">
        <v>109354.83870967742</v>
      </c>
      <c r="FS6" s="2">
        <v>114800</v>
      </c>
      <c r="FT6" s="2">
        <v>120419.35483870967</v>
      </c>
      <c r="FU6" s="2">
        <v>120612.90322580644</v>
      </c>
      <c r="FV6" s="2">
        <v>111400.00000000001</v>
      </c>
      <c r="FW6" s="2">
        <v>94645.161290322576</v>
      </c>
      <c r="FX6" s="2">
        <v>113566.66666666666</v>
      </c>
      <c r="FY6" s="2">
        <v>118064.51612903224</v>
      </c>
      <c r="FZ6" s="177">
        <v>114256.50295727172</v>
      </c>
      <c r="GA6" s="11">
        <v>116795.13702540564</v>
      </c>
      <c r="GB6" s="11">
        <v>108748.74913110462</v>
      </c>
      <c r="GC6" s="11">
        <v>70427.727574704579</v>
      </c>
      <c r="GD6" s="11">
        <v>61123.082707161193</v>
      </c>
      <c r="GE6" s="11">
        <v>73498.987770398904</v>
      </c>
      <c r="GF6" s="11">
        <v>82402.040964157917</v>
      </c>
      <c r="GG6" s="11">
        <v>86633.450136314292</v>
      </c>
      <c r="GH6" s="11">
        <v>93351.094165616203</v>
      </c>
      <c r="GI6" s="11">
        <v>95385.640230884776</v>
      </c>
      <c r="GJ6" s="11">
        <v>119054.93795998736</v>
      </c>
      <c r="GK6" s="11">
        <v>125291.37631048507</v>
      </c>
      <c r="GL6" s="11">
        <v>81722.135917288746</v>
      </c>
      <c r="GM6" s="11">
        <v>81984.73291192943</v>
      </c>
    </row>
    <row r="7" spans="1:195" x14ac:dyDescent="0.2">
      <c r="A7" s="9" t="s">
        <v>10</v>
      </c>
      <c r="B7" s="53">
        <v>150000</v>
      </c>
      <c r="C7" s="53">
        <v>114892.85714285714</v>
      </c>
      <c r="D7" s="53">
        <v>81322.580645161288</v>
      </c>
      <c r="E7" s="53">
        <v>63133.333333333336</v>
      </c>
      <c r="F7" s="53">
        <v>69032.258064516136</v>
      </c>
      <c r="G7" s="53">
        <v>61200</v>
      </c>
      <c r="H7" s="53">
        <v>68483.870967741939</v>
      </c>
      <c r="I7" s="53">
        <v>72935.483870967742</v>
      </c>
      <c r="J7" s="53">
        <v>77333.333333333328</v>
      </c>
      <c r="K7" s="53">
        <v>104354.83870967742</v>
      </c>
      <c r="L7" s="53">
        <v>92033.333333333343</v>
      </c>
      <c r="M7" s="53">
        <v>129548.3870967742</v>
      </c>
      <c r="N7" s="53">
        <v>90709.677419354834</v>
      </c>
      <c r="O7" s="53">
        <v>116642.85714285714</v>
      </c>
      <c r="P7" s="53">
        <v>92032.258064516122</v>
      </c>
      <c r="Q7" s="53">
        <v>80833.333333333343</v>
      </c>
      <c r="R7" s="53">
        <v>43161.290322580644</v>
      </c>
      <c r="S7" s="53">
        <v>38800</v>
      </c>
      <c r="T7" s="53">
        <v>48806.451612903227</v>
      </c>
      <c r="U7" s="53">
        <v>65419.354838709682</v>
      </c>
      <c r="V7" s="53">
        <v>106333.33333333333</v>
      </c>
      <c r="W7" s="53">
        <v>110322.58064516129</v>
      </c>
      <c r="X7" s="53">
        <v>106400</v>
      </c>
      <c r="Y7" s="53">
        <v>139741.93548387097</v>
      </c>
      <c r="Z7" s="53">
        <v>116903.22580645162</v>
      </c>
      <c r="AA7" s="53">
        <v>125321.42857142858</v>
      </c>
      <c r="AB7" s="53">
        <v>80516.129032258075</v>
      </c>
      <c r="AC7" s="53">
        <v>45433.333333333328</v>
      </c>
      <c r="AD7" s="53">
        <v>34451.612903225803</v>
      </c>
      <c r="AE7" s="53">
        <v>40666.666666666664</v>
      </c>
      <c r="AF7" s="53">
        <v>82935.483870967742</v>
      </c>
      <c r="AG7" s="53">
        <v>74483.870967741939</v>
      </c>
      <c r="AH7" s="53">
        <v>60866.666666666664</v>
      </c>
      <c r="AI7" s="53">
        <v>84387.096774193546</v>
      </c>
      <c r="AJ7" s="53">
        <v>70733.333333333343</v>
      </c>
      <c r="AK7" s="53">
        <v>91032.258064516122</v>
      </c>
      <c r="AL7" s="53">
        <v>118290.32258064515</v>
      </c>
      <c r="AM7" s="53">
        <v>98344.827586206899</v>
      </c>
      <c r="AN7" s="53">
        <v>129483.87096774194</v>
      </c>
      <c r="AO7" s="53">
        <v>56266.666666666664</v>
      </c>
      <c r="AP7" s="53">
        <v>50645.161290322576</v>
      </c>
      <c r="AQ7" s="53">
        <v>50233.333333333336</v>
      </c>
      <c r="AR7" s="53">
        <v>51032.258064516129</v>
      </c>
      <c r="AS7" s="53">
        <v>63645.161290322583</v>
      </c>
      <c r="AT7" s="53">
        <v>54800</v>
      </c>
      <c r="AU7" s="53">
        <v>87838.709677419363</v>
      </c>
      <c r="AV7" s="53">
        <v>128900</v>
      </c>
      <c r="AW7" s="53">
        <v>119838.70967741935</v>
      </c>
      <c r="AX7" s="53">
        <v>103838.70967741936</v>
      </c>
      <c r="AY7" s="53">
        <v>75607.142857142855</v>
      </c>
      <c r="AZ7" s="53">
        <v>87838.709677419349</v>
      </c>
      <c r="BA7" s="53">
        <v>48900</v>
      </c>
      <c r="BB7" s="53">
        <v>62290.322580645166</v>
      </c>
      <c r="BC7" s="53">
        <v>47933.333333333336</v>
      </c>
      <c r="BD7" s="53">
        <v>45870.967741935485</v>
      </c>
      <c r="BE7" s="53">
        <v>40129.032258064515</v>
      </c>
      <c r="BF7" s="53">
        <v>49266.666666666664</v>
      </c>
      <c r="BG7" s="53">
        <v>81032.258064516122</v>
      </c>
      <c r="BH7" s="53">
        <v>121433.33333333333</v>
      </c>
      <c r="BI7" s="53">
        <v>108451.6129032258</v>
      </c>
      <c r="BJ7" s="53">
        <v>87548.387096774197</v>
      </c>
      <c r="BK7" s="53">
        <v>87428.57142857142</v>
      </c>
      <c r="BL7" s="53">
        <v>59483.870967741939</v>
      </c>
      <c r="BM7" s="53">
        <v>34500</v>
      </c>
      <c r="BN7" s="53">
        <v>33225.806451612902</v>
      </c>
      <c r="BO7" s="53">
        <v>31366.666666666664</v>
      </c>
      <c r="BP7" s="53">
        <v>30774.193548387098</v>
      </c>
      <c r="BQ7" s="53">
        <v>37709.677419354841</v>
      </c>
      <c r="BR7" s="53">
        <v>48333.333333333328</v>
      </c>
      <c r="BS7" s="53">
        <v>62161.290322580651</v>
      </c>
      <c r="BT7" s="53">
        <v>64633.333333333336</v>
      </c>
      <c r="BU7" s="53">
        <v>84193.548387096773</v>
      </c>
      <c r="BV7" s="53">
        <v>77225.806451612909</v>
      </c>
      <c r="BW7" s="53">
        <v>77857.142857142855</v>
      </c>
      <c r="BX7" s="53">
        <v>65032.258064516122</v>
      </c>
      <c r="BY7" s="53">
        <v>38966.666666666672</v>
      </c>
      <c r="BZ7" s="53">
        <v>36354.838709677424</v>
      </c>
      <c r="CA7" s="53">
        <v>27466.666666666668</v>
      </c>
      <c r="CB7" s="53">
        <v>33032.258064516129</v>
      </c>
      <c r="CC7" s="53">
        <v>42161.290322580644</v>
      </c>
      <c r="CD7" s="53">
        <v>51633.333333333336</v>
      </c>
      <c r="CE7" s="53">
        <v>49387.096774193546</v>
      </c>
      <c r="CF7" s="53">
        <v>50566.666666666664</v>
      </c>
      <c r="CG7" s="53">
        <v>72967.741935483878</v>
      </c>
      <c r="CH7" s="53">
        <v>81483.870967741939</v>
      </c>
      <c r="CI7" s="53">
        <v>60482.758620689659</v>
      </c>
      <c r="CJ7" s="53">
        <v>42870.967741935485</v>
      </c>
      <c r="CK7" s="53">
        <v>38200</v>
      </c>
      <c r="CL7" s="53">
        <v>40419.354838709682</v>
      </c>
      <c r="CM7" s="53">
        <v>41766.666666666664</v>
      </c>
      <c r="CN7" s="53">
        <v>64806.451612903227</v>
      </c>
      <c r="CO7" s="53">
        <v>56451.612903225803</v>
      </c>
      <c r="CP7" s="53">
        <v>68766.666666666672</v>
      </c>
      <c r="CQ7" s="53">
        <v>51064.516129032258</v>
      </c>
      <c r="CR7" s="53">
        <v>72000</v>
      </c>
      <c r="CS7" s="53">
        <v>85096.774193548379</v>
      </c>
      <c r="CT7" s="53">
        <v>95935.483870967742</v>
      </c>
      <c r="CU7" s="53">
        <v>81500</v>
      </c>
      <c r="CV7" s="53">
        <v>71709.677419354834</v>
      </c>
      <c r="CW7" s="53">
        <v>66200</v>
      </c>
      <c r="CX7" s="53">
        <v>52096.774193548386</v>
      </c>
      <c r="CY7" s="53">
        <v>65166.666666666664</v>
      </c>
      <c r="CZ7" s="53">
        <v>69580.645161290318</v>
      </c>
      <c r="DA7" s="53">
        <v>44161.290322580651</v>
      </c>
      <c r="DB7" s="53">
        <v>49000</v>
      </c>
      <c r="DC7" s="53">
        <v>103096.77419354839</v>
      </c>
      <c r="DD7" s="53">
        <v>101100</v>
      </c>
      <c r="DE7" s="53">
        <v>65451.612903225803</v>
      </c>
      <c r="DF7" s="53">
        <v>94193.548387096773</v>
      </c>
      <c r="DG7" s="53">
        <v>105607.14285714287</v>
      </c>
      <c r="DH7" s="53">
        <v>66000</v>
      </c>
      <c r="DI7" s="53">
        <v>46500</v>
      </c>
      <c r="DJ7" s="53">
        <v>35548.387096774197</v>
      </c>
      <c r="DK7" s="53">
        <v>56500</v>
      </c>
      <c r="DL7" s="53">
        <v>34612.903225806454</v>
      </c>
      <c r="DM7" s="2">
        <v>44322.580645161288</v>
      </c>
      <c r="DN7" s="2">
        <v>41733.333333333328</v>
      </c>
      <c r="DO7" s="2">
        <v>56548.38709677419</v>
      </c>
      <c r="DP7" s="2">
        <v>36200</v>
      </c>
      <c r="DQ7" s="2">
        <v>54741.93548387097</v>
      </c>
      <c r="DR7" s="2">
        <v>52032.258064516129</v>
      </c>
      <c r="DS7" s="2">
        <v>67428.571428571435</v>
      </c>
      <c r="DT7" s="2">
        <v>60419.354838709682</v>
      </c>
      <c r="DU7" s="2">
        <v>79433.333333333328</v>
      </c>
      <c r="DV7" s="2">
        <v>53677.419354838712</v>
      </c>
      <c r="DW7" s="2">
        <v>59766.666666666672</v>
      </c>
      <c r="DX7" s="2">
        <v>67000</v>
      </c>
      <c r="DY7" s="116">
        <v>57774.193548387091</v>
      </c>
      <c r="DZ7" s="116">
        <v>48366.666666666664</v>
      </c>
      <c r="EA7" s="116">
        <v>53451.61290322581</v>
      </c>
      <c r="EB7" s="116">
        <v>63933.333333333336</v>
      </c>
      <c r="EC7" s="116">
        <v>61419.354838709674</v>
      </c>
      <c r="ED7" s="116">
        <v>59870.967741935485</v>
      </c>
      <c r="EE7" s="116">
        <v>88793.10344827587</v>
      </c>
      <c r="EF7" s="116">
        <v>58225.806451612902</v>
      </c>
      <c r="EG7" s="116">
        <v>59300</v>
      </c>
      <c r="EH7" s="116">
        <v>60000</v>
      </c>
      <c r="EI7" s="116">
        <v>55100</v>
      </c>
      <c r="EJ7" s="116">
        <v>55290.322580645159</v>
      </c>
      <c r="EK7" s="126">
        <v>48516.129032258068</v>
      </c>
      <c r="EL7" s="126">
        <v>66133.333333333328</v>
      </c>
      <c r="EM7" s="126">
        <v>69064.516129032258</v>
      </c>
      <c r="EN7" s="135">
        <v>79133.333333333328</v>
      </c>
      <c r="EO7" s="135">
        <v>78935.483870967742</v>
      </c>
      <c r="EP7" s="143">
        <v>107225.80645161291</v>
      </c>
      <c r="EQ7" s="143">
        <v>92214.28571428571</v>
      </c>
      <c r="ER7" s="143">
        <v>78322.580645161288</v>
      </c>
      <c r="ES7" s="143">
        <v>52900</v>
      </c>
      <c r="ET7" s="143">
        <v>52709.677419354841</v>
      </c>
      <c r="EU7" s="143">
        <v>50000</v>
      </c>
      <c r="EV7" s="143">
        <v>50000</v>
      </c>
      <c r="EW7" s="151">
        <v>65135.128309690102</v>
      </c>
      <c r="EX7" s="151">
        <v>86219.6952326553</v>
      </c>
      <c r="EY7" s="158">
        <v>116031.86252241051</v>
      </c>
      <c r="EZ7" s="2">
        <v>65465.088407634321</v>
      </c>
      <c r="FA7" s="2">
        <v>76734.379342846689</v>
      </c>
      <c r="FB7" s="167">
        <v>96153.8106349718</v>
      </c>
      <c r="FC7" s="167">
        <v>85832.648828188787</v>
      </c>
      <c r="FD7" s="167">
        <v>60969.686203744917</v>
      </c>
      <c r="FE7" s="167">
        <v>31960.259075509755</v>
      </c>
      <c r="FF7" s="167">
        <v>27464.20930334607</v>
      </c>
      <c r="FG7" s="167">
        <v>28651.101965086178</v>
      </c>
      <c r="FH7" s="167">
        <v>38436.61040276783</v>
      </c>
      <c r="FI7" s="167">
        <v>36260.723374091933</v>
      </c>
      <c r="FJ7" s="167">
        <v>43126.443526771742</v>
      </c>
      <c r="FK7" s="2">
        <v>63225.385238235263</v>
      </c>
      <c r="FL7" s="2">
        <v>73869.674287060378</v>
      </c>
      <c r="FM7" s="2">
        <v>78687.068389655979</v>
      </c>
      <c r="FN7" s="2">
        <v>67784.52822037712</v>
      </c>
      <c r="FO7" s="2">
        <v>55502.614142373648</v>
      </c>
      <c r="FP7" s="2">
        <v>42965.753643752687</v>
      </c>
      <c r="FQ7" s="2">
        <v>28912.046586452543</v>
      </c>
      <c r="FR7" s="2">
        <v>24553.528856163586</v>
      </c>
      <c r="FS7" s="2">
        <v>28725.811087974616</v>
      </c>
      <c r="FT7" s="2">
        <v>38513.764619383604</v>
      </c>
      <c r="FU7" s="2">
        <v>30757.979192681702</v>
      </c>
      <c r="FV7" s="2">
        <v>38427.545044701794</v>
      </c>
      <c r="FW7" s="2">
        <v>54652.775694490541</v>
      </c>
      <c r="FX7" s="2">
        <v>62745.221195403035</v>
      </c>
      <c r="FY7" s="2">
        <v>61308.592392470891</v>
      </c>
      <c r="FZ7" s="177">
        <v>73820.160012441076</v>
      </c>
      <c r="GA7" s="11">
        <v>63052.466698492193</v>
      </c>
      <c r="GB7" s="11">
        <v>50791.277911765857</v>
      </c>
      <c r="GC7" s="11">
        <v>33165.553695804629</v>
      </c>
      <c r="GD7" s="11">
        <v>26345.402771335925</v>
      </c>
      <c r="GE7" s="11">
        <v>31020.788228372992</v>
      </c>
      <c r="GF7" s="11">
        <v>38597.261621205958</v>
      </c>
      <c r="GG7" s="11">
        <v>30454.374025946203</v>
      </c>
      <c r="GH7" s="11">
        <v>37179.068844855989</v>
      </c>
      <c r="GI7" s="11">
        <v>61992.604885990448</v>
      </c>
      <c r="GJ7" s="11">
        <v>68322.654618115368</v>
      </c>
      <c r="GK7" s="11">
        <v>62425.190557276655</v>
      </c>
      <c r="GL7" s="11">
        <v>56771.18314698428</v>
      </c>
      <c r="GM7" s="11">
        <v>48490.319368123222</v>
      </c>
    </row>
    <row r="8" spans="1:195" x14ac:dyDescent="0.2">
      <c r="A8" s="9" t="s">
        <v>23</v>
      </c>
      <c r="B8" s="53">
        <v>54020.909025589528</v>
      </c>
      <c r="C8" s="53">
        <v>54020.909025589528</v>
      </c>
      <c r="D8" s="53">
        <v>54020.909025589528</v>
      </c>
      <c r="E8" s="53">
        <v>54020.909025589528</v>
      </c>
      <c r="F8" s="53">
        <v>54020.909025589528</v>
      </c>
      <c r="G8" s="53">
        <v>54020.909025589528</v>
      </c>
      <c r="H8" s="53">
        <v>54020.909025589528</v>
      </c>
      <c r="I8" s="53">
        <v>54020.909025589528</v>
      </c>
      <c r="J8" s="53">
        <v>54020.909025589528</v>
      </c>
      <c r="K8" s="53">
        <v>54020.909025589528</v>
      </c>
      <c r="L8" s="53">
        <v>54020.909025589528</v>
      </c>
      <c r="M8" s="53">
        <v>54020.909025589528</v>
      </c>
      <c r="N8" s="53">
        <v>47223.204763550078</v>
      </c>
      <c r="O8" s="53">
        <v>47223.204763550078</v>
      </c>
      <c r="P8" s="53">
        <v>47223.204763550078</v>
      </c>
      <c r="Q8" s="53">
        <v>47223.204763550078</v>
      </c>
      <c r="R8" s="53">
        <v>47223.204763550078</v>
      </c>
      <c r="S8" s="53">
        <v>47223.204763550078</v>
      </c>
      <c r="T8" s="53">
        <v>47223.204763550078</v>
      </c>
      <c r="U8" s="53">
        <v>47223.204763550078</v>
      </c>
      <c r="V8" s="53">
        <v>47223.204763550078</v>
      </c>
      <c r="W8" s="53">
        <v>47223.204763550078</v>
      </c>
      <c r="X8" s="53">
        <v>47223.204763550078</v>
      </c>
      <c r="Y8" s="53">
        <v>47223.204763550078</v>
      </c>
      <c r="Z8" s="53">
        <v>60376.931975092273</v>
      </c>
      <c r="AA8" s="53">
        <v>60376.931975092273</v>
      </c>
      <c r="AB8" s="53">
        <v>60376.931975092273</v>
      </c>
      <c r="AC8" s="53">
        <v>60376.931975092273</v>
      </c>
      <c r="AD8" s="53">
        <v>60376.931975092273</v>
      </c>
      <c r="AE8" s="53">
        <v>60376.931975092273</v>
      </c>
      <c r="AF8" s="53">
        <v>60376.931975092273</v>
      </c>
      <c r="AG8" s="53">
        <v>60376.931975092273</v>
      </c>
      <c r="AH8" s="53">
        <v>60376.931975092273</v>
      </c>
      <c r="AI8" s="53">
        <v>60376.931975092273</v>
      </c>
      <c r="AJ8" s="53">
        <v>60376.931975092273</v>
      </c>
      <c r="AK8" s="53">
        <v>60376.931975092273</v>
      </c>
      <c r="AL8" s="53">
        <v>45678.269911652023</v>
      </c>
      <c r="AM8" s="53">
        <v>45678.269911652023</v>
      </c>
      <c r="AN8" s="53">
        <v>45678.269911652023</v>
      </c>
      <c r="AO8" s="53">
        <v>45678.269911652023</v>
      </c>
      <c r="AP8" s="53">
        <v>45678.269911652023</v>
      </c>
      <c r="AQ8" s="53">
        <v>45678.269911652023</v>
      </c>
      <c r="AR8" s="53">
        <v>45678.269911652023</v>
      </c>
      <c r="AS8" s="53">
        <v>45678.269911652023</v>
      </c>
      <c r="AT8" s="53">
        <v>45678.269911652023</v>
      </c>
      <c r="AU8" s="53">
        <v>45678.269911652023</v>
      </c>
      <c r="AV8" s="53">
        <v>45678.269911652023</v>
      </c>
      <c r="AW8" s="53">
        <v>45678.269911652023</v>
      </c>
      <c r="AX8" s="53">
        <v>64106.737202468328</v>
      </c>
      <c r="AY8" s="53">
        <v>64106.737202468328</v>
      </c>
      <c r="AZ8" s="53">
        <v>64106.737202468328</v>
      </c>
      <c r="BA8" s="53">
        <v>64106.737202468328</v>
      </c>
      <c r="BB8" s="53">
        <v>64106.737202468328</v>
      </c>
      <c r="BC8" s="53">
        <v>64106.737202468328</v>
      </c>
      <c r="BD8" s="53">
        <v>64106.737202468328</v>
      </c>
      <c r="BE8" s="53">
        <v>64106.737202468328</v>
      </c>
      <c r="BF8" s="53">
        <v>64106.737202468328</v>
      </c>
      <c r="BG8" s="53">
        <v>64106.737202468328</v>
      </c>
      <c r="BH8" s="53">
        <v>64106.737202468328</v>
      </c>
      <c r="BI8" s="53">
        <v>64106.737202468328</v>
      </c>
      <c r="BJ8" s="53">
        <v>38696.247698465071</v>
      </c>
      <c r="BK8" s="53">
        <v>38696.247698465071</v>
      </c>
      <c r="BL8" s="53">
        <v>38696.247698465071</v>
      </c>
      <c r="BM8" s="53">
        <v>38696.247698465071</v>
      </c>
      <c r="BN8" s="53">
        <v>38696.247698465071</v>
      </c>
      <c r="BO8" s="53">
        <v>38696.247698465071</v>
      </c>
      <c r="BP8" s="53">
        <v>38696.247698465071</v>
      </c>
      <c r="BQ8" s="53">
        <v>38696.247698465071</v>
      </c>
      <c r="BR8" s="53">
        <v>38696.247698465071</v>
      </c>
      <c r="BS8" s="53">
        <v>38696.247698465071</v>
      </c>
      <c r="BT8" s="53">
        <v>38696.247698465071</v>
      </c>
      <c r="BU8" s="53">
        <v>38696.247698465071</v>
      </c>
      <c r="BV8" s="53">
        <v>22319.845537276531</v>
      </c>
      <c r="BW8" s="53">
        <v>22319.845537276531</v>
      </c>
      <c r="BX8" s="53">
        <v>22319.845537276531</v>
      </c>
      <c r="BY8" s="53">
        <v>22319.845537276531</v>
      </c>
      <c r="BZ8" s="53">
        <v>22319.845537276531</v>
      </c>
      <c r="CA8" s="53">
        <v>22319.845537276531</v>
      </c>
      <c r="CB8" s="53">
        <v>22319.845537276531</v>
      </c>
      <c r="CC8" s="53">
        <v>22319.845537276531</v>
      </c>
      <c r="CD8" s="53">
        <v>22319.845537276531</v>
      </c>
      <c r="CE8" s="53">
        <v>22319.845537276531</v>
      </c>
      <c r="CF8" s="53">
        <v>22319.845537276531</v>
      </c>
      <c r="CG8" s="53">
        <v>22319.845537276531</v>
      </c>
      <c r="CH8" s="53">
        <v>-51227.241593290993</v>
      </c>
      <c r="CI8" s="53">
        <v>-51227.241593290993</v>
      </c>
      <c r="CJ8" s="53">
        <v>-51227.241593290993</v>
      </c>
      <c r="CK8" s="53">
        <v>-51227.241593290993</v>
      </c>
      <c r="CL8" s="53">
        <v>-51227.241593290993</v>
      </c>
      <c r="CM8" s="53">
        <v>-51227.241593290993</v>
      </c>
      <c r="CN8" s="53">
        <v>-51227.241593290993</v>
      </c>
      <c r="CO8" s="53">
        <v>-51227.241593290993</v>
      </c>
      <c r="CP8" s="53">
        <v>-51227.241593290993</v>
      </c>
      <c r="CQ8" s="53">
        <v>-51227.241593290993</v>
      </c>
      <c r="CR8" s="53">
        <v>-51227.241593290993</v>
      </c>
      <c r="CS8" s="53">
        <v>-51227.241593290993</v>
      </c>
      <c r="CT8" s="53">
        <v>-86142.465753424665</v>
      </c>
      <c r="CU8" s="53">
        <v>-86142.465753424665</v>
      </c>
      <c r="CV8" s="53">
        <v>-86142.465753424665</v>
      </c>
      <c r="CW8" s="53">
        <v>-86142.465753424665</v>
      </c>
      <c r="CX8" s="53">
        <v>-86142.465753424665</v>
      </c>
      <c r="CY8" s="53">
        <v>-86142.465753424665</v>
      </c>
      <c r="CZ8" s="53">
        <v>-86142.465753424665</v>
      </c>
      <c r="DA8" s="53">
        <v>-86142.465753424665</v>
      </c>
      <c r="DB8" s="53">
        <v>-86142.465753424665</v>
      </c>
      <c r="DC8" s="53">
        <v>-86142.465753424665</v>
      </c>
      <c r="DD8" s="53">
        <v>-86142.465753424665</v>
      </c>
      <c r="DE8" s="53">
        <v>-86142.465753424665</v>
      </c>
      <c r="DF8" s="53">
        <v>-93531.506849315061</v>
      </c>
      <c r="DG8" s="53">
        <v>-93531.506849315061</v>
      </c>
      <c r="DH8" s="53">
        <v>-93531.506849315061</v>
      </c>
      <c r="DI8" s="53">
        <v>-93531.506849315061</v>
      </c>
      <c r="DJ8" s="53">
        <v>-93531.506849315061</v>
      </c>
      <c r="DK8" s="53">
        <v>-93531.506849315061</v>
      </c>
      <c r="DL8" s="53">
        <v>-93531.506849315061</v>
      </c>
      <c r="DM8" s="2">
        <v>-93531.506849315061</v>
      </c>
      <c r="DN8" s="2">
        <v>-93531.506849315061</v>
      </c>
      <c r="DO8" s="2">
        <v>-93531.506849315061</v>
      </c>
      <c r="DP8" s="2">
        <v>-93531.506849315061</v>
      </c>
      <c r="DQ8" s="2">
        <v>-93531.506849315061</v>
      </c>
      <c r="DR8" s="2">
        <v>-225495.89041095891</v>
      </c>
      <c r="DS8" s="2">
        <v>-225495.89041095891</v>
      </c>
      <c r="DT8" s="2">
        <v>-225495.89041095891</v>
      </c>
      <c r="DU8" s="2">
        <v>-225495.89041095891</v>
      </c>
      <c r="DV8" s="2">
        <v>-225495.89041095891</v>
      </c>
      <c r="DW8" s="2">
        <v>-225495.89041095891</v>
      </c>
      <c r="DX8" s="2">
        <v>-225495.89041095891</v>
      </c>
      <c r="DY8" s="116">
        <v>-225495.89041095891</v>
      </c>
      <c r="DZ8" s="116">
        <v>-225495.89041095891</v>
      </c>
      <c r="EA8" s="116">
        <v>-225495.89041095891</v>
      </c>
      <c r="EB8" s="116">
        <v>-225495.89041095891</v>
      </c>
      <c r="EC8" s="116">
        <v>-225495.89041095891</v>
      </c>
      <c r="ED8" s="116">
        <v>-257810.9589041096</v>
      </c>
      <c r="EE8" s="116">
        <v>-257810.9589041096</v>
      </c>
      <c r="EF8" s="116">
        <v>-257810.9589041096</v>
      </c>
      <c r="EG8" s="116">
        <v>-257810.9589041096</v>
      </c>
      <c r="EH8" s="116">
        <v>-257810.9589041096</v>
      </c>
      <c r="EI8" s="116">
        <v>-257810.9589041096</v>
      </c>
      <c r="EJ8" s="116">
        <v>-257810.9589041096</v>
      </c>
      <c r="EK8" s="126">
        <v>-257810.9589041096</v>
      </c>
      <c r="EL8" s="126">
        <v>-257810.9589041096</v>
      </c>
      <c r="EM8" s="126">
        <v>-257810.9589041096</v>
      </c>
      <c r="EN8" s="135">
        <v>-257810.9589041096</v>
      </c>
      <c r="EO8" s="135">
        <v>-257810.9589041096</v>
      </c>
      <c r="EP8" s="143">
        <v>-264142.46575342462</v>
      </c>
      <c r="EQ8" s="143">
        <v>-264142.46575342462</v>
      </c>
      <c r="ER8" s="143">
        <v>-264142.46575342462</v>
      </c>
      <c r="ES8" s="143">
        <v>-264142.46575342462</v>
      </c>
      <c r="ET8" s="143">
        <v>-264142.46575342462</v>
      </c>
      <c r="EU8" s="143">
        <v>-264142.46575342462</v>
      </c>
      <c r="EV8" s="143">
        <v>-264142.46575342462</v>
      </c>
      <c r="EW8" s="151">
        <v>-264142.46575342462</v>
      </c>
      <c r="EX8" s="151">
        <v>-264142.46575342462</v>
      </c>
      <c r="EY8" s="158">
        <v>-264142.46575342462</v>
      </c>
      <c r="EZ8" s="2">
        <v>-264142.46575342462</v>
      </c>
      <c r="FA8" s="2">
        <v>-264142.46575342462</v>
      </c>
      <c r="FB8" s="167">
        <v>-190000</v>
      </c>
      <c r="FC8" s="167">
        <v>-190000</v>
      </c>
      <c r="FD8" s="167">
        <v>-190000</v>
      </c>
      <c r="FE8" s="167">
        <v>-190000</v>
      </c>
      <c r="FF8" s="167">
        <v>-190000</v>
      </c>
      <c r="FG8" s="167">
        <v>-190000</v>
      </c>
      <c r="FH8" s="167">
        <v>-190000</v>
      </c>
      <c r="FI8" s="167">
        <v>-190000</v>
      </c>
      <c r="FJ8" s="167">
        <v>-190000</v>
      </c>
      <c r="FK8" s="2">
        <v>-190000</v>
      </c>
      <c r="FL8" s="2">
        <v>-190000</v>
      </c>
      <c r="FM8" s="2">
        <v>-190000</v>
      </c>
      <c r="FN8" s="2">
        <v>-220000</v>
      </c>
      <c r="FO8" s="2">
        <v>-220000</v>
      </c>
      <c r="FP8" s="2">
        <v>-259228.11699178637</v>
      </c>
      <c r="FQ8" s="2">
        <v>-259228.11699178637</v>
      </c>
      <c r="FR8" s="2">
        <v>-259228.11699178637</v>
      </c>
      <c r="FS8" s="2">
        <v>-259228.11699178637</v>
      </c>
      <c r="FT8" s="2">
        <v>-259228.11699178637</v>
      </c>
      <c r="FU8" s="2">
        <v>-259228.11699178637</v>
      </c>
      <c r="FV8" s="2">
        <v>-219239.11868513597</v>
      </c>
      <c r="FW8" s="2">
        <v>-282322.4922934692</v>
      </c>
      <c r="FX8" s="2">
        <v>-390716.16158228752</v>
      </c>
      <c r="FY8" s="2">
        <v>-292368.06054274167</v>
      </c>
      <c r="FZ8" s="177">
        <v>-287657.47736644675</v>
      </c>
      <c r="GA8" s="11">
        <v>-316238.88724794216</v>
      </c>
      <c r="GB8" s="11">
        <v>-316915.98271522595</v>
      </c>
      <c r="GC8" s="11">
        <v>-195791.58757779677</v>
      </c>
      <c r="GD8" s="11">
        <v>-195791.58757779677</v>
      </c>
      <c r="GE8" s="11">
        <v>-195791.58757779677</v>
      </c>
      <c r="GF8" s="11">
        <v>-195791.58757779677</v>
      </c>
      <c r="GG8" s="11">
        <v>-195791.58757779677</v>
      </c>
      <c r="GH8" s="11">
        <v>-195791.58757779677</v>
      </c>
      <c r="GI8" s="11">
        <v>-195791.58757779677</v>
      </c>
      <c r="GJ8" s="11">
        <v>-195791.58757779677</v>
      </c>
      <c r="GK8" s="11">
        <v>-195791.58757779677</v>
      </c>
      <c r="GL8" s="11">
        <v>-137048.65670566447</v>
      </c>
      <c r="GM8" s="11">
        <v>-137048.65670566447</v>
      </c>
    </row>
    <row r="9" spans="1:195" ht="15" x14ac:dyDescent="0.35">
      <c r="A9" s="9" t="s">
        <v>16</v>
      </c>
      <c r="B9" s="55">
        <v>154396.69351583373</v>
      </c>
      <c r="C9" s="55">
        <v>102048.57954919134</v>
      </c>
      <c r="D9" s="55">
        <v>64760.68092006362</v>
      </c>
      <c r="E9" s="55">
        <v>-116499.61940630182</v>
      </c>
      <c r="F9" s="55">
        <v>-91587.033704794594</v>
      </c>
      <c r="G9" s="55">
        <v>-107679.34835996859</v>
      </c>
      <c r="H9" s="55">
        <v>-101017.02605651626</v>
      </c>
      <c r="I9" s="55">
        <v>-75319.233771125088</v>
      </c>
      <c r="J9" s="55">
        <v>-13703.967963067582</v>
      </c>
      <c r="K9" s="55">
        <v>-34705.848701215116</v>
      </c>
      <c r="L9" s="55">
        <v>8002.9200010344121</v>
      </c>
      <c r="M9" s="55">
        <v>178569.77541428379</v>
      </c>
      <c r="N9" s="55">
        <v>70197.154360241868</v>
      </c>
      <c r="O9" s="55">
        <v>111582.49263613063</v>
      </c>
      <c r="P9" s="55">
        <v>29052.02436120341</v>
      </c>
      <c r="Q9" s="55">
        <v>-120444.23256192503</v>
      </c>
      <c r="R9" s="55">
        <v>-102411.73119615315</v>
      </c>
      <c r="S9" s="55">
        <v>-103742.01877127717</v>
      </c>
      <c r="T9" s="55">
        <v>-83050.621490575271</v>
      </c>
      <c r="U9" s="55">
        <v>-80563.384486570067</v>
      </c>
      <c r="V9" s="55">
        <v>-39318.188530484585</v>
      </c>
      <c r="W9" s="55">
        <v>33950.543408408143</v>
      </c>
      <c r="X9" s="55">
        <v>17469.910825871553</v>
      </c>
      <c r="Y9" s="55">
        <v>50761.277977471684</v>
      </c>
      <c r="Z9" s="55">
        <v>181488.91341935386</v>
      </c>
      <c r="AA9" s="55">
        <v>247247.9378650237</v>
      </c>
      <c r="AB9" s="55">
        <v>44990.722457398515</v>
      </c>
      <c r="AC9" s="55">
        <v>-48990.177883981494</v>
      </c>
      <c r="AD9" s="55">
        <v>-114764.66102495702</v>
      </c>
      <c r="AE9" s="55">
        <v>-103387.72610919175</v>
      </c>
      <c r="AF9" s="55">
        <v>-121112.55460200871</v>
      </c>
      <c r="AG9" s="55">
        <v>-58689.512375588536</v>
      </c>
      <c r="AH9" s="55">
        <v>-47298.250791251485</v>
      </c>
      <c r="AI9" s="55">
        <v>3307.604363725337</v>
      </c>
      <c r="AJ9" s="55">
        <v>53688.98773659888</v>
      </c>
      <c r="AK9" s="55">
        <v>71377.106869624986</v>
      </c>
      <c r="AL9" s="55">
        <v>187356.03483620571</v>
      </c>
      <c r="AM9" s="55">
        <v>157255.06359979662</v>
      </c>
      <c r="AN9" s="55">
        <v>-12512.568051971128</v>
      </c>
      <c r="AO9" s="55">
        <v>-69050.601178611803</v>
      </c>
      <c r="AP9" s="55">
        <v>-128084.12985350538</v>
      </c>
      <c r="AQ9" s="55">
        <v>-108035.53472742224</v>
      </c>
      <c r="AR9" s="55">
        <v>-89687.835874953016</v>
      </c>
      <c r="AS9" s="55">
        <v>-70283.397712681457</v>
      </c>
      <c r="AT9" s="55">
        <v>-72191.494753015009</v>
      </c>
      <c r="AU9" s="55">
        <v>53273.745012179912</v>
      </c>
      <c r="AV9" s="55">
        <v>31921.286480906674</v>
      </c>
      <c r="AW9" s="55">
        <v>99215.903700526178</v>
      </c>
      <c r="AX9" s="55">
        <v>146174.92528293486</v>
      </c>
      <c r="AY9" s="55">
        <v>16855.262019837108</v>
      </c>
      <c r="AZ9" s="55">
        <v>-12717.706857290854</v>
      </c>
      <c r="BA9" s="55">
        <v>-68865.874707850191</v>
      </c>
      <c r="BB9" s="55">
        <v>-141148.58440850064</v>
      </c>
      <c r="BC9" s="55">
        <v>-160763.77394199645</v>
      </c>
      <c r="BD9" s="55">
        <v>-151561.9884161916</v>
      </c>
      <c r="BE9" s="55">
        <v>-61484.770905398196</v>
      </c>
      <c r="BF9" s="55">
        <v>-32969.919667936527</v>
      </c>
      <c r="BG9" s="55">
        <v>76345.254510012732</v>
      </c>
      <c r="BH9" s="55">
        <v>168088.94323738254</v>
      </c>
      <c r="BI9" s="55">
        <v>143546.17694417803</v>
      </c>
      <c r="BJ9" s="55">
        <v>169135.93590643507</v>
      </c>
      <c r="BK9" s="55">
        <v>137683.90670384592</v>
      </c>
      <c r="BL9" s="55">
        <v>5253.1022618720999</v>
      </c>
      <c r="BM9" s="55">
        <v>-117675.88619125597</v>
      </c>
      <c r="BN9" s="55">
        <v>-119984.94985357158</v>
      </c>
      <c r="BO9" s="55">
        <v>-92240.32028703879</v>
      </c>
      <c r="BP9" s="55">
        <v>-78688.3030783266</v>
      </c>
      <c r="BQ9" s="55">
        <v>-70956.720618354695</v>
      </c>
      <c r="BR9" s="55">
        <v>-46095.649848136236</v>
      </c>
      <c r="BS9" s="55">
        <v>-20825.203095726789</v>
      </c>
      <c r="BT9" s="55">
        <v>-2029.1273237414619</v>
      </c>
      <c r="BU9" s="55">
        <v>198445.37675860332</v>
      </c>
      <c r="BV9" s="55">
        <v>189405.2114063912</v>
      </c>
      <c r="BW9" s="55">
        <v>177925.09113880151</v>
      </c>
      <c r="BX9" s="55">
        <v>12519.737430146768</v>
      </c>
      <c r="BY9" s="55">
        <v>-46460.491465345309</v>
      </c>
      <c r="BZ9" s="55">
        <v>-100622.47860134604</v>
      </c>
      <c r="CA9" s="55">
        <v>-112924.75452947128</v>
      </c>
      <c r="CB9" s="55">
        <v>-126035.0247647668</v>
      </c>
      <c r="CC9" s="55">
        <v>-94289.640548130294</v>
      </c>
      <c r="CD9" s="55">
        <v>-55001.739090197756</v>
      </c>
      <c r="CE9" s="55">
        <v>-27294.29541910873</v>
      </c>
      <c r="CF9" s="55">
        <v>2087.4676305820076</v>
      </c>
      <c r="CG9" s="55">
        <v>62937.396670401708</v>
      </c>
      <c r="CH9" s="55">
        <v>104778.61008351331</v>
      </c>
      <c r="CI9" s="55">
        <v>115228.01203818811</v>
      </c>
      <c r="CJ9" s="55">
        <v>-28609.095513090491</v>
      </c>
      <c r="CK9" s="55">
        <v>-74665.311714357638</v>
      </c>
      <c r="CL9" s="55">
        <v>-88600.366987551737</v>
      </c>
      <c r="CM9" s="55">
        <v>-93150.789531622955</v>
      </c>
      <c r="CN9" s="55">
        <v>-66946.330990514543</v>
      </c>
      <c r="CO9" s="55">
        <v>-26474.002752458211</v>
      </c>
      <c r="CP9" s="55">
        <v>-33939.277753058923</v>
      </c>
      <c r="CQ9" s="55">
        <v>16564.946295873327</v>
      </c>
      <c r="CR9" s="55">
        <v>33639.750341885025</v>
      </c>
      <c r="CS9" s="55">
        <v>127371.84502721907</v>
      </c>
      <c r="CT9" s="55">
        <v>184048.55327738455</v>
      </c>
      <c r="CU9" s="55">
        <v>119902.96757404282</v>
      </c>
      <c r="CV9" s="55">
        <v>34783.5322606966</v>
      </c>
      <c r="CW9" s="55">
        <v>-76910.61906163863</v>
      </c>
      <c r="CX9" s="55">
        <v>-127600.6766353924</v>
      </c>
      <c r="CY9" s="55">
        <v>-124407.02983735919</v>
      </c>
      <c r="CZ9" s="55">
        <v>-108356.48024564011</v>
      </c>
      <c r="DA9" s="55">
        <v>-115717.57459609142</v>
      </c>
      <c r="DB9" s="55">
        <v>-79339.065925200688</v>
      </c>
      <c r="DC9" s="55">
        <v>-19730.83858746817</v>
      </c>
      <c r="DD9" s="55">
        <v>52258.06052721812</v>
      </c>
      <c r="DE9" s="55">
        <v>145360.46904473976</v>
      </c>
      <c r="DF9" s="55">
        <v>191430.23485997459</v>
      </c>
      <c r="DG9" s="55">
        <v>138701.97352761624</v>
      </c>
      <c r="DH9" s="55">
        <v>55018.296765917366</v>
      </c>
      <c r="DI9" s="55">
        <v>-40511.303730931817</v>
      </c>
      <c r="DJ9" s="55">
        <v>-92865.075360842689</v>
      </c>
      <c r="DK9" s="55">
        <v>-122954.23367041232</v>
      </c>
      <c r="DL9" s="55">
        <v>-71878.829474124344</v>
      </c>
      <c r="DM9" s="81">
        <f t="shared" ref="DM9:EC9" si="0">DM18-SUM(DM5:DM8)</f>
        <v>-59615.031568361359</v>
      </c>
      <c r="DN9" s="81">
        <f t="shared" si="0"/>
        <v>-32245.526557647274</v>
      </c>
      <c r="DO9" s="81">
        <f t="shared" si="0"/>
        <v>64847.699776026013</v>
      </c>
      <c r="DP9" s="81">
        <f t="shared" si="0"/>
        <v>97895.106148211053</v>
      </c>
      <c r="DQ9" s="81">
        <f t="shared" si="0"/>
        <v>126872.13702241232</v>
      </c>
      <c r="DR9" s="81">
        <f t="shared" si="0"/>
        <v>286549.39066399093</v>
      </c>
      <c r="DS9" s="81">
        <f t="shared" si="0"/>
        <v>241016.48692409741</v>
      </c>
      <c r="DT9" s="81">
        <f t="shared" si="0"/>
        <v>94502.002046720823</v>
      </c>
      <c r="DU9" s="81">
        <f t="shared" si="0"/>
        <v>-40196.602199228248</v>
      </c>
      <c r="DV9" s="81">
        <f t="shared" si="0"/>
        <v>-46553.565130734525</v>
      </c>
      <c r="DW9" s="81">
        <f t="shared" si="0"/>
        <v>-38519.192776234966</v>
      </c>
      <c r="DX9" s="81">
        <f t="shared" si="0"/>
        <v>-31809.451454465685</v>
      </c>
      <c r="DY9" s="121">
        <f t="shared" si="0"/>
        <v>5094.4039000459306</v>
      </c>
      <c r="DZ9" s="121">
        <f t="shared" si="0"/>
        <v>35106.057726266823</v>
      </c>
      <c r="EA9" s="121">
        <f t="shared" si="0"/>
        <v>89523.627267719829</v>
      </c>
      <c r="EB9" s="121">
        <f t="shared" si="0"/>
        <v>114541.23161089345</v>
      </c>
      <c r="EC9" s="121">
        <f t="shared" si="0"/>
        <v>194560.16966352426</v>
      </c>
      <c r="ED9" s="121">
        <f t="shared" ref="ED9:FF9" si="1">ED18-SUM(ED5:ED8)</f>
        <v>287417.96408584417</v>
      </c>
      <c r="EE9" s="121">
        <f t="shared" si="1"/>
        <v>211591.4846371623</v>
      </c>
      <c r="EF9" s="121">
        <f t="shared" si="1"/>
        <v>94124.758619916975</v>
      </c>
      <c r="EG9" s="121">
        <f t="shared" si="1"/>
        <v>4540.7260062797868</v>
      </c>
      <c r="EH9" s="121">
        <f t="shared" si="1"/>
        <v>-32692.076965146989</v>
      </c>
      <c r="EI9" s="121">
        <f t="shared" si="1"/>
        <v>-29716.291163288261</v>
      </c>
      <c r="EJ9" s="121">
        <f t="shared" si="1"/>
        <v>-5808.0938432587718</v>
      </c>
      <c r="EK9" s="121">
        <f t="shared" si="1"/>
        <v>29980.633339851367</v>
      </c>
      <c r="EL9" s="121">
        <f t="shared" si="1"/>
        <v>53603.062965959951</v>
      </c>
      <c r="EM9" s="121">
        <f t="shared" si="1"/>
        <v>147396.07249352313</v>
      </c>
      <c r="EN9" s="121">
        <f t="shared" si="1"/>
        <v>152968.77170205995</v>
      </c>
      <c r="EO9" s="121">
        <f t="shared" si="1"/>
        <v>247880.11869884952</v>
      </c>
      <c r="EP9" s="121">
        <f t="shared" si="1"/>
        <v>258168.82577386888</v>
      </c>
      <c r="EQ9" s="121">
        <f t="shared" si="1"/>
        <v>218361.41513179755</v>
      </c>
      <c r="ER9" s="121">
        <f t="shared" si="1"/>
        <v>85488.523533748114</v>
      </c>
      <c r="ES9" s="121">
        <f t="shared" si="1"/>
        <v>17005.566188928206</v>
      </c>
      <c r="ET9" s="121">
        <f t="shared" si="1"/>
        <v>-27554.11850292873</v>
      </c>
      <c r="EU9" s="121">
        <f t="shared" si="1"/>
        <v>-30426.801405118516</v>
      </c>
      <c r="EV9" s="121">
        <f t="shared" si="1"/>
        <v>-26762.340822504164</v>
      </c>
      <c r="EW9" s="121">
        <f t="shared" si="1"/>
        <v>-20160.138553211436</v>
      </c>
      <c r="EX9" s="121">
        <f t="shared" si="1"/>
        <v>2968.8235413169605</v>
      </c>
      <c r="EY9" s="121">
        <f t="shared" si="1"/>
        <v>63024.069761763094</v>
      </c>
      <c r="EZ9" s="81">
        <f t="shared" si="1"/>
        <v>148163.82009931753</v>
      </c>
      <c r="FA9" s="81">
        <f t="shared" si="1"/>
        <v>178516.62413845351</v>
      </c>
      <c r="FB9" s="121">
        <f t="shared" si="1"/>
        <v>176137.65595347981</v>
      </c>
      <c r="FC9" s="121">
        <f t="shared" si="1"/>
        <v>98758.688650052471</v>
      </c>
      <c r="FD9" s="121">
        <f t="shared" si="1"/>
        <v>2693.3237991469796</v>
      </c>
      <c r="FE9" s="121">
        <f t="shared" si="1"/>
        <v>-17420.48699245078</v>
      </c>
      <c r="FF9" s="121">
        <f t="shared" si="1"/>
        <v>-128386.46194452822</v>
      </c>
      <c r="FG9" s="121">
        <f t="shared" ref="FG9:FH9" si="2">FG18-SUM(FG5:FG8)</f>
        <v>-57439.326036664483</v>
      </c>
      <c r="FH9" s="121">
        <f t="shared" si="2"/>
        <v>-113949.51973113447</v>
      </c>
      <c r="FI9" s="121">
        <f t="shared" ref="FI9:FJ9" si="3">FI18-SUM(FI5:FI8)</f>
        <v>-78428.221750153316</v>
      </c>
      <c r="FJ9" s="121">
        <f t="shared" si="3"/>
        <v>-64799.444655837287</v>
      </c>
      <c r="FK9" s="81">
        <f t="shared" ref="FK9" si="4">FK18-SUM(FK5:FK8)</f>
        <v>19291.489317970118</v>
      </c>
      <c r="FL9" s="81">
        <f t="shared" ref="FL9:FM9" si="5">FL18-SUM(FL5:FL8)</f>
        <v>33758.786740320211</v>
      </c>
      <c r="FM9" s="81">
        <f t="shared" si="5"/>
        <v>81605.502418383199</v>
      </c>
      <c r="FN9" s="81">
        <f t="shared" ref="FN9:FP9" si="6">FN18-SUM(FN5:FN8)</f>
        <v>182696.55700547277</v>
      </c>
      <c r="FO9" s="81">
        <f t="shared" si="6"/>
        <v>208574.74805876578</v>
      </c>
      <c r="FP9" s="81">
        <f t="shared" si="6"/>
        <v>43658.029075401224</v>
      </c>
      <c r="FQ9" s="81">
        <f t="shared" ref="FQ9:FR9" si="7">FQ18-SUM(FQ5:FQ8)</f>
        <v>-65455.585941992234</v>
      </c>
      <c r="FR9" s="81">
        <f t="shared" si="7"/>
        <v>-46704.457221398625</v>
      </c>
      <c r="FS9" s="81">
        <f t="shared" ref="FS9" si="8">FS18-SUM(FS5:FS8)</f>
        <v>-73447.695697927848</v>
      </c>
      <c r="FT9" s="81">
        <f t="shared" ref="FT9:FU9" si="9">FT18-SUM(FT5:FT8)</f>
        <v>-96851.735089470196</v>
      </c>
      <c r="FU9" s="81">
        <f t="shared" si="9"/>
        <v>-34772.337680892</v>
      </c>
      <c r="FV9" s="81">
        <f t="shared" ref="FV9" si="10">FV18-SUM(FV5:FV8)</f>
        <v>-80855.227055689407</v>
      </c>
      <c r="FW9" s="81">
        <f t="shared" ref="FW9:FX9" si="11">FW18-SUM(FW5:FW8)</f>
        <v>57625.580133833922</v>
      </c>
      <c r="FX9" s="81">
        <f t="shared" si="11"/>
        <v>177507.97828156216</v>
      </c>
      <c r="FY9" s="81">
        <f t="shared" ref="FY9:FZ9" si="12">FY18-SUM(FY5:FY8)</f>
        <v>121617.55823760375</v>
      </c>
      <c r="FZ9" s="178">
        <f t="shared" si="12"/>
        <v>134129.0322580646</v>
      </c>
      <c r="GA9" s="89">
        <f t="shared" ref="GA9:GB9" si="13">GA18-SUM(GA5:GA8)</f>
        <v>151620.68965517241</v>
      </c>
      <c r="GB9" s="89">
        <f t="shared" si="13"/>
        <v>38709.677419354673</v>
      </c>
      <c r="GC9" s="89">
        <f t="shared" ref="GC9:GD9" si="14">GC18-SUM(GC5:GC8)</f>
        <v>-106506.90012676053</v>
      </c>
      <c r="GD9" s="89">
        <f t="shared" si="14"/>
        <v>-125474.32001682697</v>
      </c>
      <c r="GE9" s="89">
        <f t="shared" ref="GE9:GF9" si="15">GE18-SUM(GE5:GE8)</f>
        <v>-132908.80444399759</v>
      </c>
      <c r="GF9" s="89">
        <f t="shared" si="15"/>
        <v>-125507.62003671896</v>
      </c>
      <c r="GG9" s="89">
        <f t="shared" ref="GG9:GH9" si="16">GG18-SUM(GG5:GG8)</f>
        <v>-86315.68284357604</v>
      </c>
      <c r="GH9" s="89">
        <f t="shared" si="16"/>
        <v>-69404.885654424143</v>
      </c>
      <c r="GI9" s="89">
        <f t="shared" ref="GI9:GJ9" si="17">GI18-SUM(GI5:GI8)</f>
        <v>-8640.6076807922218</v>
      </c>
      <c r="GJ9" s="89">
        <f t="shared" si="17"/>
        <v>-5150.1175263789482</v>
      </c>
      <c r="GK9" s="89">
        <f t="shared" ref="GK9:GL9" si="18">GK18-SUM(GK5:GK8)</f>
        <v>56821.463706419338</v>
      </c>
      <c r="GL9" s="89">
        <f t="shared" si="18"/>
        <v>72560.55443226808</v>
      </c>
      <c r="GM9" s="89">
        <f t="shared" ref="GM9" si="19">GM18-SUM(GM5:GM8)</f>
        <v>43751.277705607354</v>
      </c>
    </row>
    <row r="10" spans="1:195" s="5" customFormat="1" x14ac:dyDescent="0.2">
      <c r="A10" s="25" t="s">
        <v>14</v>
      </c>
      <c r="B10" s="56">
        <f>SUM(B5:B9)</f>
        <v>572901.47350916523</v>
      </c>
      <c r="C10" s="56">
        <f t="shared" ref="C10:BN10" si="20">SUM(C5:C9)</f>
        <v>490926.63143192377</v>
      </c>
      <c r="D10" s="56">
        <f t="shared" si="20"/>
        <v>399878.36413920153</v>
      </c>
      <c r="E10" s="56">
        <f t="shared" si="20"/>
        <v>211187.95628595434</v>
      </c>
      <c r="F10" s="56">
        <f t="shared" si="20"/>
        <v>250820.97209498851</v>
      </c>
      <c r="G10" s="56">
        <f t="shared" si="20"/>
        <v>215708.22733228764</v>
      </c>
      <c r="H10" s="56">
        <f t="shared" si="20"/>
        <v>227842.59264649265</v>
      </c>
      <c r="I10" s="56">
        <f t="shared" si="20"/>
        <v>260798.44944801281</v>
      </c>
      <c r="J10" s="56">
        <f t="shared" si="20"/>
        <v>325450.27439585526</v>
      </c>
      <c r="K10" s="56">
        <f t="shared" si="20"/>
        <v>321282.80225985829</v>
      </c>
      <c r="L10" s="56">
        <f t="shared" si="20"/>
        <v>359390.49569329055</v>
      </c>
      <c r="M10" s="56">
        <f t="shared" si="20"/>
        <v>561751.97476245393</v>
      </c>
      <c r="N10" s="56">
        <f t="shared" si="20"/>
        <v>416259.06880121131</v>
      </c>
      <c r="O10" s="56">
        <f t="shared" si="20"/>
        <v>484769.98311396642</v>
      </c>
      <c r="P10" s="56">
        <f t="shared" si="20"/>
        <v>363791.35815701156</v>
      </c>
      <c r="Q10" s="56">
        <f t="shared" si="20"/>
        <v>218112.30553495843</v>
      </c>
      <c r="R10" s="56">
        <f t="shared" si="20"/>
        <v>200263.08647062274</v>
      </c>
      <c r="S10" s="56">
        <f t="shared" si="20"/>
        <v>189581.18599227292</v>
      </c>
      <c r="T10" s="56">
        <f t="shared" si="20"/>
        <v>208043.55101491028</v>
      </c>
      <c r="U10" s="56">
        <f t="shared" si="20"/>
        <v>231530.78801891551</v>
      </c>
      <c r="V10" s="56">
        <f t="shared" si="20"/>
        <v>320271.68289973214</v>
      </c>
      <c r="W10" s="56">
        <f t="shared" si="20"/>
        <v>388238.26430099044</v>
      </c>
      <c r="X10" s="56">
        <f t="shared" si="20"/>
        <v>383659.78225608834</v>
      </c>
      <c r="Y10" s="56">
        <f t="shared" si="20"/>
        <v>453790.934353925</v>
      </c>
      <c r="Z10" s="56">
        <f t="shared" si="20"/>
        <v>564930.36152347841</v>
      </c>
      <c r="AA10" s="56">
        <f t="shared" si="20"/>
        <v>646767.72698297317</v>
      </c>
      <c r="AB10" s="56">
        <f t="shared" si="20"/>
        <v>392109.58991636173</v>
      </c>
      <c r="AC10" s="56">
        <f t="shared" si="20"/>
        <v>262220.08742444409</v>
      </c>
      <c r="AD10" s="56">
        <f t="shared" si="20"/>
        <v>187128.39998239331</v>
      </c>
      <c r="AE10" s="56">
        <f t="shared" si="20"/>
        <v>194522.5391992339</v>
      </c>
      <c r="AF10" s="56">
        <f t="shared" si="20"/>
        <v>221006.31285695452</v>
      </c>
      <c r="AG10" s="56">
        <f t="shared" si="20"/>
        <v>266622.9034704715</v>
      </c>
      <c r="AH10" s="56">
        <f t="shared" si="20"/>
        <v>272912.01451717416</v>
      </c>
      <c r="AI10" s="56">
        <f t="shared" si="20"/>
        <v>342845.82666139823</v>
      </c>
      <c r="AJ10" s="56">
        <f t="shared" si="20"/>
        <v>386765.91971169115</v>
      </c>
      <c r="AK10" s="56">
        <f t="shared" si="20"/>
        <v>428205.65174794308</v>
      </c>
      <c r="AL10" s="56">
        <f t="shared" si="20"/>
        <v>555969.78861882549</v>
      </c>
      <c r="AM10" s="56">
        <f t="shared" si="20"/>
        <v>509519.54040800035</v>
      </c>
      <c r="AN10" s="56">
        <f t="shared" si="20"/>
        <v>364488.28250484221</v>
      </c>
      <c r="AO10" s="56">
        <f t="shared" si="20"/>
        <v>238694.33539970691</v>
      </c>
      <c r="AP10" s="56">
        <f t="shared" si="20"/>
        <v>181561.88199363052</v>
      </c>
      <c r="AQ10" s="56">
        <f t="shared" si="20"/>
        <v>192742.73518422985</v>
      </c>
      <c r="AR10" s="56">
        <f t="shared" si="20"/>
        <v>208603.33726250543</v>
      </c>
      <c r="AS10" s="56">
        <f t="shared" si="20"/>
        <v>234588.42058606737</v>
      </c>
      <c r="AT10" s="56">
        <f t="shared" si="20"/>
        <v>228286.77515863703</v>
      </c>
      <c r="AU10" s="56">
        <f t="shared" si="20"/>
        <v>384435.88589157385</v>
      </c>
      <c r="AV10" s="56">
        <f t="shared" si="20"/>
        <v>406132.88972589199</v>
      </c>
      <c r="AW10" s="56">
        <f t="shared" si="20"/>
        <v>447345.786515404</v>
      </c>
      <c r="AX10" s="56">
        <f t="shared" si="20"/>
        <v>508797.79151766124</v>
      </c>
      <c r="AY10" s="56">
        <f t="shared" si="20"/>
        <v>368140.57065087685</v>
      </c>
      <c r="AZ10" s="56">
        <f t="shared" si="20"/>
        <v>344776.12711937097</v>
      </c>
      <c r="BA10" s="56">
        <f t="shared" si="20"/>
        <v>253574.19582795151</v>
      </c>
      <c r="BB10" s="56">
        <f t="shared" si="20"/>
        <v>193151.70118106448</v>
      </c>
      <c r="BC10" s="56">
        <f t="shared" si="20"/>
        <v>166576.29659380519</v>
      </c>
      <c r="BD10" s="56">
        <f t="shared" si="20"/>
        <v>167351.20039918</v>
      </c>
      <c r="BE10" s="56">
        <f t="shared" si="20"/>
        <v>248847.77274868306</v>
      </c>
      <c r="BF10" s="56">
        <f t="shared" si="20"/>
        <v>292636.81753453182</v>
      </c>
      <c r="BG10" s="56">
        <f t="shared" si="20"/>
        <v>427290.70138990041</v>
      </c>
      <c r="BH10" s="56">
        <f t="shared" si="20"/>
        <v>567329.01377318415</v>
      </c>
      <c r="BI10" s="56">
        <f t="shared" si="20"/>
        <v>528007.75285632384</v>
      </c>
      <c r="BJ10" s="56">
        <f t="shared" si="20"/>
        <v>509670.89328231948</v>
      </c>
      <c r="BK10" s="56">
        <f t="shared" si="20"/>
        <v>487380.15440231096</v>
      </c>
      <c r="BL10" s="56">
        <f t="shared" si="20"/>
        <v>326755.80157324037</v>
      </c>
      <c r="BM10" s="56">
        <f t="shared" si="20"/>
        <v>180653.69484054242</v>
      </c>
      <c r="BN10" s="56">
        <f t="shared" si="20"/>
        <v>182679.03978037735</v>
      </c>
      <c r="BO10" s="56">
        <f t="shared" ref="BO10:DZ10" si="21">SUM(BO5:BO9)</f>
        <v>206455.92741142621</v>
      </c>
      <c r="BP10" s="56">
        <f t="shared" si="21"/>
        <v>222007.94462013847</v>
      </c>
      <c r="BQ10" s="56">
        <f t="shared" si="21"/>
        <v>235062.10772527166</v>
      </c>
      <c r="BR10" s="56">
        <f t="shared" si="21"/>
        <v>270700.59785032884</v>
      </c>
      <c r="BS10" s="56">
        <f t="shared" si="21"/>
        <v>297129.10911886732</v>
      </c>
      <c r="BT10" s="56">
        <f t="shared" si="21"/>
        <v>325300.45370805694</v>
      </c>
      <c r="BU10" s="56">
        <f t="shared" si="21"/>
        <v>549786.78574739094</v>
      </c>
      <c r="BV10" s="56">
        <f t="shared" si="21"/>
        <v>531241.18597592576</v>
      </c>
      <c r="BW10" s="56">
        <f t="shared" si="21"/>
        <v>515280.65096179233</v>
      </c>
      <c r="BX10" s="56">
        <f t="shared" si="21"/>
        <v>342258.93780613295</v>
      </c>
      <c r="BY10" s="56">
        <f t="shared" si="21"/>
        <v>253859.35407193122</v>
      </c>
      <c r="BZ10" s="56">
        <f t="shared" si="21"/>
        <v>202923.17338754341</v>
      </c>
      <c r="CA10" s="56">
        <f t="shared" si="21"/>
        <v>176961.75767447194</v>
      </c>
      <c r="CB10" s="56">
        <f t="shared" si="21"/>
        <v>165188.04657896137</v>
      </c>
      <c r="CC10" s="56">
        <f t="shared" si="21"/>
        <v>201707.62434398496</v>
      </c>
      <c r="CD10" s="56">
        <f t="shared" si="21"/>
        <v>264218.10644707875</v>
      </c>
      <c r="CE10" s="56">
        <f t="shared" si="21"/>
        <v>290993.2920536517</v>
      </c>
      <c r="CF10" s="56">
        <f t="shared" si="21"/>
        <v>332140.64650119189</v>
      </c>
      <c r="CG10" s="56">
        <f t="shared" si="21"/>
        <v>415095.95188509766</v>
      </c>
      <c r="CH10" s="56">
        <f t="shared" si="21"/>
        <v>393938.46526441589</v>
      </c>
      <c r="CI10" s="56">
        <f t="shared" si="21"/>
        <v>393724.90837593161</v>
      </c>
      <c r="CJ10" s="56">
        <f t="shared" si="21"/>
        <v>222260.43708716688</v>
      </c>
      <c r="CK10" s="56">
        <f t="shared" si="21"/>
        <v>184707.44669235137</v>
      </c>
      <c r="CL10" s="56">
        <f t="shared" si="21"/>
        <v>172753.03658044763</v>
      </c>
      <c r="CM10" s="56">
        <f t="shared" si="21"/>
        <v>166321.96887508605</v>
      </c>
      <c r="CN10" s="56">
        <f t="shared" si="21"/>
        <v>201761.91128716216</v>
      </c>
      <c r="CO10" s="56">
        <f t="shared" si="21"/>
        <v>238750.36855747661</v>
      </c>
      <c r="CP10" s="56">
        <f t="shared" si="21"/>
        <v>245200.14732031676</v>
      </c>
      <c r="CQ10" s="56">
        <f t="shared" si="21"/>
        <v>274240.93050903396</v>
      </c>
      <c r="CR10" s="56">
        <f t="shared" si="21"/>
        <v>318045.84208192735</v>
      </c>
      <c r="CS10" s="56">
        <f t="shared" si="21"/>
        <v>430951.05504683126</v>
      </c>
      <c r="CT10" s="56">
        <f t="shared" si="21"/>
        <v>464744.79720137926</v>
      </c>
      <c r="CU10" s="56">
        <f t="shared" si="21"/>
        <v>387867.64467776101</v>
      </c>
      <c r="CV10" s="56">
        <f t="shared" si="21"/>
        <v>288641.0665072719</v>
      </c>
      <c r="CW10" s="56">
        <f t="shared" si="21"/>
        <v>170046.91518493669</v>
      </c>
      <c r="CX10" s="56">
        <f t="shared" si="21"/>
        <v>115418.14793376352</v>
      </c>
      <c r="CY10" s="56">
        <f t="shared" si="21"/>
        <v>133683.83774254943</v>
      </c>
      <c r="CZ10" s="56">
        <f t="shared" si="21"/>
        <v>163952.66690416104</v>
      </c>
      <c r="DA10" s="56">
        <f t="shared" si="21"/>
        <v>139881.89513435488</v>
      </c>
      <c r="DB10" s="56">
        <f t="shared" si="21"/>
        <v>183251.80165470799</v>
      </c>
      <c r="DC10" s="56">
        <f t="shared" si="21"/>
        <v>294642.82469136524</v>
      </c>
      <c r="DD10" s="56">
        <f t="shared" si="21"/>
        <v>379848.92810712673</v>
      </c>
      <c r="DE10" s="56">
        <f t="shared" si="21"/>
        <v>423347.03554937954</v>
      </c>
      <c r="DF10" s="56">
        <f t="shared" si="21"/>
        <v>486834.21188162727</v>
      </c>
      <c r="DG10" s="56">
        <f t="shared" si="21"/>
        <v>459991.89524972969</v>
      </c>
      <c r="DH10" s="56">
        <f t="shared" si="21"/>
        <v>322067.43507789262</v>
      </c>
      <c r="DI10" s="56">
        <f t="shared" si="21"/>
        <v>227257.18941975309</v>
      </c>
      <c r="DJ10" s="56">
        <f t="shared" si="21"/>
        <v>187087.28875758417</v>
      </c>
      <c r="DK10" s="56">
        <f t="shared" si="21"/>
        <v>182080.92614693922</v>
      </c>
      <c r="DL10" s="56">
        <f t="shared" si="21"/>
        <v>231621.92174107669</v>
      </c>
      <c r="DM10" s="12">
        <f t="shared" si="21"/>
        <v>251885.71964683969</v>
      </c>
      <c r="DN10" s="12">
        <f t="shared" si="21"/>
        <v>283589.63325970428</v>
      </c>
      <c r="DO10" s="12">
        <f t="shared" si="21"/>
        <v>376606.51550735609</v>
      </c>
      <c r="DP10" s="12">
        <f t="shared" si="21"/>
        <v>406696.93263222935</v>
      </c>
      <c r="DQ10" s="12">
        <f t="shared" si="21"/>
        <v>471534.17856019404</v>
      </c>
      <c r="DR10" s="12">
        <f t="shared" si="21"/>
        <v>482279.30670464493</v>
      </c>
      <c r="DS10" s="12">
        <f t="shared" si="21"/>
        <v>454306.31079885276</v>
      </c>
      <c r="DT10" s="12">
        <f t="shared" si="21"/>
        <v>314522.24066802004</v>
      </c>
      <c r="DU10" s="12">
        <f t="shared" si="21"/>
        <v>217674.17405647947</v>
      </c>
      <c r="DV10" s="12">
        <f t="shared" si="21"/>
        <v>178756.99607120978</v>
      </c>
      <c r="DW10" s="12">
        <f t="shared" si="21"/>
        <v>178184.91681280619</v>
      </c>
      <c r="DX10" s="12">
        <f t="shared" si="21"/>
        <v>192275.30329586571</v>
      </c>
      <c r="DY10" s="56">
        <f t="shared" si="21"/>
        <v>218017.86832779672</v>
      </c>
      <c r="DZ10" s="56">
        <f t="shared" si="21"/>
        <v>239843.50064864129</v>
      </c>
      <c r="EA10" s="56">
        <f t="shared" ref="EA10:FF10" si="22">SUM(EA5:EA9)</f>
        <v>312640.64008256741</v>
      </c>
      <c r="EB10" s="56">
        <f t="shared" si="22"/>
        <v>359045.34119993448</v>
      </c>
      <c r="EC10" s="56">
        <f t="shared" si="22"/>
        <v>440935.24699450086</v>
      </c>
      <c r="ED10" s="56">
        <f t="shared" si="22"/>
        <v>493929.5858268959</v>
      </c>
      <c r="EE10" s="56">
        <f t="shared" si="22"/>
        <v>461470.18090546655</v>
      </c>
      <c r="EF10" s="56">
        <f t="shared" si="22"/>
        <v>320249.28358677513</v>
      </c>
      <c r="EG10" s="56">
        <f t="shared" si="22"/>
        <v>228063.10043550355</v>
      </c>
      <c r="EH10" s="56">
        <f t="shared" si="22"/>
        <v>193496.96413074341</v>
      </c>
      <c r="EI10" s="56">
        <f t="shared" si="22"/>
        <v>190506.08326593551</v>
      </c>
      <c r="EJ10" s="56">
        <f t="shared" si="22"/>
        <v>204961.59241392193</v>
      </c>
      <c r="EK10" s="56">
        <f t="shared" si="22"/>
        <v>237847.09379058043</v>
      </c>
      <c r="EL10" s="56">
        <f t="shared" si="22"/>
        <v>268758.77072851697</v>
      </c>
      <c r="EM10" s="56">
        <f t="shared" si="22"/>
        <v>348714.14584747801</v>
      </c>
      <c r="EN10" s="56">
        <f t="shared" si="22"/>
        <v>389557.81279795035</v>
      </c>
      <c r="EO10" s="56">
        <f t="shared" si="22"/>
        <v>461359.48237538512</v>
      </c>
      <c r="EP10" s="56">
        <f t="shared" si="22"/>
        <v>493477.97292367008</v>
      </c>
      <c r="EQ10" s="56">
        <f t="shared" si="22"/>
        <v>460861.80652123009</v>
      </c>
      <c r="ER10" s="56">
        <f t="shared" si="22"/>
        <v>324604.12229645252</v>
      </c>
      <c r="ES10" s="56">
        <f t="shared" si="22"/>
        <v>230296.4337688369</v>
      </c>
      <c r="ET10" s="56">
        <f t="shared" si="22"/>
        <v>191948.5770339692</v>
      </c>
      <c r="EU10" s="56">
        <f t="shared" si="22"/>
        <v>186430.73284145686</v>
      </c>
      <c r="EV10" s="56">
        <f t="shared" si="22"/>
        <v>185901.64503697443</v>
      </c>
      <c r="EW10" s="56">
        <f t="shared" si="22"/>
        <v>219187.3627127315</v>
      </c>
      <c r="EX10" s="56">
        <f t="shared" si="22"/>
        <v>246412.71968721424</v>
      </c>
      <c r="EY10" s="56">
        <f t="shared" si="22"/>
        <v>352494.11169203924</v>
      </c>
      <c r="EZ10" s="12">
        <f t="shared" si="22"/>
        <v>397886.4427535272</v>
      </c>
      <c r="FA10" s="12">
        <f t="shared" si="22"/>
        <v>440173.05385690782</v>
      </c>
      <c r="FB10" s="56">
        <f t="shared" si="22"/>
        <v>526646.30529812898</v>
      </c>
      <c r="FC10" s="56">
        <f t="shared" si="22"/>
        <v>439984.1946210984</v>
      </c>
      <c r="FD10" s="56">
        <f t="shared" si="22"/>
        <v>326953.33258353703</v>
      </c>
      <c r="FE10" s="56">
        <f t="shared" si="22"/>
        <v>289139.77208305895</v>
      </c>
      <c r="FF10" s="56">
        <f t="shared" si="22"/>
        <v>186529.36026204366</v>
      </c>
      <c r="FG10" s="56">
        <f t="shared" ref="FG10:FH10" si="23">SUM(FG5:FG9)</f>
        <v>247478.44259508833</v>
      </c>
      <c r="FH10" s="56">
        <f t="shared" si="23"/>
        <v>200261.2842200204</v>
      </c>
      <c r="FI10" s="56">
        <f t="shared" ref="FI10:FJ10" si="24">SUM(FI5:FI9)</f>
        <v>233542.17904329338</v>
      </c>
      <c r="FJ10" s="56">
        <f t="shared" si="24"/>
        <v>254060.33220426776</v>
      </c>
      <c r="FK10" s="12">
        <f t="shared" ref="FK10" si="25">SUM(FK5:FK9)</f>
        <v>346516.87455620535</v>
      </c>
      <c r="FL10" s="12">
        <f t="shared" ref="FL10:FM10" si="26">SUM(FL5:FL9)</f>
        <v>394861.79436071386</v>
      </c>
      <c r="FM10" s="12">
        <f t="shared" si="26"/>
        <v>453195.79661449086</v>
      </c>
      <c r="FN10" s="12">
        <f t="shared" ref="FN10:FP10" si="27">SUM(FN5:FN9)</f>
        <v>511997.214258108</v>
      </c>
      <c r="FO10" s="12">
        <f t="shared" si="27"/>
        <v>501898.79077256797</v>
      </c>
      <c r="FP10" s="12">
        <f t="shared" si="27"/>
        <v>298621.47217898048</v>
      </c>
      <c r="FQ10" s="12">
        <f t="shared" ref="FQ10:FR10" si="28">SUM(FQ5:FQ9)</f>
        <v>192761.67698600722</v>
      </c>
      <c r="FR10" s="12">
        <f t="shared" si="28"/>
        <v>190782.24496555922</v>
      </c>
      <c r="FS10" s="12">
        <f t="shared" ref="FS10" si="29">SUM(FS5:FS9)</f>
        <v>165583.33173159379</v>
      </c>
      <c r="FT10" s="12">
        <f t="shared" ref="FT10:FU10" si="30">SUM(FT5:FT9)</f>
        <v>180433.91253812701</v>
      </c>
      <c r="FU10" s="12">
        <f t="shared" si="30"/>
        <v>239112.36322968066</v>
      </c>
      <c r="FV10" s="12">
        <f t="shared" ref="FV10" si="31">SUM(FV5:FV9)</f>
        <v>242766.53263720978</v>
      </c>
      <c r="FW10" s="12">
        <f t="shared" ref="FW10:FX10" si="32">SUM(FW5:FW9)</f>
        <v>324826.83127679076</v>
      </c>
      <c r="FX10" s="12">
        <f t="shared" si="32"/>
        <v>350903.70456134429</v>
      </c>
      <c r="FY10" s="12">
        <f t="shared" ref="FY10:FZ10" si="33">SUM(FY5:FY9)</f>
        <v>398203.25137765554</v>
      </c>
      <c r="FZ10" s="179">
        <f t="shared" si="33"/>
        <v>421084.86302262091</v>
      </c>
      <c r="GA10" s="13">
        <f t="shared" ref="GA10:GB10" si="34">SUM(GA5:GA9)</f>
        <v>393917.0512924185</v>
      </c>
      <c r="GB10" s="13">
        <f t="shared" si="34"/>
        <v>274592.36690828955</v>
      </c>
      <c r="GC10" s="13">
        <f t="shared" ref="GC10:GD10" si="35">SUM(GC5:GC9)</f>
        <v>194731.55807750532</v>
      </c>
      <c r="GD10" s="13">
        <f t="shared" si="35"/>
        <v>161857.51375625469</v>
      </c>
      <c r="GE10" s="13">
        <f t="shared" ref="GE10:GF10" si="36">SUM(GE5:GE9)</f>
        <v>161970.42936812466</v>
      </c>
      <c r="GF10" s="13">
        <f t="shared" si="36"/>
        <v>175120.41457623849</v>
      </c>
      <c r="GG10" s="13">
        <f t="shared" ref="GG10:GH10" si="37">SUM(GG5:GG9)</f>
        <v>206412.37986464528</v>
      </c>
      <c r="GH10" s="13">
        <f t="shared" si="37"/>
        <v>236785.48539688828</v>
      </c>
      <c r="GI10" s="13">
        <f t="shared" ref="GI10:GJ10" si="38">SUM(GI5:GI9)</f>
        <v>315159.94870812335</v>
      </c>
      <c r="GJ10" s="13">
        <f t="shared" si="38"/>
        <v>348049.96735809033</v>
      </c>
      <c r="GK10" s="13">
        <f t="shared" ref="GK10:GL10" si="39">SUM(GK5:GK9)</f>
        <v>399778.00507174223</v>
      </c>
      <c r="GL10" s="13">
        <f t="shared" si="39"/>
        <v>439577.10206663585</v>
      </c>
      <c r="GM10" s="13">
        <f t="shared" ref="GM10" si="40">SUM(GM5:GM9)</f>
        <v>400075.76563303545</v>
      </c>
    </row>
    <row r="11" spans="1:195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x14ac:dyDescent="0.2">
      <c r="A12" s="9" t="s">
        <v>3</v>
      </c>
      <c r="B12" s="53">
        <v>435414.42596890416</v>
      </c>
      <c r="C12" s="53">
        <v>363865.7559582562</v>
      </c>
      <c r="D12" s="53">
        <v>283032.87117857649</v>
      </c>
      <c r="E12" s="53">
        <v>96603.954085820907</v>
      </c>
      <c r="F12" s="53">
        <v>138457.72834047474</v>
      </c>
      <c r="G12" s="53">
        <v>101936.33554976174</v>
      </c>
      <c r="H12" s="53">
        <v>114638.5937620014</v>
      </c>
      <c r="I12" s="53">
        <v>131346.69403699023</v>
      </c>
      <c r="J12" s="53">
        <v>173030.60428976759</v>
      </c>
      <c r="K12" s="53">
        <v>138307.8668266513</v>
      </c>
      <c r="L12" s="53">
        <v>183521.90813450277</v>
      </c>
      <c r="M12" s="53">
        <v>407635.09208123735</v>
      </c>
      <c r="N12" s="53">
        <v>281852.31637645292</v>
      </c>
      <c r="O12" s="53">
        <v>361732.11968254577</v>
      </c>
      <c r="P12" s="53">
        <v>251769.85888942936</v>
      </c>
      <c r="Q12" s="53">
        <v>109580.84372161649</v>
      </c>
      <c r="R12" s="53">
        <v>95865.512800640514</v>
      </c>
      <c r="S12" s="53">
        <v>84226.788174341593</v>
      </c>
      <c r="T12" s="53">
        <v>104440.92282986885</v>
      </c>
      <c r="U12" s="53">
        <v>110253.24446082251</v>
      </c>
      <c r="V12" s="53">
        <v>176940.28677368889</v>
      </c>
      <c r="W12" s="53">
        <v>210174.98651997713</v>
      </c>
      <c r="X12" s="53">
        <v>217495.14725542389</v>
      </c>
      <c r="Y12" s="53">
        <v>304556.95550202276</v>
      </c>
      <c r="Z12" s="53">
        <v>432841.59077103663</v>
      </c>
      <c r="AA12" s="53">
        <v>528176.26527174003</v>
      </c>
      <c r="AB12" s="53">
        <v>285818.42291300278</v>
      </c>
      <c r="AC12" s="53">
        <v>156409.29981807066</v>
      </c>
      <c r="AD12" s="53">
        <v>88212.752356015</v>
      </c>
      <c r="AE12" s="53">
        <v>95829.603249349093</v>
      </c>
      <c r="AF12" s="53">
        <v>121852.43898637724</v>
      </c>
      <c r="AG12" s="53">
        <v>150037.24238677256</v>
      </c>
      <c r="AH12" s="53">
        <v>133122.87754512063</v>
      </c>
      <c r="AI12" s="53">
        <v>170883.38436307936</v>
      </c>
      <c r="AJ12" s="53">
        <v>221288.87952263001</v>
      </c>
      <c r="AK12" s="53">
        <v>280336.85660322424</v>
      </c>
      <c r="AL12" s="53">
        <v>432826.09608148399</v>
      </c>
      <c r="AM12" s="53">
        <v>401198.39838002424</v>
      </c>
      <c r="AN12" s="53">
        <v>268475.74519008852</v>
      </c>
      <c r="AO12" s="53">
        <v>146558.4229609583</v>
      </c>
      <c r="AP12" s="53">
        <v>92836.479069970548</v>
      </c>
      <c r="AQ12" s="53">
        <v>105852.58960678951</v>
      </c>
      <c r="AR12" s="53">
        <v>123043.04884438407</v>
      </c>
      <c r="AS12" s="53">
        <v>127015.74779652021</v>
      </c>
      <c r="AT12" s="53">
        <v>92890.158076254171</v>
      </c>
      <c r="AU12" s="53">
        <v>210802.80058562109</v>
      </c>
      <c r="AV12" s="53">
        <v>241289.77713146727</v>
      </c>
      <c r="AW12" s="53">
        <v>305364.62665316102</v>
      </c>
      <c r="AX12" s="53">
        <v>370608.23587074794</v>
      </c>
      <c r="AY12" s="53">
        <v>245685.07099429992</v>
      </c>
      <c r="AZ12" s="53">
        <v>238644.1203730297</v>
      </c>
      <c r="BA12" s="53">
        <v>149559.9901739003</v>
      </c>
      <c r="BB12" s="53">
        <v>92288.286496287299</v>
      </c>
      <c r="BC12" s="53">
        <v>66380.649338653428</v>
      </c>
      <c r="BD12" s="53">
        <v>68237.204566897868</v>
      </c>
      <c r="BE12" s="53">
        <v>121629.02247813433</v>
      </c>
      <c r="BF12" s="53">
        <v>133872.21169091237</v>
      </c>
      <c r="BG12" s="53">
        <v>228759.95004674169</v>
      </c>
      <c r="BH12" s="53">
        <v>351150.46566003573</v>
      </c>
      <c r="BI12" s="53">
        <v>365228.14734380739</v>
      </c>
      <c r="BJ12" s="53">
        <v>376048.66743025009</v>
      </c>
      <c r="BK12" s="53">
        <v>369234.98222904827</v>
      </c>
      <c r="BL12" s="53">
        <v>219791.39664332636</v>
      </c>
      <c r="BM12" s="53">
        <v>74955.282623532068</v>
      </c>
      <c r="BN12" s="53">
        <v>81725.543437727625</v>
      </c>
      <c r="BO12" s="53">
        <v>106038.66055187106</v>
      </c>
      <c r="BP12" s="53">
        <v>122663.41009516326</v>
      </c>
      <c r="BQ12" s="53">
        <v>119282.13541311145</v>
      </c>
      <c r="BR12" s="53">
        <v>117658.94092043843</v>
      </c>
      <c r="BS12" s="53">
        <v>144966.29830699178</v>
      </c>
      <c r="BT12" s="53">
        <v>160881.17419768887</v>
      </c>
      <c r="BU12" s="53">
        <v>406228.56815819838</v>
      </c>
      <c r="BV12" s="53">
        <v>398968.13766037329</v>
      </c>
      <c r="BW12" s="53">
        <v>392421.9197158693</v>
      </c>
      <c r="BX12" s="53">
        <v>231851.75937884513</v>
      </c>
      <c r="BY12" s="53">
        <v>147761.56894472966</v>
      </c>
      <c r="BZ12" s="53">
        <v>100597.28682945573</v>
      </c>
      <c r="CA12" s="53">
        <v>74085.853630114463</v>
      </c>
      <c r="CB12" s="53">
        <v>63120.658922458199</v>
      </c>
      <c r="CC12" s="53">
        <v>84749.438189912224</v>
      </c>
      <c r="CD12" s="53">
        <v>126396.67898458695</v>
      </c>
      <c r="CE12" s="53">
        <v>126205.84522369568</v>
      </c>
      <c r="CF12" s="53">
        <v>171865.39575102885</v>
      </c>
      <c r="CG12" s="53">
        <v>269152.63254288433</v>
      </c>
      <c r="CH12" s="53">
        <v>261657.12604326912</v>
      </c>
      <c r="CI12" s="53">
        <v>273915.46604333317</v>
      </c>
      <c r="CJ12" s="53">
        <v>110538.29118294036</v>
      </c>
      <c r="CK12" s="53">
        <v>77148.352750332604</v>
      </c>
      <c r="CL12" s="53">
        <v>69009.599027966586</v>
      </c>
      <c r="CM12" s="53">
        <v>63248.201351853975</v>
      </c>
      <c r="CN12" s="53">
        <v>99215.665591255791</v>
      </c>
      <c r="CO12" s="53">
        <v>121314.32939314445</v>
      </c>
      <c r="CP12" s="53">
        <v>107515.03250419495</v>
      </c>
      <c r="CQ12" s="53">
        <v>109708.04765638245</v>
      </c>
      <c r="CR12" s="53">
        <v>158154.08486528369</v>
      </c>
      <c r="CS12" s="53">
        <v>285504.73927538254</v>
      </c>
      <c r="CT12" s="53">
        <v>376546.16676335491</v>
      </c>
      <c r="CU12" s="53">
        <v>312313.70863192558</v>
      </c>
      <c r="CV12" s="53">
        <v>228553.85159436162</v>
      </c>
      <c r="CW12" s="53">
        <v>113220.51912605501</v>
      </c>
      <c r="CX12" s="53">
        <v>60764.909600614643</v>
      </c>
      <c r="CY12" s="53">
        <v>76959.484606042213</v>
      </c>
      <c r="CZ12" s="53">
        <v>108202.93816005328</v>
      </c>
      <c r="DA12" s="53">
        <v>61489.125500572627</v>
      </c>
      <c r="DB12" s="53">
        <v>76833.599464058512</v>
      </c>
      <c r="DC12" s="53">
        <v>153351.36272755329</v>
      </c>
      <c r="DD12" s="53">
        <v>228328.2255903194</v>
      </c>
      <c r="DE12" s="53">
        <v>314212.17414950504</v>
      </c>
      <c r="DF12" s="53">
        <v>363823.10369000921</v>
      </c>
      <c r="DG12" s="53">
        <v>347490.14883753198</v>
      </c>
      <c r="DH12" s="53">
        <v>220961.42233229976</v>
      </c>
      <c r="DI12" s="53">
        <v>128679.3514548524</v>
      </c>
      <c r="DJ12" s="53">
        <v>93407.009972514803</v>
      </c>
      <c r="DK12" s="53">
        <v>93131.525330840406</v>
      </c>
      <c r="DL12" s="53">
        <v>109386.83669412517</v>
      </c>
      <c r="DM12" s="2">
        <v>120433.95978397738</v>
      </c>
      <c r="DN12" s="2">
        <v>121043.5350531627</v>
      </c>
      <c r="DO12" s="2">
        <v>184050.1736880953</v>
      </c>
      <c r="DP12" s="2">
        <v>216563.37172236788</v>
      </c>
      <c r="DQ12" s="2">
        <v>312461.79924061347</v>
      </c>
      <c r="DR12" s="2">
        <v>349789.13575904636</v>
      </c>
      <c r="DS12" s="2">
        <v>332933.08693462401</v>
      </c>
      <c r="DT12" s="2">
        <v>206330.30024174417</v>
      </c>
      <c r="DU12" s="2">
        <v>113472.76082426723</v>
      </c>
      <c r="DV12" s="2">
        <v>77899.976019171052</v>
      </c>
      <c r="DW12" s="2">
        <v>77781.763005381217</v>
      </c>
      <c r="DX12" s="2">
        <v>94243.490992854146</v>
      </c>
      <c r="DY12" s="116">
        <v>104777.7159811554</v>
      </c>
      <c r="DZ12" s="116">
        <v>105531.27658107369</v>
      </c>
      <c r="EA12" s="116">
        <v>150132.10330362141</v>
      </c>
      <c r="EB12" s="116">
        <v>201955.49424732596</v>
      </c>
      <c r="EC12" s="116">
        <v>298125.39431051369</v>
      </c>
      <c r="ED12" s="116">
        <v>349789.13575904636</v>
      </c>
      <c r="EE12" s="116">
        <v>332933.08693462401</v>
      </c>
      <c r="EF12" s="116">
        <v>206330.30024174417</v>
      </c>
      <c r="EG12" s="116">
        <v>113472.76082426723</v>
      </c>
      <c r="EH12" s="116">
        <v>77899.976019171052</v>
      </c>
      <c r="EI12" s="116">
        <v>77781.763005381217</v>
      </c>
      <c r="EJ12" s="116">
        <v>94243.490992854146</v>
      </c>
      <c r="EK12" s="126">
        <v>104777.7159811554</v>
      </c>
      <c r="EL12" s="126">
        <v>105531.27658107369</v>
      </c>
      <c r="EM12" s="126">
        <v>150132.10330362141</v>
      </c>
      <c r="EN12" s="135">
        <v>201955.49424732596</v>
      </c>
      <c r="EO12" s="135">
        <v>298125.39431051369</v>
      </c>
      <c r="EP12" s="143">
        <v>349789.13575904636</v>
      </c>
      <c r="EQ12" s="143">
        <v>332933.08693462401</v>
      </c>
      <c r="ER12" s="143">
        <v>206330.30024174417</v>
      </c>
      <c r="ES12" s="143">
        <v>113472.76082426723</v>
      </c>
      <c r="ET12" s="143">
        <v>77899.976019171052</v>
      </c>
      <c r="EU12" s="143">
        <v>73590.744247353141</v>
      </c>
      <c r="EV12" s="143">
        <v>74254.373024376458</v>
      </c>
      <c r="EW12" s="151">
        <v>84789.814370085311</v>
      </c>
      <c r="EX12" s="151">
        <v>84543.461981532091</v>
      </c>
      <c r="EY12" s="158">
        <v>150149.4386364221</v>
      </c>
      <c r="EZ12" s="2">
        <v>203978.81348169805</v>
      </c>
      <c r="FA12" s="2">
        <v>273859.81801345927</v>
      </c>
      <c r="FB12" s="167">
        <v>379123.34344947623</v>
      </c>
      <c r="FC12" s="167">
        <v>307157.20561156323</v>
      </c>
      <c r="FD12" s="167">
        <v>209229.72435739901</v>
      </c>
      <c r="FE12" s="167">
        <v>172867.49158389424</v>
      </c>
      <c r="FF12" s="167">
        <v>77484.453747855034</v>
      </c>
      <c r="FG12" s="167">
        <v>137366.87128804607</v>
      </c>
      <c r="FH12" s="167">
        <v>93740.791615585214</v>
      </c>
      <c r="FI12" s="167">
        <v>104218.82653403825</v>
      </c>
      <c r="FJ12" s="167">
        <v>104968.36760496495</v>
      </c>
      <c r="FK12" s="2">
        <v>144831.29134256483</v>
      </c>
      <c r="FL12" s="2">
        <v>219877.29761554801</v>
      </c>
      <c r="FM12" s="2">
        <v>286535.17891750252</v>
      </c>
      <c r="FN12" s="2">
        <v>401402.29983841529</v>
      </c>
      <c r="FO12" s="2">
        <v>391838.27195855934</v>
      </c>
      <c r="FP12" s="2">
        <v>200856.70037004011</v>
      </c>
      <c r="FQ12" s="2">
        <v>94354.103733539538</v>
      </c>
      <c r="FR12" s="2">
        <v>91441.528622622543</v>
      </c>
      <c r="FS12" s="2">
        <v>64676.566269090072</v>
      </c>
      <c r="FT12" s="2">
        <v>78364.711149682058</v>
      </c>
      <c r="FU12" s="2">
        <v>114949.3395076446</v>
      </c>
      <c r="FV12" s="2">
        <v>87750.654389066505</v>
      </c>
      <c r="FW12" s="2">
        <v>124836.83261027103</v>
      </c>
      <c r="FX12" s="2">
        <v>167928.66865450653</v>
      </c>
      <c r="FY12" s="2">
        <v>247895.21446419993</v>
      </c>
      <c r="FZ12" s="177">
        <v>289400.02833922324</v>
      </c>
      <c r="GA12" s="11">
        <v>275454.08059876657</v>
      </c>
      <c r="GB12" s="11">
        <v>170708.54590044799</v>
      </c>
      <c r="GC12" s="11">
        <v>93882.333214871847</v>
      </c>
      <c r="GD12" s="11">
        <v>64450.987646176101</v>
      </c>
      <c r="GE12" s="11">
        <v>64353.183437744628</v>
      </c>
      <c r="GF12" s="11">
        <v>77972.887593933643</v>
      </c>
      <c r="GG12" s="11">
        <v>86688.438474410912</v>
      </c>
      <c r="GH12" s="11">
        <v>87311.901117121175</v>
      </c>
      <c r="GI12" s="11">
        <v>124212.64844721968</v>
      </c>
      <c r="GJ12" s="11">
        <v>167089.02531123403</v>
      </c>
      <c r="GK12" s="11">
        <v>246655.73839187896</v>
      </c>
      <c r="GL12" s="11">
        <v>313984.85304020956</v>
      </c>
      <c r="GM12" s="11">
        <v>287576.1610761616</v>
      </c>
    </row>
    <row r="13" spans="1:195" x14ac:dyDescent="0.2">
      <c r="A13" s="26" t="s">
        <v>4</v>
      </c>
      <c r="B13" s="53">
        <v>59479.881864351242</v>
      </c>
      <c r="C13" s="53">
        <v>59479.881864351242</v>
      </c>
      <c r="D13" s="53">
        <v>59479.881864351242</v>
      </c>
      <c r="E13" s="53">
        <v>59479.881864351242</v>
      </c>
      <c r="F13" s="53">
        <v>59479.881864351242</v>
      </c>
      <c r="G13" s="53">
        <v>59479.881864351242</v>
      </c>
      <c r="H13" s="53">
        <v>59479.881864351242</v>
      </c>
      <c r="I13" s="53">
        <v>59479.881864351242</v>
      </c>
      <c r="J13" s="53">
        <v>59479.881864351242</v>
      </c>
      <c r="K13" s="53">
        <v>59479.881864351242</v>
      </c>
      <c r="L13" s="53">
        <v>59479.881864351242</v>
      </c>
      <c r="M13" s="53">
        <v>59479.881864351242</v>
      </c>
      <c r="N13" s="53">
        <v>58826.741588244506</v>
      </c>
      <c r="O13" s="53">
        <v>58826.741588244506</v>
      </c>
      <c r="P13" s="53">
        <v>58826.741588244506</v>
      </c>
      <c r="Q13" s="53">
        <v>58826.741588244506</v>
      </c>
      <c r="R13" s="53">
        <v>58826.741588244506</v>
      </c>
      <c r="S13" s="53">
        <v>58826.741588244506</v>
      </c>
      <c r="T13" s="53">
        <v>58826.741588244506</v>
      </c>
      <c r="U13" s="53">
        <v>58826.741588244506</v>
      </c>
      <c r="V13" s="53">
        <v>58826.741588244506</v>
      </c>
      <c r="W13" s="53">
        <v>58826.741588244506</v>
      </c>
      <c r="X13" s="53">
        <v>58826.741588244506</v>
      </c>
      <c r="Y13" s="53">
        <v>58826.741588244506</v>
      </c>
      <c r="Z13" s="53">
        <v>48025.389749189097</v>
      </c>
      <c r="AA13" s="53">
        <v>48025.389749189097</v>
      </c>
      <c r="AB13" s="53">
        <v>48025.389749189097</v>
      </c>
      <c r="AC13" s="53">
        <v>48025.389749189097</v>
      </c>
      <c r="AD13" s="53">
        <v>48025.389749189097</v>
      </c>
      <c r="AE13" s="53">
        <v>48025.389749189097</v>
      </c>
      <c r="AF13" s="53">
        <v>48025.389749189097</v>
      </c>
      <c r="AG13" s="53">
        <v>48025.389749189097</v>
      </c>
      <c r="AH13" s="53">
        <v>48025.389749189097</v>
      </c>
      <c r="AI13" s="53">
        <v>48025.389749189097</v>
      </c>
      <c r="AJ13" s="53">
        <v>48025.389749189097</v>
      </c>
      <c r="AK13" s="53">
        <v>48025.389749189097</v>
      </c>
      <c r="AL13" s="53">
        <v>38584.045499633066</v>
      </c>
      <c r="AM13" s="53">
        <v>38584.045499633066</v>
      </c>
      <c r="AN13" s="53">
        <v>38584.045499633066</v>
      </c>
      <c r="AO13" s="53">
        <v>38584.045499633066</v>
      </c>
      <c r="AP13" s="53">
        <v>38584.045499633066</v>
      </c>
      <c r="AQ13" s="53">
        <v>38584.045499633066</v>
      </c>
      <c r="AR13" s="53">
        <v>38584.045499633066</v>
      </c>
      <c r="AS13" s="53">
        <v>38584.045499633066</v>
      </c>
      <c r="AT13" s="53">
        <v>38584.045499633066</v>
      </c>
      <c r="AU13" s="53">
        <v>38584.045499633066</v>
      </c>
      <c r="AV13" s="53">
        <v>38584.045499633066</v>
      </c>
      <c r="AW13" s="53">
        <v>38584.045499633066</v>
      </c>
      <c r="AX13" s="53">
        <v>50001.931724692404</v>
      </c>
      <c r="AY13" s="53">
        <v>50001.931724692404</v>
      </c>
      <c r="AZ13" s="53">
        <v>50001.931724692404</v>
      </c>
      <c r="BA13" s="53">
        <v>50001.931724692404</v>
      </c>
      <c r="BB13" s="53">
        <v>50001.931724692404</v>
      </c>
      <c r="BC13" s="53">
        <v>50001.931724692404</v>
      </c>
      <c r="BD13" s="53">
        <v>50001.931724692404</v>
      </c>
      <c r="BE13" s="53">
        <v>50001.931724692404</v>
      </c>
      <c r="BF13" s="53">
        <v>50001.931724692404</v>
      </c>
      <c r="BG13" s="53">
        <v>50001.931724692404</v>
      </c>
      <c r="BH13" s="53">
        <v>50001.931724692404</v>
      </c>
      <c r="BI13" s="53">
        <v>50001.931724692404</v>
      </c>
      <c r="BJ13" s="53">
        <v>55878.473581213308</v>
      </c>
      <c r="BK13" s="53">
        <v>55878.473581213308</v>
      </c>
      <c r="BL13" s="53">
        <v>55878.473581213308</v>
      </c>
      <c r="BM13" s="53">
        <v>55878.473581213308</v>
      </c>
      <c r="BN13" s="53">
        <v>55878.473581213308</v>
      </c>
      <c r="BO13" s="53">
        <v>55878.473581213308</v>
      </c>
      <c r="BP13" s="53">
        <v>55878.473581213308</v>
      </c>
      <c r="BQ13" s="53">
        <v>55878.473581213308</v>
      </c>
      <c r="BR13" s="53">
        <v>55878.473581213308</v>
      </c>
      <c r="BS13" s="53">
        <v>55878.473581213308</v>
      </c>
      <c r="BT13" s="53">
        <v>55878.473581213308</v>
      </c>
      <c r="BU13" s="53">
        <v>55878.473581213308</v>
      </c>
      <c r="BV13" s="53">
        <v>57813.763861709063</v>
      </c>
      <c r="BW13" s="53">
        <v>57813.763861709063</v>
      </c>
      <c r="BX13" s="53">
        <v>57813.763861709063</v>
      </c>
      <c r="BY13" s="53">
        <v>57813.763861709063</v>
      </c>
      <c r="BZ13" s="53">
        <v>57813.763861709063</v>
      </c>
      <c r="CA13" s="53">
        <v>57813.763861709063</v>
      </c>
      <c r="CB13" s="53">
        <v>57813.763861709063</v>
      </c>
      <c r="CC13" s="53">
        <v>57813.763861709063</v>
      </c>
      <c r="CD13" s="53">
        <v>57813.763861709063</v>
      </c>
      <c r="CE13" s="53">
        <v>57813.763861709063</v>
      </c>
      <c r="CF13" s="53">
        <v>57813.763861709063</v>
      </c>
      <c r="CG13" s="53">
        <v>57813.763861709063</v>
      </c>
      <c r="CH13" s="53">
        <v>55789.34586635013</v>
      </c>
      <c r="CI13" s="53">
        <v>55789.34586635013</v>
      </c>
      <c r="CJ13" s="53">
        <v>55789.34586635013</v>
      </c>
      <c r="CK13" s="53">
        <v>55789.34586635013</v>
      </c>
      <c r="CL13" s="53">
        <v>55789.34586635013</v>
      </c>
      <c r="CM13" s="53">
        <v>55789.34586635013</v>
      </c>
      <c r="CN13" s="53">
        <v>55789.34586635013</v>
      </c>
      <c r="CO13" s="53">
        <v>55789.34586635013</v>
      </c>
      <c r="CP13" s="53">
        <v>55789.34586635013</v>
      </c>
      <c r="CQ13" s="53">
        <v>55789.34586635013</v>
      </c>
      <c r="CR13" s="53">
        <v>55789.34586635013</v>
      </c>
      <c r="CS13" s="53">
        <v>55789.34586635013</v>
      </c>
      <c r="CT13" s="53">
        <v>45232.488705922951</v>
      </c>
      <c r="CU13" s="53">
        <v>45232.488705922951</v>
      </c>
      <c r="CV13" s="53">
        <v>45232.488705922951</v>
      </c>
      <c r="CW13" s="53">
        <v>45232.488705922951</v>
      </c>
      <c r="CX13" s="53">
        <v>45232.488705922951</v>
      </c>
      <c r="CY13" s="53">
        <v>45232.488705922951</v>
      </c>
      <c r="CZ13" s="53">
        <v>45232.488705922951</v>
      </c>
      <c r="DA13" s="53">
        <v>45232.488705922951</v>
      </c>
      <c r="DB13" s="53">
        <v>45232.488705922951</v>
      </c>
      <c r="DC13" s="53">
        <v>45232.488705922951</v>
      </c>
      <c r="DD13" s="53">
        <v>45232.488705922951</v>
      </c>
      <c r="DE13" s="53">
        <v>45232.488705922951</v>
      </c>
      <c r="DF13" s="53">
        <v>46555.460946638377</v>
      </c>
      <c r="DG13" s="53">
        <v>46555.460946638377</v>
      </c>
      <c r="DH13" s="53">
        <v>46555.460946638377</v>
      </c>
      <c r="DI13" s="53">
        <v>46555.460946638377</v>
      </c>
      <c r="DJ13" s="53">
        <v>46555.460946638377</v>
      </c>
      <c r="DK13" s="53">
        <v>46555.460946638377</v>
      </c>
      <c r="DL13" s="53">
        <v>46555.460946638377</v>
      </c>
      <c r="DM13" s="2">
        <v>46555.460946638377</v>
      </c>
      <c r="DN13" s="2">
        <v>46555.460946638377</v>
      </c>
      <c r="DO13" s="2">
        <v>46555.460946638377</v>
      </c>
      <c r="DP13" s="2">
        <v>46555.460946638377</v>
      </c>
      <c r="DQ13" s="2">
        <v>46555.460946638377</v>
      </c>
      <c r="DR13" s="2">
        <v>49338.787071015497</v>
      </c>
      <c r="DS13" s="2">
        <v>49338.787071015497</v>
      </c>
      <c r="DT13" s="2">
        <v>49338.787071015497</v>
      </c>
      <c r="DU13" s="2">
        <v>49338.787071015497</v>
      </c>
      <c r="DV13" s="2">
        <v>49338.787071015497</v>
      </c>
      <c r="DW13" s="2">
        <v>49338.787071015497</v>
      </c>
      <c r="DX13" s="2">
        <v>49338.787071015497</v>
      </c>
      <c r="DY13" s="116">
        <v>49338.787071015497</v>
      </c>
      <c r="DZ13" s="116">
        <v>49338.787071015497</v>
      </c>
      <c r="EA13" s="116">
        <v>49338.787071015497</v>
      </c>
      <c r="EB13" s="116">
        <v>49338.787071015497</v>
      </c>
      <c r="EC13" s="116">
        <v>49338.787071015497</v>
      </c>
      <c r="ED13" s="116">
        <v>49683.657649604327</v>
      </c>
      <c r="EE13" s="116">
        <v>49683.657649604327</v>
      </c>
      <c r="EF13" s="116">
        <v>49683.657649604327</v>
      </c>
      <c r="EG13" s="116">
        <v>49683.657649604327</v>
      </c>
      <c r="EH13" s="116">
        <v>49683.657649604327</v>
      </c>
      <c r="EI13" s="116">
        <v>49683.657649604327</v>
      </c>
      <c r="EJ13" s="116">
        <v>49683.657649604327</v>
      </c>
      <c r="EK13" s="126">
        <v>49683.657649604327</v>
      </c>
      <c r="EL13" s="126">
        <v>49683.657649604327</v>
      </c>
      <c r="EM13" s="126">
        <v>49683.657649604327</v>
      </c>
      <c r="EN13" s="135">
        <v>49683.657649604327</v>
      </c>
      <c r="EO13" s="135">
        <v>49683.657649604327</v>
      </c>
      <c r="EP13" s="143">
        <v>49683.657649604327</v>
      </c>
      <c r="EQ13" s="143">
        <v>49683.657649604327</v>
      </c>
      <c r="ER13" s="143">
        <v>49683.657649604327</v>
      </c>
      <c r="ES13" s="143">
        <v>49683.657649604327</v>
      </c>
      <c r="ET13" s="143">
        <v>49683.657649604327</v>
      </c>
      <c r="EU13" s="143">
        <v>49683.657649604327</v>
      </c>
      <c r="EV13" s="143">
        <v>49683.657649604327</v>
      </c>
      <c r="EW13" s="151">
        <v>49683.657649604327</v>
      </c>
      <c r="EX13" s="151">
        <v>49683.657649604327</v>
      </c>
      <c r="EY13" s="158">
        <v>49683.657649604327</v>
      </c>
      <c r="EZ13" s="2">
        <v>49683.657649604327</v>
      </c>
      <c r="FA13" s="2">
        <v>49683.657649604327</v>
      </c>
      <c r="FB13" s="167">
        <v>49683.657649604327</v>
      </c>
      <c r="FC13" s="167">
        <v>49683.657649604327</v>
      </c>
      <c r="FD13" s="167">
        <v>49683.657649604327</v>
      </c>
      <c r="FE13" s="167">
        <v>48876.967722040848</v>
      </c>
      <c r="FF13" s="167">
        <v>48876.967722040848</v>
      </c>
      <c r="FG13" s="167">
        <v>48876.967722040848</v>
      </c>
      <c r="FH13" s="167">
        <v>48876.967722040848</v>
      </c>
      <c r="FI13" s="167">
        <v>48876.967722040848</v>
      </c>
      <c r="FJ13" s="167">
        <v>48876.967722040848</v>
      </c>
      <c r="FK13" s="2">
        <v>48876.967722040848</v>
      </c>
      <c r="FL13" s="2">
        <v>48876.967722040848</v>
      </c>
      <c r="FM13" s="2">
        <v>48876.967722040848</v>
      </c>
      <c r="FN13" s="2">
        <v>52856.616932305857</v>
      </c>
      <c r="FO13" s="2">
        <v>52856.616932305857</v>
      </c>
      <c r="FP13" s="2">
        <v>52856.616932305857</v>
      </c>
      <c r="FQ13" s="2">
        <v>52856.616932305857</v>
      </c>
      <c r="FR13" s="2">
        <v>52856.616932305857</v>
      </c>
      <c r="FS13" s="2">
        <v>52856.616932305857</v>
      </c>
      <c r="FT13" s="2">
        <v>52856.616932305857</v>
      </c>
      <c r="FU13" s="2">
        <v>52856.616932305857</v>
      </c>
      <c r="FV13" s="2">
        <v>52856.616932305857</v>
      </c>
      <c r="FW13" s="2">
        <v>52856.616932305857</v>
      </c>
      <c r="FX13" s="2">
        <v>52856.616932305857</v>
      </c>
      <c r="FY13" s="2">
        <v>52856.616932305857</v>
      </c>
      <c r="FZ13" s="177">
        <v>52856.616932305857</v>
      </c>
      <c r="GA13" s="11">
        <v>52856.616932305857</v>
      </c>
      <c r="GB13" s="11">
        <v>52856.616932305857</v>
      </c>
      <c r="GC13" s="11">
        <v>52856.616932305857</v>
      </c>
      <c r="GD13" s="11">
        <v>52856.616932305857</v>
      </c>
      <c r="GE13" s="11">
        <v>52856.616932305857</v>
      </c>
      <c r="GF13" s="11">
        <v>52856.616932305857</v>
      </c>
      <c r="GG13" s="11">
        <v>52856.616932305857</v>
      </c>
      <c r="GH13" s="11">
        <v>52856.616932305857</v>
      </c>
      <c r="GI13" s="11">
        <v>52856.616932305857</v>
      </c>
      <c r="GJ13" s="11">
        <v>52856.616932305857</v>
      </c>
      <c r="GK13" s="11">
        <v>52856.616932305857</v>
      </c>
      <c r="GL13" s="11">
        <v>53612.436968287395</v>
      </c>
      <c r="GM13" s="11">
        <v>53612.436968287395</v>
      </c>
    </row>
    <row r="14" spans="1:195" x14ac:dyDescent="0.2">
      <c r="A14" s="26" t="s">
        <v>18</v>
      </c>
      <c r="B14" s="53">
        <v>30291.676045663851</v>
      </c>
      <c r="C14" s="53">
        <v>22367.126593174213</v>
      </c>
      <c r="D14" s="53">
        <v>14133.828460717446</v>
      </c>
      <c r="E14" s="53">
        <v>14614.104185110758</v>
      </c>
      <c r="F14" s="53">
        <v>14133.828460717446</v>
      </c>
      <c r="G14" s="53">
        <v>14614.104185110758</v>
      </c>
      <c r="H14" s="53">
        <v>14133.828460717446</v>
      </c>
      <c r="I14" s="53">
        <v>30291.676045663851</v>
      </c>
      <c r="J14" s="53">
        <v>52178.526914444752</v>
      </c>
      <c r="K14" s="53">
        <v>82813.257048960979</v>
      </c>
      <c r="L14" s="53">
        <v>73036.215516668555</v>
      </c>
      <c r="M14" s="53">
        <v>48473.542754839211</v>
      </c>
      <c r="N14" s="53">
        <v>28692.636411595984</v>
      </c>
      <c r="O14" s="53">
        <v>21186.408765980275</v>
      </c>
      <c r="P14" s="53">
        <v>13387.730692613301</v>
      </c>
      <c r="Q14" s="53">
        <v>13842.653580226375</v>
      </c>
      <c r="R14" s="53">
        <v>13387.730692613301</v>
      </c>
      <c r="S14" s="53">
        <v>13842.653580226375</v>
      </c>
      <c r="T14" s="53">
        <v>13387.730692613301</v>
      </c>
      <c r="U14" s="53">
        <v>28692.636411595984</v>
      </c>
      <c r="V14" s="53">
        <v>49424.122289963183</v>
      </c>
      <c r="W14" s="53">
        <v>78441.703621282795</v>
      </c>
      <c r="X14" s="53">
        <v>69180.773409159519</v>
      </c>
      <c r="Y14" s="53">
        <v>45914.717156948049</v>
      </c>
      <c r="Z14" s="53">
        <v>30668.51089158158</v>
      </c>
      <c r="AA14" s="53">
        <v>22645.37837068085</v>
      </c>
      <c r="AB14" s="53">
        <v>14309.656271043727</v>
      </c>
      <c r="AC14" s="53">
        <v>14795.906726855892</v>
      </c>
      <c r="AD14" s="53">
        <v>14309.656271043727</v>
      </c>
      <c r="AE14" s="53">
        <v>14795.906726855892</v>
      </c>
      <c r="AF14" s="53">
        <v>14309.656271043727</v>
      </c>
      <c r="AG14" s="53">
        <v>30668.51089158158</v>
      </c>
      <c r="AH14" s="53">
        <v>52827.638806450261</v>
      </c>
      <c r="AI14" s="53">
        <v>83843.471452183396</v>
      </c>
      <c r="AJ14" s="53">
        <v>73944.801458864313</v>
      </c>
      <c r="AK14" s="53">
        <v>49076.563861613562</v>
      </c>
      <c r="AL14" s="53">
        <v>36414.078393424243</v>
      </c>
      <c r="AM14" s="53">
        <v>25963.032165255026</v>
      </c>
      <c r="AN14" s="53">
        <v>16993.23658359798</v>
      </c>
      <c r="AO14" s="53">
        <v>17569.278501686047</v>
      </c>
      <c r="AP14" s="53">
        <v>16993.23658359798</v>
      </c>
      <c r="AQ14" s="53">
        <v>17569.278501686047</v>
      </c>
      <c r="AR14" s="53">
        <v>16993.23658359798</v>
      </c>
      <c r="AS14" s="53">
        <v>36414.078393424243</v>
      </c>
      <c r="AT14" s="53">
        <v>62747.423220307304</v>
      </c>
      <c r="AU14" s="53">
        <v>99572.960126651597</v>
      </c>
      <c r="AV14" s="53">
        <v>87846.392508430232</v>
      </c>
      <c r="AW14" s="53">
        <v>58303.671280770795</v>
      </c>
      <c r="AX14" s="53">
        <v>44736.509436657936</v>
      </c>
      <c r="AY14" s="53">
        <v>33016.067198282057</v>
      </c>
      <c r="AZ14" s="53">
        <v>20877.037737107039</v>
      </c>
      <c r="BA14" s="53">
        <v>21557.241974155637</v>
      </c>
      <c r="BB14" s="53">
        <v>20877.037737107039</v>
      </c>
      <c r="BC14" s="53">
        <v>21557.241974155637</v>
      </c>
      <c r="BD14" s="53">
        <v>20877.037737107039</v>
      </c>
      <c r="BE14" s="53">
        <v>47666.619996251909</v>
      </c>
      <c r="BF14" s="53">
        <v>77020.048995041492</v>
      </c>
      <c r="BG14" s="53">
        <v>116419.57134101042</v>
      </c>
      <c r="BH14" s="53">
        <v>131227.09434752996</v>
      </c>
      <c r="BI14" s="53">
        <v>71578.415098652695</v>
      </c>
      <c r="BJ14" s="53">
        <v>31594.358934279084</v>
      </c>
      <c r="BK14" s="53">
        <v>20271.710504024752</v>
      </c>
      <c r="BL14" s="53">
        <v>12798.121030230817</v>
      </c>
      <c r="BM14" s="53">
        <v>13247.177908484528</v>
      </c>
      <c r="BN14" s="53">
        <v>12798.121030230817</v>
      </c>
      <c r="BO14" s="53">
        <v>13247.177908484528</v>
      </c>
      <c r="BP14" s="53">
        <v>12798.121030230817</v>
      </c>
      <c r="BQ14" s="53">
        <v>27456.620556084155</v>
      </c>
      <c r="BR14" s="53">
        <v>63605.699255508043</v>
      </c>
      <c r="BS14" s="53">
        <v>61841.547233797028</v>
      </c>
      <c r="BT14" s="53">
        <v>71239.666185821159</v>
      </c>
      <c r="BU14" s="53">
        <v>43911.347594952349</v>
      </c>
      <c r="BV14" s="53">
        <v>25516.396020874101</v>
      </c>
      <c r="BW14" s="53">
        <v>18841.098760600129</v>
      </c>
      <c r="BX14" s="53">
        <v>11905.724983692106</v>
      </c>
      <c r="BY14" s="53">
        <v>12310.288454011741</v>
      </c>
      <c r="BZ14" s="53">
        <v>11905.724983692106</v>
      </c>
      <c r="CA14" s="53">
        <v>12310.288454011741</v>
      </c>
      <c r="CB14" s="53">
        <v>11905.724983692106</v>
      </c>
      <c r="CC14" s="53">
        <v>25516.396020874101</v>
      </c>
      <c r="CD14" s="53">
        <v>43952.931311154593</v>
      </c>
      <c r="CE14" s="53">
        <v>69758.301239399865</v>
      </c>
      <c r="CF14" s="53">
        <v>61522.544879321591</v>
      </c>
      <c r="CG14" s="53">
        <v>40832.013111545988</v>
      </c>
      <c r="CH14" s="53">
        <v>25396.093933463799</v>
      </c>
      <c r="CI14" s="53">
        <v>18107.271493803</v>
      </c>
      <c r="CJ14" s="53">
        <v>11851.510502283105</v>
      </c>
      <c r="CK14" s="53">
        <v>12253.256621004566</v>
      </c>
      <c r="CL14" s="53">
        <v>11851.510502283105</v>
      </c>
      <c r="CM14" s="53">
        <v>12253.256621004566</v>
      </c>
      <c r="CN14" s="53">
        <v>11851.510502283105</v>
      </c>
      <c r="CO14" s="53">
        <v>25396.093933463799</v>
      </c>
      <c r="CP14" s="53">
        <v>43761.63078930202</v>
      </c>
      <c r="CQ14" s="53">
        <v>69444.686236138295</v>
      </c>
      <c r="CR14" s="53">
        <v>61266.283105022827</v>
      </c>
      <c r="CS14" s="53">
        <v>40662.446444879322</v>
      </c>
      <c r="CT14" s="53">
        <v>36635.444227005872</v>
      </c>
      <c r="CU14" s="53">
        <v>27046.589693411614</v>
      </c>
      <c r="CV14" s="53">
        <v>17070.741030658839</v>
      </c>
      <c r="CW14" s="53">
        <v>17672.731898238748</v>
      </c>
      <c r="CX14" s="53">
        <v>17070.741030658839</v>
      </c>
      <c r="CY14" s="53">
        <v>17672.731898238748</v>
      </c>
      <c r="CZ14" s="53">
        <v>17070.741030658839</v>
      </c>
      <c r="DA14" s="53">
        <v>36635.444227005872</v>
      </c>
      <c r="DB14" s="53">
        <v>63080.04305283758</v>
      </c>
      <c r="DC14" s="53">
        <v>100102.48140900195</v>
      </c>
      <c r="DD14" s="53">
        <v>106853.37899543378</v>
      </c>
      <c r="DE14" s="53">
        <v>58608.110893672543</v>
      </c>
      <c r="DF14" s="53">
        <v>37800.720838111883</v>
      </c>
      <c r="DG14" s="53">
        <v>27898.48189418736</v>
      </c>
      <c r="DH14" s="53">
        <v>17651.817247865456</v>
      </c>
      <c r="DI14" s="53">
        <v>18254.562227060862</v>
      </c>
      <c r="DJ14" s="53">
        <v>17651.817247865456</v>
      </c>
      <c r="DK14" s="53">
        <v>18254.562227060862</v>
      </c>
      <c r="DL14" s="53">
        <v>17651.817247865456</v>
      </c>
      <c r="DM14" s="2">
        <v>37800.720838111883</v>
      </c>
      <c r="DN14" s="2">
        <v>68755.980841075943</v>
      </c>
      <c r="DO14" s="2">
        <v>97644.686629655742</v>
      </c>
      <c r="DP14" s="2">
        <v>96266.983820066263</v>
      </c>
      <c r="DQ14" s="2">
        <v>60489.763983538949</v>
      </c>
      <c r="DR14" s="2">
        <v>26127.893995151357</v>
      </c>
      <c r="DS14" s="2">
        <v>19292.623878639508</v>
      </c>
      <c r="DT14" s="2">
        <v>12191.044536809013</v>
      </c>
      <c r="DU14" s="2">
        <v>12605.303331749126</v>
      </c>
      <c r="DV14" s="2">
        <v>12191.044536809013</v>
      </c>
      <c r="DW14" s="2">
        <v>12605.303331749126</v>
      </c>
      <c r="DX14" s="2">
        <v>12191.044536809013</v>
      </c>
      <c r="DY14" s="116">
        <v>26127.893995151357</v>
      </c>
      <c r="DZ14" s="116">
        <v>45006.259078850751</v>
      </c>
      <c r="EA14" s="116">
        <v>71430.052213245057</v>
      </c>
      <c r="EB14" s="116">
        <v>62996.926744821336</v>
      </c>
      <c r="EC14" s="116">
        <v>41810.548375027036</v>
      </c>
      <c r="ED14" s="116">
        <v>38536.014444815984</v>
      </c>
      <c r="EE14" s="116">
        <v>28454.678842604782</v>
      </c>
      <c r="EF14" s="116">
        <v>17980.563931216519</v>
      </c>
      <c r="EG14" s="116">
        <v>18591.553967714168</v>
      </c>
      <c r="EH14" s="116">
        <v>17980.563931216519</v>
      </c>
      <c r="EI14" s="116">
        <v>18591.553967714168</v>
      </c>
      <c r="EJ14" s="116">
        <v>17980.563931216519</v>
      </c>
      <c r="EK14" s="126">
        <v>38536.014444815984</v>
      </c>
      <c r="EL14" s="126">
        <v>66379.703250923107</v>
      </c>
      <c r="EM14" s="126">
        <v>105352.13915038029</v>
      </c>
      <c r="EN14" s="135">
        <v>92914.127693106711</v>
      </c>
      <c r="EO14" s="135">
        <v>61666.351540798401</v>
      </c>
      <c r="EP14" s="143">
        <v>38536.014444815984</v>
      </c>
      <c r="EQ14" s="143">
        <v>28454.678842604782</v>
      </c>
      <c r="ER14" s="143">
        <v>17980.563931216519</v>
      </c>
      <c r="ES14" s="143">
        <v>18591.553967714168</v>
      </c>
      <c r="ET14" s="143">
        <v>17980.563931216519</v>
      </c>
      <c r="EU14" s="143">
        <v>19104.47063974851</v>
      </c>
      <c r="EV14" s="143">
        <v>18476.624186799028</v>
      </c>
      <c r="EW14" s="151">
        <v>39599.172711028019</v>
      </c>
      <c r="EX14" s="151">
        <v>68211.0324954401</v>
      </c>
      <c r="EY14" s="158">
        <v>108258.6669585749</v>
      </c>
      <c r="EZ14" s="2">
        <v>95477.507023531871</v>
      </c>
      <c r="FA14" s="2">
        <v>63367.645572686961</v>
      </c>
      <c r="FB14" s="167">
        <v>39947.975546192727</v>
      </c>
      <c r="FC14" s="167">
        <v>29497.259406701764</v>
      </c>
      <c r="FD14" s="167">
        <v>18639.372508529334</v>
      </c>
      <c r="FE14" s="167">
        <v>19272.749244256058</v>
      </c>
      <c r="FF14" s="167">
        <v>18639.372508529334</v>
      </c>
      <c r="FG14" s="167">
        <v>19272.749244256058</v>
      </c>
      <c r="FH14" s="167">
        <v>18639.372508529334</v>
      </c>
      <c r="FI14" s="167">
        <v>39947.975546192727</v>
      </c>
      <c r="FJ14" s="167">
        <v>58811.858217167755</v>
      </c>
      <c r="FK14" s="2">
        <v>109212.24571745101</v>
      </c>
      <c r="FL14" s="2">
        <v>76318.505025871244</v>
      </c>
      <c r="FM14" s="2">
        <v>63925.809112990173</v>
      </c>
      <c r="FN14" s="2">
        <v>28913.385979010862</v>
      </c>
      <c r="FO14" s="2">
        <v>28733.326906359096</v>
      </c>
      <c r="FP14" s="2">
        <v>18156.642155552065</v>
      </c>
      <c r="FQ14" s="2">
        <v>18773.615432682476</v>
      </c>
      <c r="FR14" s="2">
        <v>18156.642155552065</v>
      </c>
      <c r="FS14" s="2">
        <v>18773.615432682476</v>
      </c>
      <c r="FT14" s="2">
        <v>18156.642155552065</v>
      </c>
      <c r="FU14" s="2">
        <v>38913.385979010862</v>
      </c>
      <c r="FV14" s="2">
        <v>67029.739608239543</v>
      </c>
      <c r="FW14" s="2">
        <v>106383.8207852007</v>
      </c>
      <c r="FX14" s="2">
        <v>93824.007643617355</v>
      </c>
      <c r="FY14" s="2">
        <v>62270.231470376384</v>
      </c>
      <c r="FZ14" s="177">
        <v>39107.952908905907</v>
      </c>
      <c r="GA14" s="11">
        <v>28876.993540890886</v>
      </c>
      <c r="GB14" s="11">
        <v>18247.425366329822</v>
      </c>
      <c r="GC14" s="11">
        <v>18867.483509845886</v>
      </c>
      <c r="GD14" s="11">
        <v>18247.425366329822</v>
      </c>
      <c r="GE14" s="11">
        <v>18867.483509845886</v>
      </c>
      <c r="GF14" s="11">
        <v>18247.425366329822</v>
      </c>
      <c r="GG14" s="11">
        <v>39107.952908905907</v>
      </c>
      <c r="GH14" s="11">
        <v>67364.888306280729</v>
      </c>
      <c r="GI14" s="11">
        <v>106915.73988912669</v>
      </c>
      <c r="GJ14" s="11">
        <v>94293.127681835424</v>
      </c>
      <c r="GK14" s="11">
        <v>62581.582627728254</v>
      </c>
      <c r="GL14" s="11">
        <v>39303.492673450426</v>
      </c>
      <c r="GM14" s="11">
        <v>28876.993540890886</v>
      </c>
    </row>
    <row r="15" spans="1:195" ht="15" x14ac:dyDescent="0.35">
      <c r="A15" s="9" t="s">
        <v>5</v>
      </c>
      <c r="B15" s="55">
        <v>46780.005759278145</v>
      </c>
      <c r="C15" s="55">
        <v>44249.581301856393</v>
      </c>
      <c r="D15" s="55">
        <v>41747.911667814442</v>
      </c>
      <c r="E15" s="55">
        <v>39390.016150671443</v>
      </c>
      <c r="F15" s="55">
        <v>37233.404397187005</v>
      </c>
      <c r="G15" s="55">
        <v>36744.572399730525</v>
      </c>
      <c r="H15" s="55">
        <v>36687.062752970945</v>
      </c>
      <c r="I15" s="55">
        <v>38067.294275200984</v>
      </c>
      <c r="J15" s="55">
        <v>39361.26132729165</v>
      </c>
      <c r="K15" s="55">
        <v>39907.602971507709</v>
      </c>
      <c r="L15" s="55">
        <v>41719.156844434641</v>
      </c>
      <c r="M15" s="55">
        <v>45486.038707187472</v>
      </c>
      <c r="N15" s="55">
        <v>46016.406682982422</v>
      </c>
      <c r="O15" s="55">
        <v>41774.713077195898</v>
      </c>
      <c r="P15" s="55">
        <v>37581.220535111497</v>
      </c>
      <c r="Q15" s="55">
        <v>33628.73331153769</v>
      </c>
      <c r="R15" s="55">
        <v>29989.553002027656</v>
      </c>
      <c r="S15" s="55">
        <v>29218.335982793746</v>
      </c>
      <c r="T15" s="55">
        <v>29097.833323538449</v>
      </c>
      <c r="U15" s="55">
        <v>31435.584913091247</v>
      </c>
      <c r="V15" s="55">
        <v>33580.532247835567</v>
      </c>
      <c r="W15" s="55">
        <v>34472.251926324781</v>
      </c>
      <c r="X15" s="55">
        <v>37557.120003260432</v>
      </c>
      <c r="Y15" s="55">
        <v>43847.358816387044</v>
      </c>
      <c r="Z15" s="55">
        <v>51975.515272961406</v>
      </c>
      <c r="AA15" s="55">
        <v>47277.836448506016</v>
      </c>
      <c r="AB15" s="55">
        <v>42633.540337964907</v>
      </c>
      <c r="AC15" s="55">
        <v>38256.157796995118</v>
      </c>
      <c r="AD15" s="55">
        <v>34225.762896468063</v>
      </c>
      <c r="AE15" s="55">
        <v>33371.639473839808</v>
      </c>
      <c r="AF15" s="55">
        <v>33238.182689054142</v>
      </c>
      <c r="AG15" s="55">
        <v>35827.24431389603</v>
      </c>
      <c r="AH15" s="55">
        <v>38202.775083080851</v>
      </c>
      <c r="AI15" s="55">
        <v>39190.355290494772</v>
      </c>
      <c r="AJ15" s="55">
        <v>42606.848981007774</v>
      </c>
      <c r="AK15" s="55">
        <v>49573.293146819444</v>
      </c>
      <c r="AL15" s="55">
        <v>47048.794450735782</v>
      </c>
      <c r="AM15" s="55">
        <v>41463.719535501819</v>
      </c>
      <c r="AN15" s="55">
        <v>38112.674586361441</v>
      </c>
      <c r="AO15" s="55">
        <v>33949.255104096126</v>
      </c>
      <c r="AP15" s="55">
        <v>30115.86277591281</v>
      </c>
      <c r="AQ15" s="55">
        <v>29303.488242787869</v>
      </c>
      <c r="AR15" s="55">
        <v>29176.554721987097</v>
      </c>
      <c r="AS15" s="55">
        <v>31639.065025522072</v>
      </c>
      <c r="AT15" s="55">
        <v>33898.481695775816</v>
      </c>
      <c r="AU15" s="55">
        <v>34863.176453861677</v>
      </c>
      <c r="AV15" s="55">
        <v>38112.674586361441</v>
      </c>
      <c r="AW15" s="55">
        <v>44738.604372161732</v>
      </c>
      <c r="AX15" s="55">
        <v>42676.920937175848</v>
      </c>
      <c r="AY15" s="55">
        <v>38651.786447888197</v>
      </c>
      <c r="AZ15" s="55">
        <v>34672.392123251535</v>
      </c>
      <c r="BA15" s="55">
        <v>30921.698621869858</v>
      </c>
      <c r="BB15" s="55">
        <v>27468.316190719655</v>
      </c>
      <c r="BC15" s="55">
        <v>26736.473556303717</v>
      </c>
      <c r="BD15" s="55">
        <v>26622.123144676225</v>
      </c>
      <c r="BE15" s="55">
        <v>28840.52113024953</v>
      </c>
      <c r="BF15" s="55">
        <v>30875.958457218861</v>
      </c>
      <c r="BG15" s="55">
        <v>31722.151503262285</v>
      </c>
      <c r="BH15" s="55">
        <v>34649.522040926036</v>
      </c>
      <c r="BI15" s="55">
        <v>40618.613527881025</v>
      </c>
      <c r="BJ15" s="55">
        <v>45665.52236883506</v>
      </c>
      <c r="BK15" s="55">
        <v>41387.845230881816</v>
      </c>
      <c r="BL15" s="55">
        <v>37158.778060405311</v>
      </c>
      <c r="BM15" s="55">
        <v>33172.76072731251</v>
      </c>
      <c r="BN15" s="55">
        <v>29502.708182818533</v>
      </c>
      <c r="BO15" s="55">
        <v>28724.948703190668</v>
      </c>
      <c r="BP15" s="55">
        <v>28603.423784498817</v>
      </c>
      <c r="BQ15" s="55">
        <v>30961.007207120776</v>
      </c>
      <c r="BR15" s="55">
        <v>33124.150759835771</v>
      </c>
      <c r="BS15" s="55">
        <v>34023.435158155487</v>
      </c>
      <c r="BT15" s="55">
        <v>37134.473076666938</v>
      </c>
      <c r="BU15" s="55">
        <v>43478.073832381699</v>
      </c>
      <c r="BV15" s="55">
        <v>48523.533594259614</v>
      </c>
      <c r="BW15" s="55">
        <v>43918.154337899541</v>
      </c>
      <c r="BX15" s="55">
        <v>39365.108936725373</v>
      </c>
      <c r="BY15" s="55">
        <v>35073.732811480761</v>
      </c>
      <c r="BZ15" s="55">
        <v>31122.526744944553</v>
      </c>
      <c r="CA15" s="55">
        <v>30285.185061969994</v>
      </c>
      <c r="CB15" s="55">
        <v>30154.350424005217</v>
      </c>
      <c r="CC15" s="55">
        <v>32692.542400521852</v>
      </c>
      <c r="CD15" s="55">
        <v>35021.398956294848</v>
      </c>
      <c r="CE15" s="55">
        <v>35989.57527723418</v>
      </c>
      <c r="CF15" s="55">
        <v>39338.942009132414</v>
      </c>
      <c r="CG15" s="55">
        <v>46168.51011089368</v>
      </c>
      <c r="CH15" s="55">
        <v>50063.51089367253</v>
      </c>
      <c r="CI15" s="55">
        <v>44671.31519895629</v>
      </c>
      <c r="CJ15" s="55">
        <v>41435.997782126549</v>
      </c>
      <c r="CK15" s="55">
        <v>37416.36099151989</v>
      </c>
      <c r="CL15" s="55">
        <v>33715.353946510106</v>
      </c>
      <c r="CM15" s="55">
        <v>32931.034572733202</v>
      </c>
      <c r="CN15" s="55">
        <v>32808.484670580554</v>
      </c>
      <c r="CO15" s="55">
        <v>35185.952772341814</v>
      </c>
      <c r="CP15" s="55">
        <v>37367.341030658834</v>
      </c>
      <c r="CQ15" s="55">
        <v>38298.720287018914</v>
      </c>
      <c r="CR15" s="55">
        <v>41435.997782126549</v>
      </c>
      <c r="CS15" s="55">
        <v>47833.102674494454</v>
      </c>
      <c r="CT15" s="55">
        <v>50153.257664709723</v>
      </c>
      <c r="CU15" s="55">
        <v>45855.482322243974</v>
      </c>
      <c r="CV15" s="55">
        <v>41606.545335942603</v>
      </c>
      <c r="CW15" s="55">
        <v>37601.800130463147</v>
      </c>
      <c r="CX15" s="55">
        <v>33914.504240052192</v>
      </c>
      <c r="CY15" s="55">
        <v>33133.090541422047</v>
      </c>
      <c r="CZ15" s="55">
        <v>33010.994651011089</v>
      </c>
      <c r="DA15" s="55">
        <v>35379.654924983697</v>
      </c>
      <c r="DB15" s="55">
        <v>37552.961774298761</v>
      </c>
      <c r="DC15" s="55">
        <v>38456.471363339864</v>
      </c>
      <c r="DD15" s="55">
        <v>41582.126157860403</v>
      </c>
      <c r="DE15" s="55">
        <v>47955.531637312466</v>
      </c>
      <c r="DF15" s="55">
        <v>51158.009253700242</v>
      </c>
      <c r="DG15" s="55">
        <v>46738.674436637637</v>
      </c>
      <c r="DH15" s="55">
        <v>42369.559333405283</v>
      </c>
      <c r="DI15" s="55">
        <v>38251.542799324219</v>
      </c>
      <c r="DJ15" s="55">
        <v>34459.954405139826</v>
      </c>
      <c r="DK15" s="55">
        <v>33656.438983855711</v>
      </c>
      <c r="DL15" s="55">
        <v>33530.889699280073</v>
      </c>
      <c r="DM15" s="31">
        <v>35966.545820047526</v>
      </c>
      <c r="DN15" s="31">
        <v>38201.323085493961</v>
      </c>
      <c r="DO15" s="31">
        <v>39130.387791353714</v>
      </c>
      <c r="DP15" s="31">
        <v>42344.449476490154</v>
      </c>
      <c r="DQ15" s="31">
        <v>48898.122131338685</v>
      </c>
      <c r="DR15" s="31">
        <v>51991.231814915613</v>
      </c>
      <c r="DS15" s="31">
        <v>46991.812914573784</v>
      </c>
      <c r="DT15" s="31">
        <v>42049.205592644925</v>
      </c>
      <c r="DU15" s="31">
        <v>37390.65616278095</v>
      </c>
      <c r="DV15" s="31">
        <v>33101.381992601309</v>
      </c>
      <c r="DW15" s="31">
        <v>32192.396737993706</v>
      </c>
      <c r="DX15" s="31">
        <v>32050.367791961267</v>
      </c>
      <c r="DY15" s="55">
        <v>34805.72934499057</v>
      </c>
      <c r="DZ15" s="55">
        <v>37333.84458436798</v>
      </c>
      <c r="EA15" s="55">
        <v>38384.858785008022</v>
      </c>
      <c r="EB15" s="55">
        <v>42020.799803438436</v>
      </c>
      <c r="EC15" s="55">
        <v>49434.710786331729</v>
      </c>
      <c r="ED15" s="55">
        <v>51920.777973429234</v>
      </c>
      <c r="EE15" s="55">
        <v>47433.240237254133</v>
      </c>
      <c r="EF15" s="55">
        <v>42996.697248081022</v>
      </c>
      <c r="EG15" s="55">
        <v>38815.127993917849</v>
      </c>
      <c r="EH15" s="55">
        <v>34965.02459526762</v>
      </c>
      <c r="EI15" s="55">
        <v>34149.108643235784</v>
      </c>
      <c r="EJ15" s="55">
        <v>34021.621775730811</v>
      </c>
      <c r="EK15" s="55">
        <v>36494.867005327316</v>
      </c>
      <c r="EL15" s="55">
        <v>38764.133246915866</v>
      </c>
      <c r="EM15" s="55">
        <v>39707.536066452674</v>
      </c>
      <c r="EN15" s="55">
        <v>42971.199874580023</v>
      </c>
      <c r="EO15" s="55">
        <v>49626.0143583397</v>
      </c>
      <c r="EP15" s="55">
        <v>51920.777973429234</v>
      </c>
      <c r="EQ15" s="55">
        <v>47433.240237254133</v>
      </c>
      <c r="ER15" s="55">
        <v>42996.697248081022</v>
      </c>
      <c r="ES15" s="55">
        <v>38815.127993917849</v>
      </c>
      <c r="ET15" s="55">
        <v>34965.02459526762</v>
      </c>
      <c r="EU15" s="55">
        <v>34585.193638084209</v>
      </c>
      <c r="EV15" s="55">
        <v>34454.732111678495</v>
      </c>
      <c r="EW15" s="55">
        <v>36985.685723949355</v>
      </c>
      <c r="EX15" s="55">
        <v>39307.900893971062</v>
      </c>
      <c r="EY15" s="55">
        <v>40273.316189373349</v>
      </c>
      <c r="EZ15" s="31">
        <v>43613.131265359625</v>
      </c>
      <c r="FA15" s="31">
        <v>50423.222943737906</v>
      </c>
      <c r="FB15" s="55">
        <v>53181.651233500925</v>
      </c>
      <c r="FC15" s="55">
        <v>48538.929096086227</v>
      </c>
      <c r="FD15" s="55">
        <v>43948.965164778521</v>
      </c>
      <c r="FE15" s="55">
        <v>40189.230199534526</v>
      </c>
      <c r="FF15" s="55">
        <v>36205.985638457147</v>
      </c>
      <c r="FG15" s="55">
        <v>35361.854340745384</v>
      </c>
      <c r="FH15" s="55">
        <v>35229.958825477916</v>
      </c>
      <c r="FI15" s="55">
        <v>37788.731821666697</v>
      </c>
      <c r="FJ15" s="55">
        <v>40136.471993427542</v>
      </c>
      <c r="FK15" s="31">
        <v>41112.498806406766</v>
      </c>
      <c r="FL15" s="31">
        <v>44489.023997253811</v>
      </c>
      <c r="FM15" s="31">
        <v>51373.969894215392</v>
      </c>
      <c r="FN15" s="31">
        <v>26437.81473418243</v>
      </c>
      <c r="FO15" s="31">
        <v>24327.717832486524</v>
      </c>
      <c r="FP15" s="31">
        <v>23880.544979146995</v>
      </c>
      <c r="FQ15" s="31">
        <v>23810.674220812696</v>
      </c>
      <c r="FR15" s="31">
        <v>25166.166932498141</v>
      </c>
      <c r="FS15" s="31">
        <v>26409.866430848713</v>
      </c>
      <c r="FT15" s="31">
        <v>26926.910042522541</v>
      </c>
      <c r="FU15" s="31">
        <v>28715.601455880656</v>
      </c>
      <c r="FV15" s="31">
        <v>32362.855040931201</v>
      </c>
      <c r="FW15" s="31">
        <v>33620.528690948624</v>
      </c>
      <c r="FX15" s="31">
        <v>31161.077997581211</v>
      </c>
      <c r="FY15" s="31">
        <v>28729.575607547522</v>
      </c>
      <c r="FZ15" s="181">
        <v>33352.510863075833</v>
      </c>
      <c r="GA15" s="32">
        <v>30917.654676642094</v>
      </c>
      <c r="GB15" s="32">
        <v>28510.467310508739</v>
      </c>
      <c r="GC15" s="32">
        <v>26241.624045877303</v>
      </c>
      <c r="GD15" s="32">
        <v>24152.628113198356</v>
      </c>
      <c r="GE15" s="32">
        <v>23709.926988392217</v>
      </c>
      <c r="GF15" s="32">
        <v>23640.754937641261</v>
      </c>
      <c r="GG15" s="32">
        <v>24982.692722209853</v>
      </c>
      <c r="GH15" s="32">
        <v>26213.955225576916</v>
      </c>
      <c r="GI15" s="32">
        <v>26725.828401134007</v>
      </c>
      <c r="GJ15" s="32">
        <v>28496.632900358545</v>
      </c>
      <c r="GK15" s="32">
        <v>32107.41394955858</v>
      </c>
      <c r="GL15" s="32">
        <v>26308.565405578382</v>
      </c>
      <c r="GM15" s="32">
        <v>24198.468503882475</v>
      </c>
    </row>
    <row r="16" spans="1:195" s="5" customFormat="1" x14ac:dyDescent="0.2">
      <c r="A16" s="9" t="s">
        <v>22</v>
      </c>
      <c r="B16" s="53">
        <f>SUM(B12:B15)</f>
        <v>571965.98963819747</v>
      </c>
      <c r="C16" s="53">
        <f t="shared" ref="C16:BN16" si="41">SUM(C12:C15)</f>
        <v>489962.34571763803</v>
      </c>
      <c r="D16" s="53">
        <f t="shared" si="41"/>
        <v>398394.49317145959</v>
      </c>
      <c r="E16" s="53">
        <f t="shared" si="41"/>
        <v>210087.95628595437</v>
      </c>
      <c r="F16" s="53">
        <f t="shared" si="41"/>
        <v>249304.84306273045</v>
      </c>
      <c r="G16" s="53">
        <f t="shared" si="41"/>
        <v>212774.8939989543</v>
      </c>
      <c r="H16" s="53">
        <f t="shared" si="41"/>
        <v>224939.36684004107</v>
      </c>
      <c r="I16" s="53">
        <f t="shared" si="41"/>
        <v>259185.54622220632</v>
      </c>
      <c r="J16" s="53">
        <f t="shared" si="41"/>
        <v>324050.27439585526</v>
      </c>
      <c r="K16" s="53">
        <f t="shared" si="41"/>
        <v>320508.6087114712</v>
      </c>
      <c r="L16" s="53">
        <f t="shared" si="41"/>
        <v>357757.16235995718</v>
      </c>
      <c r="M16" s="53">
        <f t="shared" si="41"/>
        <v>561074.55540761526</v>
      </c>
      <c r="N16" s="53">
        <f t="shared" si="41"/>
        <v>415388.1010592758</v>
      </c>
      <c r="O16" s="53">
        <f t="shared" si="41"/>
        <v>483519.98311396647</v>
      </c>
      <c r="P16" s="53">
        <f t="shared" si="41"/>
        <v>361565.55170539866</v>
      </c>
      <c r="Q16" s="53">
        <f t="shared" si="41"/>
        <v>215878.97220162506</v>
      </c>
      <c r="R16" s="53">
        <f t="shared" si="41"/>
        <v>198069.53808352596</v>
      </c>
      <c r="S16" s="53">
        <f t="shared" si="41"/>
        <v>186114.51932560623</v>
      </c>
      <c r="T16" s="53">
        <f t="shared" si="41"/>
        <v>205753.2284342651</v>
      </c>
      <c r="U16" s="53">
        <f t="shared" si="41"/>
        <v>229208.20737375421</v>
      </c>
      <c r="V16" s="53">
        <f t="shared" si="41"/>
        <v>318771.68289973214</v>
      </c>
      <c r="W16" s="53">
        <f t="shared" si="41"/>
        <v>381915.68365582929</v>
      </c>
      <c r="X16" s="53">
        <f t="shared" si="41"/>
        <v>383059.78225608834</v>
      </c>
      <c r="Y16" s="53">
        <f t="shared" si="41"/>
        <v>453145.77306360239</v>
      </c>
      <c r="Z16" s="53">
        <f t="shared" si="41"/>
        <v>563511.00668476871</v>
      </c>
      <c r="AA16" s="53">
        <f t="shared" si="41"/>
        <v>646124.86984011601</v>
      </c>
      <c r="AB16" s="53">
        <f t="shared" si="41"/>
        <v>390787.00927120046</v>
      </c>
      <c r="AC16" s="53">
        <f t="shared" si="41"/>
        <v>257486.75409111078</v>
      </c>
      <c r="AD16" s="53">
        <f t="shared" si="41"/>
        <v>184773.56127271592</v>
      </c>
      <c r="AE16" s="53">
        <f t="shared" si="41"/>
        <v>192022.5391992339</v>
      </c>
      <c r="AF16" s="53">
        <f t="shared" si="41"/>
        <v>217425.66769566422</v>
      </c>
      <c r="AG16" s="53">
        <f t="shared" si="41"/>
        <v>264558.38734143932</v>
      </c>
      <c r="AH16" s="53">
        <f t="shared" si="41"/>
        <v>272178.68118384085</v>
      </c>
      <c r="AI16" s="53">
        <f t="shared" si="41"/>
        <v>341942.60085494665</v>
      </c>
      <c r="AJ16" s="53">
        <f t="shared" si="41"/>
        <v>385865.91971169115</v>
      </c>
      <c r="AK16" s="53">
        <f t="shared" si="41"/>
        <v>427012.10336084635</v>
      </c>
      <c r="AL16" s="53">
        <f t="shared" si="41"/>
        <v>554873.01442527701</v>
      </c>
      <c r="AM16" s="53">
        <f t="shared" si="41"/>
        <v>507209.19558041415</v>
      </c>
      <c r="AN16" s="53">
        <f t="shared" si="41"/>
        <v>362165.70185968099</v>
      </c>
      <c r="AO16" s="53">
        <f t="shared" si="41"/>
        <v>236661.00206637353</v>
      </c>
      <c r="AP16" s="53">
        <f t="shared" si="41"/>
        <v>178529.6239291144</v>
      </c>
      <c r="AQ16" s="53">
        <f t="shared" si="41"/>
        <v>191309.40185089651</v>
      </c>
      <c r="AR16" s="53">
        <f t="shared" si="41"/>
        <v>207796.88564960225</v>
      </c>
      <c r="AS16" s="53">
        <f t="shared" si="41"/>
        <v>233652.93671509961</v>
      </c>
      <c r="AT16" s="53">
        <f t="shared" si="41"/>
        <v>228120.10849197037</v>
      </c>
      <c r="AU16" s="53">
        <f t="shared" si="41"/>
        <v>383822.98266576749</v>
      </c>
      <c r="AV16" s="53">
        <f t="shared" si="41"/>
        <v>405832.88972589199</v>
      </c>
      <c r="AW16" s="53">
        <f t="shared" si="41"/>
        <v>446990.94780572661</v>
      </c>
      <c r="AX16" s="53">
        <f t="shared" si="41"/>
        <v>508023.59796927415</v>
      </c>
      <c r="AY16" s="53">
        <f t="shared" si="41"/>
        <v>367354.85636516253</v>
      </c>
      <c r="AZ16" s="53">
        <f t="shared" si="41"/>
        <v>344195.48195808061</v>
      </c>
      <c r="BA16" s="53">
        <f t="shared" si="41"/>
        <v>252040.86249461817</v>
      </c>
      <c r="BB16" s="53">
        <f t="shared" si="41"/>
        <v>190635.57214880642</v>
      </c>
      <c r="BC16" s="53">
        <f t="shared" si="41"/>
        <v>164676.29659380519</v>
      </c>
      <c r="BD16" s="53">
        <f t="shared" si="41"/>
        <v>165738.29717337352</v>
      </c>
      <c r="BE16" s="53">
        <f t="shared" si="41"/>
        <v>248138.09532932815</v>
      </c>
      <c r="BF16" s="53">
        <f t="shared" si="41"/>
        <v>291770.15086786513</v>
      </c>
      <c r="BG16" s="53">
        <f t="shared" si="41"/>
        <v>426903.60461570678</v>
      </c>
      <c r="BH16" s="53">
        <f t="shared" si="41"/>
        <v>567029.01377318415</v>
      </c>
      <c r="BI16" s="53">
        <f t="shared" si="41"/>
        <v>527427.10769503354</v>
      </c>
      <c r="BJ16" s="53">
        <f t="shared" si="41"/>
        <v>509187.02231457754</v>
      </c>
      <c r="BK16" s="53">
        <f t="shared" si="41"/>
        <v>486773.01154516818</v>
      </c>
      <c r="BL16" s="53">
        <f t="shared" si="41"/>
        <v>325626.76931517583</v>
      </c>
      <c r="BM16" s="53">
        <f t="shared" si="41"/>
        <v>177253.69484054242</v>
      </c>
      <c r="BN16" s="53">
        <f t="shared" si="41"/>
        <v>179904.84623199032</v>
      </c>
      <c r="BO16" s="53">
        <f t="shared" ref="BO16:DZ16" si="42">SUM(BO12:BO15)</f>
        <v>203889.26074475955</v>
      </c>
      <c r="BP16" s="53">
        <f t="shared" si="42"/>
        <v>219943.4284911062</v>
      </c>
      <c r="BQ16" s="53">
        <f t="shared" si="42"/>
        <v>233578.23675752967</v>
      </c>
      <c r="BR16" s="53">
        <f t="shared" si="42"/>
        <v>270267.26451699558</v>
      </c>
      <c r="BS16" s="53">
        <f t="shared" si="42"/>
        <v>296709.75428015762</v>
      </c>
      <c r="BT16" s="53">
        <f t="shared" si="42"/>
        <v>325133.78704139026</v>
      </c>
      <c r="BU16" s="53">
        <f t="shared" si="42"/>
        <v>549496.46316674573</v>
      </c>
      <c r="BV16" s="53">
        <f t="shared" si="42"/>
        <v>530821.83113721607</v>
      </c>
      <c r="BW16" s="53">
        <f t="shared" si="42"/>
        <v>512994.93667607801</v>
      </c>
      <c r="BX16" s="53">
        <f t="shared" si="42"/>
        <v>340936.35716097167</v>
      </c>
      <c r="BY16" s="53">
        <f t="shared" si="42"/>
        <v>252959.35407193124</v>
      </c>
      <c r="BZ16" s="53">
        <f t="shared" si="42"/>
        <v>201439.30241980148</v>
      </c>
      <c r="CA16" s="53">
        <f t="shared" si="42"/>
        <v>174495.09100780528</v>
      </c>
      <c r="CB16" s="53">
        <f t="shared" si="42"/>
        <v>162994.49819186458</v>
      </c>
      <c r="CC16" s="53">
        <f t="shared" si="42"/>
        <v>200772.14047301724</v>
      </c>
      <c r="CD16" s="53">
        <f t="shared" si="42"/>
        <v>263184.77311374544</v>
      </c>
      <c r="CE16" s="53">
        <f t="shared" si="42"/>
        <v>289767.4856020388</v>
      </c>
      <c r="CF16" s="53">
        <f t="shared" si="42"/>
        <v>330540.64650119195</v>
      </c>
      <c r="CG16" s="53">
        <f t="shared" si="42"/>
        <v>413966.91962703306</v>
      </c>
      <c r="CH16" s="53">
        <f t="shared" si="42"/>
        <v>392906.07673675555</v>
      </c>
      <c r="CI16" s="53">
        <f t="shared" si="42"/>
        <v>392483.39860244258</v>
      </c>
      <c r="CJ16" s="53">
        <f t="shared" si="42"/>
        <v>219615.14533370017</v>
      </c>
      <c r="CK16" s="53">
        <f t="shared" si="42"/>
        <v>182607.31622920721</v>
      </c>
      <c r="CL16" s="53">
        <f t="shared" si="42"/>
        <v>170365.80934310996</v>
      </c>
      <c r="CM16" s="53">
        <f t="shared" si="42"/>
        <v>164221.83841194189</v>
      </c>
      <c r="CN16" s="53">
        <f t="shared" si="42"/>
        <v>199665.00663046958</v>
      </c>
      <c r="CO16" s="53">
        <f t="shared" si="42"/>
        <v>237685.72196530018</v>
      </c>
      <c r="CP16" s="53">
        <f t="shared" si="42"/>
        <v>244433.35019050594</v>
      </c>
      <c r="CQ16" s="53">
        <f t="shared" si="42"/>
        <v>273240.8000458898</v>
      </c>
      <c r="CR16" s="53">
        <f t="shared" si="42"/>
        <v>316645.71161878319</v>
      </c>
      <c r="CS16" s="53">
        <f t="shared" si="42"/>
        <v>429789.63426110643</v>
      </c>
      <c r="CT16" s="53">
        <f t="shared" si="42"/>
        <v>508567.35736099345</v>
      </c>
      <c r="CU16" s="53">
        <f t="shared" si="42"/>
        <v>430448.26935350412</v>
      </c>
      <c r="CV16" s="53">
        <f t="shared" si="42"/>
        <v>332463.62666688598</v>
      </c>
      <c r="CW16" s="53">
        <f t="shared" si="42"/>
        <v>213727.53986067986</v>
      </c>
      <c r="CX16" s="53">
        <f t="shared" si="42"/>
        <v>156982.64357724861</v>
      </c>
      <c r="CY16" s="53">
        <f t="shared" si="42"/>
        <v>172997.79575162596</v>
      </c>
      <c r="CZ16" s="53">
        <f t="shared" si="42"/>
        <v>203517.16254764615</v>
      </c>
      <c r="DA16" s="53">
        <f t="shared" si="42"/>
        <v>178736.71335848514</v>
      </c>
      <c r="DB16" s="53">
        <f t="shared" si="42"/>
        <v>222699.09299711778</v>
      </c>
      <c r="DC16" s="53">
        <f t="shared" si="42"/>
        <v>337142.80420581804</v>
      </c>
      <c r="DD16" s="53">
        <f t="shared" si="42"/>
        <v>421996.21944953653</v>
      </c>
      <c r="DE16" s="53">
        <f t="shared" si="42"/>
        <v>466008.30538641301</v>
      </c>
      <c r="DF16" s="53">
        <f t="shared" si="42"/>
        <v>499337.29472845973</v>
      </c>
      <c r="DG16" s="53">
        <f t="shared" si="42"/>
        <v>468682.76611499535</v>
      </c>
      <c r="DH16" s="53">
        <f t="shared" si="42"/>
        <v>327538.25986020884</v>
      </c>
      <c r="DI16" s="53">
        <f t="shared" si="42"/>
        <v>231740.91742787586</v>
      </c>
      <c r="DJ16" s="53">
        <f t="shared" si="42"/>
        <v>192074.24257215846</v>
      </c>
      <c r="DK16" s="53">
        <f t="shared" si="42"/>
        <v>191597.98748839536</v>
      </c>
      <c r="DL16" s="53">
        <f t="shared" si="42"/>
        <v>207125.00458790909</v>
      </c>
      <c r="DM16" s="2">
        <f t="shared" si="42"/>
        <v>240756.68738877517</v>
      </c>
      <c r="DN16" s="2">
        <f t="shared" si="42"/>
        <v>274556.29992637096</v>
      </c>
      <c r="DO16" s="2">
        <f t="shared" si="42"/>
        <v>367380.70905574318</v>
      </c>
      <c r="DP16" s="2">
        <f t="shared" si="42"/>
        <v>401730.26596556266</v>
      </c>
      <c r="DQ16" s="2">
        <f t="shared" si="42"/>
        <v>468405.14630212949</v>
      </c>
      <c r="DR16" s="2">
        <f t="shared" si="42"/>
        <v>477247.04864012881</v>
      </c>
      <c r="DS16" s="2">
        <f t="shared" si="42"/>
        <v>448556.31079885276</v>
      </c>
      <c r="DT16" s="2">
        <f t="shared" si="42"/>
        <v>309909.33744221361</v>
      </c>
      <c r="DU16" s="2">
        <f t="shared" si="42"/>
        <v>212807.50738981282</v>
      </c>
      <c r="DV16" s="2">
        <f t="shared" si="42"/>
        <v>172531.18961959687</v>
      </c>
      <c r="DW16" s="2">
        <f t="shared" si="42"/>
        <v>171918.25014613953</v>
      </c>
      <c r="DX16" s="2">
        <f t="shared" si="42"/>
        <v>187823.6903926399</v>
      </c>
      <c r="DY16" s="116">
        <f t="shared" si="42"/>
        <v>215050.12639231284</v>
      </c>
      <c r="DZ16" s="116">
        <f t="shared" si="42"/>
        <v>237210.16731530795</v>
      </c>
      <c r="EA16" s="116">
        <f t="shared" ref="EA16:FF16" si="43">SUM(EA12:EA15)</f>
        <v>309285.80137289001</v>
      </c>
      <c r="EB16" s="116">
        <f t="shared" si="43"/>
        <v>356312.00786660117</v>
      </c>
      <c r="EC16" s="116">
        <f t="shared" si="43"/>
        <v>438709.44054288795</v>
      </c>
      <c r="ED16" s="116">
        <f t="shared" si="43"/>
        <v>489929.5858268959</v>
      </c>
      <c r="EE16" s="116">
        <f t="shared" si="43"/>
        <v>458504.66366408725</v>
      </c>
      <c r="EF16" s="116">
        <f t="shared" si="43"/>
        <v>316991.2190706461</v>
      </c>
      <c r="EG16" s="116">
        <f t="shared" si="43"/>
        <v>220563.10043550355</v>
      </c>
      <c r="EH16" s="116">
        <f t="shared" si="43"/>
        <v>180529.22219525953</v>
      </c>
      <c r="EI16" s="116">
        <f t="shared" si="43"/>
        <v>180206.08326593551</v>
      </c>
      <c r="EJ16" s="116">
        <f t="shared" si="43"/>
        <v>195929.33434940581</v>
      </c>
      <c r="EK16" s="126">
        <f t="shared" si="43"/>
        <v>229492.25508090301</v>
      </c>
      <c r="EL16" s="126">
        <f t="shared" si="43"/>
        <v>260358.77072851697</v>
      </c>
      <c r="EM16" s="126">
        <f t="shared" si="43"/>
        <v>344875.43617005867</v>
      </c>
      <c r="EN16" s="135">
        <f t="shared" si="43"/>
        <v>387524.47946461703</v>
      </c>
      <c r="EO16" s="135">
        <f t="shared" si="43"/>
        <v>459101.41785925609</v>
      </c>
      <c r="EP16" s="143">
        <f t="shared" si="43"/>
        <v>489929.5858268959</v>
      </c>
      <c r="EQ16" s="143">
        <f t="shared" si="43"/>
        <v>458504.66366408725</v>
      </c>
      <c r="ER16" s="143">
        <f t="shared" si="43"/>
        <v>316991.2190706461</v>
      </c>
      <c r="ES16" s="143">
        <f t="shared" si="43"/>
        <v>220563.10043550355</v>
      </c>
      <c r="ET16" s="143">
        <f t="shared" si="43"/>
        <v>180529.22219525953</v>
      </c>
      <c r="EU16" s="143">
        <f t="shared" si="43"/>
        <v>176964.0661747902</v>
      </c>
      <c r="EV16" s="143">
        <f t="shared" si="43"/>
        <v>176869.38697245831</v>
      </c>
      <c r="EW16" s="151">
        <f t="shared" si="43"/>
        <v>211058.33045466698</v>
      </c>
      <c r="EX16" s="151">
        <f t="shared" si="43"/>
        <v>241746.05302054758</v>
      </c>
      <c r="EY16" s="158">
        <f t="shared" si="43"/>
        <v>348365.07943397469</v>
      </c>
      <c r="EZ16" s="2">
        <f t="shared" si="43"/>
        <v>392753.10942019388</v>
      </c>
      <c r="FA16" s="2">
        <f t="shared" si="43"/>
        <v>437334.34417948849</v>
      </c>
      <c r="FB16" s="167">
        <f t="shared" si="43"/>
        <v>521936.62787877419</v>
      </c>
      <c r="FC16" s="167">
        <f t="shared" si="43"/>
        <v>434877.05176395556</v>
      </c>
      <c r="FD16" s="167">
        <f t="shared" si="43"/>
        <v>321501.71968031122</v>
      </c>
      <c r="FE16" s="167">
        <f t="shared" si="43"/>
        <v>281206.43874972564</v>
      </c>
      <c r="FF16" s="167">
        <f t="shared" si="43"/>
        <v>181206.77961688236</v>
      </c>
      <c r="FG16" s="167">
        <f t="shared" ref="FG16:FH16" si="44">SUM(FG12:FG15)</f>
        <v>240878.44259508833</v>
      </c>
      <c r="FH16" s="167">
        <f t="shared" si="44"/>
        <v>196487.09067163331</v>
      </c>
      <c r="FI16" s="167">
        <f t="shared" ref="FI16:FJ16" si="45">SUM(FI12:FI15)</f>
        <v>230832.50162393853</v>
      </c>
      <c r="FJ16" s="167">
        <f t="shared" si="45"/>
        <v>252793.6655376011</v>
      </c>
      <c r="FK16" s="2">
        <f t="shared" ref="FK16" si="46">SUM(FK12:FK15)</f>
        <v>344033.00358846341</v>
      </c>
      <c r="FL16" s="2">
        <f t="shared" ref="FL16:FM16" si="47">SUM(FL12:FL15)</f>
        <v>389561.79436071386</v>
      </c>
      <c r="FM16" s="2">
        <f t="shared" si="47"/>
        <v>450711.92564674892</v>
      </c>
      <c r="FN16" s="2">
        <f t="shared" ref="FN16:FP16" si="48">SUM(FN12:FN15)</f>
        <v>509610.11748391442</v>
      </c>
      <c r="FO16" s="2">
        <f t="shared" si="48"/>
        <v>497755.93362971081</v>
      </c>
      <c r="FP16" s="2">
        <f t="shared" si="48"/>
        <v>295750.50443704502</v>
      </c>
      <c r="FQ16" s="2">
        <f t="shared" ref="FQ16:FR16" si="49">SUM(FQ12:FQ15)</f>
        <v>189795.01031934057</v>
      </c>
      <c r="FR16" s="2">
        <f t="shared" si="49"/>
        <v>187620.95464297858</v>
      </c>
      <c r="FS16" s="2">
        <f t="shared" ref="FS16" si="50">SUM(FS12:FS15)</f>
        <v>162716.66506492713</v>
      </c>
      <c r="FT16" s="2">
        <f t="shared" ref="FT16:FU16" si="51">SUM(FT12:FT15)</f>
        <v>176304.8802800625</v>
      </c>
      <c r="FU16" s="2">
        <f t="shared" si="51"/>
        <v>235434.94387484196</v>
      </c>
      <c r="FV16" s="2">
        <f t="shared" ref="FV16" si="52">SUM(FV12:FV15)</f>
        <v>239999.86597054312</v>
      </c>
      <c r="FW16" s="2">
        <f t="shared" ref="FW16:FX16" si="53">SUM(FW12:FW15)</f>
        <v>317697.79901872622</v>
      </c>
      <c r="FX16" s="2">
        <f t="shared" si="53"/>
        <v>345770.37122801098</v>
      </c>
      <c r="FY16" s="2">
        <f t="shared" ref="FY16:FZ16" si="54">SUM(FY12:FY15)</f>
        <v>391751.63847442972</v>
      </c>
      <c r="FZ16" s="177">
        <f t="shared" si="54"/>
        <v>414717.10904351086</v>
      </c>
      <c r="GA16" s="11">
        <f t="shared" ref="GA16:GB16" si="55">SUM(GA12:GA15)</f>
        <v>388105.34574860538</v>
      </c>
      <c r="GB16" s="11">
        <f t="shared" si="55"/>
        <v>270323.05550959241</v>
      </c>
      <c r="GC16" s="11">
        <f t="shared" ref="GC16:GD16" si="56">SUM(GC12:GC15)</f>
        <v>191848.0577029009</v>
      </c>
      <c r="GD16" s="11">
        <f t="shared" si="56"/>
        <v>159707.65805801013</v>
      </c>
      <c r="GE16" s="11">
        <f t="shared" ref="GE16:GF16" si="57">SUM(GE12:GE15)</f>
        <v>159787.21086828859</v>
      </c>
      <c r="GF16" s="11">
        <f t="shared" si="57"/>
        <v>172717.68483021058</v>
      </c>
      <c r="GG16" s="11">
        <f t="shared" ref="GG16:GH16" si="58">SUM(GG12:GG15)</f>
        <v>203635.70103783254</v>
      </c>
      <c r="GH16" s="11">
        <f t="shared" si="58"/>
        <v>233747.36158128464</v>
      </c>
      <c r="GI16" s="11">
        <f t="shared" ref="GI16:GJ16" si="59">SUM(GI12:GI15)</f>
        <v>310710.83366978623</v>
      </c>
      <c r="GJ16" s="11">
        <f t="shared" si="59"/>
        <v>342735.40282573382</v>
      </c>
      <c r="GK16" s="11">
        <f t="shared" ref="GK16:GL16" si="60">SUM(GK12:GK15)</f>
        <v>394201.35190147161</v>
      </c>
      <c r="GL16" s="11">
        <f t="shared" si="60"/>
        <v>433209.34808752581</v>
      </c>
      <c r="GM16" s="11">
        <f t="shared" ref="GM16" si="61">SUM(GM12:GM15)</f>
        <v>394264.06008922233</v>
      </c>
    </row>
    <row r="17" spans="1:195" s="5" customFormat="1" ht="15" x14ac:dyDescent="0.35">
      <c r="A17" s="30" t="s">
        <v>6</v>
      </c>
      <c r="B17" s="55">
        <v>935.48387096774195</v>
      </c>
      <c r="C17" s="55">
        <v>964.28571428571433</v>
      </c>
      <c r="D17" s="55">
        <v>1483.8709677419354</v>
      </c>
      <c r="E17" s="55">
        <v>1100</v>
      </c>
      <c r="F17" s="55">
        <v>1516.1290322580646</v>
      </c>
      <c r="G17" s="55">
        <v>2933.3333333333335</v>
      </c>
      <c r="H17" s="55">
        <v>2903.2258064516127</v>
      </c>
      <c r="I17" s="55">
        <v>1612.9032258064517</v>
      </c>
      <c r="J17" s="55">
        <v>1400</v>
      </c>
      <c r="K17" s="55">
        <v>774.19354838709683</v>
      </c>
      <c r="L17" s="55">
        <v>1633.3333333333333</v>
      </c>
      <c r="M17" s="55">
        <v>677.41935483870964</v>
      </c>
      <c r="N17" s="55">
        <v>870.9677419354839</v>
      </c>
      <c r="O17" s="55">
        <v>1250</v>
      </c>
      <c r="P17" s="55">
        <v>2225.8064516129034</v>
      </c>
      <c r="Q17" s="55">
        <v>2233.3333333333335</v>
      </c>
      <c r="R17" s="55">
        <v>2193.5483870967741</v>
      </c>
      <c r="S17" s="55">
        <v>3466.6666666666665</v>
      </c>
      <c r="T17" s="55">
        <v>2290.3225806451615</v>
      </c>
      <c r="U17" s="55">
        <v>2322.5806451612902</v>
      </c>
      <c r="V17" s="55">
        <v>1500</v>
      </c>
      <c r="W17" s="55">
        <v>6322.5806451612907</v>
      </c>
      <c r="X17" s="55">
        <v>600</v>
      </c>
      <c r="Y17" s="55">
        <v>645.16129032258061</v>
      </c>
      <c r="Z17" s="55">
        <v>1419.3548387096773</v>
      </c>
      <c r="AA17" s="55">
        <v>642.85714285714289</v>
      </c>
      <c r="AB17" s="55">
        <v>1322.5806451612902</v>
      </c>
      <c r="AC17" s="55">
        <v>4733.333333333333</v>
      </c>
      <c r="AD17" s="55">
        <v>2354.8387096774195</v>
      </c>
      <c r="AE17" s="55">
        <v>2500</v>
      </c>
      <c r="AF17" s="55">
        <v>3580.6451612903224</v>
      </c>
      <c r="AG17" s="55">
        <v>2064.516129032258</v>
      </c>
      <c r="AH17" s="55">
        <v>733.33333333333337</v>
      </c>
      <c r="AI17" s="55">
        <v>903.22580645161293</v>
      </c>
      <c r="AJ17" s="55">
        <v>900</v>
      </c>
      <c r="AK17" s="55">
        <v>1193.5483870967741</v>
      </c>
      <c r="AL17" s="55">
        <v>1096.7741935483871</v>
      </c>
      <c r="AM17" s="55">
        <v>2310.344827586207</v>
      </c>
      <c r="AN17" s="55">
        <v>2322.5806451612902</v>
      </c>
      <c r="AO17" s="55">
        <v>2033.3333333333333</v>
      </c>
      <c r="AP17" s="55">
        <v>3032.2580645161293</v>
      </c>
      <c r="AQ17" s="55">
        <v>1433.3333333333333</v>
      </c>
      <c r="AR17" s="55">
        <v>806.45161290322585</v>
      </c>
      <c r="AS17" s="55">
        <v>935.48387096774195</v>
      </c>
      <c r="AT17" s="55">
        <v>166.66666666666666</v>
      </c>
      <c r="AU17" s="55">
        <v>612.90322580645159</v>
      </c>
      <c r="AV17" s="55">
        <v>300</v>
      </c>
      <c r="AW17" s="55">
        <v>354.83870967741933</v>
      </c>
      <c r="AX17" s="55">
        <v>774.19354838709683</v>
      </c>
      <c r="AY17" s="55">
        <v>785.71428571428567</v>
      </c>
      <c r="AZ17" s="55">
        <v>580.64516129032256</v>
      </c>
      <c r="BA17" s="55">
        <v>1533.3333333333333</v>
      </c>
      <c r="BB17" s="55">
        <v>2516.1290322580644</v>
      </c>
      <c r="BC17" s="55">
        <v>1900</v>
      </c>
      <c r="BD17" s="55">
        <v>1612.9032258064517</v>
      </c>
      <c r="BE17" s="55">
        <v>709.67741935483866</v>
      </c>
      <c r="BF17" s="55">
        <v>866.66666666666663</v>
      </c>
      <c r="BG17" s="55">
        <v>387.09677419354841</v>
      </c>
      <c r="BH17" s="55">
        <v>300</v>
      </c>
      <c r="BI17" s="55">
        <v>580.64516129032256</v>
      </c>
      <c r="BJ17" s="55">
        <v>483.87096774193549</v>
      </c>
      <c r="BK17" s="55">
        <v>607.14285714285711</v>
      </c>
      <c r="BL17" s="55">
        <v>1129.0322580645161</v>
      </c>
      <c r="BM17" s="55">
        <v>3400</v>
      </c>
      <c r="BN17" s="55">
        <v>2774.1935483870966</v>
      </c>
      <c r="BO17" s="55">
        <v>2566.6666666666665</v>
      </c>
      <c r="BP17" s="55">
        <v>2064.516129032258</v>
      </c>
      <c r="BQ17" s="55">
        <v>1483.8709677419354</v>
      </c>
      <c r="BR17" s="55">
        <v>433.33333333333331</v>
      </c>
      <c r="BS17" s="55">
        <v>419.35483870967744</v>
      </c>
      <c r="BT17" s="55">
        <v>166.66666666666666</v>
      </c>
      <c r="BU17" s="55">
        <v>290.32258064516128</v>
      </c>
      <c r="BV17" s="55">
        <v>419.35483870967744</v>
      </c>
      <c r="BW17" s="55">
        <v>2285.7142857142858</v>
      </c>
      <c r="BX17" s="55">
        <v>1322.5806451612902</v>
      </c>
      <c r="BY17" s="55">
        <v>900</v>
      </c>
      <c r="BZ17" s="55">
        <v>1483.8709677419354</v>
      </c>
      <c r="CA17" s="55">
        <v>2466.6666666666665</v>
      </c>
      <c r="CB17" s="55">
        <v>2193.5483870967741</v>
      </c>
      <c r="CC17" s="55">
        <v>935.48387096774195</v>
      </c>
      <c r="CD17" s="55">
        <v>1033.3333333333333</v>
      </c>
      <c r="CE17" s="55">
        <v>1225.8064516129032</v>
      </c>
      <c r="CF17" s="55">
        <v>1600</v>
      </c>
      <c r="CG17" s="55">
        <v>1129.0322580645161</v>
      </c>
      <c r="CH17" s="55">
        <v>1032.258064516129</v>
      </c>
      <c r="CI17" s="55">
        <v>1241.3793103448277</v>
      </c>
      <c r="CJ17" s="55">
        <v>2645.1612903225805</v>
      </c>
      <c r="CK17" s="55">
        <v>2100</v>
      </c>
      <c r="CL17" s="55">
        <v>2387.0967741935483</v>
      </c>
      <c r="CM17" s="55">
        <v>2100</v>
      </c>
      <c r="CN17" s="55">
        <v>2096.7741935483873</v>
      </c>
      <c r="CO17" s="55">
        <v>1064.516129032258</v>
      </c>
      <c r="CP17" s="55">
        <v>766.66666666666663</v>
      </c>
      <c r="CQ17" s="55">
        <v>1000</v>
      </c>
      <c r="CR17" s="55">
        <v>1400</v>
      </c>
      <c r="CS17" s="55">
        <v>1161.2903225806451</v>
      </c>
      <c r="CT17" s="55">
        <v>2258.0645161290322</v>
      </c>
      <c r="CU17" s="55">
        <v>3500</v>
      </c>
      <c r="CV17" s="55">
        <v>2258.0645161290322</v>
      </c>
      <c r="CW17" s="55">
        <v>2400</v>
      </c>
      <c r="CX17" s="55">
        <v>4516.1290322580644</v>
      </c>
      <c r="CY17" s="55">
        <v>6766.666666666667</v>
      </c>
      <c r="CZ17" s="55">
        <v>6516.1290322580644</v>
      </c>
      <c r="DA17" s="55">
        <v>7225.8064516129034</v>
      </c>
      <c r="DB17" s="55">
        <v>6633.333333333333</v>
      </c>
      <c r="DC17" s="55">
        <v>3580.6451612903224</v>
      </c>
      <c r="DD17" s="55">
        <v>3933.3333333333335</v>
      </c>
      <c r="DE17" s="55">
        <v>3419.3548387096776</v>
      </c>
      <c r="DF17" s="55">
        <v>4258.0645161290322</v>
      </c>
      <c r="DG17" s="55">
        <v>3928.5714285714284</v>
      </c>
      <c r="DH17" s="55">
        <v>3483.8709677419356</v>
      </c>
      <c r="DI17" s="55">
        <v>7566.666666666667</v>
      </c>
      <c r="DJ17" s="55">
        <v>10354.838709677419</v>
      </c>
      <c r="DK17" s="55">
        <v>9266.6666666666661</v>
      </c>
      <c r="DL17" s="55">
        <v>9935.4838709677424</v>
      </c>
      <c r="DM17" s="31">
        <v>11129.032258064517</v>
      </c>
      <c r="DN17" s="31">
        <v>9033.3333333333339</v>
      </c>
      <c r="DO17" s="31">
        <v>9225.8064516129034</v>
      </c>
      <c r="DP17" s="31">
        <v>4966.666666666667</v>
      </c>
      <c r="DQ17" s="31">
        <v>3129.0322580645161</v>
      </c>
      <c r="DR17" s="31">
        <v>5032.2580645161288</v>
      </c>
      <c r="DS17" s="31">
        <v>5750</v>
      </c>
      <c r="DT17" s="31">
        <v>4612.9032258064517</v>
      </c>
      <c r="DU17" s="31">
        <v>4866.666666666667</v>
      </c>
      <c r="DV17" s="31">
        <v>6225.8064516129034</v>
      </c>
      <c r="DW17" s="31">
        <v>6266.666666666667</v>
      </c>
      <c r="DX17" s="31">
        <v>4451.6129032258068</v>
      </c>
      <c r="DY17" s="55">
        <v>2967.7419354838707</v>
      </c>
      <c r="DZ17" s="55">
        <v>2633.3333333333335</v>
      </c>
      <c r="EA17" s="55">
        <v>3354.8387096774195</v>
      </c>
      <c r="EB17" s="55">
        <v>2733.3333333333335</v>
      </c>
      <c r="EC17" s="55">
        <v>2225.8064516129034</v>
      </c>
      <c r="ED17" s="55">
        <v>4000</v>
      </c>
      <c r="EE17" s="55">
        <v>2965.5172413793102</v>
      </c>
      <c r="EF17" s="55">
        <v>3258.0645161290322</v>
      </c>
      <c r="EG17" s="55">
        <v>7500</v>
      </c>
      <c r="EH17" s="55">
        <v>12967.741935483871</v>
      </c>
      <c r="EI17" s="55">
        <v>10300</v>
      </c>
      <c r="EJ17" s="55">
        <v>9032.2580645161288</v>
      </c>
      <c r="EK17" s="55">
        <v>8354.8387096774186</v>
      </c>
      <c r="EL17" s="55">
        <v>8400</v>
      </c>
      <c r="EM17" s="55">
        <v>3838.7096774193546</v>
      </c>
      <c r="EN17" s="55">
        <v>2033.3333333333333</v>
      </c>
      <c r="EO17" s="55">
        <v>2258.0645161290322</v>
      </c>
      <c r="EP17" s="55">
        <v>3548.3870967741937</v>
      </c>
      <c r="EQ17" s="55">
        <v>2357.1428571428573</v>
      </c>
      <c r="ER17" s="55">
        <v>7612.9032258064517</v>
      </c>
      <c r="ES17" s="55">
        <v>9733.3333333333339</v>
      </c>
      <c r="ET17" s="55">
        <v>11419.354838709678</v>
      </c>
      <c r="EU17" s="55">
        <v>9466.6666666666661</v>
      </c>
      <c r="EV17" s="55">
        <v>9032.2580645161306</v>
      </c>
      <c r="EW17" s="55">
        <v>8129.0322580645161</v>
      </c>
      <c r="EX17" s="55">
        <v>4666.666666666667</v>
      </c>
      <c r="EY17" s="55">
        <v>4129.0322580645161</v>
      </c>
      <c r="EZ17" s="31">
        <v>5133.3333333333339</v>
      </c>
      <c r="FA17" s="31">
        <v>2838.7096774193551</v>
      </c>
      <c r="FB17" s="55">
        <v>4709.677419354839</v>
      </c>
      <c r="FC17" s="55">
        <v>5107.1428571428569</v>
      </c>
      <c r="FD17" s="55">
        <v>5451.6129032258059</v>
      </c>
      <c r="FE17" s="55">
        <v>7933.3333333333339</v>
      </c>
      <c r="FF17" s="55">
        <v>5322.5806451612898</v>
      </c>
      <c r="FG17" s="55">
        <v>6600</v>
      </c>
      <c r="FH17" s="55">
        <v>3774.1935483870971</v>
      </c>
      <c r="FI17" s="55">
        <v>2709.6774193548385</v>
      </c>
      <c r="FJ17" s="55">
        <v>1266.6666666666665</v>
      </c>
      <c r="FK17" s="31">
        <v>2483.8709677419356</v>
      </c>
      <c r="FL17" s="31">
        <v>5300</v>
      </c>
      <c r="FM17" s="31">
        <v>2483.8709677419356</v>
      </c>
      <c r="FN17" s="31">
        <v>2387.0967741935483</v>
      </c>
      <c r="FO17" s="31">
        <v>4142.8571428571431</v>
      </c>
      <c r="FP17" s="31">
        <v>2870.9677419354839</v>
      </c>
      <c r="FQ17" s="31">
        <v>2966.666666666667</v>
      </c>
      <c r="FR17" s="31">
        <v>3161.2903225806449</v>
      </c>
      <c r="FS17" s="31">
        <v>2866.6666666666665</v>
      </c>
      <c r="FT17" s="31">
        <v>4129.0322580645161</v>
      </c>
      <c r="FU17" s="31">
        <v>3677.4193548387093</v>
      </c>
      <c r="FV17" s="31">
        <v>2766.6666666666665</v>
      </c>
      <c r="FW17" s="31">
        <v>7129.0322580645161</v>
      </c>
      <c r="FX17" s="31">
        <v>5133.3333333333339</v>
      </c>
      <c r="FY17" s="31">
        <v>6451.6129032258059</v>
      </c>
      <c r="FZ17" s="181">
        <v>6367.7539791100298</v>
      </c>
      <c r="GA17" s="32">
        <v>5811.7055438131492</v>
      </c>
      <c r="GB17" s="32">
        <v>4269.3113986971202</v>
      </c>
      <c r="GC17" s="32">
        <v>2883.5003746044258</v>
      </c>
      <c r="GD17" s="32">
        <v>2149.855698244548</v>
      </c>
      <c r="GE17" s="32">
        <v>2183.2184998360763</v>
      </c>
      <c r="GF17" s="32">
        <v>2402.7297460279128</v>
      </c>
      <c r="GG17" s="32">
        <v>2776.6788268127561</v>
      </c>
      <c r="GH17" s="32">
        <v>3038.1238156036411</v>
      </c>
      <c r="GI17" s="32">
        <v>4449.115038337115</v>
      </c>
      <c r="GJ17" s="32">
        <v>5314.5645323565295</v>
      </c>
      <c r="GK17" s="32">
        <v>5576.653170270597</v>
      </c>
      <c r="GL17" s="32">
        <v>6367.7539791100298</v>
      </c>
      <c r="GM17" s="32">
        <v>5811.7055438131492</v>
      </c>
    </row>
    <row r="18" spans="1:195" s="5" customFormat="1" x14ac:dyDescent="0.2">
      <c r="A18" s="25" t="s">
        <v>15</v>
      </c>
      <c r="B18" s="56">
        <f>B16+B17</f>
        <v>572901.47350916523</v>
      </c>
      <c r="C18" s="56">
        <f t="shared" ref="C18:BN18" si="62">C16+C17</f>
        <v>490926.63143192377</v>
      </c>
      <c r="D18" s="56">
        <f t="shared" si="62"/>
        <v>399878.36413920153</v>
      </c>
      <c r="E18" s="56">
        <f t="shared" si="62"/>
        <v>211187.95628595437</v>
      </c>
      <c r="F18" s="56">
        <f t="shared" si="62"/>
        <v>250820.97209498851</v>
      </c>
      <c r="G18" s="56">
        <f t="shared" si="62"/>
        <v>215708.22733228764</v>
      </c>
      <c r="H18" s="56">
        <f t="shared" si="62"/>
        <v>227842.59264649267</v>
      </c>
      <c r="I18" s="56">
        <f t="shared" si="62"/>
        <v>260798.44944801278</v>
      </c>
      <c r="J18" s="56">
        <f t="shared" si="62"/>
        <v>325450.27439585526</v>
      </c>
      <c r="K18" s="56">
        <f t="shared" si="62"/>
        <v>321282.80225985829</v>
      </c>
      <c r="L18" s="56">
        <f t="shared" si="62"/>
        <v>359390.49569329049</v>
      </c>
      <c r="M18" s="56">
        <f t="shared" si="62"/>
        <v>561751.97476245393</v>
      </c>
      <c r="N18" s="56">
        <f t="shared" si="62"/>
        <v>416259.06880121125</v>
      </c>
      <c r="O18" s="56">
        <f t="shared" si="62"/>
        <v>484769.98311396647</v>
      </c>
      <c r="P18" s="56">
        <f t="shared" si="62"/>
        <v>363791.35815701156</v>
      </c>
      <c r="Q18" s="56">
        <f t="shared" si="62"/>
        <v>218112.3055349584</v>
      </c>
      <c r="R18" s="56">
        <f t="shared" si="62"/>
        <v>200263.08647062274</v>
      </c>
      <c r="S18" s="56">
        <f t="shared" si="62"/>
        <v>189581.18599227289</v>
      </c>
      <c r="T18" s="56">
        <f t="shared" si="62"/>
        <v>208043.55101491025</v>
      </c>
      <c r="U18" s="56">
        <f t="shared" si="62"/>
        <v>231530.78801891551</v>
      </c>
      <c r="V18" s="56">
        <f t="shared" si="62"/>
        <v>320271.68289973214</v>
      </c>
      <c r="W18" s="56">
        <f t="shared" si="62"/>
        <v>388238.26430099056</v>
      </c>
      <c r="X18" s="56">
        <f t="shared" si="62"/>
        <v>383659.78225608834</v>
      </c>
      <c r="Y18" s="56">
        <f t="shared" si="62"/>
        <v>453790.934353925</v>
      </c>
      <c r="Z18" s="56">
        <f t="shared" si="62"/>
        <v>564930.36152347841</v>
      </c>
      <c r="AA18" s="56">
        <f t="shared" si="62"/>
        <v>646767.72698297317</v>
      </c>
      <c r="AB18" s="56">
        <f t="shared" si="62"/>
        <v>392109.58991636173</v>
      </c>
      <c r="AC18" s="56">
        <f t="shared" si="62"/>
        <v>262220.08742444409</v>
      </c>
      <c r="AD18" s="56">
        <f t="shared" si="62"/>
        <v>187128.39998239334</v>
      </c>
      <c r="AE18" s="56">
        <f t="shared" si="62"/>
        <v>194522.5391992339</v>
      </c>
      <c r="AF18" s="56">
        <f t="shared" si="62"/>
        <v>221006.31285695455</v>
      </c>
      <c r="AG18" s="56">
        <f t="shared" si="62"/>
        <v>266622.90347047156</v>
      </c>
      <c r="AH18" s="56">
        <f t="shared" si="62"/>
        <v>272912.01451717416</v>
      </c>
      <c r="AI18" s="56">
        <f t="shared" si="62"/>
        <v>342845.82666139829</v>
      </c>
      <c r="AJ18" s="56">
        <f t="shared" si="62"/>
        <v>386765.91971169115</v>
      </c>
      <c r="AK18" s="56">
        <f t="shared" si="62"/>
        <v>428205.65174794313</v>
      </c>
      <c r="AL18" s="56">
        <f t="shared" si="62"/>
        <v>555969.78861882538</v>
      </c>
      <c r="AM18" s="56">
        <f t="shared" si="62"/>
        <v>509519.54040800035</v>
      </c>
      <c r="AN18" s="56">
        <f t="shared" si="62"/>
        <v>364488.28250484227</v>
      </c>
      <c r="AO18" s="56">
        <f t="shared" si="62"/>
        <v>238694.33539970688</v>
      </c>
      <c r="AP18" s="56">
        <f t="shared" si="62"/>
        <v>181561.88199363052</v>
      </c>
      <c r="AQ18" s="56">
        <f t="shared" si="62"/>
        <v>192742.73518422985</v>
      </c>
      <c r="AR18" s="56">
        <f t="shared" si="62"/>
        <v>208603.33726250546</v>
      </c>
      <c r="AS18" s="56">
        <f t="shared" si="62"/>
        <v>234588.42058606734</v>
      </c>
      <c r="AT18" s="56">
        <f t="shared" si="62"/>
        <v>228286.77515863703</v>
      </c>
      <c r="AU18" s="56">
        <f t="shared" si="62"/>
        <v>384435.88589157391</v>
      </c>
      <c r="AV18" s="56">
        <f t="shared" si="62"/>
        <v>406132.88972589199</v>
      </c>
      <c r="AW18" s="56">
        <f t="shared" si="62"/>
        <v>447345.786515404</v>
      </c>
      <c r="AX18" s="56">
        <f t="shared" si="62"/>
        <v>508797.79151766124</v>
      </c>
      <c r="AY18" s="56">
        <f t="shared" si="62"/>
        <v>368140.57065087679</v>
      </c>
      <c r="AZ18" s="56">
        <f t="shared" si="62"/>
        <v>344776.12711937091</v>
      </c>
      <c r="BA18" s="56">
        <f t="shared" si="62"/>
        <v>253574.19582795151</v>
      </c>
      <c r="BB18" s="56">
        <f t="shared" si="62"/>
        <v>193151.70118106448</v>
      </c>
      <c r="BC18" s="56">
        <f t="shared" si="62"/>
        <v>166576.29659380519</v>
      </c>
      <c r="BD18" s="56">
        <f t="shared" si="62"/>
        <v>167351.20039917997</v>
      </c>
      <c r="BE18" s="56">
        <f t="shared" si="62"/>
        <v>248847.772748683</v>
      </c>
      <c r="BF18" s="56">
        <f t="shared" si="62"/>
        <v>292636.81753453182</v>
      </c>
      <c r="BG18" s="56">
        <f t="shared" si="62"/>
        <v>427290.70138990035</v>
      </c>
      <c r="BH18" s="56">
        <f t="shared" si="62"/>
        <v>567329.01377318415</v>
      </c>
      <c r="BI18" s="56">
        <f t="shared" si="62"/>
        <v>528007.75285632384</v>
      </c>
      <c r="BJ18" s="56">
        <f t="shared" si="62"/>
        <v>509670.89328231948</v>
      </c>
      <c r="BK18" s="56">
        <f t="shared" si="62"/>
        <v>487380.15440231102</v>
      </c>
      <c r="BL18" s="56">
        <f t="shared" si="62"/>
        <v>326755.80157324037</v>
      </c>
      <c r="BM18" s="56">
        <f t="shared" si="62"/>
        <v>180653.69484054242</v>
      </c>
      <c r="BN18" s="56">
        <f t="shared" si="62"/>
        <v>182679.03978037741</v>
      </c>
      <c r="BO18" s="56">
        <f t="shared" ref="BO18:DZ18" si="63">BO16+BO17</f>
        <v>206455.92741142621</v>
      </c>
      <c r="BP18" s="56">
        <f t="shared" si="63"/>
        <v>222007.94462013847</v>
      </c>
      <c r="BQ18" s="56">
        <f t="shared" si="63"/>
        <v>235062.10772527161</v>
      </c>
      <c r="BR18" s="56">
        <f t="shared" si="63"/>
        <v>270700.59785032889</v>
      </c>
      <c r="BS18" s="56">
        <f t="shared" si="63"/>
        <v>297129.10911886732</v>
      </c>
      <c r="BT18" s="56">
        <f t="shared" si="63"/>
        <v>325300.45370805694</v>
      </c>
      <c r="BU18" s="56">
        <f t="shared" si="63"/>
        <v>549786.78574739094</v>
      </c>
      <c r="BV18" s="56">
        <f t="shared" si="63"/>
        <v>531241.18597592576</v>
      </c>
      <c r="BW18" s="56">
        <f t="shared" si="63"/>
        <v>515280.65096179227</v>
      </c>
      <c r="BX18" s="56">
        <f t="shared" si="63"/>
        <v>342258.93780613295</v>
      </c>
      <c r="BY18" s="56">
        <f t="shared" si="63"/>
        <v>253859.35407193124</v>
      </c>
      <c r="BZ18" s="56">
        <f t="shared" si="63"/>
        <v>202923.17338754341</v>
      </c>
      <c r="CA18" s="56">
        <f t="shared" si="63"/>
        <v>176961.75767447194</v>
      </c>
      <c r="CB18" s="56">
        <f t="shared" si="63"/>
        <v>165188.04657896137</v>
      </c>
      <c r="CC18" s="56">
        <f t="shared" si="63"/>
        <v>201707.62434398496</v>
      </c>
      <c r="CD18" s="56">
        <f t="shared" si="63"/>
        <v>264218.10644707875</v>
      </c>
      <c r="CE18" s="56">
        <f t="shared" si="63"/>
        <v>290993.2920536517</v>
      </c>
      <c r="CF18" s="56">
        <f t="shared" si="63"/>
        <v>332140.64650119195</v>
      </c>
      <c r="CG18" s="56">
        <f t="shared" si="63"/>
        <v>415095.9518850976</v>
      </c>
      <c r="CH18" s="56">
        <f t="shared" si="63"/>
        <v>393938.33480127167</v>
      </c>
      <c r="CI18" s="56">
        <f t="shared" si="63"/>
        <v>393724.77791278739</v>
      </c>
      <c r="CJ18" s="56">
        <f t="shared" si="63"/>
        <v>222260.30662402275</v>
      </c>
      <c r="CK18" s="56">
        <f t="shared" si="63"/>
        <v>184707.31622920721</v>
      </c>
      <c r="CL18" s="56">
        <f t="shared" si="63"/>
        <v>172752.9061173035</v>
      </c>
      <c r="CM18" s="56">
        <f t="shared" si="63"/>
        <v>166321.83841194189</v>
      </c>
      <c r="CN18" s="56">
        <f t="shared" si="63"/>
        <v>201761.78082401797</v>
      </c>
      <c r="CO18" s="56">
        <f t="shared" si="63"/>
        <v>238750.23809433245</v>
      </c>
      <c r="CP18" s="56">
        <f t="shared" si="63"/>
        <v>245200.0168571726</v>
      </c>
      <c r="CQ18" s="56">
        <f t="shared" si="63"/>
        <v>274240.8000458898</v>
      </c>
      <c r="CR18" s="56">
        <f t="shared" si="63"/>
        <v>318045.71161878319</v>
      </c>
      <c r="CS18" s="56">
        <f t="shared" si="63"/>
        <v>430950.9245836871</v>
      </c>
      <c r="CT18" s="56">
        <f t="shared" si="63"/>
        <v>510825.42187712248</v>
      </c>
      <c r="CU18" s="56">
        <f t="shared" si="63"/>
        <v>433948.26935350412</v>
      </c>
      <c r="CV18" s="56">
        <f t="shared" si="63"/>
        <v>334721.69118301501</v>
      </c>
      <c r="CW18" s="56">
        <f t="shared" si="63"/>
        <v>216127.53986067986</v>
      </c>
      <c r="CX18" s="56">
        <f t="shared" si="63"/>
        <v>161498.77260950668</v>
      </c>
      <c r="CY18" s="56">
        <f t="shared" si="63"/>
        <v>179764.46241829262</v>
      </c>
      <c r="CZ18" s="56">
        <f t="shared" si="63"/>
        <v>210033.29157990421</v>
      </c>
      <c r="DA18" s="56">
        <f t="shared" si="63"/>
        <v>185962.51981009805</v>
      </c>
      <c r="DB18" s="56">
        <f t="shared" si="63"/>
        <v>229332.42633045113</v>
      </c>
      <c r="DC18" s="56">
        <f t="shared" si="63"/>
        <v>340723.44936710835</v>
      </c>
      <c r="DD18" s="56">
        <f t="shared" si="63"/>
        <v>425929.55278286984</v>
      </c>
      <c r="DE18" s="56">
        <f t="shared" si="63"/>
        <v>469427.6602251227</v>
      </c>
      <c r="DF18" s="56">
        <f t="shared" si="63"/>
        <v>503595.35924458876</v>
      </c>
      <c r="DG18" s="56">
        <f t="shared" si="63"/>
        <v>472611.33754356677</v>
      </c>
      <c r="DH18" s="56">
        <f t="shared" si="63"/>
        <v>331022.13082795078</v>
      </c>
      <c r="DI18" s="56">
        <f t="shared" si="63"/>
        <v>239307.58409454252</v>
      </c>
      <c r="DJ18" s="56">
        <f t="shared" si="63"/>
        <v>202429.08128183588</v>
      </c>
      <c r="DK18" s="56">
        <f t="shared" si="63"/>
        <v>200864.65415506202</v>
      </c>
      <c r="DL18" s="56">
        <f t="shared" si="63"/>
        <v>217060.48845887685</v>
      </c>
      <c r="DM18" s="12">
        <f t="shared" si="63"/>
        <v>251885.71964683969</v>
      </c>
      <c r="DN18" s="12">
        <f t="shared" si="63"/>
        <v>283589.63325970428</v>
      </c>
      <c r="DO18" s="12">
        <f t="shared" si="63"/>
        <v>376606.51550735609</v>
      </c>
      <c r="DP18" s="12">
        <f t="shared" si="63"/>
        <v>406696.93263222935</v>
      </c>
      <c r="DQ18" s="12">
        <f t="shared" si="63"/>
        <v>471534.17856019404</v>
      </c>
      <c r="DR18" s="12">
        <f t="shared" si="63"/>
        <v>482279.30670464493</v>
      </c>
      <c r="DS18" s="12">
        <f t="shared" si="63"/>
        <v>454306.31079885276</v>
      </c>
      <c r="DT18" s="12">
        <f t="shared" si="63"/>
        <v>314522.24066802004</v>
      </c>
      <c r="DU18" s="12">
        <f t="shared" si="63"/>
        <v>217674.17405647947</v>
      </c>
      <c r="DV18" s="12">
        <f t="shared" si="63"/>
        <v>178756.99607120978</v>
      </c>
      <c r="DW18" s="12">
        <f t="shared" si="63"/>
        <v>178184.91681280619</v>
      </c>
      <c r="DX18" s="12">
        <f t="shared" si="63"/>
        <v>192275.30329586571</v>
      </c>
      <c r="DY18" s="56">
        <f t="shared" si="63"/>
        <v>218017.86832779672</v>
      </c>
      <c r="DZ18" s="56">
        <f t="shared" si="63"/>
        <v>239843.50064864129</v>
      </c>
      <c r="EA18" s="56">
        <f t="shared" ref="EA18:FF18" si="64">EA16+EA17</f>
        <v>312640.64008256741</v>
      </c>
      <c r="EB18" s="56">
        <f t="shared" si="64"/>
        <v>359045.34119993448</v>
      </c>
      <c r="EC18" s="56">
        <f t="shared" si="64"/>
        <v>440935.24699450086</v>
      </c>
      <c r="ED18" s="56">
        <f t="shared" si="64"/>
        <v>493929.5858268959</v>
      </c>
      <c r="EE18" s="56">
        <f t="shared" si="64"/>
        <v>461470.18090546655</v>
      </c>
      <c r="EF18" s="56">
        <f t="shared" si="64"/>
        <v>320249.28358677513</v>
      </c>
      <c r="EG18" s="56">
        <f t="shared" si="64"/>
        <v>228063.10043550355</v>
      </c>
      <c r="EH18" s="56">
        <f t="shared" si="64"/>
        <v>193496.96413074341</v>
      </c>
      <c r="EI18" s="56">
        <f t="shared" si="64"/>
        <v>190506.08326593551</v>
      </c>
      <c r="EJ18" s="56">
        <f t="shared" si="64"/>
        <v>204961.59241392193</v>
      </c>
      <c r="EK18" s="56">
        <f t="shared" si="64"/>
        <v>237847.09379058043</v>
      </c>
      <c r="EL18" s="56">
        <f t="shared" si="64"/>
        <v>268758.77072851697</v>
      </c>
      <c r="EM18" s="56">
        <f t="shared" si="64"/>
        <v>348714.14584747801</v>
      </c>
      <c r="EN18" s="56">
        <f t="shared" si="64"/>
        <v>389557.81279795035</v>
      </c>
      <c r="EO18" s="56">
        <f t="shared" si="64"/>
        <v>461359.48237538512</v>
      </c>
      <c r="EP18" s="56">
        <f t="shared" si="64"/>
        <v>493477.97292367008</v>
      </c>
      <c r="EQ18" s="56">
        <f t="shared" si="64"/>
        <v>460861.80652123009</v>
      </c>
      <c r="ER18" s="56">
        <f t="shared" si="64"/>
        <v>324604.12229645252</v>
      </c>
      <c r="ES18" s="56">
        <f t="shared" si="64"/>
        <v>230296.4337688369</v>
      </c>
      <c r="ET18" s="56">
        <f t="shared" si="64"/>
        <v>191948.5770339692</v>
      </c>
      <c r="EU18" s="56">
        <f t="shared" si="64"/>
        <v>186430.73284145686</v>
      </c>
      <c r="EV18" s="56">
        <f t="shared" si="64"/>
        <v>185901.64503697443</v>
      </c>
      <c r="EW18" s="56">
        <f t="shared" si="64"/>
        <v>219187.3627127315</v>
      </c>
      <c r="EX18" s="56">
        <f t="shared" si="64"/>
        <v>246412.71968721424</v>
      </c>
      <c r="EY18" s="56">
        <f t="shared" si="64"/>
        <v>352494.11169203924</v>
      </c>
      <c r="EZ18" s="12">
        <f t="shared" si="64"/>
        <v>397886.4427535272</v>
      </c>
      <c r="FA18" s="12">
        <f t="shared" si="64"/>
        <v>440173.05385690782</v>
      </c>
      <c r="FB18" s="56">
        <f t="shared" si="64"/>
        <v>526646.30529812898</v>
      </c>
      <c r="FC18" s="56">
        <f t="shared" si="64"/>
        <v>439984.1946210984</v>
      </c>
      <c r="FD18" s="56">
        <f t="shared" si="64"/>
        <v>326953.33258353703</v>
      </c>
      <c r="FE18" s="56">
        <f t="shared" si="64"/>
        <v>289139.77208305895</v>
      </c>
      <c r="FF18" s="56">
        <f t="shared" si="64"/>
        <v>186529.36026204366</v>
      </c>
      <c r="FG18" s="56">
        <f t="shared" ref="FG18:FH18" si="65">FG16+FG17</f>
        <v>247478.44259508833</v>
      </c>
      <c r="FH18" s="56">
        <f t="shared" si="65"/>
        <v>200261.2842200204</v>
      </c>
      <c r="FI18" s="56">
        <f t="shared" ref="FI18:FJ18" si="66">FI16+FI17</f>
        <v>233542.17904329338</v>
      </c>
      <c r="FJ18" s="56">
        <f t="shared" si="66"/>
        <v>254060.33220426776</v>
      </c>
      <c r="FK18" s="12">
        <f t="shared" ref="FK18" si="67">FK16+FK17</f>
        <v>346516.87455620535</v>
      </c>
      <c r="FL18" s="12">
        <f t="shared" ref="FL18:FM18" si="68">FL16+FL17</f>
        <v>394861.79436071386</v>
      </c>
      <c r="FM18" s="12">
        <f t="shared" si="68"/>
        <v>453195.79661449086</v>
      </c>
      <c r="FN18" s="12">
        <f t="shared" ref="FN18:FP18" si="69">FN16+FN17</f>
        <v>511997.214258108</v>
      </c>
      <c r="FO18" s="12">
        <f t="shared" si="69"/>
        <v>501898.79077256797</v>
      </c>
      <c r="FP18" s="12">
        <f t="shared" si="69"/>
        <v>298621.47217898048</v>
      </c>
      <c r="FQ18" s="12">
        <f t="shared" ref="FQ18:FR18" si="70">FQ16+FQ17</f>
        <v>192761.67698600722</v>
      </c>
      <c r="FR18" s="12">
        <f t="shared" si="70"/>
        <v>190782.24496555922</v>
      </c>
      <c r="FS18" s="12">
        <f t="shared" ref="FS18" si="71">FS16+FS17</f>
        <v>165583.33173159379</v>
      </c>
      <c r="FT18" s="12">
        <f t="shared" ref="FT18:FU18" si="72">FT16+FT17</f>
        <v>180433.91253812701</v>
      </c>
      <c r="FU18" s="12">
        <f t="shared" si="72"/>
        <v>239112.36322968066</v>
      </c>
      <c r="FV18" s="12">
        <f t="shared" ref="FV18" si="73">FV16+FV17</f>
        <v>242766.53263720978</v>
      </c>
      <c r="FW18" s="12">
        <f t="shared" ref="FW18:FX18" si="74">FW16+FW17</f>
        <v>324826.83127679076</v>
      </c>
      <c r="FX18" s="12">
        <f t="shared" si="74"/>
        <v>350903.70456134429</v>
      </c>
      <c r="FY18" s="12">
        <f t="shared" ref="FY18:FZ18" si="75">FY16+FY17</f>
        <v>398203.25137765554</v>
      </c>
      <c r="FZ18" s="179">
        <f t="shared" si="75"/>
        <v>421084.86302262091</v>
      </c>
      <c r="GA18" s="13">
        <f t="shared" ref="GA18:GB18" si="76">GA16+GA17</f>
        <v>393917.0512924185</v>
      </c>
      <c r="GB18" s="13">
        <f t="shared" si="76"/>
        <v>274592.36690828955</v>
      </c>
      <c r="GC18" s="13">
        <f t="shared" ref="GC18:GD18" si="77">GC16+GC17</f>
        <v>194731.55807750532</v>
      </c>
      <c r="GD18" s="13">
        <f t="shared" si="77"/>
        <v>161857.51375625469</v>
      </c>
      <c r="GE18" s="13">
        <f t="shared" ref="GE18:GF18" si="78">GE16+GE17</f>
        <v>161970.42936812466</v>
      </c>
      <c r="GF18" s="13">
        <f t="shared" si="78"/>
        <v>175120.41457623849</v>
      </c>
      <c r="GG18" s="13">
        <f t="shared" ref="GG18:GH18" si="79">GG16+GG17</f>
        <v>206412.37986464528</v>
      </c>
      <c r="GH18" s="13">
        <f t="shared" si="79"/>
        <v>236785.48539688828</v>
      </c>
      <c r="GI18" s="13">
        <f t="shared" ref="GI18:GJ18" si="80">GI16+GI17</f>
        <v>315159.94870812335</v>
      </c>
      <c r="GJ18" s="13">
        <f t="shared" si="80"/>
        <v>348049.96735809033</v>
      </c>
      <c r="GK18" s="13">
        <f t="shared" ref="GK18:GL18" si="81">GK16+GK17</f>
        <v>399778.00507174223</v>
      </c>
      <c r="GL18" s="13">
        <f t="shared" si="81"/>
        <v>439577.10206663585</v>
      </c>
      <c r="GM18" s="13">
        <f t="shared" ref="GM18" si="82">GM16+GM17</f>
        <v>400075.76563303545</v>
      </c>
    </row>
    <row r="19" spans="1:195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K19" s="1"/>
      <c r="FR19" s="1"/>
      <c r="FS19" s="1"/>
      <c r="FZ19" s="17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</row>
    <row r="20" spans="1:195" s="5" customFormat="1" x14ac:dyDescent="0.2">
      <c r="A20" s="5" t="s">
        <v>13</v>
      </c>
      <c r="B20" s="56">
        <v>13537</v>
      </c>
      <c r="C20" s="56">
        <v>10562</v>
      </c>
      <c r="D20" s="56">
        <v>8424</v>
      </c>
      <c r="E20" s="56">
        <v>11793</v>
      </c>
      <c r="F20" s="56">
        <v>14502</v>
      </c>
      <c r="G20" s="56">
        <v>17606</v>
      </c>
      <c r="H20" s="56">
        <v>20607</v>
      </c>
      <c r="I20" s="56">
        <v>22811</v>
      </c>
      <c r="J20" s="56">
        <v>23096</v>
      </c>
      <c r="K20" s="56">
        <v>24042</v>
      </c>
      <c r="L20" s="56">
        <v>23675</v>
      </c>
      <c r="M20" s="56">
        <v>18009</v>
      </c>
      <c r="N20" s="56">
        <v>15650</v>
      </c>
      <c r="O20" s="56">
        <v>12361</v>
      </c>
      <c r="P20" s="56">
        <v>11278</v>
      </c>
      <c r="Q20" s="56">
        <v>14715</v>
      </c>
      <c r="R20" s="56">
        <v>17707</v>
      </c>
      <c r="S20" s="56">
        <v>20643</v>
      </c>
      <c r="T20" s="56">
        <v>23035</v>
      </c>
      <c r="U20" s="56">
        <v>25350</v>
      </c>
      <c r="V20" s="56">
        <v>26353</v>
      </c>
      <c r="W20" s="56">
        <v>25118</v>
      </c>
      <c r="X20" s="56">
        <v>24417</v>
      </c>
      <c r="Y20" s="56">
        <v>22661</v>
      </c>
      <c r="Z20" s="56">
        <v>16991</v>
      </c>
      <c r="AA20" s="56">
        <v>10029</v>
      </c>
      <c r="AB20" s="56">
        <v>8591</v>
      </c>
      <c r="AC20" s="56">
        <v>10019</v>
      </c>
      <c r="AD20" s="56">
        <v>13533</v>
      </c>
      <c r="AE20" s="56">
        <v>16593</v>
      </c>
      <c r="AF20" s="56">
        <v>20304</v>
      </c>
      <c r="AG20" s="56">
        <v>22080</v>
      </c>
      <c r="AH20" s="56">
        <v>23457</v>
      </c>
      <c r="AI20" s="56">
        <v>23311</v>
      </c>
      <c r="AJ20" s="56">
        <v>21658</v>
      </c>
      <c r="AK20" s="56">
        <v>19402</v>
      </c>
      <c r="AL20" s="56">
        <v>13444</v>
      </c>
      <c r="AM20" s="56">
        <v>8744</v>
      </c>
      <c r="AN20" s="56">
        <v>8982</v>
      </c>
      <c r="AO20" s="56">
        <v>10909</v>
      </c>
      <c r="AP20" s="56">
        <v>14730</v>
      </c>
      <c r="AQ20" s="56">
        <v>17827</v>
      </c>
      <c r="AR20" s="56">
        <v>20458</v>
      </c>
      <c r="AS20" s="56">
        <v>22487</v>
      </c>
      <c r="AT20" s="56">
        <v>24508</v>
      </c>
      <c r="AU20" s="56">
        <v>22707</v>
      </c>
      <c r="AV20" s="56">
        <v>21605</v>
      </c>
      <c r="AW20" s="56">
        <v>18380</v>
      </c>
      <c r="AX20" s="56">
        <v>13730</v>
      </c>
      <c r="AY20" s="56">
        <v>13151</v>
      </c>
      <c r="AZ20" s="56">
        <v>13427</v>
      </c>
      <c r="BA20" s="56">
        <v>15378</v>
      </c>
      <c r="BB20" s="56">
        <v>19635</v>
      </c>
      <c r="BC20" s="56">
        <v>24343</v>
      </c>
      <c r="BD20" s="56">
        <v>28923</v>
      </c>
      <c r="BE20" s="56">
        <v>30711</v>
      </c>
      <c r="BF20" s="56">
        <v>31584.999999999996</v>
      </c>
      <c r="BG20" s="56">
        <v>29100</v>
      </c>
      <c r="BH20" s="56">
        <v>23942</v>
      </c>
      <c r="BI20" s="56">
        <v>19374</v>
      </c>
      <c r="BJ20" s="56">
        <v>14121</v>
      </c>
      <c r="BK20" s="56">
        <v>10258</v>
      </c>
      <c r="BL20" s="56">
        <v>10086</v>
      </c>
      <c r="BM20" s="56">
        <v>13608</v>
      </c>
      <c r="BN20" s="56">
        <v>17318</v>
      </c>
      <c r="BO20" s="56">
        <v>20077</v>
      </c>
      <c r="BP20" s="56">
        <v>22507</v>
      </c>
      <c r="BQ20" s="56">
        <v>24698</v>
      </c>
      <c r="BR20" s="56">
        <v>26072</v>
      </c>
      <c r="BS20" s="56">
        <v>26708</v>
      </c>
      <c r="BT20" s="56">
        <v>26760</v>
      </c>
      <c r="BU20" s="56">
        <v>20599</v>
      </c>
      <c r="BV20" s="56">
        <v>14605</v>
      </c>
      <c r="BW20" s="56">
        <v>9513</v>
      </c>
      <c r="BX20" s="56">
        <v>9003</v>
      </c>
      <c r="BY20" s="56">
        <v>10279</v>
      </c>
      <c r="BZ20" s="56">
        <v>13276</v>
      </c>
      <c r="CA20" s="56">
        <v>16546.000000000004</v>
      </c>
      <c r="CB20" s="56">
        <v>20331</v>
      </c>
      <c r="CC20" s="56">
        <v>23132</v>
      </c>
      <c r="CD20" s="56">
        <v>24664</v>
      </c>
      <c r="CE20" s="56">
        <v>25388</v>
      </c>
      <c r="CF20" s="56">
        <v>25207</v>
      </c>
      <c r="CG20" s="56">
        <v>23134</v>
      </c>
      <c r="CH20" s="56">
        <v>19747</v>
      </c>
      <c r="CI20" s="56">
        <v>16276</v>
      </c>
      <c r="CJ20" s="56">
        <v>17024</v>
      </c>
      <c r="CK20" s="56">
        <v>19130</v>
      </c>
      <c r="CL20" s="56">
        <v>21738</v>
      </c>
      <c r="CM20" s="56">
        <v>24399</v>
      </c>
      <c r="CN20" s="56">
        <v>26336</v>
      </c>
      <c r="CO20" s="56">
        <v>27018</v>
      </c>
      <c r="CP20" s="56">
        <v>27902</v>
      </c>
      <c r="CQ20" s="56">
        <v>27250</v>
      </c>
      <c r="CR20" s="56">
        <v>26107</v>
      </c>
      <c r="CS20" s="56">
        <v>22020</v>
      </c>
      <c r="CT20" s="56">
        <v>15595</v>
      </c>
      <c r="CU20" s="56">
        <v>11515</v>
      </c>
      <c r="CV20" s="56">
        <v>9551</v>
      </c>
      <c r="CW20" s="56">
        <v>11022</v>
      </c>
      <c r="CX20" s="56">
        <v>14120</v>
      </c>
      <c r="CY20" s="56">
        <v>17032</v>
      </c>
      <c r="CZ20" s="56">
        <v>19537</v>
      </c>
      <c r="DA20" s="56">
        <v>22460</v>
      </c>
      <c r="DB20" s="56">
        <v>24448</v>
      </c>
      <c r="DC20" s="56">
        <v>20375</v>
      </c>
      <c r="DD20" s="56">
        <v>18829</v>
      </c>
      <c r="DE20" s="56">
        <v>13834</v>
      </c>
      <c r="DF20" s="56">
        <v>9825</v>
      </c>
      <c r="DG20" s="56">
        <v>8646</v>
      </c>
      <c r="DH20" s="56">
        <v>8440</v>
      </c>
      <c r="DI20" s="56">
        <v>11621</v>
      </c>
      <c r="DJ20" s="56">
        <v>16326.999999999998</v>
      </c>
      <c r="DK20" s="56">
        <v>19439</v>
      </c>
      <c r="DL20" s="56">
        <v>22688</v>
      </c>
      <c r="DM20" s="12">
        <v>26466</v>
      </c>
      <c r="DN20" s="12">
        <v>28675</v>
      </c>
      <c r="DO20" s="12">
        <v>27752</v>
      </c>
      <c r="DP20" s="12">
        <v>27466</v>
      </c>
      <c r="DQ20" s="12">
        <v>26733</v>
      </c>
      <c r="DR20" s="12">
        <v>22058</v>
      </c>
      <c r="DS20" s="12">
        <v>16527</v>
      </c>
      <c r="DT20" s="12">
        <v>16072</v>
      </c>
      <c r="DU20" s="12">
        <v>18639</v>
      </c>
      <c r="DV20" s="12">
        <v>20425</v>
      </c>
      <c r="DW20" s="12">
        <v>23056</v>
      </c>
      <c r="DX20" s="12">
        <v>25661</v>
      </c>
      <c r="DY20" s="12">
        <v>27305</v>
      </c>
      <c r="DZ20" s="12">
        <v>27731</v>
      </c>
      <c r="EA20" s="56">
        <v>28499</v>
      </c>
      <c r="EB20" s="56">
        <v>29723</v>
      </c>
      <c r="EC20" s="56">
        <v>25352</v>
      </c>
      <c r="ED20" s="56">
        <v>19312</v>
      </c>
      <c r="EE20" s="56">
        <v>16387</v>
      </c>
      <c r="EF20" s="56">
        <v>15792</v>
      </c>
      <c r="EG20" s="56">
        <v>17220</v>
      </c>
      <c r="EH20" s="56">
        <v>20336</v>
      </c>
      <c r="EI20" s="56">
        <v>25544</v>
      </c>
      <c r="EJ20" s="56">
        <v>28810</v>
      </c>
      <c r="EK20" s="56">
        <v>29030</v>
      </c>
      <c r="EL20" s="56">
        <v>28882</v>
      </c>
      <c r="EM20" s="56">
        <v>27621</v>
      </c>
      <c r="EN20" s="56">
        <v>26746</v>
      </c>
      <c r="EO20" s="56">
        <v>22134</v>
      </c>
      <c r="EP20" s="56">
        <v>16252</v>
      </c>
      <c r="EQ20" s="56">
        <v>13644</v>
      </c>
      <c r="ER20" s="56">
        <v>11578</v>
      </c>
      <c r="ES20" s="56">
        <v>12385</v>
      </c>
      <c r="ET20" s="56">
        <v>15243</v>
      </c>
      <c r="EU20" s="56">
        <v>18398</v>
      </c>
      <c r="EV20" s="56">
        <v>21723</v>
      </c>
      <c r="EW20" s="56">
        <v>23800</v>
      </c>
      <c r="EX20" s="56">
        <v>25925</v>
      </c>
      <c r="EY20" s="56">
        <v>26377</v>
      </c>
      <c r="EZ20" s="12">
        <v>24390</v>
      </c>
      <c r="FA20" s="12">
        <v>20301</v>
      </c>
      <c r="FB20" s="56">
        <v>13509</v>
      </c>
      <c r="FC20" s="56">
        <v>10420</v>
      </c>
      <c r="FD20" s="56">
        <v>10005</v>
      </c>
      <c r="FE20" s="56">
        <v>10503</v>
      </c>
      <c r="FF20" s="56">
        <v>14463</v>
      </c>
      <c r="FG20" s="56">
        <v>18319</v>
      </c>
      <c r="FH20" s="56">
        <v>21577</v>
      </c>
      <c r="FI20" s="56">
        <v>24695</v>
      </c>
      <c r="FJ20" s="56">
        <v>27516</v>
      </c>
      <c r="FK20" s="12">
        <v>26752</v>
      </c>
      <c r="FL20" s="12">
        <v>24404</v>
      </c>
      <c r="FM20" s="12">
        <v>21052</v>
      </c>
      <c r="FN20" s="12">
        <v>16427</v>
      </c>
      <c r="FO20" s="12">
        <v>11313</v>
      </c>
      <c r="FP20" s="12">
        <v>9926</v>
      </c>
      <c r="FQ20" s="12">
        <v>12166</v>
      </c>
      <c r="FR20" s="12">
        <v>16381</v>
      </c>
      <c r="FS20" s="12">
        <v>20426</v>
      </c>
      <c r="FT20" s="12">
        <v>23330</v>
      </c>
      <c r="FU20" s="12">
        <v>25601</v>
      </c>
      <c r="FV20" s="12">
        <v>27831</v>
      </c>
      <c r="FW20" s="12">
        <v>26152</v>
      </c>
      <c r="FX20" s="12">
        <v>22826</v>
      </c>
      <c r="FY20" s="12">
        <v>20349</v>
      </c>
      <c r="FZ20" s="179">
        <v>16190.999999999998</v>
      </c>
      <c r="GA20" s="13">
        <v>11793.999999999996</v>
      </c>
      <c r="GB20" s="13">
        <v>10594.000000000002</v>
      </c>
      <c r="GC20" s="13">
        <v>13789.207003802818</v>
      </c>
      <c r="GD20" s="13">
        <v>17678.910924324453</v>
      </c>
      <c r="GE20" s="13">
        <v>21666.175057644381</v>
      </c>
      <c r="GF20" s="13">
        <v>25556.911278782667</v>
      </c>
      <c r="GG20" s="13">
        <v>28232.697446933525</v>
      </c>
      <c r="GH20" s="13">
        <v>30314.844016566247</v>
      </c>
      <c r="GI20" s="13">
        <v>30582.702854670806</v>
      </c>
      <c r="GJ20" s="13">
        <v>30737.206380462176</v>
      </c>
      <c r="GK20" s="13">
        <v>28975.741005563177</v>
      </c>
      <c r="GL20" s="13">
        <v>28975.741005563177</v>
      </c>
      <c r="GM20" s="13">
        <v>28975.741005563177</v>
      </c>
    </row>
    <row r="21" spans="1:195" s="27" customFormat="1" x14ac:dyDescent="0.2">
      <c r="A21" s="27" t="s">
        <v>17</v>
      </c>
      <c r="B21" s="58">
        <f t="shared" ref="B21:AG21" si="83">B20*1000/B18</f>
        <v>23.628844794345664</v>
      </c>
      <c r="C21" s="58">
        <f t="shared" si="83"/>
        <v>21.51441646013987</v>
      </c>
      <c r="D21" s="58">
        <f t="shared" si="83"/>
        <v>21.066406076092488</v>
      </c>
      <c r="E21" s="58">
        <f t="shared" si="83"/>
        <v>55.84125253824584</v>
      </c>
      <c r="F21" s="58">
        <f t="shared" si="83"/>
        <v>57.818131709129737</v>
      </c>
      <c r="G21" s="58">
        <f t="shared" si="83"/>
        <v>81.619510844520761</v>
      </c>
      <c r="H21" s="58">
        <f t="shared" si="83"/>
        <v>90.444019972914475</v>
      </c>
      <c r="I21" s="58">
        <f t="shared" si="83"/>
        <v>87.466010815172098</v>
      </c>
      <c r="J21" s="58">
        <f t="shared" si="83"/>
        <v>70.966294445054359</v>
      </c>
      <c r="K21" s="58">
        <f t="shared" si="83"/>
        <v>74.831269619450325</v>
      </c>
      <c r="L21" s="58">
        <f t="shared" si="83"/>
        <v>65.875420423484485</v>
      </c>
      <c r="M21" s="58">
        <f t="shared" si="83"/>
        <v>32.058632295178676</v>
      </c>
      <c r="N21" s="58">
        <f t="shared" si="83"/>
        <v>37.596778479975448</v>
      </c>
      <c r="O21" s="58">
        <f t="shared" si="83"/>
        <v>25.498690988658026</v>
      </c>
      <c r="P21" s="58">
        <f t="shared" si="83"/>
        <v>31.001286168904649</v>
      </c>
      <c r="Q21" s="58">
        <f t="shared" si="83"/>
        <v>67.465244402001531</v>
      </c>
      <c r="R21" s="58">
        <f t="shared" si="83"/>
        <v>88.418691192984781</v>
      </c>
      <c r="S21" s="58">
        <f t="shared" si="83"/>
        <v>108.88738717375354</v>
      </c>
      <c r="T21" s="58">
        <f t="shared" si="83"/>
        <v>110.722009346731</v>
      </c>
      <c r="U21" s="58">
        <f t="shared" si="83"/>
        <v>109.48867844707101</v>
      </c>
      <c r="V21" s="58">
        <f t="shared" si="83"/>
        <v>82.283265761745056</v>
      </c>
      <c r="W21" s="58">
        <f t="shared" si="83"/>
        <v>64.697383822339305</v>
      </c>
      <c r="X21" s="58">
        <f t="shared" si="83"/>
        <v>63.642323561821613</v>
      </c>
      <c r="Y21" s="58">
        <f t="shared" si="83"/>
        <v>49.937092798610237</v>
      </c>
      <c r="Z21" s="58">
        <f t="shared" si="83"/>
        <v>30.076273390899804</v>
      </c>
      <c r="AA21" s="58">
        <f t="shared" si="83"/>
        <v>15.506339573842132</v>
      </c>
      <c r="AB21" s="58">
        <f t="shared" si="83"/>
        <v>21.909691119343673</v>
      </c>
      <c r="AC21" s="58">
        <f t="shared" si="83"/>
        <v>38.208361908531771</v>
      </c>
      <c r="AD21" s="58">
        <f t="shared" si="83"/>
        <v>72.319327270864832</v>
      </c>
      <c r="AE21" s="58">
        <f t="shared" si="83"/>
        <v>85.3011690486166</v>
      </c>
      <c r="AF21" s="58">
        <f t="shared" si="83"/>
        <v>91.870678884822993</v>
      </c>
      <c r="AG21" s="58">
        <f t="shared" si="83"/>
        <v>82.813590702815802</v>
      </c>
      <c r="AH21" s="58">
        <f t="shared" ref="AH21:BM21" si="84">AH20*1000/AH18</f>
        <v>85.950778097839546</v>
      </c>
      <c r="AI21" s="58">
        <f t="shared" si="84"/>
        <v>67.992660803254964</v>
      </c>
      <c r="AJ21" s="58">
        <f t="shared" si="84"/>
        <v>55.997694978256177</v>
      </c>
      <c r="AK21" s="58">
        <f t="shared" si="84"/>
        <v>45.310004482193754</v>
      </c>
      <c r="AL21" s="58">
        <f t="shared" si="84"/>
        <v>24.181170047743816</v>
      </c>
      <c r="AM21" s="58">
        <f t="shared" si="84"/>
        <v>17.161265283365182</v>
      </c>
      <c r="AN21" s="58">
        <f t="shared" si="84"/>
        <v>24.642767493851256</v>
      </c>
      <c r="AO21" s="58">
        <f t="shared" si="84"/>
        <v>45.702802212429027</v>
      </c>
      <c r="AP21" s="58">
        <f t="shared" si="84"/>
        <v>81.129363929576101</v>
      </c>
      <c r="AQ21" s="58">
        <f t="shared" si="84"/>
        <v>92.491164364562778</v>
      </c>
      <c r="AR21" s="58">
        <f t="shared" si="84"/>
        <v>98.071297748490707</v>
      </c>
      <c r="AS21" s="58">
        <f t="shared" si="84"/>
        <v>95.857246252057962</v>
      </c>
      <c r="AT21" s="58">
        <f t="shared" si="84"/>
        <v>107.35619697185408</v>
      </c>
      <c r="AU21" s="58">
        <f t="shared" si="84"/>
        <v>59.065765796911762</v>
      </c>
      <c r="AV21" s="58">
        <f t="shared" si="84"/>
        <v>53.196873601105516</v>
      </c>
      <c r="AW21" s="58">
        <f t="shared" si="84"/>
        <v>41.086784661974455</v>
      </c>
      <c r="AX21" s="58">
        <f t="shared" si="84"/>
        <v>26.985180024161735</v>
      </c>
      <c r="AY21" s="58">
        <f t="shared" si="84"/>
        <v>35.722767465560452</v>
      </c>
      <c r="AZ21" s="58">
        <f t="shared" si="84"/>
        <v>38.94411168250987</v>
      </c>
      <c r="BA21" s="58">
        <f t="shared" si="84"/>
        <v>60.644971976698592</v>
      </c>
      <c r="BB21" s="58">
        <f t="shared" si="84"/>
        <v>101.6558481232</v>
      </c>
      <c r="BC21" s="58">
        <f t="shared" si="84"/>
        <v>146.13723859739892</v>
      </c>
      <c r="BD21" s="58">
        <f t="shared" si="84"/>
        <v>172.82815976826257</v>
      </c>
      <c r="BE21" s="58">
        <f t="shared" si="84"/>
        <v>123.4127983577162</v>
      </c>
      <c r="BF21" s="58">
        <f t="shared" si="84"/>
        <v>107.93242034992024</v>
      </c>
      <c r="BG21" s="58">
        <f t="shared" si="84"/>
        <v>68.103518062393817</v>
      </c>
      <c r="BH21" s="58">
        <f t="shared" si="84"/>
        <v>42.201261382291854</v>
      </c>
      <c r="BI21" s="58">
        <f t="shared" si="84"/>
        <v>36.692643043958974</v>
      </c>
      <c r="BJ21" s="58">
        <f t="shared" si="84"/>
        <v>27.706114251609861</v>
      </c>
      <c r="BK21" s="58">
        <f t="shared" si="84"/>
        <v>21.047225471418084</v>
      </c>
      <c r="BL21" s="58">
        <f t="shared" si="84"/>
        <v>30.867087750052644</v>
      </c>
      <c r="BM21" s="58">
        <f t="shared" si="84"/>
        <v>75.326441631937683</v>
      </c>
      <c r="BN21" s="58">
        <f t="shared" ref="BN21:CS21" si="85">BN20*1000/BN18</f>
        <v>94.800147957971831</v>
      </c>
      <c r="BO21" s="58">
        <f t="shared" si="85"/>
        <v>97.245936465609304</v>
      </c>
      <c r="BP21" s="58">
        <f t="shared" si="85"/>
        <v>101.3792548663521</v>
      </c>
      <c r="BQ21" s="58">
        <f t="shared" si="85"/>
        <v>105.07010355265656</v>
      </c>
      <c r="BR21" s="58">
        <f t="shared" si="85"/>
        <v>96.313049202851332</v>
      </c>
      <c r="BS21" s="58">
        <f t="shared" si="85"/>
        <v>89.886851137548391</v>
      </c>
      <c r="BT21" s="58">
        <f t="shared" si="85"/>
        <v>82.26241216378979</v>
      </c>
      <c r="BU21" s="58">
        <f t="shared" si="85"/>
        <v>37.467251912934422</v>
      </c>
      <c r="BV21" s="58">
        <f t="shared" si="85"/>
        <v>27.492220832181211</v>
      </c>
      <c r="BW21" s="58">
        <f t="shared" si="85"/>
        <v>18.461783849720728</v>
      </c>
      <c r="BX21" s="58">
        <f t="shared" si="85"/>
        <v>26.304645417615372</v>
      </c>
      <c r="BY21" s="58">
        <f t="shared" si="85"/>
        <v>40.49092473893019</v>
      </c>
      <c r="BZ21" s="58">
        <f t="shared" si="85"/>
        <v>65.423774812773345</v>
      </c>
      <c r="CA21" s="58">
        <f t="shared" si="85"/>
        <v>93.50042753551881</v>
      </c>
      <c r="CB21" s="58">
        <f t="shared" si="85"/>
        <v>123.07791284571914</v>
      </c>
      <c r="CC21" s="58">
        <f t="shared" si="85"/>
        <v>114.68084102042427</v>
      </c>
      <c r="CD21" s="58">
        <f t="shared" si="85"/>
        <v>93.347122692138612</v>
      </c>
      <c r="CE21" s="58">
        <f t="shared" si="85"/>
        <v>87.24599739336638</v>
      </c>
      <c r="CF21" s="58">
        <f t="shared" si="85"/>
        <v>75.892548128431315</v>
      </c>
      <c r="CG21" s="58">
        <f t="shared" si="85"/>
        <v>55.731692624175977</v>
      </c>
      <c r="CH21" s="58">
        <f t="shared" si="85"/>
        <v>50.12713477088154</v>
      </c>
      <c r="CI21" s="58">
        <f t="shared" si="85"/>
        <v>41.338521000081023</v>
      </c>
      <c r="CJ21" s="58">
        <f t="shared" si="85"/>
        <v>76.594873185331878</v>
      </c>
      <c r="CK21" s="58">
        <f t="shared" si="85"/>
        <v>103.56925968358058</v>
      </c>
      <c r="CL21" s="58">
        <f t="shared" si="85"/>
        <v>125.83290486146358</v>
      </c>
      <c r="CM21" s="58">
        <f t="shared" si="85"/>
        <v>146.69751268362697</v>
      </c>
      <c r="CN21" s="58">
        <f t="shared" si="85"/>
        <v>130.53017222806417</v>
      </c>
      <c r="CO21" s="58">
        <f t="shared" si="85"/>
        <v>113.1642850522517</v>
      </c>
      <c r="CP21" s="58">
        <f t="shared" si="85"/>
        <v>113.79281436286659</v>
      </c>
      <c r="CQ21" s="58">
        <f t="shared" si="85"/>
        <v>99.365229373018707</v>
      </c>
      <c r="CR21" s="58">
        <f t="shared" si="85"/>
        <v>82.08568468702525</v>
      </c>
      <c r="CS21" s="58">
        <f t="shared" si="85"/>
        <v>51.096305272513455</v>
      </c>
      <c r="CT21" s="58">
        <f t="shared" ref="CT21:DY21" si="86">CT20*1000/CT18</f>
        <v>30.529020937707617</v>
      </c>
      <c r="CU21" s="58">
        <f t="shared" si="86"/>
        <v>26.535420955025447</v>
      </c>
      <c r="CV21" s="58">
        <f t="shared" si="86"/>
        <v>28.534153153456142</v>
      </c>
      <c r="CW21" s="58">
        <f t="shared" si="86"/>
        <v>50.997665577949952</v>
      </c>
      <c r="CX21" s="58">
        <f t="shared" si="86"/>
        <v>87.431005027767142</v>
      </c>
      <c r="CY21" s="58">
        <f t="shared" si="86"/>
        <v>94.746201617805653</v>
      </c>
      <c r="CZ21" s="58">
        <f t="shared" si="86"/>
        <v>93.018586972758186</v>
      </c>
      <c r="DA21" s="58">
        <f t="shared" si="86"/>
        <v>120.77702551533392</v>
      </c>
      <c r="DB21" s="58">
        <f t="shared" si="86"/>
        <v>106.60507278099537</v>
      </c>
      <c r="DC21" s="58">
        <f t="shared" si="86"/>
        <v>59.799230249184298</v>
      </c>
      <c r="DD21" s="58">
        <f t="shared" si="86"/>
        <v>44.206840959914885</v>
      </c>
      <c r="DE21" s="58">
        <f t="shared" si="86"/>
        <v>29.46992938883416</v>
      </c>
      <c r="DF21" s="58">
        <f t="shared" si="86"/>
        <v>19.509711159248678</v>
      </c>
      <c r="DG21" s="58">
        <f t="shared" si="86"/>
        <v>18.294101967460705</v>
      </c>
      <c r="DH21" s="58">
        <f t="shared" si="86"/>
        <v>25.496784698019788</v>
      </c>
      <c r="DI21" s="58">
        <f t="shared" si="86"/>
        <v>48.560934848637842</v>
      </c>
      <c r="DJ21" s="58">
        <f t="shared" si="86"/>
        <v>80.655407299252673</v>
      </c>
      <c r="DK21" s="58">
        <f t="shared" si="86"/>
        <v>96.776608516666272</v>
      </c>
      <c r="DL21" s="58">
        <f t="shared" si="86"/>
        <v>104.52385950609501</v>
      </c>
      <c r="DM21" s="41">
        <f t="shared" si="86"/>
        <v>105.07145874369959</v>
      </c>
      <c r="DN21" s="41">
        <f t="shared" si="86"/>
        <v>101.11441546856599</v>
      </c>
      <c r="DO21" s="41">
        <f t="shared" si="86"/>
        <v>73.689643851788148</v>
      </c>
      <c r="DP21" s="41">
        <f t="shared" si="86"/>
        <v>67.534318054070837</v>
      </c>
      <c r="DQ21" s="41">
        <f t="shared" si="86"/>
        <v>56.693663398118616</v>
      </c>
      <c r="DR21" s="41">
        <f t="shared" si="86"/>
        <v>45.73698206277934</v>
      </c>
      <c r="DS21" s="41">
        <f t="shared" si="86"/>
        <v>36.378539340426293</v>
      </c>
      <c r="DT21" s="41">
        <f t="shared" si="86"/>
        <v>51.099724985630139</v>
      </c>
      <c r="DU21" s="41">
        <f t="shared" si="86"/>
        <v>85.627980814865879</v>
      </c>
      <c r="DV21" s="41">
        <f t="shared" si="86"/>
        <v>114.26126221019892</v>
      </c>
      <c r="DW21" s="41">
        <f t="shared" si="86"/>
        <v>129.39366817575078</v>
      </c>
      <c r="DX21" s="41">
        <f t="shared" si="86"/>
        <v>133.45967766080628</v>
      </c>
      <c r="DY21" s="75">
        <f t="shared" si="86"/>
        <v>125.24202813939119</v>
      </c>
      <c r="DZ21" s="75">
        <f t="shared" ref="DZ21:FF21" si="87">DZ20*1000/DZ18</f>
        <v>115.62122769640744</v>
      </c>
      <c r="EA21" s="75">
        <f t="shared" si="87"/>
        <v>91.15577550146233</v>
      </c>
      <c r="EB21" s="58">
        <f t="shared" si="87"/>
        <v>82.783416436111736</v>
      </c>
      <c r="EC21" s="58">
        <f t="shared" si="87"/>
        <v>57.495970605217181</v>
      </c>
      <c r="ED21" s="58">
        <f t="shared" si="87"/>
        <v>39.098690489798166</v>
      </c>
      <c r="EE21" s="58">
        <f t="shared" si="87"/>
        <v>35.510420126922398</v>
      </c>
      <c r="EF21" s="58">
        <f t="shared" si="87"/>
        <v>49.311585722005155</v>
      </c>
      <c r="EG21" s="58">
        <f t="shared" si="87"/>
        <v>75.505419189325764</v>
      </c>
      <c r="EH21" s="58">
        <f t="shared" si="87"/>
        <v>105.097256131932</v>
      </c>
      <c r="EI21" s="58">
        <f t="shared" si="87"/>
        <v>134.08495708949121</v>
      </c>
      <c r="EJ21" s="58">
        <f t="shared" si="87"/>
        <v>140.562920402267</v>
      </c>
      <c r="EK21" s="58">
        <f t="shared" si="87"/>
        <v>122.05320459185567</v>
      </c>
      <c r="EL21" s="58">
        <f t="shared" si="87"/>
        <v>107.46439984715796</v>
      </c>
      <c r="EM21" s="58">
        <f t="shared" si="87"/>
        <v>79.208143199562045</v>
      </c>
      <c r="EN21" s="58">
        <f t="shared" si="87"/>
        <v>68.657331778049056</v>
      </c>
      <c r="EO21" s="58">
        <f t="shared" si="87"/>
        <v>47.975604372623842</v>
      </c>
      <c r="EP21" s="58">
        <f t="shared" si="87"/>
        <v>32.933587498775388</v>
      </c>
      <c r="EQ21" s="58">
        <f t="shared" si="87"/>
        <v>29.605404064594524</v>
      </c>
      <c r="ER21" s="58">
        <f t="shared" si="87"/>
        <v>35.668062124688959</v>
      </c>
      <c r="ES21" s="58">
        <f t="shared" si="87"/>
        <v>53.778514053898064</v>
      </c>
      <c r="ET21" s="58">
        <f t="shared" si="87"/>
        <v>79.411893724549159</v>
      </c>
      <c r="EU21" s="58">
        <f t="shared" si="87"/>
        <v>98.685445900413313</v>
      </c>
      <c r="EV21" s="58">
        <f t="shared" si="87"/>
        <v>116.8521128238508</v>
      </c>
      <c r="EW21" s="58">
        <f t="shared" si="87"/>
        <v>108.58290234183093</v>
      </c>
      <c r="EX21" s="58">
        <f t="shared" si="87"/>
        <v>105.2096662579273</v>
      </c>
      <c r="EY21" s="58">
        <f t="shared" si="87"/>
        <v>74.829618779687834</v>
      </c>
      <c r="EZ21" s="35">
        <f t="shared" si="87"/>
        <v>61.298896818931098</v>
      </c>
      <c r="FA21" s="35">
        <f t="shared" si="87"/>
        <v>46.120496977535304</v>
      </c>
      <c r="FB21" s="58">
        <f t="shared" si="87"/>
        <v>25.650991688535051</v>
      </c>
      <c r="FC21" s="58">
        <f t="shared" si="87"/>
        <v>23.682668894443815</v>
      </c>
      <c r="FD21" s="58">
        <f t="shared" si="87"/>
        <v>30.600697417401943</v>
      </c>
      <c r="FE21" s="58">
        <f t="shared" si="87"/>
        <v>36.324992318880589</v>
      </c>
      <c r="FF21" s="58">
        <f t="shared" si="87"/>
        <v>77.537391323713422</v>
      </c>
      <c r="FG21" s="58">
        <f t="shared" ref="FG21:FH21" si="88">FG20*1000/FG18</f>
        <v>74.022609031739449</v>
      </c>
      <c r="FH21" s="58">
        <f t="shared" si="88"/>
        <v>107.74424065059959</v>
      </c>
      <c r="FI21" s="58">
        <f t="shared" ref="FI21:FJ21" si="89">FI20*1000/FI18</f>
        <v>105.74107041889899</v>
      </c>
      <c r="FJ21" s="58">
        <f t="shared" si="89"/>
        <v>108.30498315603549</v>
      </c>
      <c r="FK21" s="35">
        <f t="shared" ref="FK21" si="90">FK20*1000/FK18</f>
        <v>77.20258943886094</v>
      </c>
      <c r="FL21" s="35">
        <f t="shared" ref="FL21:FM21" si="91">FL20*1000/FL18</f>
        <v>61.803902906105108</v>
      </c>
      <c r="FM21" s="35">
        <f t="shared" si="91"/>
        <v>46.452328457732357</v>
      </c>
      <c r="FN21" s="35">
        <f t="shared" ref="FN21:FP21" si="92">FN20*1000/FN18</f>
        <v>32.084158941768813</v>
      </c>
      <c r="FO21" s="35">
        <f t="shared" si="92"/>
        <v>22.540400989183514</v>
      </c>
      <c r="FP21" s="35">
        <f t="shared" si="92"/>
        <v>33.239404814302155</v>
      </c>
      <c r="FQ21" s="35">
        <f t="shared" ref="FQ21:FR21" si="93">FQ20*1000/FQ18</f>
        <v>63.114205013287695</v>
      </c>
      <c r="FR21" s="35">
        <f t="shared" si="93"/>
        <v>85.862287672299715</v>
      </c>
      <c r="FS21" s="35">
        <f t="shared" ref="FS21" si="94">FS20*1000/FS18</f>
        <v>123.3578270614219</v>
      </c>
      <c r="FT21" s="35">
        <f t="shared" ref="FT21:FU21" si="95">FT20*1000/FT18</f>
        <v>129.29941867258572</v>
      </c>
      <c r="FU21" s="35">
        <f t="shared" si="95"/>
        <v>107.06681852083416</v>
      </c>
      <c r="FV21" s="35">
        <f t="shared" ref="FV21" si="96">FV20*1000/FV18</f>
        <v>114.64100795800645</v>
      </c>
      <c r="FW21" s="35">
        <f t="shared" ref="FW21:FX21" si="97">FW20*1000/FW18</f>
        <v>80.510590511272795</v>
      </c>
      <c r="FX21" s="35">
        <f t="shared" si="97"/>
        <v>65.049185013689709</v>
      </c>
      <c r="FY21" s="35">
        <f t="shared" ref="FY21:FZ21" si="98">FY20*1000/FY18</f>
        <v>51.102043817068257</v>
      </c>
      <c r="FZ21" s="182">
        <f t="shared" si="98"/>
        <v>38.450681612675801</v>
      </c>
      <c r="GA21" s="34">
        <f t="shared" ref="GA21:GB21" si="99">GA20*1000/GA18</f>
        <v>29.940313477938009</v>
      </c>
      <c r="GB21" s="34">
        <f t="shared" si="99"/>
        <v>38.580824803255609</v>
      </c>
      <c r="GC21" s="34">
        <f t="shared" ref="GC21:GD21" si="100">GC20*1000/GC18</f>
        <v>70.81136278031812</v>
      </c>
      <c r="GD21" s="34">
        <f t="shared" si="100"/>
        <v>109.22514818155165</v>
      </c>
      <c r="GE21" s="34">
        <f t="shared" ref="GE21:GF21" si="101">GE20*1000/GE18</f>
        <v>133.76623833231761</v>
      </c>
      <c r="GF21" s="34">
        <f t="shared" si="101"/>
        <v>145.93907478249199</v>
      </c>
      <c r="GG21" s="34">
        <f t="shared" ref="GG21:GH21" si="102">GG20*1000/GG18</f>
        <v>136.77812089297692</v>
      </c>
      <c r="GH21" s="34">
        <f t="shared" si="102"/>
        <v>128.02661432458152</v>
      </c>
      <c r="GI21" s="34">
        <f t="shared" ref="GI21:GJ21" si="103">GI20*1000/GI18</f>
        <v>97.038671887188713</v>
      </c>
      <c r="GJ21" s="34">
        <f t="shared" si="103"/>
        <v>88.312625378982673</v>
      </c>
      <c r="GK21" s="34">
        <f t="shared" ref="GK21:GL21" si="104">GK20*1000/GK18</f>
        <v>72.47957776057072</v>
      </c>
      <c r="GL21" s="34">
        <f t="shared" si="104"/>
        <v>65.91731204681976</v>
      </c>
      <c r="GM21" s="34">
        <f t="shared" ref="GM21" si="105">GM20*1000/GM18</f>
        <v>72.425634078872989</v>
      </c>
    </row>
    <row r="22" spans="1:195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06">DAY(EOMONTH(FY3,0))</f>
        <v>31</v>
      </c>
      <c r="FZ22" s="183">
        <f t="shared" si="106"/>
        <v>31</v>
      </c>
      <c r="GA22" s="44">
        <f t="shared" si="106"/>
        <v>29</v>
      </c>
      <c r="GB22" s="44">
        <f t="shared" si="106"/>
        <v>31</v>
      </c>
      <c r="GC22" s="44">
        <f t="shared" si="106"/>
        <v>30</v>
      </c>
      <c r="GD22" s="44">
        <f t="shared" si="106"/>
        <v>31</v>
      </c>
      <c r="GE22" s="44">
        <f t="shared" ref="GE22:GF22" si="107">DAY(EOMONTH(GE3,0))</f>
        <v>30</v>
      </c>
      <c r="GF22" s="44">
        <f t="shared" si="107"/>
        <v>31</v>
      </c>
      <c r="GG22" s="44">
        <f t="shared" ref="GG22:GH22" si="108">DAY(EOMONTH(GG3,0))</f>
        <v>31</v>
      </c>
      <c r="GH22" s="44">
        <f t="shared" si="108"/>
        <v>30</v>
      </c>
      <c r="GI22" s="44">
        <f t="shared" ref="GI22:GJ22" si="109">DAY(EOMONTH(GI3,0))</f>
        <v>31</v>
      </c>
      <c r="GJ22" s="44">
        <f t="shared" si="109"/>
        <v>30</v>
      </c>
      <c r="GK22" s="44">
        <f t="shared" ref="GK22:GL22" si="110">DAY(EOMONTH(GK3,0))</f>
        <v>31</v>
      </c>
      <c r="GL22" s="44">
        <f t="shared" si="110"/>
        <v>31</v>
      </c>
      <c r="GM22" s="44">
        <f t="shared" ref="GM22" si="111">DAY(EOMONTH(GM3,0))</f>
        <v>28</v>
      </c>
    </row>
    <row r="23" spans="1:195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</row>
    <row r="24" spans="1:195" ht="18.75" thickTop="1" x14ac:dyDescent="0.25">
      <c r="A24" s="20" t="s">
        <v>7</v>
      </c>
      <c r="B24" s="61">
        <f>B$3</f>
        <v>38367</v>
      </c>
      <c r="C24" s="61">
        <f t="shared" ref="C24:BN24" si="112">C$3</f>
        <v>38398</v>
      </c>
      <c r="D24" s="61">
        <f t="shared" si="112"/>
        <v>38426</v>
      </c>
      <c r="E24" s="61">
        <f t="shared" si="112"/>
        <v>38457</v>
      </c>
      <c r="F24" s="61">
        <f t="shared" si="112"/>
        <v>38487</v>
      </c>
      <c r="G24" s="61">
        <f t="shared" si="112"/>
        <v>38518</v>
      </c>
      <c r="H24" s="61">
        <f t="shared" si="112"/>
        <v>38548</v>
      </c>
      <c r="I24" s="61">
        <f t="shared" si="112"/>
        <v>38579</v>
      </c>
      <c r="J24" s="61">
        <f t="shared" si="112"/>
        <v>38610</v>
      </c>
      <c r="K24" s="61">
        <f t="shared" si="112"/>
        <v>38640</v>
      </c>
      <c r="L24" s="61">
        <f t="shared" si="112"/>
        <v>38671</v>
      </c>
      <c r="M24" s="61">
        <f t="shared" si="112"/>
        <v>38701</v>
      </c>
      <c r="N24" s="61">
        <f t="shared" si="112"/>
        <v>38732</v>
      </c>
      <c r="O24" s="61">
        <f t="shared" si="112"/>
        <v>38763</v>
      </c>
      <c r="P24" s="61">
        <f t="shared" si="112"/>
        <v>38791</v>
      </c>
      <c r="Q24" s="61">
        <f t="shared" si="112"/>
        <v>38822</v>
      </c>
      <c r="R24" s="61">
        <f t="shared" si="112"/>
        <v>38852</v>
      </c>
      <c r="S24" s="61">
        <f t="shared" si="112"/>
        <v>38883</v>
      </c>
      <c r="T24" s="61">
        <f t="shared" si="112"/>
        <v>38913</v>
      </c>
      <c r="U24" s="61">
        <f t="shared" si="112"/>
        <v>38944</v>
      </c>
      <c r="V24" s="61">
        <f t="shared" si="112"/>
        <v>38975</v>
      </c>
      <c r="W24" s="61">
        <f t="shared" si="112"/>
        <v>39005</v>
      </c>
      <c r="X24" s="61">
        <f t="shared" si="112"/>
        <v>39036</v>
      </c>
      <c r="Y24" s="61">
        <f t="shared" si="112"/>
        <v>39066</v>
      </c>
      <c r="Z24" s="61">
        <f t="shared" si="112"/>
        <v>39097</v>
      </c>
      <c r="AA24" s="61">
        <f t="shared" si="112"/>
        <v>39128</v>
      </c>
      <c r="AB24" s="61">
        <f t="shared" si="112"/>
        <v>39156</v>
      </c>
      <c r="AC24" s="61">
        <f t="shared" si="112"/>
        <v>39187</v>
      </c>
      <c r="AD24" s="61">
        <f t="shared" si="112"/>
        <v>39217</v>
      </c>
      <c r="AE24" s="61">
        <f t="shared" si="112"/>
        <v>39248</v>
      </c>
      <c r="AF24" s="61">
        <f t="shared" si="112"/>
        <v>39278</v>
      </c>
      <c r="AG24" s="61">
        <f t="shared" si="112"/>
        <v>39309</v>
      </c>
      <c r="AH24" s="61">
        <f t="shared" si="112"/>
        <v>39340</v>
      </c>
      <c r="AI24" s="61">
        <f t="shared" si="112"/>
        <v>39370</v>
      </c>
      <c r="AJ24" s="61">
        <f t="shared" si="112"/>
        <v>39401</v>
      </c>
      <c r="AK24" s="61">
        <f t="shared" si="112"/>
        <v>39431</v>
      </c>
      <c r="AL24" s="61">
        <f t="shared" si="112"/>
        <v>39462</v>
      </c>
      <c r="AM24" s="61">
        <f t="shared" si="112"/>
        <v>39493</v>
      </c>
      <c r="AN24" s="61">
        <f t="shared" si="112"/>
        <v>39522</v>
      </c>
      <c r="AO24" s="61">
        <f t="shared" si="112"/>
        <v>39553</v>
      </c>
      <c r="AP24" s="61">
        <f t="shared" si="112"/>
        <v>39583</v>
      </c>
      <c r="AQ24" s="61">
        <f t="shared" si="112"/>
        <v>39614</v>
      </c>
      <c r="AR24" s="61">
        <f t="shared" si="112"/>
        <v>39644</v>
      </c>
      <c r="AS24" s="61">
        <f t="shared" si="112"/>
        <v>39675</v>
      </c>
      <c r="AT24" s="61">
        <f t="shared" si="112"/>
        <v>39706</v>
      </c>
      <c r="AU24" s="61">
        <f t="shared" si="112"/>
        <v>39736</v>
      </c>
      <c r="AV24" s="61">
        <f t="shared" si="112"/>
        <v>39767</v>
      </c>
      <c r="AW24" s="61">
        <f t="shared" si="112"/>
        <v>39797</v>
      </c>
      <c r="AX24" s="61">
        <f t="shared" si="112"/>
        <v>39828</v>
      </c>
      <c r="AY24" s="61">
        <f t="shared" si="112"/>
        <v>39859</v>
      </c>
      <c r="AZ24" s="61">
        <f t="shared" si="112"/>
        <v>39887</v>
      </c>
      <c r="BA24" s="61">
        <f t="shared" si="112"/>
        <v>39918</v>
      </c>
      <c r="BB24" s="61">
        <f t="shared" si="112"/>
        <v>39948</v>
      </c>
      <c r="BC24" s="61">
        <f t="shared" si="112"/>
        <v>39979</v>
      </c>
      <c r="BD24" s="61">
        <f t="shared" si="112"/>
        <v>40009</v>
      </c>
      <c r="BE24" s="61">
        <f t="shared" si="112"/>
        <v>40040</v>
      </c>
      <c r="BF24" s="61">
        <f t="shared" si="112"/>
        <v>40071</v>
      </c>
      <c r="BG24" s="61">
        <f t="shared" si="112"/>
        <v>40101</v>
      </c>
      <c r="BH24" s="61">
        <f t="shared" si="112"/>
        <v>40132</v>
      </c>
      <c r="BI24" s="61">
        <f t="shared" si="112"/>
        <v>40162</v>
      </c>
      <c r="BJ24" s="61">
        <f t="shared" si="112"/>
        <v>40193</v>
      </c>
      <c r="BK24" s="61">
        <f t="shared" si="112"/>
        <v>40224</v>
      </c>
      <c r="BL24" s="61">
        <f t="shared" si="112"/>
        <v>40252</v>
      </c>
      <c r="BM24" s="61">
        <f t="shared" si="112"/>
        <v>40283</v>
      </c>
      <c r="BN24" s="61">
        <f t="shared" si="112"/>
        <v>40313</v>
      </c>
      <c r="BO24" s="61">
        <f t="shared" ref="BO24:DZ24" si="113">BO$3</f>
        <v>40344</v>
      </c>
      <c r="BP24" s="61">
        <f t="shared" si="113"/>
        <v>40374</v>
      </c>
      <c r="BQ24" s="61">
        <f t="shared" si="113"/>
        <v>40405</v>
      </c>
      <c r="BR24" s="61">
        <f t="shared" si="113"/>
        <v>40436</v>
      </c>
      <c r="BS24" s="61">
        <f t="shared" si="113"/>
        <v>40466</v>
      </c>
      <c r="BT24" s="61">
        <f t="shared" si="113"/>
        <v>40497</v>
      </c>
      <c r="BU24" s="61">
        <f t="shared" si="113"/>
        <v>40527</v>
      </c>
      <c r="BV24" s="61">
        <f t="shared" si="113"/>
        <v>40558</v>
      </c>
      <c r="BW24" s="61">
        <f t="shared" si="113"/>
        <v>40589</v>
      </c>
      <c r="BX24" s="61">
        <f t="shared" si="113"/>
        <v>40617</v>
      </c>
      <c r="BY24" s="61">
        <f t="shared" si="113"/>
        <v>40648</v>
      </c>
      <c r="BZ24" s="61">
        <f t="shared" si="113"/>
        <v>40678</v>
      </c>
      <c r="CA24" s="61">
        <f t="shared" si="113"/>
        <v>40709</v>
      </c>
      <c r="CB24" s="61">
        <f t="shared" si="113"/>
        <v>40739</v>
      </c>
      <c r="CC24" s="61">
        <f t="shared" si="113"/>
        <v>40770</v>
      </c>
      <c r="CD24" s="61">
        <f t="shared" si="113"/>
        <v>40801</v>
      </c>
      <c r="CE24" s="61">
        <f t="shared" si="113"/>
        <v>40831</v>
      </c>
      <c r="CF24" s="61">
        <f t="shared" si="113"/>
        <v>40862</v>
      </c>
      <c r="CG24" s="61">
        <f t="shared" si="113"/>
        <v>40892</v>
      </c>
      <c r="CH24" s="61">
        <f t="shared" si="113"/>
        <v>40923</v>
      </c>
      <c r="CI24" s="61">
        <f t="shared" si="113"/>
        <v>40954</v>
      </c>
      <c r="CJ24" s="61">
        <f t="shared" si="113"/>
        <v>40983</v>
      </c>
      <c r="CK24" s="61">
        <f t="shared" si="113"/>
        <v>41014</v>
      </c>
      <c r="CL24" s="61">
        <f t="shared" si="113"/>
        <v>41044</v>
      </c>
      <c r="CM24" s="61">
        <f t="shared" si="113"/>
        <v>41075</v>
      </c>
      <c r="CN24" s="61">
        <f t="shared" si="113"/>
        <v>41105</v>
      </c>
      <c r="CO24" s="61">
        <f t="shared" si="113"/>
        <v>41136</v>
      </c>
      <c r="CP24" s="61">
        <f t="shared" si="113"/>
        <v>41167</v>
      </c>
      <c r="CQ24" s="61">
        <f t="shared" si="113"/>
        <v>41197</v>
      </c>
      <c r="CR24" s="61">
        <f t="shared" si="113"/>
        <v>41228</v>
      </c>
      <c r="CS24" s="61">
        <f t="shared" si="113"/>
        <v>41258</v>
      </c>
      <c r="CT24" s="61">
        <f t="shared" si="113"/>
        <v>41289</v>
      </c>
      <c r="CU24" s="61">
        <f t="shared" si="113"/>
        <v>41320</v>
      </c>
      <c r="CV24" s="61">
        <f t="shared" si="113"/>
        <v>41348</v>
      </c>
      <c r="CW24" s="61">
        <f t="shared" si="113"/>
        <v>41379</v>
      </c>
      <c r="CX24" s="61">
        <f t="shared" si="113"/>
        <v>41409</v>
      </c>
      <c r="CY24" s="61">
        <f t="shared" si="113"/>
        <v>41440</v>
      </c>
      <c r="CZ24" s="61">
        <f t="shared" si="113"/>
        <v>41470</v>
      </c>
      <c r="DA24" s="61">
        <f t="shared" si="113"/>
        <v>41501</v>
      </c>
      <c r="DB24" s="61">
        <f t="shared" si="113"/>
        <v>41532</v>
      </c>
      <c r="DC24" s="61">
        <f t="shared" si="113"/>
        <v>41562</v>
      </c>
      <c r="DD24" s="61">
        <f t="shared" si="113"/>
        <v>41593</v>
      </c>
      <c r="DE24" s="61">
        <f t="shared" si="113"/>
        <v>41623</v>
      </c>
      <c r="DF24" s="61">
        <f t="shared" si="113"/>
        <v>41654</v>
      </c>
      <c r="DG24" s="61">
        <f t="shared" si="113"/>
        <v>41685</v>
      </c>
      <c r="DH24" s="61">
        <f t="shared" si="113"/>
        <v>41713</v>
      </c>
      <c r="DI24" s="61">
        <f t="shared" si="113"/>
        <v>41744</v>
      </c>
      <c r="DJ24" s="61">
        <f t="shared" si="113"/>
        <v>41774</v>
      </c>
      <c r="DK24" s="61">
        <f t="shared" si="113"/>
        <v>41805</v>
      </c>
      <c r="DL24" s="61">
        <f t="shared" si="113"/>
        <v>41835</v>
      </c>
      <c r="DM24" s="19">
        <f t="shared" si="113"/>
        <v>41866</v>
      </c>
      <c r="DN24" s="19">
        <f t="shared" si="113"/>
        <v>41897</v>
      </c>
      <c r="DO24" s="19">
        <f t="shared" si="113"/>
        <v>41927</v>
      </c>
      <c r="DP24" s="19">
        <f t="shared" si="113"/>
        <v>41958</v>
      </c>
      <c r="DQ24" s="19">
        <f t="shared" si="113"/>
        <v>41988</v>
      </c>
      <c r="DR24" s="19">
        <f t="shared" si="113"/>
        <v>42019</v>
      </c>
      <c r="DS24" s="19">
        <f t="shared" si="113"/>
        <v>42050</v>
      </c>
      <c r="DT24" s="19">
        <f t="shared" si="113"/>
        <v>42078</v>
      </c>
      <c r="DU24" s="19">
        <f t="shared" si="113"/>
        <v>42109</v>
      </c>
      <c r="DV24" s="19">
        <f t="shared" si="113"/>
        <v>42139</v>
      </c>
      <c r="DW24" s="19">
        <f t="shared" si="113"/>
        <v>42170</v>
      </c>
      <c r="DX24" s="19">
        <f t="shared" si="113"/>
        <v>42200</v>
      </c>
      <c r="DY24" s="61">
        <f t="shared" si="113"/>
        <v>42231</v>
      </c>
      <c r="DZ24" s="61">
        <f t="shared" si="113"/>
        <v>42262</v>
      </c>
      <c r="EA24" s="61">
        <f t="shared" ref="EA24:GM24" si="114">EA$3</f>
        <v>42292</v>
      </c>
      <c r="EB24" s="61">
        <f t="shared" si="114"/>
        <v>42323</v>
      </c>
      <c r="EC24" s="61">
        <f t="shared" si="114"/>
        <v>42353</v>
      </c>
      <c r="ED24" s="61">
        <f t="shared" si="114"/>
        <v>42384</v>
      </c>
      <c r="EE24" s="61">
        <f t="shared" si="114"/>
        <v>42415</v>
      </c>
      <c r="EF24" s="61">
        <f t="shared" si="114"/>
        <v>42444</v>
      </c>
      <c r="EG24" s="61">
        <f t="shared" si="114"/>
        <v>42475</v>
      </c>
      <c r="EH24" s="61">
        <f t="shared" si="114"/>
        <v>42505</v>
      </c>
      <c r="EI24" s="61">
        <f t="shared" si="114"/>
        <v>42536</v>
      </c>
      <c r="EJ24" s="61">
        <f t="shared" si="114"/>
        <v>42566</v>
      </c>
      <c r="EK24" s="61">
        <f t="shared" si="114"/>
        <v>42597</v>
      </c>
      <c r="EL24" s="61">
        <f t="shared" si="114"/>
        <v>42628</v>
      </c>
      <c r="EM24" s="61">
        <f t="shared" si="114"/>
        <v>42658</v>
      </c>
      <c r="EN24" s="61">
        <f t="shared" si="114"/>
        <v>42689</v>
      </c>
      <c r="EO24" s="61">
        <f t="shared" si="114"/>
        <v>42719</v>
      </c>
      <c r="EP24" s="61">
        <f t="shared" si="114"/>
        <v>42750</v>
      </c>
      <c r="EQ24" s="61">
        <f t="shared" si="114"/>
        <v>42781</v>
      </c>
      <c r="ER24" s="61">
        <f t="shared" si="114"/>
        <v>42809</v>
      </c>
      <c r="ES24" s="61">
        <f t="shared" si="114"/>
        <v>42840</v>
      </c>
      <c r="ET24" s="61">
        <f t="shared" si="114"/>
        <v>42870</v>
      </c>
      <c r="EU24" s="61">
        <f t="shared" si="114"/>
        <v>42901</v>
      </c>
      <c r="EV24" s="61">
        <f t="shared" si="114"/>
        <v>42931</v>
      </c>
      <c r="EW24" s="61">
        <f t="shared" si="114"/>
        <v>42962</v>
      </c>
      <c r="EX24" s="61">
        <f t="shared" si="114"/>
        <v>42993</v>
      </c>
      <c r="EY24" s="61">
        <f t="shared" si="114"/>
        <v>43023</v>
      </c>
      <c r="EZ24" s="19">
        <f t="shared" si="114"/>
        <v>43054</v>
      </c>
      <c r="FA24" s="19">
        <f t="shared" si="114"/>
        <v>43084</v>
      </c>
      <c r="FB24" s="61">
        <f t="shared" si="114"/>
        <v>43115</v>
      </c>
      <c r="FC24" s="61">
        <f t="shared" si="114"/>
        <v>43146</v>
      </c>
      <c r="FD24" s="61">
        <f t="shared" si="114"/>
        <v>43174</v>
      </c>
      <c r="FE24" s="61">
        <f t="shared" si="114"/>
        <v>43205</v>
      </c>
      <c r="FF24" s="61">
        <f t="shared" si="114"/>
        <v>43235</v>
      </c>
      <c r="FG24" s="61">
        <f t="shared" si="114"/>
        <v>43266</v>
      </c>
      <c r="FH24" s="61">
        <f t="shared" si="114"/>
        <v>43296</v>
      </c>
      <c r="FI24" s="61">
        <f t="shared" si="114"/>
        <v>43327</v>
      </c>
      <c r="FJ24" s="61">
        <f t="shared" si="114"/>
        <v>43358</v>
      </c>
      <c r="FK24" s="19">
        <f t="shared" si="114"/>
        <v>43388</v>
      </c>
      <c r="FL24" s="19">
        <f t="shared" si="114"/>
        <v>43419</v>
      </c>
      <c r="FM24" s="19">
        <f t="shared" si="114"/>
        <v>43449</v>
      </c>
      <c r="FN24" s="19">
        <f t="shared" si="114"/>
        <v>43480</v>
      </c>
      <c r="FO24" s="19">
        <f t="shared" si="114"/>
        <v>43511</v>
      </c>
      <c r="FP24" s="19">
        <f t="shared" si="114"/>
        <v>43539</v>
      </c>
      <c r="FQ24" s="19">
        <f t="shared" si="114"/>
        <v>43570</v>
      </c>
      <c r="FR24" s="19">
        <f t="shared" si="114"/>
        <v>43600</v>
      </c>
      <c r="FS24" s="19">
        <f t="shared" si="114"/>
        <v>43631</v>
      </c>
      <c r="FT24" s="19">
        <f t="shared" si="114"/>
        <v>43661</v>
      </c>
      <c r="FU24" s="19">
        <f t="shared" si="114"/>
        <v>43692</v>
      </c>
      <c r="FV24" s="19">
        <f t="shared" si="114"/>
        <v>43723</v>
      </c>
      <c r="FW24" s="19">
        <f t="shared" si="114"/>
        <v>43753</v>
      </c>
      <c r="FX24" s="19">
        <f t="shared" si="114"/>
        <v>43784</v>
      </c>
      <c r="FY24" s="19">
        <f t="shared" si="114"/>
        <v>43814</v>
      </c>
      <c r="FZ24" s="185">
        <f t="shared" si="114"/>
        <v>43845</v>
      </c>
      <c r="GA24" s="45">
        <f t="shared" si="114"/>
        <v>43876</v>
      </c>
      <c r="GB24" s="45">
        <f t="shared" si="114"/>
        <v>43905</v>
      </c>
      <c r="GC24" s="45">
        <f t="shared" si="114"/>
        <v>43936</v>
      </c>
      <c r="GD24" s="45">
        <f t="shared" si="114"/>
        <v>43966</v>
      </c>
      <c r="GE24" s="45">
        <f t="shared" si="114"/>
        <v>43997</v>
      </c>
      <c r="GF24" s="45">
        <f t="shared" si="114"/>
        <v>44027</v>
      </c>
      <c r="GG24" s="45">
        <f t="shared" si="114"/>
        <v>44058</v>
      </c>
      <c r="GH24" s="45">
        <f t="shared" si="114"/>
        <v>44089</v>
      </c>
      <c r="GI24" s="45">
        <f t="shared" si="114"/>
        <v>44119</v>
      </c>
      <c r="GJ24" s="45">
        <f t="shared" si="114"/>
        <v>44150</v>
      </c>
      <c r="GK24" s="45">
        <f t="shared" si="114"/>
        <v>44180</v>
      </c>
      <c r="GL24" s="45">
        <f t="shared" si="114"/>
        <v>44211</v>
      </c>
      <c r="GM24" s="45">
        <f t="shared" si="114"/>
        <v>44242</v>
      </c>
    </row>
    <row r="25" spans="1:195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K25" s="1"/>
      <c r="FR25" s="1"/>
      <c r="FS25" s="1"/>
      <c r="FZ25" s="17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x14ac:dyDescent="0.2">
      <c r="A26" s="9" t="s">
        <v>21</v>
      </c>
      <c r="N26" s="63">
        <f t="shared" ref="N26:W27" si="115">N5-B5</f>
        <v>-3677.419354838712</v>
      </c>
      <c r="O26" s="63">
        <f t="shared" si="115"/>
        <v>-5428.5714285714348</v>
      </c>
      <c r="P26" s="63">
        <f t="shared" si="115"/>
        <v>-3225.8064516128943</v>
      </c>
      <c r="Q26" s="63">
        <f t="shared" si="115"/>
        <v>2600</v>
      </c>
      <c r="R26" s="63">
        <f t="shared" si="115"/>
        <v>-1290.3225806451665</v>
      </c>
      <c r="S26" s="63">
        <f t="shared" si="115"/>
        <v>-5700</v>
      </c>
      <c r="T26" s="63">
        <f t="shared" si="115"/>
        <v>-4451.6129032258177</v>
      </c>
      <c r="U26" s="63">
        <f t="shared" si="115"/>
        <v>-8032.2580645161215</v>
      </c>
      <c r="V26" s="63">
        <f t="shared" si="115"/>
        <v>-6233.3333333333285</v>
      </c>
      <c r="W26" s="63">
        <f t="shared" si="115"/>
        <v>419.35483870966709</v>
      </c>
      <c r="X26" s="63">
        <f t="shared" ref="X26:AG27" si="116">X5-L5</f>
        <v>8866.6666666666715</v>
      </c>
      <c r="Y26" s="63">
        <f t="shared" si="116"/>
        <v>13612.90322580644</v>
      </c>
      <c r="Z26" s="63">
        <f t="shared" si="116"/>
        <v>-7354.838709677424</v>
      </c>
      <c r="AA26" s="63">
        <f t="shared" si="116"/>
        <v>-892.85714285714494</v>
      </c>
      <c r="AB26" s="63">
        <f t="shared" si="116"/>
        <v>-2548.3870967741968</v>
      </c>
      <c r="AC26" s="63">
        <f t="shared" si="116"/>
        <v>-9233.3333333333285</v>
      </c>
      <c r="AD26" s="63">
        <f t="shared" si="116"/>
        <v>-4741.9354838709696</v>
      </c>
      <c r="AE26" s="63">
        <f t="shared" si="116"/>
        <v>-4100</v>
      </c>
      <c r="AF26" s="63">
        <f t="shared" si="116"/>
        <v>806.45161290322721</v>
      </c>
      <c r="AG26" s="63">
        <f t="shared" si="116"/>
        <v>-4677.419354838712</v>
      </c>
      <c r="AH26" s="63">
        <f t="shared" ref="AH26:AQ27" si="117">AH5-V5</f>
        <v>-2800</v>
      </c>
      <c r="AI26" s="63">
        <f t="shared" si="117"/>
        <v>3516.1290322580753</v>
      </c>
      <c r="AJ26" s="63">
        <f t="shared" si="117"/>
        <v>-5400</v>
      </c>
      <c r="AK26" s="63">
        <f t="shared" si="117"/>
        <v>-3419.3548387096671</v>
      </c>
      <c r="AL26" s="63">
        <f t="shared" si="117"/>
        <v>9161.2903225806513</v>
      </c>
      <c r="AM26" s="63">
        <f t="shared" si="117"/>
        <v>1789.4088669950725</v>
      </c>
      <c r="AN26" s="63">
        <f t="shared" si="117"/>
        <v>5483.8709677419392</v>
      </c>
      <c r="AO26" s="63">
        <f t="shared" si="117"/>
        <v>7633.3333333333285</v>
      </c>
      <c r="AP26" s="63">
        <f t="shared" si="117"/>
        <v>4096.7741935483937</v>
      </c>
      <c r="AQ26" s="63">
        <f t="shared" si="117"/>
        <v>8433.3333333333285</v>
      </c>
      <c r="AR26" s="63">
        <f t="shared" ref="AR26:AW27" si="118">AR5-AF5</f>
        <v>5193.5483870967728</v>
      </c>
      <c r="AS26" s="63">
        <f t="shared" si="118"/>
        <v>5064.5161290322576</v>
      </c>
      <c r="AT26" s="63">
        <f t="shared" si="118"/>
        <v>9000</v>
      </c>
      <c r="AU26" s="63">
        <f t="shared" si="118"/>
        <v>2903.2258064516063</v>
      </c>
      <c r="AV26" s="63">
        <f t="shared" si="118"/>
        <v>6266.666666666657</v>
      </c>
      <c r="AW26" s="63">
        <f t="shared" si="118"/>
        <v>-258.06451612903038</v>
      </c>
      <c r="AX26" s="63">
        <f t="shared" ref="AX26:CC26" si="119">AX5-AL5</f>
        <v>9225.8064516129089</v>
      </c>
      <c r="AY26" s="63">
        <f t="shared" si="119"/>
        <v>14424.876847290638</v>
      </c>
      <c r="AZ26" s="63">
        <f t="shared" si="119"/>
        <v>12741.935483870955</v>
      </c>
      <c r="BA26" s="63">
        <f t="shared" si="119"/>
        <v>13166.666666666672</v>
      </c>
      <c r="BB26" s="63">
        <f t="shared" si="119"/>
        <v>8064.5161290322576</v>
      </c>
      <c r="BC26" s="63">
        <f t="shared" si="119"/>
        <v>9766.6666666666715</v>
      </c>
      <c r="BD26" s="63">
        <f t="shared" si="119"/>
        <v>4290.3225806451665</v>
      </c>
      <c r="BE26" s="63">
        <f t="shared" si="119"/>
        <v>11935.483870967742</v>
      </c>
      <c r="BF26" s="63">
        <f t="shared" si="119"/>
        <v>6266.6666666666715</v>
      </c>
      <c r="BG26" s="63">
        <f t="shared" si="119"/>
        <v>5483.8709677419392</v>
      </c>
      <c r="BH26" s="63">
        <f t="shared" si="119"/>
        <v>2066.6666666666715</v>
      </c>
      <c r="BI26" s="63">
        <f t="shared" si="119"/>
        <v>10322.580645161288</v>
      </c>
      <c r="BJ26" s="63">
        <f t="shared" si="119"/>
        <v>2774.1935483870911</v>
      </c>
      <c r="BK26" s="63">
        <f t="shared" si="119"/>
        <v>-2857.1428571428551</v>
      </c>
      <c r="BL26" s="63">
        <f t="shared" si="119"/>
        <v>2709.6774193548481</v>
      </c>
      <c r="BM26" s="63">
        <f t="shared" si="119"/>
        <v>6200</v>
      </c>
      <c r="BN26" s="63">
        <f t="shared" si="119"/>
        <v>12451.612903225803</v>
      </c>
      <c r="BO26" s="63">
        <f t="shared" si="119"/>
        <v>10166.666666666657</v>
      </c>
      <c r="BP26" s="63">
        <f t="shared" si="119"/>
        <v>16000</v>
      </c>
      <c r="BQ26" s="63">
        <f t="shared" si="119"/>
        <v>14161.290322580637</v>
      </c>
      <c r="BR26" s="63">
        <f t="shared" si="119"/>
        <v>16733.333333333328</v>
      </c>
      <c r="BS26" s="63">
        <f t="shared" si="119"/>
        <v>19258.06451612903</v>
      </c>
      <c r="BT26" s="63">
        <f t="shared" si="119"/>
        <v>19833.333333333328</v>
      </c>
      <c r="BU26" s="63">
        <f t="shared" si="119"/>
        <v>17322.580645161288</v>
      </c>
      <c r="BV26" s="63">
        <f t="shared" si="119"/>
        <v>16580.645161290318</v>
      </c>
      <c r="BW26" s="63">
        <f t="shared" si="119"/>
        <v>12857.142857142855</v>
      </c>
      <c r="BX26" s="63">
        <f t="shared" si="119"/>
        <v>16193.548387096758</v>
      </c>
      <c r="BY26" s="63">
        <f t="shared" si="119"/>
        <v>11433.333333333328</v>
      </c>
      <c r="BZ26" s="63">
        <f t="shared" si="119"/>
        <v>14161.290322580651</v>
      </c>
      <c r="CA26" s="63">
        <f t="shared" si="119"/>
        <v>11200</v>
      </c>
      <c r="CB26" s="63">
        <f t="shared" si="119"/>
        <v>10870.967741935485</v>
      </c>
      <c r="CC26" s="63">
        <f t="shared" si="119"/>
        <v>11161.290322580666</v>
      </c>
      <c r="CD26" s="63">
        <f t="shared" ref="CD26:DI26" si="120">CD5-BR5</f>
        <v>10633.333333333343</v>
      </c>
      <c r="CE26" s="63">
        <f t="shared" si="120"/>
        <v>14806.451612903227</v>
      </c>
      <c r="CF26" s="63">
        <f t="shared" si="120"/>
        <v>18900.000000000015</v>
      </c>
      <c r="CG26" s="63">
        <f t="shared" si="120"/>
        <v>20451.612903225803</v>
      </c>
      <c r="CH26" s="63">
        <f t="shared" si="120"/>
        <v>18580.645161290318</v>
      </c>
      <c r="CI26" s="63">
        <f t="shared" si="120"/>
        <v>26575.123152709377</v>
      </c>
      <c r="CJ26" s="63">
        <f t="shared" si="120"/>
        <v>13129.032258064515</v>
      </c>
      <c r="CK26" s="63">
        <f t="shared" si="120"/>
        <v>22200</v>
      </c>
      <c r="CL26" s="63">
        <f t="shared" si="120"/>
        <v>22838.709677419363</v>
      </c>
      <c r="CM26" s="63">
        <f t="shared" si="120"/>
        <v>26766.666666666672</v>
      </c>
      <c r="CN26" s="63">
        <f t="shared" si="120"/>
        <v>19806.451612903213</v>
      </c>
      <c r="CO26" s="63">
        <f t="shared" si="120"/>
        <v>24483.87096774191</v>
      </c>
      <c r="CP26" s="63">
        <f t="shared" si="120"/>
        <v>25100</v>
      </c>
      <c r="CQ26" s="63">
        <f t="shared" si="120"/>
        <v>13870.967741935485</v>
      </c>
      <c r="CR26" s="63">
        <f t="shared" si="120"/>
        <v>15533.333333333314</v>
      </c>
      <c r="CS26" s="63">
        <f t="shared" si="120"/>
        <v>17967.741935483878</v>
      </c>
      <c r="CT26" s="63">
        <f t="shared" si="120"/>
        <v>18096.774193548394</v>
      </c>
      <c r="CU26" s="63">
        <f t="shared" si="120"/>
        <v>11317.733990147768</v>
      </c>
      <c r="CV26" s="63">
        <f t="shared" si="120"/>
        <v>14580.645161290333</v>
      </c>
      <c r="CW26" s="63">
        <f t="shared" si="120"/>
        <v>13933.333333333343</v>
      </c>
      <c r="CX26" s="63">
        <f t="shared" si="120"/>
        <v>19870.967741935485</v>
      </c>
      <c r="CY26" s="63">
        <f t="shared" si="120"/>
        <v>18766.666666666657</v>
      </c>
      <c r="CZ26" s="63">
        <f t="shared" si="120"/>
        <v>24290.322580645181</v>
      </c>
      <c r="DA26" s="63">
        <f t="shared" si="120"/>
        <v>27645.161290322605</v>
      </c>
      <c r="DB26" s="63">
        <f t="shared" si="120"/>
        <v>35300</v>
      </c>
      <c r="DC26" s="63">
        <f t="shared" si="120"/>
        <v>32225.806451612909</v>
      </c>
      <c r="DD26" s="63">
        <f t="shared" si="120"/>
        <v>35133.333333333343</v>
      </c>
      <c r="DE26" s="63">
        <f t="shared" si="120"/>
        <v>20193.548387096758</v>
      </c>
      <c r="DF26" s="63">
        <f t="shared" si="120"/>
        <v>18806.451612903213</v>
      </c>
      <c r="DG26" s="63">
        <f t="shared" si="120"/>
        <v>30785.71428571429</v>
      </c>
      <c r="DH26" s="63">
        <f t="shared" si="120"/>
        <v>38806.451612903242</v>
      </c>
      <c r="DI26" s="63">
        <f t="shared" si="120"/>
        <v>40033.333333333314</v>
      </c>
      <c r="DJ26" s="63">
        <f t="shared" ref="DJ26:EC26" si="121">DJ5-CX5</f>
        <v>50193.548387096758</v>
      </c>
      <c r="DK26" s="63">
        <f t="shared" si="121"/>
        <v>56000</v>
      </c>
      <c r="DL26" s="63">
        <f t="shared" si="121"/>
        <v>68612.903225806454</v>
      </c>
      <c r="DM26" s="21">
        <f t="shared" si="121"/>
        <v>59387.096774193546</v>
      </c>
      <c r="DN26" s="21">
        <f t="shared" si="121"/>
        <v>57833.333333333314</v>
      </c>
      <c r="DO26" s="21">
        <f t="shared" si="121"/>
        <v>63129.032258064515</v>
      </c>
      <c r="DP26" s="21">
        <f t="shared" si="121"/>
        <v>54533.333333333343</v>
      </c>
      <c r="DQ26" s="21">
        <f t="shared" si="121"/>
        <v>72354.838709677424</v>
      </c>
      <c r="DR26" s="21">
        <f t="shared" si="121"/>
        <v>77032.258064516151</v>
      </c>
      <c r="DS26" s="21">
        <f t="shared" si="121"/>
        <v>67357.142857142841</v>
      </c>
      <c r="DT26" s="21">
        <f t="shared" si="121"/>
        <v>75225.806451612909</v>
      </c>
      <c r="DU26" s="21">
        <f t="shared" si="121"/>
        <v>73766.666666666657</v>
      </c>
      <c r="DV26" s="21">
        <f t="shared" si="121"/>
        <v>50677.419354838697</v>
      </c>
      <c r="DW26" s="21">
        <f t="shared" si="121"/>
        <v>37200.000000000029</v>
      </c>
      <c r="DX26" s="21">
        <f t="shared" si="121"/>
        <v>24741.935483870941</v>
      </c>
      <c r="DY26" s="118">
        <f t="shared" si="121"/>
        <v>22838.709677419363</v>
      </c>
      <c r="DZ26" s="118">
        <f t="shared" si="121"/>
        <v>21733.333333333343</v>
      </c>
      <c r="EA26" s="118">
        <f t="shared" si="121"/>
        <v>46322.580645161303</v>
      </c>
      <c r="EB26" s="118">
        <f t="shared" si="121"/>
        <v>39899.999999999971</v>
      </c>
      <c r="EC26" s="118">
        <f t="shared" si="121"/>
        <v>37677.419354838697</v>
      </c>
      <c r="ED26" s="118">
        <f t="shared" ref="ED26:ED31" si="122">ED5-DR5</f>
        <v>26774.193548387091</v>
      </c>
      <c r="EE26" s="118">
        <f t="shared" ref="EE26:EF31" si="123">EE5-DS5</f>
        <v>43366.995073891652</v>
      </c>
      <c r="EF26" s="118">
        <f t="shared" si="123"/>
        <v>34064.516129032243</v>
      </c>
      <c r="EG26" s="118">
        <f t="shared" ref="EG26:FM31" si="124">EG5-DU5</f>
        <v>25633.333333333372</v>
      </c>
      <c r="EH26" s="118">
        <f t="shared" si="124"/>
        <v>25322.580645161332</v>
      </c>
      <c r="EI26" s="118">
        <f t="shared" si="124"/>
        <v>34000</v>
      </c>
      <c r="EJ26" s="118">
        <f t="shared" si="124"/>
        <v>29193.548387096787</v>
      </c>
      <c r="EK26" s="128">
        <f t="shared" si="124"/>
        <v>29935.483870967699</v>
      </c>
      <c r="EL26" s="128">
        <f t="shared" si="124"/>
        <v>19000</v>
      </c>
      <c r="EM26" s="128">
        <f t="shared" si="124"/>
        <v>-15612.903225806484</v>
      </c>
      <c r="EN26" s="137">
        <f t="shared" si="124"/>
        <v>11133.333333333372</v>
      </c>
      <c r="EO26" s="137">
        <f t="shared" si="124"/>
        <v>-16354.838709677395</v>
      </c>
      <c r="EP26" s="145">
        <f t="shared" si="124"/>
        <v>-8064.516129032243</v>
      </c>
      <c r="EQ26" s="145">
        <f t="shared" si="124"/>
        <v>-7974.1379310344928</v>
      </c>
      <c r="ER26" s="145">
        <f t="shared" si="124"/>
        <v>-8419.3548387096962</v>
      </c>
      <c r="ES26" s="145">
        <f t="shared" si="124"/>
        <v>-3466.6666666666861</v>
      </c>
      <c r="ET26" s="145">
        <f t="shared" si="124"/>
        <v>2483.870967741881</v>
      </c>
      <c r="EU26" s="145">
        <f t="shared" si="124"/>
        <v>8700</v>
      </c>
      <c r="EV26" s="145">
        <f t="shared" si="124"/>
        <v>16548.387096774182</v>
      </c>
      <c r="EW26" s="153">
        <f t="shared" si="124"/>
        <v>20064.516129032301</v>
      </c>
      <c r="EX26" s="153">
        <f t="shared" si="124"/>
        <v>17300</v>
      </c>
      <c r="EY26" s="160">
        <f t="shared" si="124"/>
        <v>42806.451612903271</v>
      </c>
      <c r="EZ26" s="21">
        <f t="shared" si="124"/>
        <v>29866.666666666686</v>
      </c>
      <c r="FA26" s="21">
        <f t="shared" si="124"/>
        <v>48258.06451612903</v>
      </c>
      <c r="FB26" s="169">
        <f t="shared" si="124"/>
        <v>48870.967741935456</v>
      </c>
      <c r="FC26" s="169">
        <f t="shared" si="124"/>
        <v>31464.285714285739</v>
      </c>
      <c r="FD26" s="169">
        <f t="shared" si="124"/>
        <v>37677.419354838727</v>
      </c>
      <c r="FE26" s="169">
        <f t="shared" si="124"/>
        <v>36000</v>
      </c>
      <c r="FF26" s="169">
        <f t="shared" si="124"/>
        <v>45000.000000000058</v>
      </c>
      <c r="FG26" s="169">
        <f t="shared" si="124"/>
        <v>34266.666666666628</v>
      </c>
      <c r="FH26" s="169">
        <f t="shared" si="124"/>
        <v>31645.161290322547</v>
      </c>
      <c r="FI26" s="169">
        <f t="shared" si="124"/>
        <v>30290.322580645094</v>
      </c>
      <c r="FJ26" s="169">
        <f t="shared" si="124"/>
        <v>47566.666666666628</v>
      </c>
      <c r="FK26" s="21">
        <f t="shared" si="124"/>
        <v>34903.225806451577</v>
      </c>
      <c r="FL26" s="21">
        <f t="shared" si="124"/>
        <v>27733.333333333256</v>
      </c>
      <c r="FM26" s="21">
        <f t="shared" si="124"/>
        <v>35516.129032258061</v>
      </c>
      <c r="FN26" s="21">
        <f t="shared" ref="FN26:FN31" si="125">FN5-FB5</f>
        <v>31129.032258064544</v>
      </c>
      <c r="FO26" s="21">
        <f t="shared" ref="FO26:FO31" si="126">FO5-FC5</f>
        <v>25821.428571428522</v>
      </c>
      <c r="FP26" s="21">
        <f t="shared" ref="FP26:GM31" si="127">FP5-FD5</f>
        <v>18548.38709677424</v>
      </c>
      <c r="FQ26" s="21">
        <f t="shared" si="127"/>
        <v>26200</v>
      </c>
      <c r="FR26" s="21">
        <f t="shared" si="127"/>
        <v>11935.483870967699</v>
      </c>
      <c r="FS26" s="21">
        <f t="shared" si="127"/>
        <v>8600.0000000000582</v>
      </c>
      <c r="FT26" s="21">
        <f t="shared" ref="FT26:FT31" si="128">FT5-FH5</f>
        <v>30870.967741935514</v>
      </c>
      <c r="FU26" s="21">
        <f t="shared" ref="FU26:FV31" si="129">FU5-FI5</f>
        <v>34032.25806451618</v>
      </c>
      <c r="FV26" s="21">
        <f t="shared" si="129"/>
        <v>33566.666666666744</v>
      </c>
      <c r="FW26" s="21">
        <f t="shared" si="127"/>
        <v>39709.677419354848</v>
      </c>
      <c r="FX26" s="21">
        <f t="shared" si="127"/>
        <v>26533.333333333372</v>
      </c>
      <c r="FY26" s="21">
        <f t="shared" si="127"/>
        <v>28580.645161290304</v>
      </c>
      <c r="FZ26" s="186">
        <f t="shared" si="127"/>
        <v>26859.225806451577</v>
      </c>
      <c r="GA26" s="46">
        <f t="shared" si="127"/>
        <v>23651.930875576101</v>
      </c>
      <c r="GB26" s="46">
        <f t="shared" si="127"/>
        <v>34968.322580645152</v>
      </c>
      <c r="GC26" s="46">
        <f t="shared" si="127"/>
        <v>26836.764511553454</v>
      </c>
      <c r="GD26" s="46">
        <f t="shared" si="127"/>
        <v>32848.484259478108</v>
      </c>
      <c r="GE26" s="46">
        <f t="shared" si="127"/>
        <v>31417.712057813769</v>
      </c>
      <c r="GF26" s="46">
        <f t="shared" si="127"/>
        <v>-2160.3255558999372</v>
      </c>
      <c r="GG26" s="46">
        <f t="shared" si="127"/>
        <v>-10310.109360113391</v>
      </c>
      <c r="GH26" s="46">
        <f t="shared" si="127"/>
        <v>-21581.537714696373</v>
      </c>
      <c r="GI26" s="46">
        <f t="shared" si="127"/>
        <v>-38011.907601775776</v>
      </c>
      <c r="GJ26" s="46">
        <f t="shared" si="127"/>
        <v>-26185.920115836663</v>
      </c>
      <c r="GK26" s="46">
        <f t="shared" si="127"/>
        <v>-38549.083085932303</v>
      </c>
      <c r="GL26" s="46">
        <f t="shared" si="127"/>
        <v>-20964.759885531035</v>
      </c>
      <c r="GM26" s="46">
        <f t="shared" si="127"/>
        <v>-15789.552808250475</v>
      </c>
    </row>
    <row r="27" spans="1:195" x14ac:dyDescent="0.2">
      <c r="A27" s="9" t="s">
        <v>20</v>
      </c>
      <c r="N27" s="63">
        <f t="shared" si="115"/>
        <v>-2677.419354838712</v>
      </c>
      <c r="O27" s="63">
        <f t="shared" si="115"/>
        <v>-5214.2857142857247</v>
      </c>
      <c r="P27" s="63">
        <f t="shared" si="115"/>
        <v>-1064.5161290322576</v>
      </c>
      <c r="Q27" s="63">
        <f t="shared" si="115"/>
        <v>-2633.3333333333285</v>
      </c>
      <c r="R27" s="63">
        <f t="shared" si="115"/>
        <v>-5774.1935483871057</v>
      </c>
      <c r="S27" s="63">
        <f t="shared" si="115"/>
        <v>4833.3333333333285</v>
      </c>
      <c r="T27" s="63">
        <f t="shared" si="115"/>
        <v>-6838.7096774193487</v>
      </c>
      <c r="U27" s="63">
        <f t="shared" si="115"/>
        <v>-1677.4193548386975</v>
      </c>
      <c r="V27" s="63">
        <f t="shared" si="115"/>
        <v>4466.666666666657</v>
      </c>
      <c r="W27" s="63">
        <f t="shared" si="115"/>
        <v>-1290.3225806451665</v>
      </c>
      <c r="X27" s="63">
        <f t="shared" si="116"/>
        <v>-1633.3333333333285</v>
      </c>
      <c r="Y27" s="63">
        <f t="shared" si="116"/>
        <v>2838.7096774193633</v>
      </c>
      <c r="Z27" s="63">
        <f t="shared" si="116"/>
        <v>5387.0967741935456</v>
      </c>
      <c r="AA27" s="63">
        <f t="shared" si="116"/>
        <v>5392.8571428571449</v>
      </c>
      <c r="AB27" s="63">
        <f t="shared" si="116"/>
        <v>13290.322580645166</v>
      </c>
      <c r="AC27" s="63">
        <f t="shared" si="116"/>
        <v>4133.3333333333285</v>
      </c>
      <c r="AD27" s="63">
        <f t="shared" si="116"/>
        <v>-483.87096774192469</v>
      </c>
      <c r="AE27" s="63">
        <f t="shared" si="116"/>
        <v>-6333.3333333333285</v>
      </c>
      <c r="AF27" s="63">
        <f t="shared" si="116"/>
        <v>2935.4838709677424</v>
      </c>
      <c r="AG27" s="63">
        <f t="shared" si="116"/>
        <v>-4322.5806451613025</v>
      </c>
      <c r="AH27" s="63">
        <f t="shared" si="117"/>
        <v>-4266.666666666657</v>
      </c>
      <c r="AI27" s="63">
        <f t="shared" si="117"/>
        <v>-5483.8709677419247</v>
      </c>
      <c r="AJ27" s="63">
        <f t="shared" si="117"/>
        <v>-5200</v>
      </c>
      <c r="AK27" s="63">
        <f t="shared" si="117"/>
        <v>-7225.8064516129089</v>
      </c>
      <c r="AL27" s="63">
        <f t="shared" si="117"/>
        <v>-10677.419354838712</v>
      </c>
      <c r="AM27" s="63">
        <f t="shared" si="117"/>
        <v>-7369.4581280788116</v>
      </c>
      <c r="AN27" s="63">
        <f t="shared" si="117"/>
        <v>-9870.9677419354848</v>
      </c>
      <c r="AO27" s="63">
        <f t="shared" si="117"/>
        <v>-7233.3333333333285</v>
      </c>
      <c r="AP27" s="63">
        <f t="shared" si="117"/>
        <v>2161.2903225806367</v>
      </c>
      <c r="AQ27" s="63">
        <f t="shared" si="117"/>
        <v>-433.33333333332848</v>
      </c>
      <c r="AR27" s="63">
        <f t="shared" si="118"/>
        <v>-2419.3548387096816</v>
      </c>
      <c r="AS27" s="63">
        <f t="shared" si="118"/>
        <v>32.258064516136074</v>
      </c>
      <c r="AT27" s="63">
        <f t="shared" si="118"/>
        <v>-7966.6666666666715</v>
      </c>
      <c r="AU27" s="63">
        <f t="shared" si="118"/>
        <v>-32.258064516136074</v>
      </c>
      <c r="AV27" s="63">
        <f t="shared" si="118"/>
        <v>-8600</v>
      </c>
      <c r="AW27" s="63">
        <f t="shared" si="118"/>
        <v>-22548.387096774197</v>
      </c>
      <c r="AX27" s="63">
        <f t="shared" ref="AX27:CC27" si="130">AX6-AL6</f>
        <v>-19193.548387096773</v>
      </c>
      <c r="AY27" s="63">
        <f t="shared" si="130"/>
        <v>-11094.827586206899</v>
      </c>
      <c r="AZ27" s="63">
        <f t="shared" si="130"/>
        <v>-9032.2580645161361</v>
      </c>
      <c r="BA27" s="63">
        <f t="shared" si="130"/>
        <v>-9533.3333333333285</v>
      </c>
      <c r="BB27" s="63">
        <f t="shared" si="130"/>
        <v>-13483.870967741925</v>
      </c>
      <c r="BC27" s="63">
        <f t="shared" si="130"/>
        <v>666.66666666665697</v>
      </c>
      <c r="BD27" s="63">
        <f t="shared" si="130"/>
        <v>3064.5161290322576</v>
      </c>
      <c r="BE27" s="63">
        <f t="shared" si="130"/>
        <v>-1387.0967741935456</v>
      </c>
      <c r="BF27" s="63">
        <f t="shared" si="130"/>
        <v>5966.6666666666715</v>
      </c>
      <c r="BG27" s="63">
        <f t="shared" si="130"/>
        <v>2677.419354838712</v>
      </c>
      <c r="BH27" s="63">
        <f t="shared" si="130"/>
        <v>12000</v>
      </c>
      <c r="BI27" s="63">
        <f t="shared" si="130"/>
        <v>18967.741935483878</v>
      </c>
      <c r="BJ27" s="63">
        <f t="shared" si="130"/>
        <v>16838.709677419363</v>
      </c>
      <c r="BK27" s="63">
        <f t="shared" si="130"/>
        <v>14857.142857142855</v>
      </c>
      <c r="BL27" s="63">
        <f t="shared" si="130"/>
        <v>15064.516129032258</v>
      </c>
      <c r="BM27" s="63">
        <f t="shared" si="130"/>
        <v>9500</v>
      </c>
      <c r="BN27" s="63">
        <f t="shared" si="130"/>
        <v>10387.096774193546</v>
      </c>
      <c r="BO27" s="63">
        <f t="shared" si="130"/>
        <v>3166.6666666666715</v>
      </c>
      <c r="BP27" s="63">
        <f t="shared" si="130"/>
        <v>6290.3225806451665</v>
      </c>
      <c r="BQ27" s="63">
        <f t="shared" si="130"/>
        <v>9354.8387096774095</v>
      </c>
      <c r="BR27" s="63">
        <f t="shared" si="130"/>
        <v>800</v>
      </c>
      <c r="BS27" s="63">
        <f t="shared" si="130"/>
        <v>-7967.7419354838639</v>
      </c>
      <c r="BT27" s="63">
        <f t="shared" si="130"/>
        <v>-9533.3333333333285</v>
      </c>
      <c r="BU27" s="63">
        <f t="shared" si="130"/>
        <v>-774.19354838710569</v>
      </c>
      <c r="BV27" s="63">
        <f t="shared" si="130"/>
        <v>11419.354838709667</v>
      </c>
      <c r="BW27" s="63">
        <f t="shared" si="130"/>
        <v>750</v>
      </c>
      <c r="BX27" s="63">
        <f t="shared" si="130"/>
        <v>2870.9677419354848</v>
      </c>
      <c r="BY27" s="63">
        <f t="shared" si="130"/>
        <v>2466.666666666657</v>
      </c>
      <c r="BZ27" s="63">
        <f t="shared" si="130"/>
        <v>-32.258064516136074</v>
      </c>
      <c r="CA27" s="63">
        <f t="shared" si="130"/>
        <v>266.66666666667152</v>
      </c>
      <c r="CB27" s="63">
        <f t="shared" si="130"/>
        <v>-6225.8064516129089</v>
      </c>
      <c r="CC27" s="63">
        <f t="shared" si="130"/>
        <v>-9258.0645161290304</v>
      </c>
      <c r="CD27" s="63">
        <f t="shared" ref="CD27:DI27" si="131">CD6-BR6</f>
        <v>4866.666666666657</v>
      </c>
      <c r="CE27" s="63">
        <f t="shared" si="131"/>
        <v>14677.419354838697</v>
      </c>
      <c r="CF27" s="63">
        <f t="shared" si="131"/>
        <v>14266.666666666657</v>
      </c>
      <c r="CG27" s="63">
        <f t="shared" si="131"/>
        <v>7967.7419354838785</v>
      </c>
      <c r="CH27" s="63">
        <f t="shared" si="131"/>
        <v>-1967.7419354838639</v>
      </c>
      <c r="CI27" s="63">
        <f t="shared" si="131"/>
        <v>5487.6847290640435</v>
      </c>
      <c r="CJ27" s="63">
        <f t="shared" si="131"/>
        <v>3709.6774193548481</v>
      </c>
      <c r="CK27" s="63">
        <f t="shared" si="131"/>
        <v>11166.666666666672</v>
      </c>
      <c r="CL27" s="63">
        <f t="shared" si="131"/>
        <v>4451.6129032258032</v>
      </c>
      <c r="CM27" s="63">
        <f t="shared" si="131"/>
        <v>2066.666666666657</v>
      </c>
      <c r="CN27" s="63">
        <f t="shared" si="131"/>
        <v>-548.38709677419683</v>
      </c>
      <c r="CO27" s="63">
        <f t="shared" si="131"/>
        <v>4000</v>
      </c>
      <c r="CP27" s="63">
        <f t="shared" si="131"/>
        <v>-8766.666666666657</v>
      </c>
      <c r="CQ27" s="63">
        <f t="shared" si="131"/>
        <v>-2612.9032258064399</v>
      </c>
      <c r="CR27" s="63">
        <f t="shared" si="131"/>
        <v>-9066.666666666657</v>
      </c>
      <c r="CS27" s="63">
        <f t="shared" si="131"/>
        <v>-5129.0322580645152</v>
      </c>
      <c r="CT27" s="63">
        <f t="shared" si="131"/>
        <v>-6096.7741935483937</v>
      </c>
      <c r="CU27" s="63">
        <f t="shared" si="131"/>
        <v>-7951.9704433497536</v>
      </c>
      <c r="CV27" s="63">
        <f t="shared" si="131"/>
        <v>-5516.1290322580753</v>
      </c>
      <c r="CW27" s="63">
        <f t="shared" si="131"/>
        <v>-19433.333333333328</v>
      </c>
      <c r="CX27" s="63">
        <f t="shared" si="131"/>
        <v>-14967.741935483864</v>
      </c>
      <c r="CY27" s="63">
        <f t="shared" si="131"/>
        <v>-8633.3333333333285</v>
      </c>
      <c r="CZ27" s="63">
        <f t="shared" si="131"/>
        <v>9451.6129032258032</v>
      </c>
      <c r="DA27" s="63">
        <f t="shared" si="131"/>
        <v>9935.4838709677424</v>
      </c>
      <c r="DB27" s="63">
        <f t="shared" si="131"/>
        <v>2833.3333333333285</v>
      </c>
      <c r="DC27" s="63">
        <f t="shared" si="131"/>
        <v>7354.8387096774095</v>
      </c>
      <c r="DD27" s="63">
        <f t="shared" si="131"/>
        <v>13866.666666666657</v>
      </c>
      <c r="DE27" s="63">
        <f t="shared" si="131"/>
        <v>8774.1935483870911</v>
      </c>
      <c r="DF27" s="63">
        <f t="shared" si="131"/>
        <v>5032.2580645161361</v>
      </c>
      <c r="DG27" s="63">
        <f t="shared" si="131"/>
        <v>5821.4285714285652</v>
      </c>
      <c r="DH27" s="63">
        <f t="shared" si="131"/>
        <v>-12516.129032258061</v>
      </c>
      <c r="DI27" s="63">
        <f t="shared" si="131"/>
        <v>7866.666666666657</v>
      </c>
      <c r="DJ27" s="63">
        <f t="shared" ref="DJ27:EC27" si="132">DJ6-CX6</f>
        <v>10677.419354838712</v>
      </c>
      <c r="DK27" s="63">
        <f t="shared" si="132"/>
        <v>7000</v>
      </c>
      <c r="DL27" s="63">
        <f t="shared" si="132"/>
        <v>4935.4838709677424</v>
      </c>
      <c r="DM27" s="21">
        <f t="shared" si="132"/>
        <v>3741.9354838709696</v>
      </c>
      <c r="DN27" s="21">
        <f t="shared" si="132"/>
        <v>10066.666666666672</v>
      </c>
      <c r="DO27" s="21">
        <f t="shared" si="132"/>
        <v>-11806.451612903227</v>
      </c>
      <c r="DP27" s="21">
        <f t="shared" si="132"/>
        <v>-1033.3333333333285</v>
      </c>
      <c r="DQ27" s="21">
        <f t="shared" si="132"/>
        <v>12419.354838709682</v>
      </c>
      <c r="DR27" s="21">
        <f t="shared" si="132"/>
        <v>-2580.6451612903184</v>
      </c>
      <c r="DS27" s="21">
        <f t="shared" si="132"/>
        <v>-5214.2857142857101</v>
      </c>
      <c r="DT27" s="21">
        <f t="shared" si="132"/>
        <v>15290.322580645166</v>
      </c>
      <c r="DU27" s="21">
        <f t="shared" si="132"/>
        <v>15366.666666666672</v>
      </c>
      <c r="DV27" s="21">
        <f t="shared" si="132"/>
        <v>8516.1290322580608</v>
      </c>
      <c r="DW27" s="21">
        <f t="shared" si="132"/>
        <v>3166.6666666666715</v>
      </c>
      <c r="DX27" s="21">
        <f t="shared" si="132"/>
        <v>-4580.6451612903184</v>
      </c>
      <c r="DY27" s="118">
        <f t="shared" si="132"/>
        <v>-2903.2258064516063</v>
      </c>
      <c r="DZ27" s="118">
        <f t="shared" si="132"/>
        <v>-7500</v>
      </c>
      <c r="EA27" s="118">
        <f t="shared" si="132"/>
        <v>96.774193548393669</v>
      </c>
      <c r="EB27" s="118">
        <f t="shared" si="132"/>
        <v>33.333333333328483</v>
      </c>
      <c r="EC27" s="118">
        <f t="shared" si="132"/>
        <v>-10677.419354838712</v>
      </c>
      <c r="ED27" s="118">
        <f t="shared" si="122"/>
        <v>8483.8709677419247</v>
      </c>
      <c r="EE27" s="118">
        <f t="shared" si="123"/>
        <v>4172.4137931034493</v>
      </c>
      <c r="EF27" s="118">
        <f t="shared" si="123"/>
        <v>6548.3870967741968</v>
      </c>
      <c r="EG27" s="118">
        <f t="shared" si="124"/>
        <v>-7533.3333333333285</v>
      </c>
      <c r="EH27" s="118">
        <f t="shared" si="124"/>
        <v>1548.3870967741968</v>
      </c>
      <c r="EI27" s="118">
        <f t="shared" si="124"/>
        <v>6500</v>
      </c>
      <c r="EJ27" s="118">
        <f t="shared" si="124"/>
        <v>1516.1290322580608</v>
      </c>
      <c r="EK27" s="128">
        <f t="shared" si="124"/>
        <v>6580.6451612903184</v>
      </c>
      <c r="EL27" s="128">
        <f t="shared" si="124"/>
        <v>5966.666666666657</v>
      </c>
      <c r="EM27" s="128">
        <f t="shared" si="124"/>
        <v>10516.129032258061</v>
      </c>
      <c r="EN27" s="137">
        <f t="shared" si="124"/>
        <v>-1933.3333333333285</v>
      </c>
      <c r="EO27" s="137">
        <f t="shared" si="124"/>
        <v>-1741.9354838709696</v>
      </c>
      <c r="EP27" s="145">
        <f t="shared" si="124"/>
        <v>-4161.2903225806367</v>
      </c>
      <c r="EQ27" s="145">
        <f t="shared" si="124"/>
        <v>3506.1576354679855</v>
      </c>
      <c r="ER27" s="145">
        <f t="shared" si="124"/>
        <v>7645.161290322576</v>
      </c>
      <c r="ES27" s="145">
        <f t="shared" si="124"/>
        <v>5966.666666666657</v>
      </c>
      <c r="ET27" s="145">
        <f t="shared" si="124"/>
        <v>4451.6129032258032</v>
      </c>
      <c r="EU27" s="145">
        <f t="shared" si="124"/>
        <v>-633.33333333334303</v>
      </c>
      <c r="EV27" s="145">
        <f t="shared" si="124"/>
        <v>-3032.2580645161215</v>
      </c>
      <c r="EW27" s="153">
        <f t="shared" si="124"/>
        <v>1129.0322580645297</v>
      </c>
      <c r="EX27" s="153">
        <f t="shared" si="124"/>
        <v>-2766.6666666666715</v>
      </c>
      <c r="EY27" s="160">
        <f t="shared" si="124"/>
        <v>4709.677419354819</v>
      </c>
      <c r="EZ27" s="21">
        <f t="shared" si="124"/>
        <v>3266.666666666657</v>
      </c>
      <c r="FA27" s="21">
        <f t="shared" si="124"/>
        <v>8451.6129032258177</v>
      </c>
      <c r="FB27" s="169">
        <f t="shared" si="124"/>
        <v>3258.0645161290304</v>
      </c>
      <c r="FC27" s="169">
        <f t="shared" si="124"/>
        <v>-500.00000000001455</v>
      </c>
      <c r="FD27" s="169">
        <f t="shared" si="124"/>
        <v>-9322.580645161288</v>
      </c>
      <c r="FE27" s="169">
        <f t="shared" si="124"/>
        <v>4066.6666666666715</v>
      </c>
      <c r="FF27" s="169">
        <f t="shared" si="124"/>
        <v>1516.1290322580753</v>
      </c>
      <c r="FG27" s="169">
        <f t="shared" si="124"/>
        <v>1000.0000000000146</v>
      </c>
      <c r="FH27" s="169">
        <f t="shared" si="124"/>
        <v>7322.5806451613025</v>
      </c>
      <c r="FI27" s="169">
        <f t="shared" si="124"/>
        <v>-2935.483870967757</v>
      </c>
      <c r="FJ27" s="169">
        <f t="shared" si="124"/>
        <v>-3199.9999999999709</v>
      </c>
      <c r="FK27" s="21">
        <f t="shared" si="124"/>
        <v>-18483.87096774191</v>
      </c>
      <c r="FL27" s="21">
        <f t="shared" si="124"/>
        <v>1100.0000000000291</v>
      </c>
      <c r="FM27" s="21">
        <f t="shared" si="124"/>
        <v>-1677.4193548387266</v>
      </c>
      <c r="FN27" s="21">
        <f t="shared" si="125"/>
        <v>6032.2580645161361</v>
      </c>
      <c r="FO27" s="21">
        <f t="shared" si="126"/>
        <v>-13392.85714285713</v>
      </c>
      <c r="FP27" s="21">
        <f t="shared" si="127"/>
        <v>-612.90322580643988</v>
      </c>
      <c r="FQ27" s="21">
        <f t="shared" si="127"/>
        <v>-2266.6666666666715</v>
      </c>
      <c r="FR27" s="21">
        <f t="shared" si="127"/>
        <v>-17225.806451612909</v>
      </c>
      <c r="FS27" s="21">
        <f t="shared" si="127"/>
        <v>-5333.333333333343</v>
      </c>
      <c r="FT27" s="21">
        <f t="shared" si="128"/>
        <v>1354.8387096773949</v>
      </c>
      <c r="FU27" s="21">
        <f t="shared" si="129"/>
        <v>2612.9032258064399</v>
      </c>
      <c r="FV27" s="21">
        <f t="shared" si="129"/>
        <v>5133.3333333333285</v>
      </c>
      <c r="FW27" s="21">
        <f t="shared" si="127"/>
        <v>1161.2903225806367</v>
      </c>
      <c r="FX27" s="21">
        <f t="shared" si="127"/>
        <v>-2400.0000000000291</v>
      </c>
      <c r="FY27" s="21">
        <f t="shared" si="127"/>
        <v>-3838.7096774193633</v>
      </c>
      <c r="FZ27" s="186">
        <f t="shared" si="127"/>
        <v>-7582.2067201476457</v>
      </c>
      <c r="GA27" s="46">
        <f t="shared" si="127"/>
        <v>14009.422739691348</v>
      </c>
      <c r="GB27" s="46">
        <f t="shared" si="127"/>
        <v>-4186.7347398631391</v>
      </c>
      <c r="GC27" s="46">
        <f t="shared" si="127"/>
        <v>-51505.60575862875</v>
      </c>
      <c r="GD27" s="46">
        <f t="shared" si="127"/>
        <v>-48231.756002516231</v>
      </c>
      <c r="GE27" s="46">
        <f t="shared" si="127"/>
        <v>-41301.012229601096</v>
      </c>
      <c r="GF27" s="46">
        <f t="shared" si="127"/>
        <v>-38017.31387455175</v>
      </c>
      <c r="GG27" s="46">
        <f t="shared" si="127"/>
        <v>-33979.453089492148</v>
      </c>
      <c r="GH27" s="46">
        <f t="shared" si="127"/>
        <v>-18048.905834383811</v>
      </c>
      <c r="GI27" s="46">
        <f t="shared" si="127"/>
        <v>740.47894056219957</v>
      </c>
      <c r="GJ27" s="46">
        <f t="shared" si="127"/>
        <v>5488.2712933207076</v>
      </c>
      <c r="GK27" s="46">
        <f t="shared" si="127"/>
        <v>7226.8601814528229</v>
      </c>
      <c r="GL27" s="46">
        <f t="shared" si="127"/>
        <v>-32534.367039982972</v>
      </c>
      <c r="GM27" s="46">
        <f t="shared" si="127"/>
        <v>-34810.404113476208</v>
      </c>
    </row>
    <row r="28" spans="1:195" x14ac:dyDescent="0.2">
      <c r="A28" s="9" t="str">
        <f t="shared" ref="A28:A42" si="133">A7</f>
        <v>Imports</v>
      </c>
      <c r="N28" s="63">
        <f t="shared" ref="N28:AW35" si="134">N7-B7</f>
        <v>-59290.322580645166</v>
      </c>
      <c r="O28" s="63">
        <f t="shared" si="134"/>
        <v>1750</v>
      </c>
      <c r="P28" s="63">
        <f t="shared" si="134"/>
        <v>10709.677419354834</v>
      </c>
      <c r="Q28" s="63">
        <f t="shared" si="134"/>
        <v>17700.000000000007</v>
      </c>
      <c r="R28" s="63">
        <f t="shared" si="134"/>
        <v>-25870.967741935492</v>
      </c>
      <c r="S28" s="63">
        <f t="shared" si="134"/>
        <v>-22400</v>
      </c>
      <c r="T28" s="63">
        <f t="shared" si="134"/>
        <v>-19677.419354838712</v>
      </c>
      <c r="U28" s="63">
        <f t="shared" si="134"/>
        <v>-7516.1290322580608</v>
      </c>
      <c r="V28" s="63">
        <f t="shared" si="134"/>
        <v>29000</v>
      </c>
      <c r="W28" s="63">
        <f t="shared" si="134"/>
        <v>5967.7419354838639</v>
      </c>
      <c r="X28" s="63">
        <f t="shared" si="134"/>
        <v>14366.666666666657</v>
      </c>
      <c r="Y28" s="63">
        <f t="shared" si="134"/>
        <v>10193.548387096773</v>
      </c>
      <c r="Z28" s="63">
        <f t="shared" si="134"/>
        <v>26193.548387096787</v>
      </c>
      <c r="AA28" s="63">
        <f t="shared" si="134"/>
        <v>8678.5714285714348</v>
      </c>
      <c r="AB28" s="63">
        <f t="shared" si="134"/>
        <v>-11516.129032258046</v>
      </c>
      <c r="AC28" s="63">
        <f t="shared" si="134"/>
        <v>-35400.000000000015</v>
      </c>
      <c r="AD28" s="63">
        <f t="shared" si="134"/>
        <v>-8709.6774193548408</v>
      </c>
      <c r="AE28" s="63">
        <f t="shared" si="134"/>
        <v>1866.6666666666642</v>
      </c>
      <c r="AF28" s="63">
        <f t="shared" si="134"/>
        <v>34129.032258064515</v>
      </c>
      <c r="AG28" s="63">
        <f t="shared" si="134"/>
        <v>9064.5161290322576</v>
      </c>
      <c r="AH28" s="63">
        <f t="shared" si="134"/>
        <v>-45466.666666666664</v>
      </c>
      <c r="AI28" s="63">
        <f t="shared" si="134"/>
        <v>-25935.483870967742</v>
      </c>
      <c r="AJ28" s="63">
        <f t="shared" si="134"/>
        <v>-35666.666666666657</v>
      </c>
      <c r="AK28" s="63">
        <f t="shared" si="134"/>
        <v>-48709.677419354848</v>
      </c>
      <c r="AL28" s="63">
        <f t="shared" si="134"/>
        <v>1387.096774193531</v>
      </c>
      <c r="AM28" s="63">
        <f t="shared" si="134"/>
        <v>-26976.600985221681</v>
      </c>
      <c r="AN28" s="63">
        <f t="shared" si="134"/>
        <v>48967.741935483864</v>
      </c>
      <c r="AO28" s="63">
        <f t="shared" si="134"/>
        <v>10833.333333333336</v>
      </c>
      <c r="AP28" s="63">
        <f t="shared" si="134"/>
        <v>16193.548387096773</v>
      </c>
      <c r="AQ28" s="63">
        <f t="shared" si="134"/>
        <v>9566.6666666666715</v>
      </c>
      <c r="AR28" s="63">
        <f t="shared" si="134"/>
        <v>-31903.225806451614</v>
      </c>
      <c r="AS28" s="63">
        <f t="shared" si="134"/>
        <v>-10838.709677419356</v>
      </c>
      <c r="AT28" s="63">
        <f t="shared" si="134"/>
        <v>-6066.6666666666642</v>
      </c>
      <c r="AU28" s="63">
        <f t="shared" si="134"/>
        <v>3451.6129032258177</v>
      </c>
      <c r="AV28" s="63">
        <f t="shared" si="134"/>
        <v>58166.666666666657</v>
      </c>
      <c r="AW28" s="63">
        <f t="shared" si="134"/>
        <v>28806.451612903227</v>
      </c>
      <c r="AX28" s="63">
        <f t="shared" ref="AX28:DI31" si="135">AX7-AL7</f>
        <v>-14451.612903225789</v>
      </c>
      <c r="AY28" s="63">
        <f t="shared" si="135"/>
        <v>-22737.684729064043</v>
      </c>
      <c r="AZ28" s="63">
        <f t="shared" si="135"/>
        <v>-41645.161290322591</v>
      </c>
      <c r="BA28" s="63">
        <f t="shared" si="135"/>
        <v>-7366.6666666666642</v>
      </c>
      <c r="BB28" s="63">
        <f t="shared" si="135"/>
        <v>11645.161290322591</v>
      </c>
      <c r="BC28" s="63">
        <f t="shared" si="135"/>
        <v>-2300</v>
      </c>
      <c r="BD28" s="63">
        <f t="shared" si="135"/>
        <v>-5161.290322580644</v>
      </c>
      <c r="BE28" s="63">
        <f t="shared" si="135"/>
        <v>-23516.129032258068</v>
      </c>
      <c r="BF28" s="63">
        <f t="shared" si="135"/>
        <v>-5533.3333333333358</v>
      </c>
      <c r="BG28" s="63">
        <f t="shared" si="135"/>
        <v>-6806.4516129032418</v>
      </c>
      <c r="BH28" s="63">
        <f t="shared" si="135"/>
        <v>-7466.6666666666715</v>
      </c>
      <c r="BI28" s="63">
        <f t="shared" si="135"/>
        <v>-11387.096774193546</v>
      </c>
      <c r="BJ28" s="63">
        <f t="shared" si="135"/>
        <v>-16290.322580645166</v>
      </c>
      <c r="BK28" s="63">
        <f t="shared" si="135"/>
        <v>11821.428571428565</v>
      </c>
      <c r="BL28" s="63">
        <f t="shared" si="135"/>
        <v>-28354.838709677409</v>
      </c>
      <c r="BM28" s="63">
        <f t="shared" si="135"/>
        <v>-14400</v>
      </c>
      <c r="BN28" s="63">
        <f t="shared" si="135"/>
        <v>-29064.516129032265</v>
      </c>
      <c r="BO28" s="63">
        <f t="shared" si="135"/>
        <v>-16566.666666666672</v>
      </c>
      <c r="BP28" s="63">
        <f t="shared" si="135"/>
        <v>-15096.774193548386</v>
      </c>
      <c r="BQ28" s="63">
        <f t="shared" si="135"/>
        <v>-2419.3548387096744</v>
      </c>
      <c r="BR28" s="63">
        <f t="shared" si="135"/>
        <v>-933.33333333333576</v>
      </c>
      <c r="BS28" s="63">
        <f t="shared" si="135"/>
        <v>-18870.96774193547</v>
      </c>
      <c r="BT28" s="63">
        <f t="shared" si="135"/>
        <v>-56799.999999999993</v>
      </c>
      <c r="BU28" s="63">
        <f t="shared" si="135"/>
        <v>-24258.06451612903</v>
      </c>
      <c r="BV28" s="63">
        <f t="shared" si="135"/>
        <v>-10322.580645161288</v>
      </c>
      <c r="BW28" s="63">
        <f t="shared" si="135"/>
        <v>-9571.4285714285652</v>
      </c>
      <c r="BX28" s="63">
        <f t="shared" si="135"/>
        <v>5548.3870967741823</v>
      </c>
      <c r="BY28" s="63">
        <f t="shared" si="135"/>
        <v>4466.6666666666715</v>
      </c>
      <c r="BZ28" s="63">
        <f t="shared" si="135"/>
        <v>3129.0322580645225</v>
      </c>
      <c r="CA28" s="63">
        <f t="shared" si="135"/>
        <v>-3899.9999999999964</v>
      </c>
      <c r="CB28" s="63">
        <f t="shared" si="135"/>
        <v>2258.0645161290304</v>
      </c>
      <c r="CC28" s="63">
        <f t="shared" si="135"/>
        <v>4451.6129032258032</v>
      </c>
      <c r="CD28" s="63">
        <f t="shared" si="135"/>
        <v>3300.0000000000073</v>
      </c>
      <c r="CE28" s="63">
        <f t="shared" si="135"/>
        <v>-12774.193548387106</v>
      </c>
      <c r="CF28" s="63">
        <f t="shared" si="135"/>
        <v>-14066.666666666672</v>
      </c>
      <c r="CG28" s="63">
        <f t="shared" si="135"/>
        <v>-11225.806451612894</v>
      </c>
      <c r="CH28" s="63">
        <f t="shared" si="135"/>
        <v>4258.0645161290304</v>
      </c>
      <c r="CI28" s="63">
        <f t="shared" si="135"/>
        <v>-17374.384236453196</v>
      </c>
      <c r="CJ28" s="63">
        <f t="shared" si="135"/>
        <v>-22161.290322580637</v>
      </c>
      <c r="CK28" s="63">
        <f t="shared" si="135"/>
        <v>-766.66666666667152</v>
      </c>
      <c r="CL28" s="63">
        <f t="shared" si="135"/>
        <v>4064.5161290322576</v>
      </c>
      <c r="CM28" s="63">
        <f t="shared" si="135"/>
        <v>14299.999999999996</v>
      </c>
      <c r="CN28" s="63">
        <f t="shared" si="135"/>
        <v>31774.193548387098</v>
      </c>
      <c r="CO28" s="63">
        <f t="shared" si="135"/>
        <v>14290.322580645159</v>
      </c>
      <c r="CP28" s="63">
        <f t="shared" si="135"/>
        <v>17133.333333333336</v>
      </c>
      <c r="CQ28" s="63">
        <f t="shared" si="135"/>
        <v>1677.419354838712</v>
      </c>
      <c r="CR28" s="63">
        <f t="shared" si="135"/>
        <v>21433.333333333336</v>
      </c>
      <c r="CS28" s="63">
        <f t="shared" si="135"/>
        <v>12129.032258064501</v>
      </c>
      <c r="CT28" s="63">
        <f t="shared" si="135"/>
        <v>14451.612903225803</v>
      </c>
      <c r="CU28" s="63">
        <f t="shared" si="135"/>
        <v>21017.241379310341</v>
      </c>
      <c r="CV28" s="63">
        <f t="shared" si="135"/>
        <v>28838.709677419349</v>
      </c>
      <c r="CW28" s="63">
        <f t="shared" si="135"/>
        <v>28000</v>
      </c>
      <c r="CX28" s="63">
        <f t="shared" si="135"/>
        <v>11677.419354838705</v>
      </c>
      <c r="CY28" s="63">
        <f t="shared" si="135"/>
        <v>23400</v>
      </c>
      <c r="CZ28" s="63">
        <f t="shared" si="135"/>
        <v>4774.1935483870911</v>
      </c>
      <c r="DA28" s="63">
        <f t="shared" si="135"/>
        <v>-12290.322580645152</v>
      </c>
      <c r="DB28" s="63">
        <f t="shared" si="135"/>
        <v>-19766.666666666672</v>
      </c>
      <c r="DC28" s="63">
        <f t="shared" si="135"/>
        <v>52032.258064516136</v>
      </c>
      <c r="DD28" s="63">
        <f t="shared" si="135"/>
        <v>29100</v>
      </c>
      <c r="DE28" s="63">
        <f t="shared" si="135"/>
        <v>-19645.161290322576</v>
      </c>
      <c r="DF28" s="63">
        <f t="shared" si="135"/>
        <v>-1741.9354838709696</v>
      </c>
      <c r="DG28" s="63">
        <f t="shared" si="135"/>
        <v>24107.14285714287</v>
      </c>
      <c r="DH28" s="63">
        <f t="shared" si="135"/>
        <v>-5709.6774193548335</v>
      </c>
      <c r="DI28" s="63">
        <f t="shared" si="135"/>
        <v>-19700</v>
      </c>
      <c r="DJ28" s="63">
        <f t="shared" ref="DJ28:EC31" si="136">DJ7-CX7</f>
        <v>-16548.38709677419</v>
      </c>
      <c r="DK28" s="63">
        <f t="shared" si="136"/>
        <v>-8666.6666666666642</v>
      </c>
      <c r="DL28" s="63">
        <f t="shared" si="136"/>
        <v>-34967.741935483864</v>
      </c>
      <c r="DM28" s="21">
        <f t="shared" si="136"/>
        <v>161.29032258063671</v>
      </c>
      <c r="DN28" s="21">
        <f t="shared" si="136"/>
        <v>-7266.6666666666715</v>
      </c>
      <c r="DO28" s="21">
        <f t="shared" si="136"/>
        <v>-46548.387096774204</v>
      </c>
      <c r="DP28" s="21">
        <f t="shared" si="136"/>
        <v>-64900</v>
      </c>
      <c r="DQ28" s="21">
        <f t="shared" si="136"/>
        <v>-10709.677419354834</v>
      </c>
      <c r="DR28" s="21">
        <f t="shared" si="136"/>
        <v>-42161.290322580644</v>
      </c>
      <c r="DS28" s="21">
        <f t="shared" si="136"/>
        <v>-38178.571428571435</v>
      </c>
      <c r="DT28" s="21">
        <f t="shared" si="136"/>
        <v>-5580.6451612903184</v>
      </c>
      <c r="DU28" s="21">
        <f t="shared" si="136"/>
        <v>32933.333333333328</v>
      </c>
      <c r="DV28" s="21">
        <f t="shared" si="136"/>
        <v>18129.032258064515</v>
      </c>
      <c r="DW28" s="21">
        <f t="shared" si="136"/>
        <v>3266.6666666666715</v>
      </c>
      <c r="DX28" s="21">
        <f t="shared" si="136"/>
        <v>32387.096774193546</v>
      </c>
      <c r="DY28" s="118">
        <f t="shared" si="136"/>
        <v>13451.612903225803</v>
      </c>
      <c r="DZ28" s="118">
        <f t="shared" si="136"/>
        <v>6633.3333333333358</v>
      </c>
      <c r="EA28" s="118">
        <f t="shared" si="136"/>
        <v>-3096.7741935483791</v>
      </c>
      <c r="EB28" s="118">
        <f t="shared" si="136"/>
        <v>27733.333333333336</v>
      </c>
      <c r="EC28" s="118">
        <f t="shared" si="136"/>
        <v>6677.4193548387047</v>
      </c>
      <c r="ED28" s="118">
        <f t="shared" si="122"/>
        <v>7838.709677419356</v>
      </c>
      <c r="EE28" s="118">
        <f t="shared" si="123"/>
        <v>21364.532019704435</v>
      </c>
      <c r="EF28" s="118">
        <f t="shared" si="123"/>
        <v>-2193.5483870967801</v>
      </c>
      <c r="EG28" s="118">
        <f t="shared" si="124"/>
        <v>-20133.333333333328</v>
      </c>
      <c r="EH28" s="118">
        <f t="shared" si="124"/>
        <v>6322.580645161288</v>
      </c>
      <c r="EI28" s="118">
        <f t="shared" si="124"/>
        <v>-4666.6666666666715</v>
      </c>
      <c r="EJ28" s="118">
        <f t="shared" si="124"/>
        <v>-11709.677419354841</v>
      </c>
      <c r="EK28" s="128">
        <f t="shared" si="124"/>
        <v>-9258.0645161290231</v>
      </c>
      <c r="EL28" s="128">
        <f t="shared" si="124"/>
        <v>17766.666666666664</v>
      </c>
      <c r="EM28" s="128">
        <f t="shared" si="124"/>
        <v>15612.903225806447</v>
      </c>
      <c r="EN28" s="137">
        <f t="shared" si="124"/>
        <v>15199.999999999993</v>
      </c>
      <c r="EO28" s="137">
        <f t="shared" si="124"/>
        <v>17516.129032258068</v>
      </c>
      <c r="EP28" s="145">
        <f t="shared" si="124"/>
        <v>47354.838709677424</v>
      </c>
      <c r="EQ28" s="145">
        <f t="shared" si="124"/>
        <v>3421.1822660098405</v>
      </c>
      <c r="ER28" s="145">
        <f t="shared" si="124"/>
        <v>20096.774193548386</v>
      </c>
      <c r="ES28" s="145">
        <f t="shared" si="124"/>
        <v>-6400</v>
      </c>
      <c r="ET28" s="145">
        <f t="shared" si="124"/>
        <v>-7290.3225806451592</v>
      </c>
      <c r="EU28" s="145">
        <f t="shared" si="124"/>
        <v>-5100</v>
      </c>
      <c r="EV28" s="145">
        <f t="shared" si="124"/>
        <v>-5290.3225806451592</v>
      </c>
      <c r="EW28" s="153">
        <f t="shared" si="124"/>
        <v>16618.999277432034</v>
      </c>
      <c r="EX28" s="153">
        <f t="shared" si="124"/>
        <v>20086.361899321972</v>
      </c>
      <c r="EY28" s="160">
        <f t="shared" si="124"/>
        <v>46967.346393378248</v>
      </c>
      <c r="EZ28" s="21">
        <f t="shared" si="124"/>
        <v>-13668.244925699008</v>
      </c>
      <c r="FA28" s="21">
        <f t="shared" si="124"/>
        <v>-2201.1045281210536</v>
      </c>
      <c r="FB28" s="169">
        <f t="shared" si="124"/>
        <v>-11071.995816641109</v>
      </c>
      <c r="FC28" s="169">
        <f t="shared" si="124"/>
        <v>-6381.6368860969233</v>
      </c>
      <c r="FD28" s="169">
        <f t="shared" si="124"/>
        <v>-17352.894441416371</v>
      </c>
      <c r="FE28" s="169">
        <f t="shared" si="124"/>
        <v>-20939.740924490245</v>
      </c>
      <c r="FF28" s="169">
        <f t="shared" si="124"/>
        <v>-25245.468116008771</v>
      </c>
      <c r="FG28" s="169">
        <f t="shared" si="124"/>
        <v>-21348.898034913822</v>
      </c>
      <c r="FH28" s="169">
        <f t="shared" si="124"/>
        <v>-11563.38959723217</v>
      </c>
      <c r="FI28" s="169">
        <f t="shared" si="124"/>
        <v>-28874.40493559817</v>
      </c>
      <c r="FJ28" s="169">
        <f t="shared" si="124"/>
        <v>-43093.251705883558</v>
      </c>
      <c r="FK28" s="21">
        <f t="shared" si="124"/>
        <v>-52806.477284175242</v>
      </c>
      <c r="FL28" s="21">
        <f t="shared" si="124"/>
        <v>8404.5858794260566</v>
      </c>
      <c r="FM28" s="21">
        <f t="shared" si="124"/>
        <v>1952.6890468092897</v>
      </c>
      <c r="FN28" s="21">
        <f t="shared" si="125"/>
        <v>-28369.28241459468</v>
      </c>
      <c r="FO28" s="21">
        <f t="shared" si="126"/>
        <v>-30330.034685815139</v>
      </c>
      <c r="FP28" s="21">
        <f t="shared" si="127"/>
        <v>-18003.93255999223</v>
      </c>
      <c r="FQ28" s="21">
        <f t="shared" si="127"/>
        <v>-3048.2124890572122</v>
      </c>
      <c r="FR28" s="21">
        <f t="shared" si="127"/>
        <v>-2910.6804471824835</v>
      </c>
      <c r="FS28" s="21">
        <f t="shared" si="127"/>
        <v>74.709122888438287</v>
      </c>
      <c r="FT28" s="21">
        <f t="shared" si="128"/>
        <v>77.154216615774203</v>
      </c>
      <c r="FU28" s="21">
        <f t="shared" si="129"/>
        <v>-5502.7441814102312</v>
      </c>
      <c r="FV28" s="21">
        <f t="shared" si="129"/>
        <v>-4698.8984820699479</v>
      </c>
      <c r="FW28" s="21">
        <f t="shared" si="127"/>
        <v>-8572.609543744722</v>
      </c>
      <c r="FX28" s="21">
        <f t="shared" si="127"/>
        <v>-11124.453091657342</v>
      </c>
      <c r="FY28" s="21">
        <f t="shared" si="127"/>
        <v>-17378.475997185087</v>
      </c>
      <c r="FZ28" s="186">
        <f t="shared" si="127"/>
        <v>6035.6317920639558</v>
      </c>
      <c r="GA28" s="46">
        <f t="shared" si="127"/>
        <v>7549.8525561185452</v>
      </c>
      <c r="GB28" s="46">
        <f t="shared" si="127"/>
        <v>7825.5242680131705</v>
      </c>
      <c r="GC28" s="46">
        <f t="shared" si="127"/>
        <v>4253.5071093520855</v>
      </c>
      <c r="GD28" s="46">
        <f t="shared" si="127"/>
        <v>1791.8739151723385</v>
      </c>
      <c r="GE28" s="46">
        <f t="shared" si="127"/>
        <v>2294.9771403983759</v>
      </c>
      <c r="GF28" s="46">
        <f t="shared" si="127"/>
        <v>83.497001822353923</v>
      </c>
      <c r="GG28" s="46">
        <f t="shared" si="127"/>
        <v>-303.60516673549864</v>
      </c>
      <c r="GH28" s="46">
        <f t="shared" si="127"/>
        <v>-1248.4761998458052</v>
      </c>
      <c r="GI28" s="46">
        <f t="shared" si="127"/>
        <v>7339.8291914999063</v>
      </c>
      <c r="GJ28" s="46">
        <f t="shared" si="127"/>
        <v>5577.4334227123327</v>
      </c>
      <c r="GK28" s="46">
        <f t="shared" si="127"/>
        <v>1116.5981648057641</v>
      </c>
      <c r="GL28" s="46">
        <f t="shared" si="127"/>
        <v>-17048.976865456796</v>
      </c>
      <c r="GM28" s="46">
        <f t="shared" si="127"/>
        <v>-14562.147330368971</v>
      </c>
    </row>
    <row r="29" spans="1:195" x14ac:dyDescent="0.2">
      <c r="A29" s="9" t="str">
        <f t="shared" si="133"/>
        <v>Net Inter-PADD Transfers (+ = Receipt)</v>
      </c>
      <c r="N29" s="63">
        <f t="shared" si="134"/>
        <v>-6797.7042620394495</v>
      </c>
      <c r="O29" s="63">
        <f t="shared" si="134"/>
        <v>-6797.7042620394495</v>
      </c>
      <c r="P29" s="63">
        <f t="shared" si="134"/>
        <v>-6797.7042620394495</v>
      </c>
      <c r="Q29" s="63">
        <f t="shared" si="134"/>
        <v>-6797.7042620394495</v>
      </c>
      <c r="R29" s="63">
        <f t="shared" si="134"/>
        <v>-6797.7042620394495</v>
      </c>
      <c r="S29" s="63">
        <f t="shared" si="134"/>
        <v>-6797.7042620394495</v>
      </c>
      <c r="T29" s="63">
        <f t="shared" si="134"/>
        <v>-6797.7042620394495</v>
      </c>
      <c r="U29" s="63">
        <f t="shared" si="134"/>
        <v>-6797.7042620394495</v>
      </c>
      <c r="V29" s="63">
        <f t="shared" si="134"/>
        <v>-6797.7042620394495</v>
      </c>
      <c r="W29" s="63">
        <f t="shared" si="134"/>
        <v>-6797.7042620394495</v>
      </c>
      <c r="X29" s="63">
        <f t="shared" si="134"/>
        <v>-6797.7042620394495</v>
      </c>
      <c r="Y29" s="63">
        <f t="shared" si="134"/>
        <v>-6797.7042620394495</v>
      </c>
      <c r="Z29" s="63">
        <f t="shared" si="134"/>
        <v>13153.727211542195</v>
      </c>
      <c r="AA29" s="63">
        <f t="shared" si="134"/>
        <v>13153.727211542195</v>
      </c>
      <c r="AB29" s="63">
        <f t="shared" si="134"/>
        <v>13153.727211542195</v>
      </c>
      <c r="AC29" s="63">
        <f t="shared" si="134"/>
        <v>13153.727211542195</v>
      </c>
      <c r="AD29" s="63">
        <f t="shared" si="134"/>
        <v>13153.727211542195</v>
      </c>
      <c r="AE29" s="63">
        <f t="shared" si="134"/>
        <v>13153.727211542195</v>
      </c>
      <c r="AF29" s="63">
        <f t="shared" si="134"/>
        <v>13153.727211542195</v>
      </c>
      <c r="AG29" s="63">
        <f t="shared" si="134"/>
        <v>13153.727211542195</v>
      </c>
      <c r="AH29" s="63">
        <f t="shared" si="134"/>
        <v>13153.727211542195</v>
      </c>
      <c r="AI29" s="63">
        <f t="shared" si="134"/>
        <v>13153.727211542195</v>
      </c>
      <c r="AJ29" s="63">
        <f t="shared" si="134"/>
        <v>13153.727211542195</v>
      </c>
      <c r="AK29" s="63">
        <f t="shared" si="134"/>
        <v>13153.727211542195</v>
      </c>
      <c r="AL29" s="63">
        <f t="shared" si="134"/>
        <v>-14698.66206344025</v>
      </c>
      <c r="AM29" s="63">
        <f t="shared" si="134"/>
        <v>-14698.66206344025</v>
      </c>
      <c r="AN29" s="63">
        <f t="shared" si="134"/>
        <v>-14698.66206344025</v>
      </c>
      <c r="AO29" s="63">
        <f t="shared" si="134"/>
        <v>-14698.66206344025</v>
      </c>
      <c r="AP29" s="63">
        <f t="shared" si="134"/>
        <v>-14698.66206344025</v>
      </c>
      <c r="AQ29" s="63">
        <f t="shared" si="134"/>
        <v>-14698.66206344025</v>
      </c>
      <c r="AR29" s="63">
        <f t="shared" si="134"/>
        <v>-14698.66206344025</v>
      </c>
      <c r="AS29" s="63">
        <f t="shared" si="134"/>
        <v>-14698.66206344025</v>
      </c>
      <c r="AT29" s="63">
        <f t="shared" si="134"/>
        <v>-14698.66206344025</v>
      </c>
      <c r="AU29" s="63">
        <f t="shared" si="134"/>
        <v>-14698.66206344025</v>
      </c>
      <c r="AV29" s="63">
        <f t="shared" si="134"/>
        <v>-14698.66206344025</v>
      </c>
      <c r="AW29" s="63">
        <f t="shared" si="134"/>
        <v>-14698.66206344025</v>
      </c>
      <c r="AX29" s="63">
        <f t="shared" si="135"/>
        <v>18428.467290816305</v>
      </c>
      <c r="AY29" s="63">
        <f t="shared" si="135"/>
        <v>18428.467290816305</v>
      </c>
      <c r="AZ29" s="63">
        <f t="shared" si="135"/>
        <v>18428.467290816305</v>
      </c>
      <c r="BA29" s="63">
        <f t="shared" si="135"/>
        <v>18428.467290816305</v>
      </c>
      <c r="BB29" s="63">
        <f t="shared" si="135"/>
        <v>18428.467290816305</v>
      </c>
      <c r="BC29" s="63">
        <f t="shared" si="135"/>
        <v>18428.467290816305</v>
      </c>
      <c r="BD29" s="63">
        <f t="shared" si="135"/>
        <v>18428.467290816305</v>
      </c>
      <c r="BE29" s="63">
        <f t="shared" si="135"/>
        <v>18428.467290816305</v>
      </c>
      <c r="BF29" s="63">
        <f t="shared" si="135"/>
        <v>18428.467290816305</v>
      </c>
      <c r="BG29" s="63">
        <f t="shared" si="135"/>
        <v>18428.467290816305</v>
      </c>
      <c r="BH29" s="63">
        <f t="shared" si="135"/>
        <v>18428.467290816305</v>
      </c>
      <c r="BI29" s="63">
        <f t="shared" si="135"/>
        <v>18428.467290816305</v>
      </c>
      <c r="BJ29" s="63">
        <f t="shared" si="135"/>
        <v>-25410.489504003257</v>
      </c>
      <c r="BK29" s="63">
        <f t="shared" si="135"/>
        <v>-25410.489504003257</v>
      </c>
      <c r="BL29" s="63">
        <f t="shared" si="135"/>
        <v>-25410.489504003257</v>
      </c>
      <c r="BM29" s="63">
        <f t="shared" si="135"/>
        <v>-25410.489504003257</v>
      </c>
      <c r="BN29" s="63">
        <f t="shared" si="135"/>
        <v>-25410.489504003257</v>
      </c>
      <c r="BO29" s="63">
        <f t="shared" si="135"/>
        <v>-25410.489504003257</v>
      </c>
      <c r="BP29" s="63">
        <f t="shared" si="135"/>
        <v>-25410.489504003257</v>
      </c>
      <c r="BQ29" s="63">
        <f t="shared" si="135"/>
        <v>-25410.489504003257</v>
      </c>
      <c r="BR29" s="63">
        <f t="shared" si="135"/>
        <v>-25410.489504003257</v>
      </c>
      <c r="BS29" s="63">
        <f t="shared" si="135"/>
        <v>-25410.489504003257</v>
      </c>
      <c r="BT29" s="63">
        <f t="shared" si="135"/>
        <v>-25410.489504003257</v>
      </c>
      <c r="BU29" s="63">
        <f t="shared" si="135"/>
        <v>-25410.489504003257</v>
      </c>
      <c r="BV29" s="63">
        <f t="shared" si="135"/>
        <v>-16376.40216118854</v>
      </c>
      <c r="BW29" s="63">
        <f t="shared" si="135"/>
        <v>-16376.40216118854</v>
      </c>
      <c r="BX29" s="63">
        <f t="shared" si="135"/>
        <v>-16376.40216118854</v>
      </c>
      <c r="BY29" s="63">
        <f t="shared" si="135"/>
        <v>-16376.40216118854</v>
      </c>
      <c r="BZ29" s="63">
        <f t="shared" si="135"/>
        <v>-16376.40216118854</v>
      </c>
      <c r="CA29" s="63">
        <f t="shared" si="135"/>
        <v>-16376.40216118854</v>
      </c>
      <c r="CB29" s="63">
        <f t="shared" si="135"/>
        <v>-16376.40216118854</v>
      </c>
      <c r="CC29" s="63">
        <f t="shared" si="135"/>
        <v>-16376.40216118854</v>
      </c>
      <c r="CD29" s="63">
        <f t="shared" si="135"/>
        <v>-16376.40216118854</v>
      </c>
      <c r="CE29" s="63">
        <f t="shared" si="135"/>
        <v>-16376.40216118854</v>
      </c>
      <c r="CF29" s="63">
        <f t="shared" si="135"/>
        <v>-16376.40216118854</v>
      </c>
      <c r="CG29" s="63">
        <f t="shared" si="135"/>
        <v>-16376.40216118854</v>
      </c>
      <c r="CH29" s="63">
        <f t="shared" si="135"/>
        <v>-73547.087130567525</v>
      </c>
      <c r="CI29" s="63">
        <f t="shared" si="135"/>
        <v>-73547.087130567525</v>
      </c>
      <c r="CJ29" s="63">
        <f t="shared" si="135"/>
        <v>-73547.087130567525</v>
      </c>
      <c r="CK29" s="63">
        <f t="shared" si="135"/>
        <v>-73547.087130567525</v>
      </c>
      <c r="CL29" s="63">
        <f t="shared" si="135"/>
        <v>-73547.087130567525</v>
      </c>
      <c r="CM29" s="63">
        <f t="shared" si="135"/>
        <v>-73547.087130567525</v>
      </c>
      <c r="CN29" s="63">
        <f t="shared" si="135"/>
        <v>-73547.087130567525</v>
      </c>
      <c r="CO29" s="63">
        <f t="shared" si="135"/>
        <v>-73547.087130567525</v>
      </c>
      <c r="CP29" s="63">
        <f t="shared" si="135"/>
        <v>-73547.087130567525</v>
      </c>
      <c r="CQ29" s="63">
        <f t="shared" si="135"/>
        <v>-73547.087130567525</v>
      </c>
      <c r="CR29" s="63">
        <f t="shared" si="135"/>
        <v>-73547.087130567525</v>
      </c>
      <c r="CS29" s="63">
        <f t="shared" si="135"/>
        <v>-73547.087130567525</v>
      </c>
      <c r="CT29" s="63">
        <f t="shared" si="135"/>
        <v>-34915.224160133672</v>
      </c>
      <c r="CU29" s="63">
        <f t="shared" si="135"/>
        <v>-34915.224160133672</v>
      </c>
      <c r="CV29" s="63">
        <f t="shared" si="135"/>
        <v>-34915.224160133672</v>
      </c>
      <c r="CW29" s="63">
        <f t="shared" si="135"/>
        <v>-34915.224160133672</v>
      </c>
      <c r="CX29" s="63">
        <f t="shared" si="135"/>
        <v>-34915.224160133672</v>
      </c>
      <c r="CY29" s="63">
        <f t="shared" si="135"/>
        <v>-34915.224160133672</v>
      </c>
      <c r="CZ29" s="63">
        <f t="shared" si="135"/>
        <v>-34915.224160133672</v>
      </c>
      <c r="DA29" s="63">
        <f t="shared" si="135"/>
        <v>-34915.224160133672</v>
      </c>
      <c r="DB29" s="63">
        <f t="shared" si="135"/>
        <v>-34915.224160133672</v>
      </c>
      <c r="DC29" s="63">
        <f t="shared" si="135"/>
        <v>-34915.224160133672</v>
      </c>
      <c r="DD29" s="63">
        <f t="shared" si="135"/>
        <v>-34915.224160133672</v>
      </c>
      <c r="DE29" s="63">
        <f t="shared" si="135"/>
        <v>-34915.224160133672</v>
      </c>
      <c r="DF29" s="63">
        <f t="shared" si="135"/>
        <v>-7389.0410958903958</v>
      </c>
      <c r="DG29" s="63">
        <f t="shared" si="135"/>
        <v>-7389.0410958903958</v>
      </c>
      <c r="DH29" s="63">
        <f t="shared" si="135"/>
        <v>-7389.0410958903958</v>
      </c>
      <c r="DI29" s="63">
        <f t="shared" si="135"/>
        <v>-7389.0410958903958</v>
      </c>
      <c r="DJ29" s="63">
        <f t="shared" si="136"/>
        <v>-7389.0410958903958</v>
      </c>
      <c r="DK29" s="63">
        <f t="shared" si="136"/>
        <v>-7389.0410958903958</v>
      </c>
      <c r="DL29" s="63">
        <f t="shared" si="136"/>
        <v>-7389.0410958903958</v>
      </c>
      <c r="DM29" s="21">
        <f t="shared" si="136"/>
        <v>-7389.0410958903958</v>
      </c>
      <c r="DN29" s="21">
        <f t="shared" si="136"/>
        <v>-7389.0410958903958</v>
      </c>
      <c r="DO29" s="21">
        <f t="shared" si="136"/>
        <v>-7389.0410958903958</v>
      </c>
      <c r="DP29" s="21">
        <f t="shared" si="136"/>
        <v>-7389.0410958903958</v>
      </c>
      <c r="DQ29" s="21">
        <f t="shared" si="136"/>
        <v>-7389.0410958903958</v>
      </c>
      <c r="DR29" s="21">
        <f t="shared" si="136"/>
        <v>-131964.38356164383</v>
      </c>
      <c r="DS29" s="21">
        <f t="shared" si="136"/>
        <v>-131964.38356164383</v>
      </c>
      <c r="DT29" s="21">
        <f t="shared" si="136"/>
        <v>-131964.38356164383</v>
      </c>
      <c r="DU29" s="21">
        <f t="shared" si="136"/>
        <v>-131964.38356164383</v>
      </c>
      <c r="DV29" s="21">
        <f t="shared" si="136"/>
        <v>-131964.38356164383</v>
      </c>
      <c r="DW29" s="21">
        <f t="shared" si="136"/>
        <v>-131964.38356164383</v>
      </c>
      <c r="DX29" s="21">
        <f t="shared" si="136"/>
        <v>-131964.38356164383</v>
      </c>
      <c r="DY29" s="118">
        <f t="shared" si="136"/>
        <v>-131964.38356164383</v>
      </c>
      <c r="DZ29" s="118">
        <f t="shared" si="136"/>
        <v>-131964.38356164383</v>
      </c>
      <c r="EA29" s="118">
        <f t="shared" si="136"/>
        <v>-131964.38356164383</v>
      </c>
      <c r="EB29" s="118">
        <f t="shared" si="136"/>
        <v>-131964.38356164383</v>
      </c>
      <c r="EC29" s="118">
        <f t="shared" si="136"/>
        <v>-131964.38356164383</v>
      </c>
      <c r="ED29" s="118">
        <f t="shared" si="122"/>
        <v>-32315.068493150698</v>
      </c>
      <c r="EE29" s="118">
        <f t="shared" si="123"/>
        <v>-32315.068493150698</v>
      </c>
      <c r="EF29" s="118">
        <f t="shared" si="123"/>
        <v>-32315.068493150698</v>
      </c>
      <c r="EG29" s="118">
        <f t="shared" si="124"/>
        <v>-32315.068493150698</v>
      </c>
      <c r="EH29" s="118">
        <f t="shared" si="124"/>
        <v>-32315.068493150698</v>
      </c>
      <c r="EI29" s="118">
        <f t="shared" si="124"/>
        <v>-32315.068493150698</v>
      </c>
      <c r="EJ29" s="118">
        <f t="shared" si="124"/>
        <v>-32315.068493150698</v>
      </c>
      <c r="EK29" s="128">
        <f t="shared" si="124"/>
        <v>-32315.068493150698</v>
      </c>
      <c r="EL29" s="128">
        <f t="shared" si="124"/>
        <v>-32315.068493150698</v>
      </c>
      <c r="EM29" s="128">
        <f t="shared" si="124"/>
        <v>-32315.068493150698</v>
      </c>
      <c r="EN29" s="137">
        <f t="shared" si="124"/>
        <v>-32315.068493150698</v>
      </c>
      <c r="EO29" s="137">
        <f t="shared" si="124"/>
        <v>-32315.068493150698</v>
      </c>
      <c r="EP29" s="145">
        <f t="shared" si="124"/>
        <v>-6331.5068493150175</v>
      </c>
      <c r="EQ29" s="145">
        <f t="shared" si="124"/>
        <v>-6331.5068493150175</v>
      </c>
      <c r="ER29" s="145">
        <f t="shared" si="124"/>
        <v>-6331.5068493150175</v>
      </c>
      <c r="ES29" s="145">
        <f t="shared" si="124"/>
        <v>-6331.5068493150175</v>
      </c>
      <c r="ET29" s="145">
        <f t="shared" si="124"/>
        <v>-6331.5068493150175</v>
      </c>
      <c r="EU29" s="145">
        <f t="shared" si="124"/>
        <v>-6331.5068493150175</v>
      </c>
      <c r="EV29" s="145">
        <f t="shared" si="124"/>
        <v>-6331.5068493150175</v>
      </c>
      <c r="EW29" s="153">
        <f t="shared" si="124"/>
        <v>-6331.5068493150175</v>
      </c>
      <c r="EX29" s="153">
        <f t="shared" si="124"/>
        <v>-6331.5068493150175</v>
      </c>
      <c r="EY29" s="160">
        <f t="shared" si="124"/>
        <v>-6331.5068493150175</v>
      </c>
      <c r="EZ29" s="21">
        <f t="shared" si="124"/>
        <v>-6331.5068493150175</v>
      </c>
      <c r="FA29" s="21">
        <f t="shared" si="124"/>
        <v>-6331.5068493150175</v>
      </c>
      <c r="FB29" s="169">
        <f t="shared" si="124"/>
        <v>74142.465753424622</v>
      </c>
      <c r="FC29" s="169">
        <f t="shared" si="124"/>
        <v>74142.465753424622</v>
      </c>
      <c r="FD29" s="169">
        <f t="shared" si="124"/>
        <v>74142.465753424622</v>
      </c>
      <c r="FE29" s="169">
        <f t="shared" si="124"/>
        <v>74142.465753424622</v>
      </c>
      <c r="FF29" s="169">
        <f t="shared" si="124"/>
        <v>74142.465753424622</v>
      </c>
      <c r="FG29" s="169">
        <f t="shared" si="124"/>
        <v>74142.465753424622</v>
      </c>
      <c r="FH29" s="169">
        <f t="shared" si="124"/>
        <v>74142.465753424622</v>
      </c>
      <c r="FI29" s="169">
        <f t="shared" si="124"/>
        <v>74142.465753424622</v>
      </c>
      <c r="FJ29" s="169">
        <f t="shared" si="124"/>
        <v>74142.465753424622</v>
      </c>
      <c r="FK29" s="21">
        <f t="shared" si="124"/>
        <v>74142.465753424622</v>
      </c>
      <c r="FL29" s="21">
        <f t="shared" si="124"/>
        <v>74142.465753424622</v>
      </c>
      <c r="FM29" s="21">
        <f t="shared" si="124"/>
        <v>74142.465753424622</v>
      </c>
      <c r="FN29" s="21">
        <f t="shared" si="125"/>
        <v>-30000</v>
      </c>
      <c r="FO29" s="21">
        <f t="shared" si="126"/>
        <v>-30000</v>
      </c>
      <c r="FP29" s="21">
        <f t="shared" si="127"/>
        <v>-69228.116991786374</v>
      </c>
      <c r="FQ29" s="21">
        <f t="shared" si="127"/>
        <v>-69228.116991786374</v>
      </c>
      <c r="FR29" s="21">
        <f t="shared" si="127"/>
        <v>-69228.116991786374</v>
      </c>
      <c r="FS29" s="21">
        <f t="shared" si="127"/>
        <v>-69228.116991786374</v>
      </c>
      <c r="FT29" s="21">
        <f t="shared" si="128"/>
        <v>-69228.116991786374</v>
      </c>
      <c r="FU29" s="21">
        <f t="shared" si="129"/>
        <v>-69228.116991786374</v>
      </c>
      <c r="FV29" s="21">
        <f t="shared" si="129"/>
        <v>-29239.118685135967</v>
      </c>
      <c r="FW29" s="21">
        <f t="shared" si="127"/>
        <v>-92322.4922934692</v>
      </c>
      <c r="FX29" s="21">
        <f t="shared" si="127"/>
        <v>-200716.16158228752</v>
      </c>
      <c r="FY29" s="21">
        <f t="shared" si="127"/>
        <v>-102368.06054274167</v>
      </c>
      <c r="FZ29" s="186">
        <f t="shared" si="127"/>
        <v>-67657.47736644675</v>
      </c>
      <c r="GA29" s="46">
        <f t="shared" si="127"/>
        <v>-96238.887247942155</v>
      </c>
      <c r="GB29" s="46">
        <f t="shared" si="127"/>
        <v>-57687.86572343958</v>
      </c>
      <c r="GC29" s="46">
        <f t="shared" si="127"/>
        <v>63436.5294139896</v>
      </c>
      <c r="GD29" s="46">
        <f t="shared" si="127"/>
        <v>63436.5294139896</v>
      </c>
      <c r="GE29" s="46">
        <f t="shared" si="127"/>
        <v>63436.5294139896</v>
      </c>
      <c r="GF29" s="46">
        <f t="shared" si="127"/>
        <v>63436.5294139896</v>
      </c>
      <c r="GG29" s="46">
        <f t="shared" si="127"/>
        <v>63436.5294139896</v>
      </c>
      <c r="GH29" s="46">
        <f t="shared" si="127"/>
        <v>23447.531107339193</v>
      </c>
      <c r="GI29" s="46">
        <f t="shared" si="127"/>
        <v>86530.904715672426</v>
      </c>
      <c r="GJ29" s="46">
        <f t="shared" si="127"/>
        <v>194924.57400449074</v>
      </c>
      <c r="GK29" s="46">
        <f t="shared" si="127"/>
        <v>96576.4729649449</v>
      </c>
      <c r="GL29" s="46">
        <f t="shared" si="127"/>
        <v>150608.82066078228</v>
      </c>
      <c r="GM29" s="46">
        <f t="shared" si="127"/>
        <v>179190.23054227768</v>
      </c>
    </row>
    <row r="30" spans="1:195" x14ac:dyDescent="0.2">
      <c r="A30" s="9" t="str">
        <f t="shared" si="133"/>
        <v>Total Stock Change (Primary+Secondary+Tertiary)</v>
      </c>
      <c r="N30" s="64">
        <f t="shared" si="134"/>
        <v>-84199.539155591861</v>
      </c>
      <c r="O30" s="64">
        <f t="shared" si="134"/>
        <v>9533.9130869392829</v>
      </c>
      <c r="P30" s="64">
        <f t="shared" si="134"/>
        <v>-35708.65655886021</v>
      </c>
      <c r="Q30" s="64">
        <f t="shared" si="134"/>
        <v>-3944.613155623214</v>
      </c>
      <c r="R30" s="64">
        <f t="shared" si="134"/>
        <v>-10824.697491358558</v>
      </c>
      <c r="S30" s="64">
        <f t="shared" si="134"/>
        <v>3937.3295886914129</v>
      </c>
      <c r="T30" s="64">
        <f t="shared" si="134"/>
        <v>17966.404565940989</v>
      </c>
      <c r="U30" s="64">
        <f t="shared" si="134"/>
        <v>-5244.1507154449791</v>
      </c>
      <c r="V30" s="64">
        <f t="shared" si="134"/>
        <v>-25614.220567417004</v>
      </c>
      <c r="W30" s="64">
        <f t="shared" si="134"/>
        <v>68656.392109623266</v>
      </c>
      <c r="X30" s="64">
        <f t="shared" si="134"/>
        <v>9466.9908248371412</v>
      </c>
      <c r="Y30" s="64">
        <f t="shared" si="134"/>
        <v>-127808.49743681212</v>
      </c>
      <c r="Z30" s="64">
        <f t="shared" si="134"/>
        <v>111291.759059112</v>
      </c>
      <c r="AA30" s="64">
        <f t="shared" si="134"/>
        <v>135665.44522889308</v>
      </c>
      <c r="AB30" s="64">
        <f t="shared" si="134"/>
        <v>15938.698096195105</v>
      </c>
      <c r="AC30" s="64">
        <f t="shared" si="134"/>
        <v>71454.054677943539</v>
      </c>
      <c r="AD30" s="64">
        <f t="shared" si="134"/>
        <v>-12352.92982880387</v>
      </c>
      <c r="AE30" s="64">
        <f t="shared" si="134"/>
        <v>354.29266208542685</v>
      </c>
      <c r="AF30" s="64">
        <f t="shared" si="134"/>
        <v>-38061.933111433435</v>
      </c>
      <c r="AG30" s="64">
        <f t="shared" si="134"/>
        <v>21873.872110981531</v>
      </c>
      <c r="AH30" s="64">
        <f t="shared" si="134"/>
        <v>-7980.0622607668993</v>
      </c>
      <c r="AI30" s="64">
        <f t="shared" si="134"/>
        <v>-30642.939044682804</v>
      </c>
      <c r="AJ30" s="64">
        <f t="shared" si="134"/>
        <v>36219.076910727323</v>
      </c>
      <c r="AK30" s="64">
        <f t="shared" si="134"/>
        <v>20615.828892153302</v>
      </c>
      <c r="AL30" s="64">
        <f t="shared" si="134"/>
        <v>5867.1214168518491</v>
      </c>
      <c r="AM30" s="64">
        <f t="shared" si="134"/>
        <v>-89992.874265227088</v>
      </c>
      <c r="AN30" s="64">
        <f t="shared" si="134"/>
        <v>-57503.290509369646</v>
      </c>
      <c r="AO30" s="64">
        <f t="shared" si="134"/>
        <v>-20060.423294630309</v>
      </c>
      <c r="AP30" s="64">
        <f t="shared" si="134"/>
        <v>-13319.468828548357</v>
      </c>
      <c r="AQ30" s="64">
        <f t="shared" si="134"/>
        <v>-4647.8086182304978</v>
      </c>
      <c r="AR30" s="64">
        <f t="shared" si="134"/>
        <v>31424.71872705569</v>
      </c>
      <c r="AS30" s="64">
        <f t="shared" si="134"/>
        <v>-11593.885337092921</v>
      </c>
      <c r="AT30" s="64">
        <f t="shared" si="134"/>
        <v>-24893.243961763525</v>
      </c>
      <c r="AU30" s="64">
        <f t="shared" si="134"/>
        <v>49966.140648454573</v>
      </c>
      <c r="AV30" s="64">
        <f t="shared" si="134"/>
        <v>-21767.701255692205</v>
      </c>
      <c r="AW30" s="64">
        <f t="shared" si="134"/>
        <v>27838.796830901192</v>
      </c>
      <c r="AX30" s="64">
        <f t="shared" si="135"/>
        <v>-41181.109553270857</v>
      </c>
      <c r="AY30" s="64">
        <f t="shared" si="135"/>
        <v>-140399.80157995952</v>
      </c>
      <c r="AZ30" s="64">
        <f t="shared" si="135"/>
        <v>-205.13880531972609</v>
      </c>
      <c r="BA30" s="64">
        <f t="shared" si="135"/>
        <v>184.72647076161229</v>
      </c>
      <c r="BB30" s="64">
        <f t="shared" si="135"/>
        <v>-13064.45455499526</v>
      </c>
      <c r="BC30" s="64">
        <f t="shared" si="135"/>
        <v>-52728.239214574205</v>
      </c>
      <c r="BD30" s="64">
        <f t="shared" si="135"/>
        <v>-61874.152541238582</v>
      </c>
      <c r="BE30" s="64">
        <f t="shared" si="135"/>
        <v>8798.6268072832609</v>
      </c>
      <c r="BF30" s="64">
        <f t="shared" si="135"/>
        <v>39221.575085078483</v>
      </c>
      <c r="BG30" s="64">
        <f t="shared" si="135"/>
        <v>23071.50949783282</v>
      </c>
      <c r="BH30" s="64">
        <f t="shared" si="135"/>
        <v>136167.65675647586</v>
      </c>
      <c r="BI30" s="64">
        <f t="shared" si="135"/>
        <v>44330.273243651856</v>
      </c>
      <c r="BJ30" s="64">
        <f t="shared" si="135"/>
        <v>22961.010623500217</v>
      </c>
      <c r="BK30" s="64">
        <f t="shared" si="135"/>
        <v>120828.64468400882</v>
      </c>
      <c r="BL30" s="64">
        <f t="shared" si="135"/>
        <v>17970.809119162954</v>
      </c>
      <c r="BM30" s="64">
        <f t="shared" si="135"/>
        <v>-48810.011483405775</v>
      </c>
      <c r="BN30" s="64">
        <f t="shared" si="135"/>
        <v>21163.634554929056</v>
      </c>
      <c r="BO30" s="64">
        <f t="shared" si="135"/>
        <v>68523.453654957659</v>
      </c>
      <c r="BP30" s="64">
        <f t="shared" si="135"/>
        <v>72873.685337864998</v>
      </c>
      <c r="BQ30" s="64">
        <f t="shared" si="135"/>
        <v>-9471.9497129564988</v>
      </c>
      <c r="BR30" s="64">
        <f t="shared" si="135"/>
        <v>-13125.730180199709</v>
      </c>
      <c r="BS30" s="64">
        <f t="shared" si="135"/>
        <v>-97170.457605739517</v>
      </c>
      <c r="BT30" s="64">
        <f t="shared" si="135"/>
        <v>-170118.07056112401</v>
      </c>
      <c r="BU30" s="64">
        <f t="shared" si="135"/>
        <v>54899.199814425287</v>
      </c>
      <c r="BV30" s="64">
        <f t="shared" si="135"/>
        <v>20269.275499956129</v>
      </c>
      <c r="BW30" s="64">
        <f t="shared" si="135"/>
        <v>40241.18443495559</v>
      </c>
      <c r="BX30" s="64">
        <f t="shared" si="135"/>
        <v>7266.6351682746681</v>
      </c>
      <c r="BY30" s="64">
        <f t="shared" si="135"/>
        <v>71215.39472591065</v>
      </c>
      <c r="BZ30" s="64">
        <f t="shared" si="135"/>
        <v>19362.471252225543</v>
      </c>
      <c r="CA30" s="64">
        <f t="shared" si="135"/>
        <v>-20684.434242432486</v>
      </c>
      <c r="CB30" s="64">
        <f t="shared" si="135"/>
        <v>-47346.7216864402</v>
      </c>
      <c r="CC30" s="64">
        <f t="shared" si="135"/>
        <v>-23332.919929775599</v>
      </c>
      <c r="CD30" s="64">
        <f t="shared" si="135"/>
        <v>-8906.0892420615201</v>
      </c>
      <c r="CE30" s="64">
        <f t="shared" si="135"/>
        <v>-6469.0923233819412</v>
      </c>
      <c r="CF30" s="64">
        <f t="shared" si="135"/>
        <v>4116.5949543234692</v>
      </c>
      <c r="CG30" s="64">
        <f t="shared" si="135"/>
        <v>-135507.98008820161</v>
      </c>
      <c r="CH30" s="64">
        <f t="shared" si="135"/>
        <v>-84626.60132287789</v>
      </c>
      <c r="CI30" s="64">
        <f t="shared" si="135"/>
        <v>-62697.079100613395</v>
      </c>
      <c r="CJ30" s="64">
        <f t="shared" si="135"/>
        <v>-41128.832943237256</v>
      </c>
      <c r="CK30" s="64">
        <f t="shared" si="135"/>
        <v>-28204.820249012329</v>
      </c>
      <c r="CL30" s="64">
        <f t="shared" si="135"/>
        <v>12022.111613794303</v>
      </c>
      <c r="CM30" s="64">
        <f t="shared" si="135"/>
        <v>19773.964997848321</v>
      </c>
      <c r="CN30" s="64">
        <f t="shared" si="135"/>
        <v>59088.693774252257</v>
      </c>
      <c r="CO30" s="64">
        <f t="shared" si="135"/>
        <v>67815.637795672083</v>
      </c>
      <c r="CP30" s="64">
        <f t="shared" si="135"/>
        <v>21062.461337138833</v>
      </c>
      <c r="CQ30" s="64">
        <f t="shared" si="135"/>
        <v>43859.241714982054</v>
      </c>
      <c r="CR30" s="64">
        <f t="shared" si="135"/>
        <v>31552.282711303018</v>
      </c>
      <c r="CS30" s="64">
        <f t="shared" si="135"/>
        <v>64434.44835681736</v>
      </c>
      <c r="CT30" s="64">
        <f t="shared" si="135"/>
        <v>79269.943193871237</v>
      </c>
      <c r="CU30" s="64">
        <f t="shared" si="135"/>
        <v>4674.9555358547077</v>
      </c>
      <c r="CV30" s="64">
        <f t="shared" si="135"/>
        <v>63392.627773787091</v>
      </c>
      <c r="CW30" s="64">
        <f t="shared" si="135"/>
        <v>-2245.307347280992</v>
      </c>
      <c r="CX30" s="64">
        <f t="shared" si="135"/>
        <v>-39000.309647840666</v>
      </c>
      <c r="CY30" s="64">
        <f t="shared" si="135"/>
        <v>-31256.240305736239</v>
      </c>
      <c r="CZ30" s="64">
        <f t="shared" si="135"/>
        <v>-41410.149255125565</v>
      </c>
      <c r="DA30" s="64">
        <f t="shared" si="135"/>
        <v>-89243.57184363321</v>
      </c>
      <c r="DB30" s="64">
        <f t="shared" si="135"/>
        <v>-45399.788172141765</v>
      </c>
      <c r="DC30" s="64">
        <f t="shared" si="135"/>
        <v>-36295.784883341497</v>
      </c>
      <c r="DD30" s="64">
        <f t="shared" si="135"/>
        <v>18618.310185333095</v>
      </c>
      <c r="DE30" s="64">
        <f t="shared" si="135"/>
        <v>17988.624017520691</v>
      </c>
      <c r="DF30" s="64">
        <f t="shared" si="135"/>
        <v>7381.6815825900412</v>
      </c>
      <c r="DG30" s="64">
        <f t="shared" si="135"/>
        <v>18799.005953573418</v>
      </c>
      <c r="DH30" s="64">
        <f t="shared" si="135"/>
        <v>20234.764505220766</v>
      </c>
      <c r="DI30" s="64">
        <f t="shared" si="135"/>
        <v>36399.315330706813</v>
      </c>
      <c r="DJ30" s="64">
        <f t="shared" si="136"/>
        <v>34735.601274549714</v>
      </c>
      <c r="DK30" s="64">
        <f t="shared" si="136"/>
        <v>1452.7961669468787</v>
      </c>
      <c r="DL30" s="64">
        <f t="shared" si="136"/>
        <v>36477.650771515764</v>
      </c>
      <c r="DM30" s="36">
        <f t="shared" si="136"/>
        <v>56102.543027730062</v>
      </c>
      <c r="DN30" s="36">
        <f t="shared" si="136"/>
        <v>47093.539367553414</v>
      </c>
      <c r="DO30" s="36">
        <f t="shared" si="136"/>
        <v>84578.538363494183</v>
      </c>
      <c r="DP30" s="36">
        <f t="shared" si="136"/>
        <v>45637.045620992933</v>
      </c>
      <c r="DQ30" s="36">
        <f t="shared" si="136"/>
        <v>-18488.332022327435</v>
      </c>
      <c r="DR30" s="36">
        <f t="shared" si="136"/>
        <v>95119.155804016336</v>
      </c>
      <c r="DS30" s="36">
        <f t="shared" si="136"/>
        <v>102314.51339648117</v>
      </c>
      <c r="DT30" s="36">
        <f t="shared" si="136"/>
        <v>39483.705280803457</v>
      </c>
      <c r="DU30" s="36">
        <f t="shared" si="136"/>
        <v>314.70153170356934</v>
      </c>
      <c r="DV30" s="36">
        <f t="shared" si="136"/>
        <v>46311.510230108164</v>
      </c>
      <c r="DW30" s="36">
        <f t="shared" si="136"/>
        <v>84435.040894177349</v>
      </c>
      <c r="DX30" s="36">
        <f t="shared" si="136"/>
        <v>40069.378019658659</v>
      </c>
      <c r="DY30" s="64">
        <f t="shared" si="136"/>
        <v>64709.43546840729</v>
      </c>
      <c r="DZ30" s="64">
        <f t="shared" si="136"/>
        <v>67351.584283914097</v>
      </c>
      <c r="EA30" s="64">
        <f t="shared" si="136"/>
        <v>24675.927491693816</v>
      </c>
      <c r="EB30" s="64">
        <f t="shared" si="136"/>
        <v>16646.125462682394</v>
      </c>
      <c r="EC30" s="64">
        <f t="shared" si="136"/>
        <v>67688.032641111931</v>
      </c>
      <c r="ED30" s="64">
        <f t="shared" si="122"/>
        <v>868.57342185324524</v>
      </c>
      <c r="EE30" s="64">
        <f t="shared" si="123"/>
        <v>-29425.002286935109</v>
      </c>
      <c r="EF30" s="64">
        <f t="shared" si="123"/>
        <v>-377.24342680384871</v>
      </c>
      <c r="EG30" s="64">
        <f t="shared" si="124"/>
        <v>44737.328205508034</v>
      </c>
      <c r="EH30" s="64">
        <f t="shared" si="124"/>
        <v>13861.488165587536</v>
      </c>
      <c r="EI30" s="64">
        <f t="shared" si="124"/>
        <v>8802.9016129467054</v>
      </c>
      <c r="EJ30" s="64">
        <f t="shared" si="124"/>
        <v>26001.357611206913</v>
      </c>
      <c r="EK30" s="64">
        <f t="shared" si="124"/>
        <v>24886.229439805436</v>
      </c>
      <c r="EL30" s="64">
        <f t="shared" si="124"/>
        <v>18497.005239693128</v>
      </c>
      <c r="EM30" s="64">
        <f t="shared" si="124"/>
        <v>57872.445225803298</v>
      </c>
      <c r="EN30" s="64">
        <f t="shared" si="124"/>
        <v>38427.540091166506</v>
      </c>
      <c r="EO30" s="64">
        <f t="shared" si="124"/>
        <v>53319.949035325262</v>
      </c>
      <c r="EP30" s="64">
        <f t="shared" si="124"/>
        <v>-29249.138311975286</v>
      </c>
      <c r="EQ30" s="64">
        <f t="shared" si="124"/>
        <v>6769.9304946352495</v>
      </c>
      <c r="ER30" s="64">
        <f t="shared" si="124"/>
        <v>-8636.235086168861</v>
      </c>
      <c r="ES30" s="64">
        <f t="shared" si="124"/>
        <v>12464.840182648419</v>
      </c>
      <c r="ET30" s="64">
        <f t="shared" si="124"/>
        <v>5137.9584622182592</v>
      </c>
      <c r="EU30" s="64">
        <f t="shared" si="124"/>
        <v>-710.51024183025584</v>
      </c>
      <c r="EV30" s="64">
        <f t="shared" si="124"/>
        <v>-20954.246979245392</v>
      </c>
      <c r="EW30" s="64">
        <f t="shared" si="124"/>
        <v>-50140.771893062803</v>
      </c>
      <c r="EX30" s="64">
        <f t="shared" si="124"/>
        <v>-50634.23942464299</v>
      </c>
      <c r="EY30" s="64">
        <f t="shared" si="124"/>
        <v>-84372.002731760032</v>
      </c>
      <c r="EZ30" s="36">
        <f t="shared" si="124"/>
        <v>-4804.9516027424252</v>
      </c>
      <c r="FA30" s="36">
        <f t="shared" si="124"/>
        <v>-69363.494560396008</v>
      </c>
      <c r="FB30" s="64">
        <f t="shared" si="124"/>
        <v>-82031.16982038907</v>
      </c>
      <c r="FC30" s="64">
        <f t="shared" si="124"/>
        <v>-119602.72648174508</v>
      </c>
      <c r="FD30" s="64">
        <f t="shared" si="124"/>
        <v>-82795.199734601134</v>
      </c>
      <c r="FE30" s="64">
        <f t="shared" si="124"/>
        <v>-34426.053181378986</v>
      </c>
      <c r="FF30" s="64">
        <f t="shared" si="124"/>
        <v>-100832.34344159949</v>
      </c>
      <c r="FG30" s="64">
        <f t="shared" si="124"/>
        <v>-27012.524631545966</v>
      </c>
      <c r="FH30" s="64">
        <f t="shared" si="124"/>
        <v>-87187.178908630303</v>
      </c>
      <c r="FI30" s="64">
        <f t="shared" si="124"/>
        <v>-58268.08319694188</v>
      </c>
      <c r="FJ30" s="64">
        <f t="shared" si="124"/>
        <v>-67768.268197154248</v>
      </c>
      <c r="FK30" s="36">
        <f t="shared" si="124"/>
        <v>-43732.580443792976</v>
      </c>
      <c r="FL30" s="36">
        <f t="shared" si="124"/>
        <v>-114405.03335899732</v>
      </c>
      <c r="FM30" s="36">
        <f t="shared" si="124"/>
        <v>-96911.12172007031</v>
      </c>
      <c r="FN30" s="36">
        <f t="shared" si="125"/>
        <v>6558.9010519929579</v>
      </c>
      <c r="FO30" s="36">
        <f t="shared" si="126"/>
        <v>109816.05940871331</v>
      </c>
      <c r="FP30" s="36">
        <f t="shared" si="127"/>
        <v>40964.705276254244</v>
      </c>
      <c r="FQ30" s="36">
        <f t="shared" si="127"/>
        <v>-48035.098949541454</v>
      </c>
      <c r="FR30" s="36">
        <f t="shared" si="127"/>
        <v>81682.00472312959</v>
      </c>
      <c r="FS30" s="36">
        <f t="shared" si="127"/>
        <v>-16008.369661263365</v>
      </c>
      <c r="FT30" s="36">
        <f t="shared" si="128"/>
        <v>17097.784641664271</v>
      </c>
      <c r="FU30" s="36">
        <f t="shared" si="129"/>
        <v>43655.884069261316</v>
      </c>
      <c r="FV30" s="36">
        <f t="shared" si="129"/>
        <v>-16055.78239985212</v>
      </c>
      <c r="FW30" s="36">
        <f t="shared" si="127"/>
        <v>38334.090815863805</v>
      </c>
      <c r="FX30" s="36">
        <f t="shared" si="127"/>
        <v>143749.19154124195</v>
      </c>
      <c r="FY30" s="36">
        <f t="shared" si="127"/>
        <v>40012.05581922055</v>
      </c>
      <c r="FZ30" s="187">
        <f t="shared" si="127"/>
        <v>-48567.52474740817</v>
      </c>
      <c r="GA30" s="47">
        <f t="shared" si="127"/>
        <v>-56954.058403593372</v>
      </c>
      <c r="GB30" s="47">
        <f t="shared" si="127"/>
        <v>-4948.3516560465505</v>
      </c>
      <c r="GC30" s="47">
        <f t="shared" si="127"/>
        <v>-41051.3141847683</v>
      </c>
      <c r="GD30" s="47">
        <f t="shared" si="127"/>
        <v>-78769.862795428344</v>
      </c>
      <c r="GE30" s="47">
        <f t="shared" si="127"/>
        <v>-59461.108746069745</v>
      </c>
      <c r="GF30" s="47">
        <f t="shared" si="127"/>
        <v>-28655.884947248764</v>
      </c>
      <c r="GG30" s="47">
        <f t="shared" si="127"/>
        <v>-51543.34516268404</v>
      </c>
      <c r="GH30" s="47">
        <f t="shared" si="127"/>
        <v>11450.341401265265</v>
      </c>
      <c r="GI30" s="47">
        <f t="shared" si="127"/>
        <v>-66266.187814626144</v>
      </c>
      <c r="GJ30" s="47">
        <f t="shared" si="127"/>
        <v>-182658.09580794111</v>
      </c>
      <c r="GK30" s="47">
        <f t="shared" si="127"/>
        <v>-64796.094531184412</v>
      </c>
      <c r="GL30" s="47">
        <f t="shared" si="127"/>
        <v>-61568.477825796523</v>
      </c>
      <c r="GM30" s="47">
        <f t="shared" si="127"/>
        <v>-107869.41194956505</v>
      </c>
    </row>
    <row r="31" spans="1:195" x14ac:dyDescent="0.2">
      <c r="A31" s="9" t="str">
        <f t="shared" si="133"/>
        <v xml:space="preserve">     TOTAL SUPPLY</v>
      </c>
      <c r="N31" s="63">
        <f t="shared" si="134"/>
        <v>-156642.40470795392</v>
      </c>
      <c r="O31" s="63">
        <f t="shared" si="134"/>
        <v>-6156.6483179573552</v>
      </c>
      <c r="P31" s="63">
        <f t="shared" si="134"/>
        <v>-36087.005982189963</v>
      </c>
      <c r="Q31" s="63">
        <f t="shared" si="134"/>
        <v>6924.3492490040953</v>
      </c>
      <c r="R31" s="63">
        <f t="shared" si="134"/>
        <v>-50557.885624365765</v>
      </c>
      <c r="S31" s="63">
        <f t="shared" si="134"/>
        <v>-26127.041340014723</v>
      </c>
      <c r="T31" s="63">
        <f t="shared" si="134"/>
        <v>-19799.041631582368</v>
      </c>
      <c r="U31" s="63">
        <f t="shared" si="134"/>
        <v>-29267.661429097294</v>
      </c>
      <c r="V31" s="63">
        <f t="shared" si="134"/>
        <v>-5178.5914961231174</v>
      </c>
      <c r="W31" s="63">
        <f t="shared" si="134"/>
        <v>66955.462041132152</v>
      </c>
      <c r="X31" s="63">
        <f t="shared" si="134"/>
        <v>24269.286562797788</v>
      </c>
      <c r="Y31" s="63">
        <f t="shared" si="134"/>
        <v>-107961.04040852893</v>
      </c>
      <c r="Z31" s="63">
        <f t="shared" si="134"/>
        <v>148671.2927222671</v>
      </c>
      <c r="AA31" s="63">
        <f t="shared" si="134"/>
        <v>161997.74386900675</v>
      </c>
      <c r="AB31" s="63">
        <f t="shared" si="134"/>
        <v>28318.231759350165</v>
      </c>
      <c r="AC31" s="63">
        <f t="shared" si="134"/>
        <v>44107.781889485661</v>
      </c>
      <c r="AD31" s="63">
        <f t="shared" si="134"/>
        <v>-13134.686488229432</v>
      </c>
      <c r="AE31" s="63">
        <f t="shared" si="134"/>
        <v>4941.3532069609792</v>
      </c>
      <c r="AF31" s="63">
        <f t="shared" si="134"/>
        <v>12962.761842044245</v>
      </c>
      <c r="AG31" s="63">
        <f t="shared" si="134"/>
        <v>35092.11545155599</v>
      </c>
      <c r="AH31" s="63">
        <f t="shared" si="134"/>
        <v>-47359.668382557982</v>
      </c>
      <c r="AI31" s="63">
        <f t="shared" si="134"/>
        <v>-45392.437639592215</v>
      </c>
      <c r="AJ31" s="63">
        <f t="shared" si="134"/>
        <v>3106.1374556028168</v>
      </c>
      <c r="AK31" s="63">
        <f t="shared" si="134"/>
        <v>-25585.28260598192</v>
      </c>
      <c r="AL31" s="63">
        <f t="shared" si="134"/>
        <v>-8960.5729046529159</v>
      </c>
      <c r="AM31" s="63">
        <f t="shared" si="134"/>
        <v>-137248.18657497282</v>
      </c>
      <c r="AN31" s="63">
        <f t="shared" si="134"/>
        <v>-27621.30741151952</v>
      </c>
      <c r="AO31" s="63">
        <f t="shared" si="134"/>
        <v>-23525.752024737187</v>
      </c>
      <c r="AP31" s="63">
        <f t="shared" si="134"/>
        <v>-5566.5179887627892</v>
      </c>
      <c r="AQ31" s="63">
        <f t="shared" si="134"/>
        <v>-1779.804015004047</v>
      </c>
      <c r="AR31" s="63">
        <f t="shared" si="134"/>
        <v>-12402.97559444909</v>
      </c>
      <c r="AS31" s="63">
        <f t="shared" si="134"/>
        <v>-32034.482884404133</v>
      </c>
      <c r="AT31" s="63">
        <f t="shared" si="134"/>
        <v>-44625.239358537132</v>
      </c>
      <c r="AU31" s="63">
        <f t="shared" si="134"/>
        <v>41590.059230175626</v>
      </c>
      <c r="AV31" s="63">
        <f t="shared" si="134"/>
        <v>19366.970014200837</v>
      </c>
      <c r="AW31" s="63">
        <f t="shared" si="134"/>
        <v>19140.134767460928</v>
      </c>
      <c r="AX31" s="63">
        <f t="shared" si="135"/>
        <v>-47171.997101164248</v>
      </c>
      <c r="AY31" s="63">
        <f t="shared" si="135"/>
        <v>-141378.9697571235</v>
      </c>
      <c r="AZ31" s="63">
        <f t="shared" si="135"/>
        <v>-19712.15538547124</v>
      </c>
      <c r="BA31" s="63">
        <f t="shared" si="135"/>
        <v>14879.860428244603</v>
      </c>
      <c r="BB31" s="63">
        <f t="shared" si="135"/>
        <v>11589.819187433954</v>
      </c>
      <c r="BC31" s="63">
        <f t="shared" si="135"/>
        <v>-26166.438590424659</v>
      </c>
      <c r="BD31" s="63">
        <f t="shared" si="135"/>
        <v>-41252.136863325431</v>
      </c>
      <c r="BE31" s="63">
        <f t="shared" si="135"/>
        <v>14259.352162615687</v>
      </c>
      <c r="BF31" s="63">
        <f t="shared" si="135"/>
        <v>64350.042375894787</v>
      </c>
      <c r="BG31" s="63">
        <f t="shared" si="135"/>
        <v>42854.815498326556</v>
      </c>
      <c r="BH31" s="63">
        <f t="shared" si="135"/>
        <v>161196.12404729216</v>
      </c>
      <c r="BI31" s="63">
        <f t="shared" si="135"/>
        <v>80661.96634091984</v>
      </c>
      <c r="BJ31" s="63">
        <f t="shared" si="135"/>
        <v>873.10176465823315</v>
      </c>
      <c r="BK31" s="63">
        <f t="shared" si="135"/>
        <v>119239.58375143411</v>
      </c>
      <c r="BL31" s="63">
        <f t="shared" si="135"/>
        <v>-18020.325546130596</v>
      </c>
      <c r="BM31" s="63">
        <f t="shared" si="135"/>
        <v>-72920.50098740909</v>
      </c>
      <c r="BN31" s="63">
        <f t="shared" si="135"/>
        <v>-10472.661400687124</v>
      </c>
      <c r="BO31" s="63">
        <f t="shared" si="135"/>
        <v>39879.630817621015</v>
      </c>
      <c r="BP31" s="63">
        <f t="shared" si="135"/>
        <v>54656.74422095847</v>
      </c>
      <c r="BQ31" s="63">
        <f t="shared" si="135"/>
        <v>-13785.665023411391</v>
      </c>
      <c r="BR31" s="63">
        <f t="shared" si="135"/>
        <v>-21936.219684202981</v>
      </c>
      <c r="BS31" s="63">
        <f t="shared" si="135"/>
        <v>-130161.59227103309</v>
      </c>
      <c r="BT31" s="63">
        <f t="shared" si="135"/>
        <v>-242028.56006512721</v>
      </c>
      <c r="BU31" s="63">
        <f t="shared" si="135"/>
        <v>21779.032891067094</v>
      </c>
      <c r="BV31" s="63">
        <f t="shared" si="135"/>
        <v>21570.292693606287</v>
      </c>
      <c r="BW31" s="63">
        <f t="shared" si="135"/>
        <v>27900.496559481369</v>
      </c>
      <c r="BX31" s="63">
        <f t="shared" si="135"/>
        <v>15503.136232892575</v>
      </c>
      <c r="BY31" s="63">
        <f t="shared" si="135"/>
        <v>73205.659231388796</v>
      </c>
      <c r="BZ31" s="63">
        <f t="shared" si="135"/>
        <v>20244.133607166063</v>
      </c>
      <c r="CA31" s="63">
        <f t="shared" si="135"/>
        <v>-29494.169736954267</v>
      </c>
      <c r="CB31" s="63">
        <f t="shared" si="135"/>
        <v>-56819.898041177104</v>
      </c>
      <c r="CC31" s="63">
        <f t="shared" si="135"/>
        <v>-33354.4833812867</v>
      </c>
      <c r="CD31" s="63">
        <f t="shared" si="135"/>
        <v>-6482.4914032500819</v>
      </c>
      <c r="CE31" s="63">
        <f t="shared" si="135"/>
        <v>-6135.8170652156114</v>
      </c>
      <c r="CF31" s="63">
        <f t="shared" si="135"/>
        <v>6840.1927931349492</v>
      </c>
      <c r="CG31" s="63">
        <f t="shared" si="135"/>
        <v>-134690.83386229328</v>
      </c>
      <c r="CH31" s="63">
        <f t="shared" si="135"/>
        <v>-137302.72071150987</v>
      </c>
      <c r="CI31" s="63">
        <f t="shared" si="135"/>
        <v>-121555.74258586072</v>
      </c>
      <c r="CJ31" s="63">
        <f t="shared" si="135"/>
        <v>-119998.50071896607</v>
      </c>
      <c r="CK31" s="63">
        <f t="shared" si="135"/>
        <v>-69151.907379579847</v>
      </c>
      <c r="CL31" s="63">
        <f t="shared" si="135"/>
        <v>-30170.136807095783</v>
      </c>
      <c r="CM31" s="63">
        <f t="shared" si="135"/>
        <v>-10639.788799385889</v>
      </c>
      <c r="CN31" s="63">
        <f t="shared" si="135"/>
        <v>36573.864708200796</v>
      </c>
      <c r="CO31" s="63">
        <f t="shared" si="135"/>
        <v>37042.744213491649</v>
      </c>
      <c r="CP31" s="63">
        <f t="shared" si="135"/>
        <v>-19017.959126761998</v>
      </c>
      <c r="CQ31" s="63">
        <f t="shared" si="135"/>
        <v>-16752.361544617743</v>
      </c>
      <c r="CR31" s="63">
        <f t="shared" si="135"/>
        <v>-14094.804419264547</v>
      </c>
      <c r="CS31" s="63">
        <f t="shared" si="135"/>
        <v>15855.103161733598</v>
      </c>
      <c r="CT31" s="63">
        <f t="shared" si="135"/>
        <v>70806.331936963368</v>
      </c>
      <c r="CU31" s="63">
        <f t="shared" si="135"/>
        <v>-5857.2636981706019</v>
      </c>
      <c r="CV31" s="63">
        <f t="shared" si="135"/>
        <v>66380.629420105019</v>
      </c>
      <c r="CW31" s="63">
        <f t="shared" si="135"/>
        <v>-14660.531507414678</v>
      </c>
      <c r="CX31" s="63">
        <f t="shared" si="135"/>
        <v>-57334.888646684107</v>
      </c>
      <c r="CY31" s="63">
        <f t="shared" si="135"/>
        <v>-32638.131132536626</v>
      </c>
      <c r="CZ31" s="63">
        <f t="shared" si="135"/>
        <v>-37809.244383001118</v>
      </c>
      <c r="DA31" s="63">
        <f t="shared" si="135"/>
        <v>-98868.47342312173</v>
      </c>
      <c r="DB31" s="63">
        <f t="shared" si="135"/>
        <v>-61948.345665608766</v>
      </c>
      <c r="DC31" s="63">
        <f t="shared" si="135"/>
        <v>20401.894182331278</v>
      </c>
      <c r="DD31" s="63">
        <f t="shared" si="135"/>
        <v>61803.086025199387</v>
      </c>
      <c r="DE31" s="63">
        <f t="shared" si="135"/>
        <v>-7604.0194974517217</v>
      </c>
      <c r="DF31" s="63">
        <f t="shared" si="135"/>
        <v>22089.41468024801</v>
      </c>
      <c r="DG31" s="63">
        <f t="shared" si="135"/>
        <v>72124.250571968674</v>
      </c>
      <c r="DH31" s="63">
        <f t="shared" si="135"/>
        <v>33426.368570620718</v>
      </c>
      <c r="DI31" s="63">
        <f>DI10-CW10</f>
        <v>57210.274234816403</v>
      </c>
      <c r="DJ31" s="63">
        <f t="shared" si="136"/>
        <v>71669.14082382065</v>
      </c>
      <c r="DK31" s="63">
        <f t="shared" si="136"/>
        <v>48397.088404389797</v>
      </c>
      <c r="DL31" s="63">
        <f t="shared" si="136"/>
        <v>67669.254836915643</v>
      </c>
      <c r="DM31" s="21">
        <f t="shared" si="136"/>
        <v>112003.8245124848</v>
      </c>
      <c r="DN31" s="21">
        <f t="shared" si="136"/>
        <v>100337.83160499629</v>
      </c>
      <c r="DO31" s="21">
        <f t="shared" si="136"/>
        <v>81963.690815990849</v>
      </c>
      <c r="DP31" s="21">
        <f t="shared" si="136"/>
        <v>26848.004525102617</v>
      </c>
      <c r="DQ31" s="21">
        <f t="shared" si="136"/>
        <v>48187.1430108145</v>
      </c>
      <c r="DR31" s="21">
        <f t="shared" si="136"/>
        <v>-4554.9051769823418</v>
      </c>
      <c r="DS31" s="21">
        <f t="shared" si="136"/>
        <v>-5685.5844508769223</v>
      </c>
      <c r="DT31" s="21">
        <f t="shared" si="136"/>
        <v>-7545.1944098725799</v>
      </c>
      <c r="DU31" s="21">
        <f t="shared" si="136"/>
        <v>-9583.0153632736183</v>
      </c>
      <c r="DV31" s="21">
        <f t="shared" si="136"/>
        <v>-8330.2926863743924</v>
      </c>
      <c r="DW31" s="21">
        <f t="shared" si="136"/>
        <v>-3896.0093341330357</v>
      </c>
      <c r="DX31" s="21">
        <f t="shared" si="136"/>
        <v>-39346.618445210974</v>
      </c>
      <c r="DY31" s="118">
        <f t="shared" si="136"/>
        <v>-33867.851319042966</v>
      </c>
      <c r="DZ31" s="118">
        <f t="shared" si="136"/>
        <v>-43746.132611062989</v>
      </c>
      <c r="EA31" s="118">
        <f t="shared" si="136"/>
        <v>-63965.875424788683</v>
      </c>
      <c r="EB31" s="118">
        <f t="shared" si="136"/>
        <v>-47651.591432294867</v>
      </c>
      <c r="EC31" s="118">
        <f t="shared" si="136"/>
        <v>-30598.931565693172</v>
      </c>
      <c r="ED31" s="118">
        <f t="shared" si="122"/>
        <v>11650.27912225097</v>
      </c>
      <c r="EE31" s="118">
        <f t="shared" si="123"/>
        <v>7163.8701066137874</v>
      </c>
      <c r="EF31" s="118">
        <f t="shared" si="123"/>
        <v>5727.0429187550908</v>
      </c>
      <c r="EG31" s="118">
        <f t="shared" si="124"/>
        <v>10388.92637902408</v>
      </c>
      <c r="EH31" s="118">
        <f t="shared" si="124"/>
        <v>14739.968059533625</v>
      </c>
      <c r="EI31" s="118">
        <f t="shared" si="124"/>
        <v>12321.166453129321</v>
      </c>
      <c r="EJ31" s="118">
        <f t="shared" si="124"/>
        <v>12686.289118056215</v>
      </c>
      <c r="EK31" s="128">
        <f t="shared" si="124"/>
        <v>19829.22546278371</v>
      </c>
      <c r="EL31" s="128">
        <f t="shared" si="124"/>
        <v>28915.270079875685</v>
      </c>
      <c r="EM31" s="128">
        <f t="shared" si="124"/>
        <v>36073.505764910602</v>
      </c>
      <c r="EN31" s="137">
        <f t="shared" si="124"/>
        <v>30512.471598015865</v>
      </c>
      <c r="EO31" s="137">
        <f t="shared" si="124"/>
        <v>20424.23538088426</v>
      </c>
      <c r="EP31" s="145">
        <f t="shared" si="124"/>
        <v>-451.61290322581772</v>
      </c>
      <c r="EQ31" s="145">
        <f t="shared" si="124"/>
        <v>-608.37438423646381</v>
      </c>
      <c r="ER31" s="145">
        <f t="shared" si="124"/>
        <v>4354.8387096773949</v>
      </c>
      <c r="ES31" s="145">
        <f t="shared" si="124"/>
        <v>2233.333333333343</v>
      </c>
      <c r="ET31" s="145">
        <f t="shared" si="124"/>
        <v>-1548.3870967742114</v>
      </c>
      <c r="EU31" s="145">
        <f t="shared" si="124"/>
        <v>-4075.3504244786454</v>
      </c>
      <c r="EV31" s="145">
        <f t="shared" si="124"/>
        <v>-19059.947376947501</v>
      </c>
      <c r="EW31" s="153">
        <f t="shared" si="124"/>
        <v>-18659.731077848934</v>
      </c>
      <c r="EX31" s="153">
        <f t="shared" si="124"/>
        <v>-22346.051041302737</v>
      </c>
      <c r="EY31" s="160">
        <f t="shared" si="124"/>
        <v>3779.9658445612295</v>
      </c>
      <c r="EZ31" s="21">
        <f t="shared" si="124"/>
        <v>8328.6299555768492</v>
      </c>
      <c r="FA31" s="21">
        <f t="shared" si="124"/>
        <v>-21186.428518477303</v>
      </c>
      <c r="FB31" s="169">
        <f t="shared" si="124"/>
        <v>33168.3323744589</v>
      </c>
      <c r="FC31" s="169">
        <f t="shared" si="124"/>
        <v>-20877.611900131684</v>
      </c>
      <c r="FD31" s="169">
        <f t="shared" si="124"/>
        <v>2349.2102870845119</v>
      </c>
      <c r="FE31" s="169">
        <f t="shared" si="124"/>
        <v>58843.338314222055</v>
      </c>
      <c r="FF31" s="169">
        <f t="shared" si="124"/>
        <v>-5419.2167719255376</v>
      </c>
      <c r="FG31" s="169">
        <f t="shared" si="124"/>
        <v>61047.709753631469</v>
      </c>
      <c r="FH31" s="169">
        <f t="shared" si="124"/>
        <v>14359.639183045976</v>
      </c>
      <c r="FI31" s="169">
        <f t="shared" si="124"/>
        <v>14354.81633056188</v>
      </c>
      <c r="FJ31" s="169">
        <f t="shared" si="124"/>
        <v>7647.6125170535233</v>
      </c>
      <c r="FK31" s="21">
        <f t="shared" si="124"/>
        <v>-5977.237135833886</v>
      </c>
      <c r="FL31" s="21">
        <f t="shared" si="124"/>
        <v>-3024.6483928133384</v>
      </c>
      <c r="FM31" s="21">
        <f t="shared" si="124"/>
        <v>13022.742757583037</v>
      </c>
      <c r="FN31" s="21">
        <f t="shared" si="125"/>
        <v>-14649.091040020983</v>
      </c>
      <c r="FO31" s="21">
        <f t="shared" si="126"/>
        <v>61914.596151469566</v>
      </c>
      <c r="FP31" s="21">
        <f t="shared" si="127"/>
        <v>-28331.860404556559</v>
      </c>
      <c r="FQ31" s="21">
        <f t="shared" si="127"/>
        <v>-96378.09509705173</v>
      </c>
      <c r="FR31" s="21">
        <f t="shared" si="127"/>
        <v>4252.8847035155632</v>
      </c>
      <c r="FS31" s="21">
        <f t="shared" si="127"/>
        <v>-81895.110863494541</v>
      </c>
      <c r="FT31" s="21">
        <f t="shared" si="128"/>
        <v>-19827.37168189339</v>
      </c>
      <c r="FU31" s="21">
        <f t="shared" si="129"/>
        <v>5570.1841863872833</v>
      </c>
      <c r="FV31" s="21">
        <f t="shared" si="129"/>
        <v>-11293.799567057984</v>
      </c>
      <c r="FW31" s="21">
        <f t="shared" si="127"/>
        <v>-21690.043279414589</v>
      </c>
      <c r="FX31" s="21">
        <f t="shared" si="127"/>
        <v>-43958.089799369569</v>
      </c>
      <c r="FY31" s="21">
        <f t="shared" si="127"/>
        <v>-54992.545236835314</v>
      </c>
      <c r="FZ31" s="186">
        <f t="shared" si="127"/>
        <v>-90912.351235487091</v>
      </c>
      <c r="GA31" s="46">
        <f t="shared" si="127"/>
        <v>-107981.73948014947</v>
      </c>
      <c r="GB31" s="46">
        <f t="shared" si="127"/>
        <v>-24029.105270690925</v>
      </c>
      <c r="GC31" s="46">
        <f t="shared" si="127"/>
        <v>1969.8810914981004</v>
      </c>
      <c r="GD31" s="46">
        <f t="shared" si="127"/>
        <v>-28924.731209304533</v>
      </c>
      <c r="GE31" s="46">
        <f t="shared" si="127"/>
        <v>-3612.9023634691257</v>
      </c>
      <c r="GF31" s="46">
        <f t="shared" si="127"/>
        <v>-5313.4979618885263</v>
      </c>
      <c r="GG31" s="46">
        <f t="shared" si="127"/>
        <v>-32699.983365035383</v>
      </c>
      <c r="GH31" s="46">
        <f t="shared" si="127"/>
        <v>-5981.0472403214953</v>
      </c>
      <c r="GI31" s="46">
        <f t="shared" si="127"/>
        <v>-9666.8825686674099</v>
      </c>
      <c r="GJ31" s="46">
        <f t="shared" si="127"/>
        <v>-2853.737203253957</v>
      </c>
      <c r="GK31" s="46">
        <f t="shared" si="127"/>
        <v>1574.7536940866848</v>
      </c>
      <c r="GL31" s="46">
        <f t="shared" si="127"/>
        <v>18492.239044014947</v>
      </c>
      <c r="GM31" s="46">
        <f t="shared" si="127"/>
        <v>6158.7143406169489</v>
      </c>
    </row>
    <row r="32" spans="1:195" x14ac:dyDescent="0.2">
      <c r="A32" s="29" t="str">
        <f t="shared" si="133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</row>
    <row r="33" spans="1:195" x14ac:dyDescent="0.2">
      <c r="A33" s="9" t="str">
        <f t="shared" si="133"/>
        <v xml:space="preserve">  Residential and Commercial </v>
      </c>
      <c r="N33" s="63">
        <f t="shared" si="134"/>
        <v>-153562.10959245125</v>
      </c>
      <c r="O33" s="63">
        <f t="shared" si="134"/>
        <v>-2133.6362757104216</v>
      </c>
      <c r="P33" s="63">
        <f t="shared" si="134"/>
        <v>-31263.012289147126</v>
      </c>
      <c r="Q33" s="63">
        <f t="shared" si="134"/>
        <v>12976.889635795582</v>
      </c>
      <c r="R33" s="63">
        <f t="shared" si="134"/>
        <v>-42592.215539834229</v>
      </c>
      <c r="S33" s="63">
        <f t="shared" si="134"/>
        <v>-17709.547375420152</v>
      </c>
      <c r="T33" s="63">
        <f t="shared" si="134"/>
        <v>-10197.670932132547</v>
      </c>
      <c r="U33" s="63">
        <f t="shared" si="134"/>
        <v>-21093.449576167724</v>
      </c>
      <c r="V33" s="63">
        <f t="shared" si="134"/>
        <v>3909.6824839212932</v>
      </c>
      <c r="W33" s="63">
        <f t="shared" si="134"/>
        <v>71867.119693325832</v>
      </c>
      <c r="X33" s="63">
        <f t="shared" si="134"/>
        <v>33973.23912092112</v>
      </c>
      <c r="Y33" s="63">
        <f t="shared" si="134"/>
        <v>-103078.1365792146</v>
      </c>
      <c r="Z33" s="63">
        <f t="shared" si="134"/>
        <v>150989.27439458371</v>
      </c>
      <c r="AA33" s="63">
        <f t="shared" si="134"/>
        <v>166444.14558919426</v>
      </c>
      <c r="AB33" s="63">
        <f t="shared" si="134"/>
        <v>34048.564023573417</v>
      </c>
      <c r="AC33" s="63">
        <f t="shared" si="134"/>
        <v>46828.456096454174</v>
      </c>
      <c r="AD33" s="63">
        <f t="shared" si="134"/>
        <v>-7652.7604446255136</v>
      </c>
      <c r="AE33" s="63">
        <f t="shared" si="134"/>
        <v>11602.8150750075</v>
      </c>
      <c r="AF33" s="63">
        <f t="shared" si="134"/>
        <v>17411.516156508384</v>
      </c>
      <c r="AG33" s="63">
        <f t="shared" si="134"/>
        <v>39783.997925950054</v>
      </c>
      <c r="AH33" s="63">
        <f t="shared" si="134"/>
        <v>-43817.409228568256</v>
      </c>
      <c r="AI33" s="63">
        <f t="shared" si="134"/>
        <v>-39291.602156897774</v>
      </c>
      <c r="AJ33" s="63">
        <f t="shared" si="134"/>
        <v>3793.7322672061273</v>
      </c>
      <c r="AK33" s="63">
        <f t="shared" si="134"/>
        <v>-24220.098898798518</v>
      </c>
      <c r="AL33" s="63">
        <f t="shared" si="134"/>
        <v>-15.494689552637283</v>
      </c>
      <c r="AM33" s="63">
        <f t="shared" si="134"/>
        <v>-126977.86689171579</v>
      </c>
      <c r="AN33" s="63">
        <f t="shared" si="134"/>
        <v>-17342.677722914261</v>
      </c>
      <c r="AO33" s="63">
        <f t="shared" si="134"/>
        <v>-9850.8768571123655</v>
      </c>
      <c r="AP33" s="63">
        <f t="shared" si="134"/>
        <v>4623.7267139555479</v>
      </c>
      <c r="AQ33" s="63">
        <f t="shared" si="134"/>
        <v>10022.986357440415</v>
      </c>
      <c r="AR33" s="63">
        <f t="shared" si="134"/>
        <v>1190.6098580068356</v>
      </c>
      <c r="AS33" s="63">
        <f t="shared" si="134"/>
        <v>-23021.494590252347</v>
      </c>
      <c r="AT33" s="63">
        <f t="shared" si="134"/>
        <v>-40232.71946886646</v>
      </c>
      <c r="AU33" s="63">
        <f t="shared" si="134"/>
        <v>39919.416222541739</v>
      </c>
      <c r="AV33" s="63">
        <f t="shared" si="134"/>
        <v>20000.897608837258</v>
      </c>
      <c r="AW33" s="63">
        <f t="shared" si="134"/>
        <v>25027.770049936778</v>
      </c>
      <c r="AX33" s="63">
        <f t="shared" ref="AX33:DI36" si="137">AX12-AL12</f>
        <v>-62217.860210736049</v>
      </c>
      <c r="AY33" s="63">
        <f t="shared" si="137"/>
        <v>-155513.32738572432</v>
      </c>
      <c r="AZ33" s="63">
        <f t="shared" si="137"/>
        <v>-29831.624817058822</v>
      </c>
      <c r="BA33" s="63">
        <f t="shared" si="137"/>
        <v>3001.5672129419982</v>
      </c>
      <c r="BB33" s="63">
        <f t="shared" si="137"/>
        <v>-548.19257368324907</v>
      </c>
      <c r="BC33" s="63">
        <f t="shared" si="137"/>
        <v>-39471.940268136081</v>
      </c>
      <c r="BD33" s="63">
        <f t="shared" si="137"/>
        <v>-54805.844277486205</v>
      </c>
      <c r="BE33" s="63">
        <f t="shared" si="137"/>
        <v>-5386.7253183858847</v>
      </c>
      <c r="BF33" s="63">
        <f t="shared" si="137"/>
        <v>40982.053614658202</v>
      </c>
      <c r="BG33" s="63">
        <f t="shared" si="137"/>
        <v>17957.1494611206</v>
      </c>
      <c r="BH33" s="63">
        <f t="shared" si="137"/>
        <v>109860.68852856845</v>
      </c>
      <c r="BI33" s="63">
        <f t="shared" si="137"/>
        <v>59863.520690646372</v>
      </c>
      <c r="BJ33" s="63">
        <f t="shared" si="137"/>
        <v>5440.4315595021471</v>
      </c>
      <c r="BK33" s="63">
        <f t="shared" si="137"/>
        <v>123549.91123474835</v>
      </c>
      <c r="BL33" s="63">
        <f t="shared" si="137"/>
        <v>-18852.723729703343</v>
      </c>
      <c r="BM33" s="63">
        <f t="shared" si="137"/>
        <v>-74604.707550368228</v>
      </c>
      <c r="BN33" s="63">
        <f t="shared" si="137"/>
        <v>-10562.743058559674</v>
      </c>
      <c r="BO33" s="63">
        <f t="shared" si="137"/>
        <v>39658.011213217629</v>
      </c>
      <c r="BP33" s="63">
        <f t="shared" si="137"/>
        <v>54426.205528265389</v>
      </c>
      <c r="BQ33" s="63">
        <f t="shared" si="137"/>
        <v>-2346.8870650228782</v>
      </c>
      <c r="BR33" s="63">
        <f t="shared" si="137"/>
        <v>-16213.270770473944</v>
      </c>
      <c r="BS33" s="63">
        <f t="shared" si="137"/>
        <v>-83793.651739749912</v>
      </c>
      <c r="BT33" s="63">
        <f t="shared" si="137"/>
        <v>-190269.29146234685</v>
      </c>
      <c r="BU33" s="63">
        <f t="shared" si="137"/>
        <v>41000.420814390993</v>
      </c>
      <c r="BV33" s="63">
        <f t="shared" si="137"/>
        <v>22919.470230123203</v>
      </c>
      <c r="BW33" s="63">
        <f t="shared" si="137"/>
        <v>23186.937486821029</v>
      </c>
      <c r="BX33" s="63">
        <f t="shared" si="137"/>
        <v>12060.362735518778</v>
      </c>
      <c r="BY33" s="63">
        <f t="shared" si="137"/>
        <v>72806.286321197593</v>
      </c>
      <c r="BZ33" s="63">
        <f t="shared" si="137"/>
        <v>18871.743391728101</v>
      </c>
      <c r="CA33" s="63">
        <f t="shared" si="137"/>
        <v>-31952.806921756594</v>
      </c>
      <c r="CB33" s="63">
        <f t="shared" si="137"/>
        <v>-59542.751172705059</v>
      </c>
      <c r="CC33" s="63">
        <f t="shared" si="137"/>
        <v>-34532.697223199226</v>
      </c>
      <c r="CD33" s="63">
        <f t="shared" si="137"/>
        <v>8737.7380641485215</v>
      </c>
      <c r="CE33" s="63">
        <f t="shared" si="137"/>
        <v>-18760.453083296103</v>
      </c>
      <c r="CF33" s="63">
        <f t="shared" si="137"/>
        <v>10984.221553339972</v>
      </c>
      <c r="CG33" s="63">
        <f t="shared" si="137"/>
        <v>-137075.93561531405</v>
      </c>
      <c r="CH33" s="63">
        <f t="shared" si="137"/>
        <v>-137311.01161710417</v>
      </c>
      <c r="CI33" s="63">
        <f t="shared" si="137"/>
        <v>-118506.45367253612</v>
      </c>
      <c r="CJ33" s="63">
        <f t="shared" si="137"/>
        <v>-121313.46819590477</v>
      </c>
      <c r="CK33" s="63">
        <f t="shared" si="137"/>
        <v>-70613.216194397057</v>
      </c>
      <c r="CL33" s="63">
        <f t="shared" si="137"/>
        <v>-31587.687801489141</v>
      </c>
      <c r="CM33" s="63">
        <f t="shared" si="137"/>
        <v>-10837.652278260488</v>
      </c>
      <c r="CN33" s="63">
        <f t="shared" si="137"/>
        <v>36095.006668797592</v>
      </c>
      <c r="CO33" s="63">
        <f t="shared" si="137"/>
        <v>36564.891203232226</v>
      </c>
      <c r="CP33" s="63">
        <f t="shared" si="137"/>
        <v>-18881.646480391995</v>
      </c>
      <c r="CQ33" s="63">
        <f t="shared" si="137"/>
        <v>-16497.797567313231</v>
      </c>
      <c r="CR33" s="63">
        <f t="shared" si="137"/>
        <v>-13711.310885745159</v>
      </c>
      <c r="CS33" s="63">
        <f t="shared" si="137"/>
        <v>16352.106732498214</v>
      </c>
      <c r="CT33" s="63">
        <f t="shared" si="137"/>
        <v>114889.04072008579</v>
      </c>
      <c r="CU33" s="63">
        <f t="shared" si="137"/>
        <v>38398.242588592402</v>
      </c>
      <c r="CV33" s="63">
        <f t="shared" si="137"/>
        <v>118015.56041142126</v>
      </c>
      <c r="CW33" s="63">
        <f t="shared" si="137"/>
        <v>36072.166375722401</v>
      </c>
      <c r="CX33" s="63">
        <f t="shared" si="137"/>
        <v>-8244.6894273519429</v>
      </c>
      <c r="CY33" s="63">
        <f t="shared" si="137"/>
        <v>13711.283254188238</v>
      </c>
      <c r="CZ33" s="63">
        <f t="shared" si="137"/>
        <v>8987.2725687974889</v>
      </c>
      <c r="DA33" s="63">
        <f t="shared" si="137"/>
        <v>-59825.203892571823</v>
      </c>
      <c r="DB33" s="63">
        <f t="shared" si="137"/>
        <v>-30681.433040136442</v>
      </c>
      <c r="DC33" s="63">
        <f t="shared" si="137"/>
        <v>43643.315071170844</v>
      </c>
      <c r="DD33" s="63">
        <f t="shared" si="137"/>
        <v>70174.140725035715</v>
      </c>
      <c r="DE33" s="63">
        <f t="shared" si="137"/>
        <v>28707.434874122497</v>
      </c>
      <c r="DF33" s="63">
        <f t="shared" si="137"/>
        <v>-12723.063073345693</v>
      </c>
      <c r="DG33" s="63">
        <f t="shared" si="137"/>
        <v>35176.440205606399</v>
      </c>
      <c r="DH33" s="63">
        <f t="shared" si="137"/>
        <v>-7592.4292620618653</v>
      </c>
      <c r="DI33" s="63">
        <f t="shared" si="137"/>
        <v>15458.832328797391</v>
      </c>
      <c r="DJ33" s="63">
        <f t="shared" ref="DJ33:EC37" si="138">DJ12-CX12</f>
        <v>32642.10037190016</v>
      </c>
      <c r="DK33" s="63">
        <f t="shared" si="138"/>
        <v>16172.040724798193</v>
      </c>
      <c r="DL33" s="63">
        <f t="shared" si="138"/>
        <v>1183.8985340718937</v>
      </c>
      <c r="DM33" s="21">
        <f t="shared" si="138"/>
        <v>58944.834283404751</v>
      </c>
      <c r="DN33" s="21">
        <f t="shared" si="138"/>
        <v>44209.935589104192</v>
      </c>
      <c r="DO33" s="21">
        <f t="shared" si="138"/>
        <v>30698.810960542003</v>
      </c>
      <c r="DP33" s="21">
        <f t="shared" si="138"/>
        <v>-11764.853867951519</v>
      </c>
      <c r="DQ33" s="21">
        <f t="shared" si="138"/>
        <v>-1750.3749088915647</v>
      </c>
      <c r="DR33" s="21">
        <f t="shared" si="138"/>
        <v>-14033.967930962855</v>
      </c>
      <c r="DS33" s="21">
        <f t="shared" si="138"/>
        <v>-14557.061902907968</v>
      </c>
      <c r="DT33" s="21">
        <f t="shared" si="138"/>
        <v>-14631.122090555582</v>
      </c>
      <c r="DU33" s="21">
        <f t="shared" si="138"/>
        <v>-15206.590630585168</v>
      </c>
      <c r="DV33" s="21">
        <f t="shared" si="138"/>
        <v>-15507.033953343751</v>
      </c>
      <c r="DW33" s="21">
        <f t="shared" si="138"/>
        <v>-15349.762325459189</v>
      </c>
      <c r="DX33" s="21">
        <f t="shared" si="138"/>
        <v>-15143.345701271028</v>
      </c>
      <c r="DY33" s="118">
        <f t="shared" si="138"/>
        <v>-15656.243802821977</v>
      </c>
      <c r="DZ33" s="118">
        <f t="shared" si="138"/>
        <v>-15512.258472089015</v>
      </c>
      <c r="EA33" s="118">
        <f t="shared" si="138"/>
        <v>-33918.070384473889</v>
      </c>
      <c r="EB33" s="118">
        <f t="shared" si="138"/>
        <v>-14607.877475041925</v>
      </c>
      <c r="EC33" s="118">
        <f t="shared" si="138"/>
        <v>-14336.404930099787</v>
      </c>
      <c r="ED33" s="118">
        <f>ED12-DR12</f>
        <v>0</v>
      </c>
      <c r="EE33" s="118">
        <f t="shared" ref="EE33:EF37" si="139">EE12-DS12</f>
        <v>0</v>
      </c>
      <c r="EF33" s="118">
        <f t="shared" si="139"/>
        <v>0</v>
      </c>
      <c r="EG33" s="118">
        <f t="shared" ref="EG33:FM37" si="140">EG12-DU12</f>
        <v>0</v>
      </c>
      <c r="EH33" s="118">
        <f t="shared" si="140"/>
        <v>0</v>
      </c>
      <c r="EI33" s="118">
        <f t="shared" si="140"/>
        <v>0</v>
      </c>
      <c r="EJ33" s="118">
        <f t="shared" si="140"/>
        <v>0</v>
      </c>
      <c r="EK33" s="128">
        <f t="shared" si="140"/>
        <v>0</v>
      </c>
      <c r="EL33" s="128">
        <f t="shared" si="140"/>
        <v>0</v>
      </c>
      <c r="EM33" s="128">
        <f t="shared" si="140"/>
        <v>0</v>
      </c>
      <c r="EN33" s="137">
        <f t="shared" si="140"/>
        <v>0</v>
      </c>
      <c r="EO33" s="137">
        <f t="shared" si="140"/>
        <v>0</v>
      </c>
      <c r="EP33" s="145">
        <f t="shared" si="140"/>
        <v>0</v>
      </c>
      <c r="EQ33" s="145">
        <f t="shared" si="140"/>
        <v>0</v>
      </c>
      <c r="ER33" s="145">
        <f t="shared" si="140"/>
        <v>0</v>
      </c>
      <c r="ES33" s="145">
        <f t="shared" si="140"/>
        <v>0</v>
      </c>
      <c r="ET33" s="145">
        <f t="shared" si="140"/>
        <v>0</v>
      </c>
      <c r="EU33" s="145">
        <f t="shared" si="140"/>
        <v>-4191.0187580280763</v>
      </c>
      <c r="EV33" s="145">
        <f t="shared" si="140"/>
        <v>-19989.117968477687</v>
      </c>
      <c r="EW33" s="153">
        <f t="shared" si="140"/>
        <v>-19987.90161107009</v>
      </c>
      <c r="EX33" s="153">
        <f t="shared" si="140"/>
        <v>-20987.814599541598</v>
      </c>
      <c r="EY33" s="160">
        <f t="shared" si="140"/>
        <v>17.335332800692413</v>
      </c>
      <c r="EZ33" s="21">
        <f t="shared" si="140"/>
        <v>2023.3192343720875</v>
      </c>
      <c r="FA33" s="21">
        <f t="shared" si="140"/>
        <v>-24265.576297054417</v>
      </c>
      <c r="FB33" s="169">
        <f t="shared" si="140"/>
        <v>29334.207690429874</v>
      </c>
      <c r="FC33" s="169">
        <f t="shared" si="140"/>
        <v>-25775.881323060778</v>
      </c>
      <c r="FD33" s="169">
        <f t="shared" si="140"/>
        <v>2899.4241156548378</v>
      </c>
      <c r="FE33" s="169">
        <f t="shared" si="140"/>
        <v>59394.730759627011</v>
      </c>
      <c r="FF33" s="169">
        <f t="shared" si="140"/>
        <v>-415.5222713160183</v>
      </c>
      <c r="FG33" s="169">
        <f t="shared" si="140"/>
        <v>63776.127040692925</v>
      </c>
      <c r="FH33" s="169">
        <f t="shared" si="140"/>
        <v>19486.418591208756</v>
      </c>
      <c r="FI33" s="169">
        <f t="shared" si="140"/>
        <v>19429.012163952939</v>
      </c>
      <c r="FJ33" s="169">
        <f t="shared" si="140"/>
        <v>20424.90562343286</v>
      </c>
      <c r="FK33" s="21">
        <f t="shared" si="140"/>
        <v>-5318.1472938572697</v>
      </c>
      <c r="FL33" s="21">
        <f t="shared" si="140"/>
        <v>15898.484133849968</v>
      </c>
      <c r="FM33" s="21">
        <f t="shared" si="140"/>
        <v>12675.360904043249</v>
      </c>
      <c r="FN33" s="21">
        <f t="shared" ref="FN33:FN37" si="141">FN12-FB12</f>
        <v>22278.956388939056</v>
      </c>
      <c r="FO33" s="21">
        <f t="shared" ref="FO33:FO37" si="142">FO12-FC12</f>
        <v>84681.066346996115</v>
      </c>
      <c r="FP33" s="21">
        <f t="shared" ref="FP33:GM37" si="143">FP12-FD12</f>
        <v>-8373.0239873589016</v>
      </c>
      <c r="FQ33" s="21">
        <f t="shared" si="143"/>
        <v>-78513.387850354702</v>
      </c>
      <c r="FR33" s="21">
        <f t="shared" si="143"/>
        <v>13957.07487476751</v>
      </c>
      <c r="FS33" s="21">
        <f t="shared" si="143"/>
        <v>-72690.305018955987</v>
      </c>
      <c r="FT33" s="21">
        <f t="shared" ref="FT33:FT37" si="144">FT12-FH12</f>
        <v>-15376.080465903156</v>
      </c>
      <c r="FU33" s="21">
        <f t="shared" ref="FU33:FV37" si="145">FU12-FI12</f>
        <v>10730.512973606354</v>
      </c>
      <c r="FV33" s="21">
        <f t="shared" si="145"/>
        <v>-17217.713215898446</v>
      </c>
      <c r="FW33" s="21">
        <f t="shared" si="143"/>
        <v>-19994.458732293802</v>
      </c>
      <c r="FX33" s="21">
        <f t="shared" si="143"/>
        <v>-51948.628961041482</v>
      </c>
      <c r="FY33" s="21">
        <f t="shared" si="143"/>
        <v>-38639.964453302586</v>
      </c>
      <c r="FZ33" s="186">
        <f t="shared" si="143"/>
        <v>-112002.27149919205</v>
      </c>
      <c r="GA33" s="46">
        <f t="shared" si="143"/>
        <v>-116384.19135979278</v>
      </c>
      <c r="GB33" s="46">
        <f t="shared" si="143"/>
        <v>-30148.154469592118</v>
      </c>
      <c r="GC33" s="46">
        <f t="shared" si="143"/>
        <v>-471.77051866769034</v>
      </c>
      <c r="GD33" s="46">
        <f t="shared" si="143"/>
        <v>-26990.540976446442</v>
      </c>
      <c r="GE33" s="46">
        <f t="shared" si="143"/>
        <v>-323.38283134544326</v>
      </c>
      <c r="GF33" s="46">
        <f t="shared" si="143"/>
        <v>-391.82355574841495</v>
      </c>
      <c r="GG33" s="46">
        <f t="shared" si="143"/>
        <v>-28260.901033233691</v>
      </c>
      <c r="GH33" s="46">
        <f t="shared" si="143"/>
        <v>-438.7532719453302</v>
      </c>
      <c r="GI33" s="46">
        <f t="shared" si="143"/>
        <v>-624.18416305135179</v>
      </c>
      <c r="GJ33" s="46">
        <f t="shared" si="143"/>
        <v>-839.64334327250253</v>
      </c>
      <c r="GK33" s="46">
        <f t="shared" si="143"/>
        <v>-1239.4760723209765</v>
      </c>
      <c r="GL33" s="46">
        <f t="shared" si="143"/>
        <v>24584.824700986326</v>
      </c>
      <c r="GM33" s="46">
        <f t="shared" si="143"/>
        <v>12122.080477395037</v>
      </c>
    </row>
    <row r="34" spans="1:195" x14ac:dyDescent="0.2">
      <c r="A34" s="9" t="str">
        <f t="shared" si="133"/>
        <v xml:space="preserve">  Chemical</v>
      </c>
      <c r="N34" s="63">
        <f t="shared" si="134"/>
        <v>-653.14027610673656</v>
      </c>
      <c r="O34" s="63">
        <f t="shared" si="134"/>
        <v>-653.14027610673656</v>
      </c>
      <c r="P34" s="63">
        <f t="shared" si="134"/>
        <v>-653.14027610673656</v>
      </c>
      <c r="Q34" s="63">
        <f t="shared" si="134"/>
        <v>-653.14027610673656</v>
      </c>
      <c r="R34" s="63">
        <f t="shared" si="134"/>
        <v>-653.14027610673656</v>
      </c>
      <c r="S34" s="63">
        <f t="shared" si="134"/>
        <v>-653.14027610673656</v>
      </c>
      <c r="T34" s="63">
        <f t="shared" si="134"/>
        <v>-653.14027610673656</v>
      </c>
      <c r="U34" s="63">
        <f t="shared" si="134"/>
        <v>-653.14027610673656</v>
      </c>
      <c r="V34" s="63">
        <f t="shared" si="134"/>
        <v>-653.14027610673656</v>
      </c>
      <c r="W34" s="63">
        <f t="shared" si="134"/>
        <v>-653.14027610673656</v>
      </c>
      <c r="X34" s="63">
        <f t="shared" si="134"/>
        <v>-653.14027610673656</v>
      </c>
      <c r="Y34" s="63">
        <f t="shared" si="134"/>
        <v>-653.14027610673656</v>
      </c>
      <c r="Z34" s="63">
        <f t="shared" si="134"/>
        <v>-10801.351839055409</v>
      </c>
      <c r="AA34" s="63">
        <f t="shared" si="134"/>
        <v>-10801.351839055409</v>
      </c>
      <c r="AB34" s="63">
        <f t="shared" si="134"/>
        <v>-10801.351839055409</v>
      </c>
      <c r="AC34" s="63">
        <f t="shared" si="134"/>
        <v>-10801.351839055409</v>
      </c>
      <c r="AD34" s="63">
        <f t="shared" si="134"/>
        <v>-10801.351839055409</v>
      </c>
      <c r="AE34" s="63">
        <f t="shared" si="134"/>
        <v>-10801.351839055409</v>
      </c>
      <c r="AF34" s="63">
        <f t="shared" si="134"/>
        <v>-10801.351839055409</v>
      </c>
      <c r="AG34" s="63">
        <f t="shared" si="134"/>
        <v>-10801.351839055409</v>
      </c>
      <c r="AH34" s="63">
        <f t="shared" si="134"/>
        <v>-10801.351839055409</v>
      </c>
      <c r="AI34" s="63">
        <f t="shared" si="134"/>
        <v>-10801.351839055409</v>
      </c>
      <c r="AJ34" s="63">
        <f t="shared" si="134"/>
        <v>-10801.351839055409</v>
      </c>
      <c r="AK34" s="63">
        <f t="shared" si="134"/>
        <v>-10801.351839055409</v>
      </c>
      <c r="AL34" s="63">
        <f t="shared" si="134"/>
        <v>-9441.3442495560303</v>
      </c>
      <c r="AM34" s="63">
        <f t="shared" si="134"/>
        <v>-9441.3442495560303</v>
      </c>
      <c r="AN34" s="63">
        <f t="shared" si="134"/>
        <v>-9441.3442495560303</v>
      </c>
      <c r="AO34" s="63">
        <f t="shared" si="134"/>
        <v>-9441.3442495560303</v>
      </c>
      <c r="AP34" s="63">
        <f t="shared" si="134"/>
        <v>-9441.3442495560303</v>
      </c>
      <c r="AQ34" s="63">
        <f t="shared" si="134"/>
        <v>-9441.3442495560303</v>
      </c>
      <c r="AR34" s="63">
        <f t="shared" si="134"/>
        <v>-9441.3442495560303</v>
      </c>
      <c r="AS34" s="63">
        <f t="shared" si="134"/>
        <v>-9441.3442495560303</v>
      </c>
      <c r="AT34" s="63">
        <f t="shared" si="134"/>
        <v>-9441.3442495560303</v>
      </c>
      <c r="AU34" s="63">
        <f t="shared" si="134"/>
        <v>-9441.3442495560303</v>
      </c>
      <c r="AV34" s="63">
        <f t="shared" si="134"/>
        <v>-9441.3442495560303</v>
      </c>
      <c r="AW34" s="63">
        <f t="shared" si="134"/>
        <v>-9441.3442495560303</v>
      </c>
      <c r="AX34" s="63">
        <f t="shared" si="137"/>
        <v>11417.886225059337</v>
      </c>
      <c r="AY34" s="63">
        <f t="shared" si="137"/>
        <v>11417.886225059337</v>
      </c>
      <c r="AZ34" s="63">
        <f t="shared" si="137"/>
        <v>11417.886225059337</v>
      </c>
      <c r="BA34" s="63">
        <f t="shared" si="137"/>
        <v>11417.886225059337</v>
      </c>
      <c r="BB34" s="63">
        <f t="shared" si="137"/>
        <v>11417.886225059337</v>
      </c>
      <c r="BC34" s="63">
        <f t="shared" si="137"/>
        <v>11417.886225059337</v>
      </c>
      <c r="BD34" s="63">
        <f t="shared" si="137"/>
        <v>11417.886225059337</v>
      </c>
      <c r="BE34" s="63">
        <f t="shared" si="137"/>
        <v>11417.886225059337</v>
      </c>
      <c r="BF34" s="63">
        <f t="shared" si="137"/>
        <v>11417.886225059337</v>
      </c>
      <c r="BG34" s="63">
        <f t="shared" si="137"/>
        <v>11417.886225059337</v>
      </c>
      <c r="BH34" s="63">
        <f t="shared" si="137"/>
        <v>11417.886225059337</v>
      </c>
      <c r="BI34" s="63">
        <f t="shared" si="137"/>
        <v>11417.886225059337</v>
      </c>
      <c r="BJ34" s="63">
        <f t="shared" si="137"/>
        <v>5876.5418565209038</v>
      </c>
      <c r="BK34" s="63">
        <f t="shared" si="137"/>
        <v>5876.5418565209038</v>
      </c>
      <c r="BL34" s="63">
        <f t="shared" si="137"/>
        <v>5876.5418565209038</v>
      </c>
      <c r="BM34" s="63">
        <f t="shared" si="137"/>
        <v>5876.5418565209038</v>
      </c>
      <c r="BN34" s="63">
        <f t="shared" si="137"/>
        <v>5876.5418565209038</v>
      </c>
      <c r="BO34" s="63">
        <f t="shared" si="137"/>
        <v>5876.5418565209038</v>
      </c>
      <c r="BP34" s="63">
        <f t="shared" si="137"/>
        <v>5876.5418565209038</v>
      </c>
      <c r="BQ34" s="63">
        <f t="shared" si="137"/>
        <v>5876.5418565209038</v>
      </c>
      <c r="BR34" s="63">
        <f t="shared" si="137"/>
        <v>5876.5418565209038</v>
      </c>
      <c r="BS34" s="63">
        <f t="shared" si="137"/>
        <v>5876.5418565209038</v>
      </c>
      <c r="BT34" s="63">
        <f t="shared" si="137"/>
        <v>5876.5418565209038</v>
      </c>
      <c r="BU34" s="63">
        <f t="shared" si="137"/>
        <v>5876.5418565209038</v>
      </c>
      <c r="BV34" s="63">
        <f t="shared" si="137"/>
        <v>1935.2902804957557</v>
      </c>
      <c r="BW34" s="63">
        <f t="shared" si="137"/>
        <v>1935.2902804957557</v>
      </c>
      <c r="BX34" s="63">
        <f t="shared" si="137"/>
        <v>1935.2902804957557</v>
      </c>
      <c r="BY34" s="63">
        <f t="shared" si="137"/>
        <v>1935.2902804957557</v>
      </c>
      <c r="BZ34" s="63">
        <f t="shared" si="137"/>
        <v>1935.2902804957557</v>
      </c>
      <c r="CA34" s="63">
        <f t="shared" si="137"/>
        <v>1935.2902804957557</v>
      </c>
      <c r="CB34" s="63">
        <f t="shared" si="137"/>
        <v>1935.2902804957557</v>
      </c>
      <c r="CC34" s="63">
        <f t="shared" si="137"/>
        <v>1935.2902804957557</v>
      </c>
      <c r="CD34" s="63">
        <f t="shared" si="137"/>
        <v>1935.2902804957557</v>
      </c>
      <c r="CE34" s="63">
        <f t="shared" si="137"/>
        <v>1935.2902804957557</v>
      </c>
      <c r="CF34" s="63">
        <f t="shared" si="137"/>
        <v>1935.2902804957557</v>
      </c>
      <c r="CG34" s="63">
        <f t="shared" si="137"/>
        <v>1935.2902804957557</v>
      </c>
      <c r="CH34" s="63">
        <f t="shared" si="137"/>
        <v>-2024.4179953589337</v>
      </c>
      <c r="CI34" s="63">
        <f t="shared" si="137"/>
        <v>-2024.4179953589337</v>
      </c>
      <c r="CJ34" s="63">
        <f t="shared" si="137"/>
        <v>-2024.4179953589337</v>
      </c>
      <c r="CK34" s="63">
        <f t="shared" si="137"/>
        <v>-2024.4179953589337</v>
      </c>
      <c r="CL34" s="63">
        <f t="shared" si="137"/>
        <v>-2024.4179953589337</v>
      </c>
      <c r="CM34" s="63">
        <f t="shared" si="137"/>
        <v>-2024.4179953589337</v>
      </c>
      <c r="CN34" s="63">
        <f t="shared" si="137"/>
        <v>-2024.4179953589337</v>
      </c>
      <c r="CO34" s="63">
        <f t="shared" si="137"/>
        <v>-2024.4179953589337</v>
      </c>
      <c r="CP34" s="63">
        <f t="shared" si="137"/>
        <v>-2024.4179953589337</v>
      </c>
      <c r="CQ34" s="63">
        <f t="shared" si="137"/>
        <v>-2024.4179953589337</v>
      </c>
      <c r="CR34" s="63">
        <f t="shared" si="137"/>
        <v>-2024.4179953589337</v>
      </c>
      <c r="CS34" s="63">
        <f t="shared" si="137"/>
        <v>-2024.4179953589337</v>
      </c>
      <c r="CT34" s="63">
        <f t="shared" si="137"/>
        <v>-10556.857160427178</v>
      </c>
      <c r="CU34" s="63">
        <f t="shared" si="137"/>
        <v>-10556.857160427178</v>
      </c>
      <c r="CV34" s="63">
        <f t="shared" si="137"/>
        <v>-10556.857160427178</v>
      </c>
      <c r="CW34" s="63">
        <f t="shared" si="137"/>
        <v>-10556.857160427178</v>
      </c>
      <c r="CX34" s="63">
        <f t="shared" si="137"/>
        <v>-10556.857160427178</v>
      </c>
      <c r="CY34" s="63">
        <f t="shared" si="137"/>
        <v>-10556.857160427178</v>
      </c>
      <c r="CZ34" s="63">
        <f t="shared" si="137"/>
        <v>-10556.857160427178</v>
      </c>
      <c r="DA34" s="63">
        <f t="shared" si="137"/>
        <v>-10556.857160427178</v>
      </c>
      <c r="DB34" s="63">
        <f t="shared" si="137"/>
        <v>-10556.857160427178</v>
      </c>
      <c r="DC34" s="63">
        <f t="shared" si="137"/>
        <v>-10556.857160427178</v>
      </c>
      <c r="DD34" s="63">
        <f t="shared" si="137"/>
        <v>-10556.857160427178</v>
      </c>
      <c r="DE34" s="63">
        <f t="shared" si="137"/>
        <v>-10556.857160427178</v>
      </c>
      <c r="DF34" s="63">
        <f t="shared" si="137"/>
        <v>1322.9722407154259</v>
      </c>
      <c r="DG34" s="63">
        <f t="shared" si="137"/>
        <v>1322.9722407154259</v>
      </c>
      <c r="DH34" s="63">
        <f t="shared" si="137"/>
        <v>1322.9722407154259</v>
      </c>
      <c r="DI34" s="63">
        <f t="shared" si="137"/>
        <v>1322.9722407154259</v>
      </c>
      <c r="DJ34" s="63">
        <f t="shared" si="138"/>
        <v>1322.9722407154259</v>
      </c>
      <c r="DK34" s="63">
        <f t="shared" si="138"/>
        <v>1322.9722407154259</v>
      </c>
      <c r="DL34" s="63">
        <f t="shared" si="138"/>
        <v>1322.9722407154259</v>
      </c>
      <c r="DM34" s="21">
        <f t="shared" si="138"/>
        <v>1322.9722407154259</v>
      </c>
      <c r="DN34" s="21">
        <f t="shared" si="138"/>
        <v>1322.9722407154259</v>
      </c>
      <c r="DO34" s="21">
        <f t="shared" si="138"/>
        <v>1322.9722407154259</v>
      </c>
      <c r="DP34" s="21">
        <f t="shared" si="138"/>
        <v>1322.9722407154259</v>
      </c>
      <c r="DQ34" s="21">
        <f t="shared" si="138"/>
        <v>1322.9722407154259</v>
      </c>
      <c r="DR34" s="21">
        <f t="shared" si="138"/>
        <v>2783.3261243771194</v>
      </c>
      <c r="DS34" s="21">
        <f t="shared" si="138"/>
        <v>2783.3261243771194</v>
      </c>
      <c r="DT34" s="21">
        <f t="shared" si="138"/>
        <v>2783.3261243771194</v>
      </c>
      <c r="DU34" s="21">
        <f t="shared" si="138"/>
        <v>2783.3261243771194</v>
      </c>
      <c r="DV34" s="21">
        <f t="shared" si="138"/>
        <v>2783.3261243771194</v>
      </c>
      <c r="DW34" s="21">
        <f t="shared" si="138"/>
        <v>2783.3261243771194</v>
      </c>
      <c r="DX34" s="21">
        <f t="shared" si="138"/>
        <v>2783.3261243771194</v>
      </c>
      <c r="DY34" s="118">
        <f t="shared" si="138"/>
        <v>2783.3261243771194</v>
      </c>
      <c r="DZ34" s="118">
        <f t="shared" si="138"/>
        <v>2783.3261243771194</v>
      </c>
      <c r="EA34" s="118">
        <f t="shared" si="138"/>
        <v>2783.3261243771194</v>
      </c>
      <c r="EB34" s="118">
        <f t="shared" si="138"/>
        <v>2783.3261243771194</v>
      </c>
      <c r="EC34" s="118">
        <f t="shared" si="138"/>
        <v>2783.3261243771194</v>
      </c>
      <c r="ED34" s="118">
        <f>ED13-DR13</f>
        <v>344.87057858883054</v>
      </c>
      <c r="EE34" s="118">
        <f t="shared" si="139"/>
        <v>344.87057858883054</v>
      </c>
      <c r="EF34" s="118">
        <f t="shared" si="139"/>
        <v>344.87057858883054</v>
      </c>
      <c r="EG34" s="118">
        <f t="shared" si="140"/>
        <v>344.87057858883054</v>
      </c>
      <c r="EH34" s="118">
        <f t="shared" si="140"/>
        <v>344.87057858883054</v>
      </c>
      <c r="EI34" s="118">
        <f t="shared" si="140"/>
        <v>344.87057858883054</v>
      </c>
      <c r="EJ34" s="118">
        <f t="shared" si="140"/>
        <v>344.87057858883054</v>
      </c>
      <c r="EK34" s="128">
        <f t="shared" si="140"/>
        <v>344.87057858883054</v>
      </c>
      <c r="EL34" s="128">
        <f t="shared" si="140"/>
        <v>344.87057858883054</v>
      </c>
      <c r="EM34" s="128">
        <f t="shared" si="140"/>
        <v>344.87057858883054</v>
      </c>
      <c r="EN34" s="137">
        <f t="shared" si="140"/>
        <v>344.87057858883054</v>
      </c>
      <c r="EO34" s="137">
        <f t="shared" si="140"/>
        <v>344.87057858883054</v>
      </c>
      <c r="EP34" s="145">
        <f t="shared" si="140"/>
        <v>0</v>
      </c>
      <c r="EQ34" s="145">
        <f t="shared" si="140"/>
        <v>0</v>
      </c>
      <c r="ER34" s="145">
        <f t="shared" si="140"/>
        <v>0</v>
      </c>
      <c r="ES34" s="145">
        <f t="shared" si="140"/>
        <v>0</v>
      </c>
      <c r="ET34" s="145">
        <f t="shared" si="140"/>
        <v>0</v>
      </c>
      <c r="EU34" s="145">
        <f t="shared" si="140"/>
        <v>0</v>
      </c>
      <c r="EV34" s="145">
        <f t="shared" si="140"/>
        <v>0</v>
      </c>
      <c r="EW34" s="153">
        <f t="shared" si="140"/>
        <v>0</v>
      </c>
      <c r="EX34" s="153">
        <f t="shared" si="140"/>
        <v>0</v>
      </c>
      <c r="EY34" s="160">
        <f t="shared" si="140"/>
        <v>0</v>
      </c>
      <c r="EZ34" s="21">
        <f t="shared" si="140"/>
        <v>0</v>
      </c>
      <c r="FA34" s="21">
        <f t="shared" si="140"/>
        <v>0</v>
      </c>
      <c r="FB34" s="169">
        <f t="shared" si="140"/>
        <v>0</v>
      </c>
      <c r="FC34" s="169">
        <f t="shared" si="140"/>
        <v>0</v>
      </c>
      <c r="FD34" s="169">
        <f t="shared" si="140"/>
        <v>0</v>
      </c>
      <c r="FE34" s="169">
        <f t="shared" si="140"/>
        <v>-806.6899275634787</v>
      </c>
      <c r="FF34" s="169">
        <f t="shared" si="140"/>
        <v>-806.6899275634787</v>
      </c>
      <c r="FG34" s="169">
        <f t="shared" si="140"/>
        <v>-806.6899275634787</v>
      </c>
      <c r="FH34" s="169">
        <f t="shared" si="140"/>
        <v>-806.6899275634787</v>
      </c>
      <c r="FI34" s="169">
        <f t="shared" si="140"/>
        <v>-806.6899275634787</v>
      </c>
      <c r="FJ34" s="169">
        <f t="shared" si="140"/>
        <v>-806.6899275634787</v>
      </c>
      <c r="FK34" s="21">
        <f t="shared" si="140"/>
        <v>-806.6899275634787</v>
      </c>
      <c r="FL34" s="21">
        <f t="shared" si="140"/>
        <v>-806.6899275634787</v>
      </c>
      <c r="FM34" s="21">
        <f t="shared" si="140"/>
        <v>-806.6899275634787</v>
      </c>
      <c r="FN34" s="21">
        <f t="shared" si="141"/>
        <v>3172.9592827015294</v>
      </c>
      <c r="FO34" s="21">
        <f t="shared" si="142"/>
        <v>3172.9592827015294</v>
      </c>
      <c r="FP34" s="21">
        <f t="shared" si="143"/>
        <v>3172.9592827015294</v>
      </c>
      <c r="FQ34" s="21">
        <f t="shared" si="143"/>
        <v>3979.6492102650082</v>
      </c>
      <c r="FR34" s="21">
        <f t="shared" si="143"/>
        <v>3979.6492102650082</v>
      </c>
      <c r="FS34" s="21">
        <f t="shared" si="143"/>
        <v>3979.6492102650082</v>
      </c>
      <c r="FT34" s="21">
        <f t="shared" si="144"/>
        <v>3979.6492102650082</v>
      </c>
      <c r="FU34" s="21">
        <f t="shared" si="145"/>
        <v>3979.6492102650082</v>
      </c>
      <c r="FV34" s="21">
        <f t="shared" si="145"/>
        <v>3979.6492102650082</v>
      </c>
      <c r="FW34" s="21">
        <f t="shared" si="143"/>
        <v>3979.6492102650082</v>
      </c>
      <c r="FX34" s="21">
        <f t="shared" si="143"/>
        <v>3979.6492102650082</v>
      </c>
      <c r="FY34" s="21">
        <f t="shared" si="143"/>
        <v>3979.6492102650082</v>
      </c>
      <c r="FZ34" s="186">
        <f t="shared" si="143"/>
        <v>0</v>
      </c>
      <c r="GA34" s="46">
        <f t="shared" si="143"/>
        <v>0</v>
      </c>
      <c r="GB34" s="46">
        <f t="shared" si="143"/>
        <v>0</v>
      </c>
      <c r="GC34" s="46">
        <f t="shared" si="143"/>
        <v>0</v>
      </c>
      <c r="GD34" s="46">
        <f t="shared" si="143"/>
        <v>0</v>
      </c>
      <c r="GE34" s="46">
        <f t="shared" si="143"/>
        <v>0</v>
      </c>
      <c r="GF34" s="46">
        <f t="shared" si="143"/>
        <v>0</v>
      </c>
      <c r="GG34" s="46">
        <f t="shared" si="143"/>
        <v>0</v>
      </c>
      <c r="GH34" s="46">
        <f t="shared" si="143"/>
        <v>0</v>
      </c>
      <c r="GI34" s="46">
        <f t="shared" si="143"/>
        <v>0</v>
      </c>
      <c r="GJ34" s="46">
        <f t="shared" si="143"/>
        <v>0</v>
      </c>
      <c r="GK34" s="46">
        <f t="shared" si="143"/>
        <v>0</v>
      </c>
      <c r="GL34" s="46">
        <f t="shared" si="143"/>
        <v>755.82003598153824</v>
      </c>
      <c r="GM34" s="46">
        <f t="shared" si="143"/>
        <v>755.82003598153824</v>
      </c>
    </row>
    <row r="35" spans="1:195" x14ac:dyDescent="0.2">
      <c r="A35" s="9" t="str">
        <f t="shared" si="133"/>
        <v xml:space="preserve">  Farm</v>
      </c>
      <c r="N35" s="63">
        <f t="shared" si="134"/>
        <v>-1599.0396340678672</v>
      </c>
      <c r="O35" s="63">
        <f t="shared" si="134"/>
        <v>-1180.7178271939374</v>
      </c>
      <c r="P35" s="63">
        <f t="shared" si="134"/>
        <v>-746.09776810414587</v>
      </c>
      <c r="Q35" s="63">
        <f t="shared" ref="Q35:AW42" si="146">Q14-E14</f>
        <v>-771.45060488438321</v>
      </c>
      <c r="R35" s="63">
        <f t="shared" si="146"/>
        <v>-746.09776810414587</v>
      </c>
      <c r="S35" s="63">
        <f t="shared" si="146"/>
        <v>-771.45060488438321</v>
      </c>
      <c r="T35" s="63">
        <f t="shared" si="146"/>
        <v>-746.09776810414587</v>
      </c>
      <c r="U35" s="63">
        <f t="shared" si="146"/>
        <v>-1599.0396340678672</v>
      </c>
      <c r="V35" s="63">
        <f t="shared" si="146"/>
        <v>-2754.404624481569</v>
      </c>
      <c r="W35" s="63">
        <f t="shared" si="146"/>
        <v>-4371.5534276781837</v>
      </c>
      <c r="X35" s="63">
        <f t="shared" si="146"/>
        <v>-3855.4421075090358</v>
      </c>
      <c r="Y35" s="63">
        <f t="shared" si="146"/>
        <v>-2558.825597891162</v>
      </c>
      <c r="Z35" s="63">
        <f t="shared" si="146"/>
        <v>1975.8744799855958</v>
      </c>
      <c r="AA35" s="63">
        <f t="shared" si="146"/>
        <v>1458.9696047005746</v>
      </c>
      <c r="AB35" s="63">
        <f t="shared" si="146"/>
        <v>921.92557843042596</v>
      </c>
      <c r="AC35" s="63">
        <f t="shared" si="146"/>
        <v>953.25314662951678</v>
      </c>
      <c r="AD35" s="63">
        <f t="shared" si="146"/>
        <v>921.92557843042596</v>
      </c>
      <c r="AE35" s="63">
        <f t="shared" si="146"/>
        <v>953.25314662951678</v>
      </c>
      <c r="AF35" s="63">
        <f t="shared" si="146"/>
        <v>921.92557843042596</v>
      </c>
      <c r="AG35" s="63">
        <f t="shared" si="146"/>
        <v>1975.8744799855958</v>
      </c>
      <c r="AH35" s="63">
        <f t="shared" si="146"/>
        <v>3403.5165164870778</v>
      </c>
      <c r="AI35" s="63">
        <f t="shared" si="146"/>
        <v>5401.7678309006005</v>
      </c>
      <c r="AJ35" s="63">
        <f t="shared" si="146"/>
        <v>4764.0280497047934</v>
      </c>
      <c r="AK35" s="63">
        <f t="shared" si="146"/>
        <v>3161.8467046655132</v>
      </c>
      <c r="AL35" s="63">
        <f t="shared" si="146"/>
        <v>5745.5675018426628</v>
      </c>
      <c r="AM35" s="63">
        <f t="shared" si="146"/>
        <v>3317.6537945741766</v>
      </c>
      <c r="AN35" s="63">
        <f t="shared" si="146"/>
        <v>2683.5803125542534</v>
      </c>
      <c r="AO35" s="63">
        <f t="shared" si="146"/>
        <v>2773.3717748301551</v>
      </c>
      <c r="AP35" s="63">
        <f t="shared" si="146"/>
        <v>2683.5803125542534</v>
      </c>
      <c r="AQ35" s="63">
        <f t="shared" si="146"/>
        <v>2773.3717748301551</v>
      </c>
      <c r="AR35" s="63">
        <f t="shared" si="146"/>
        <v>2683.5803125542534</v>
      </c>
      <c r="AS35" s="63">
        <f t="shared" si="146"/>
        <v>5745.5675018426628</v>
      </c>
      <c r="AT35" s="63">
        <f t="shared" si="146"/>
        <v>9919.7844138570435</v>
      </c>
      <c r="AU35" s="63">
        <f t="shared" si="146"/>
        <v>15729.488674468201</v>
      </c>
      <c r="AV35" s="63">
        <f t="shared" si="146"/>
        <v>13901.591049565919</v>
      </c>
      <c r="AW35" s="63">
        <f t="shared" si="146"/>
        <v>9227.1074191572334</v>
      </c>
      <c r="AX35" s="63">
        <f t="shared" si="137"/>
        <v>8322.4310432336933</v>
      </c>
      <c r="AY35" s="63">
        <f t="shared" si="137"/>
        <v>7053.0350330270303</v>
      </c>
      <c r="AZ35" s="63">
        <f t="shared" si="137"/>
        <v>3883.8011535090591</v>
      </c>
      <c r="BA35" s="63">
        <f t="shared" si="137"/>
        <v>3987.9634724695898</v>
      </c>
      <c r="BB35" s="63">
        <f t="shared" si="137"/>
        <v>3883.8011535090591</v>
      </c>
      <c r="BC35" s="63">
        <f t="shared" si="137"/>
        <v>3987.9634724695898</v>
      </c>
      <c r="BD35" s="63">
        <f t="shared" si="137"/>
        <v>3883.8011535090591</v>
      </c>
      <c r="BE35" s="63">
        <f t="shared" si="137"/>
        <v>11252.541602827667</v>
      </c>
      <c r="BF35" s="63">
        <f t="shared" si="137"/>
        <v>14272.625774734188</v>
      </c>
      <c r="BG35" s="63">
        <f t="shared" si="137"/>
        <v>16846.611214358825</v>
      </c>
      <c r="BH35" s="63">
        <f t="shared" si="137"/>
        <v>43380.701839099725</v>
      </c>
      <c r="BI35" s="63">
        <f t="shared" si="137"/>
        <v>13274.743817881899</v>
      </c>
      <c r="BJ35" s="63">
        <f t="shared" si="137"/>
        <v>-13142.150502378852</v>
      </c>
      <c r="BK35" s="63">
        <f t="shared" si="137"/>
        <v>-12744.356694257305</v>
      </c>
      <c r="BL35" s="63">
        <f t="shared" si="137"/>
        <v>-8078.9167068762217</v>
      </c>
      <c r="BM35" s="63">
        <f t="shared" si="137"/>
        <v>-8310.0640656711093</v>
      </c>
      <c r="BN35" s="63">
        <f t="shared" si="137"/>
        <v>-8078.9167068762217</v>
      </c>
      <c r="BO35" s="63">
        <f t="shared" si="137"/>
        <v>-8310.0640656711093</v>
      </c>
      <c r="BP35" s="63">
        <f t="shared" si="137"/>
        <v>-8078.9167068762217</v>
      </c>
      <c r="BQ35" s="63">
        <f t="shared" si="137"/>
        <v>-20209.999440167754</v>
      </c>
      <c r="BR35" s="63">
        <f t="shared" si="137"/>
        <v>-13414.349739533449</v>
      </c>
      <c r="BS35" s="63">
        <f t="shared" si="137"/>
        <v>-54578.024107213394</v>
      </c>
      <c r="BT35" s="63">
        <f t="shared" si="137"/>
        <v>-59987.428161708798</v>
      </c>
      <c r="BU35" s="63">
        <f t="shared" si="137"/>
        <v>-27667.067503700346</v>
      </c>
      <c r="BV35" s="63">
        <f t="shared" si="137"/>
        <v>-6077.9629134049828</v>
      </c>
      <c r="BW35" s="63">
        <f t="shared" si="137"/>
        <v>-1430.6117434246225</v>
      </c>
      <c r="BX35" s="63">
        <f t="shared" si="137"/>
        <v>-892.39604653871174</v>
      </c>
      <c r="BY35" s="63">
        <f t="shared" si="137"/>
        <v>-936.88945447278638</v>
      </c>
      <c r="BZ35" s="63">
        <f t="shared" si="137"/>
        <v>-892.39604653871174</v>
      </c>
      <c r="CA35" s="63">
        <f t="shared" si="137"/>
        <v>-936.88945447278638</v>
      </c>
      <c r="CB35" s="63">
        <f t="shared" si="137"/>
        <v>-892.39604653871174</v>
      </c>
      <c r="CC35" s="63">
        <f t="shared" si="137"/>
        <v>-1940.2245352100545</v>
      </c>
      <c r="CD35" s="63">
        <f t="shared" si="137"/>
        <v>-19652.767944353451</v>
      </c>
      <c r="CE35" s="63">
        <f t="shared" si="137"/>
        <v>7916.7540056028374</v>
      </c>
      <c r="CF35" s="63">
        <f t="shared" si="137"/>
        <v>-9717.1213064995682</v>
      </c>
      <c r="CG35" s="63">
        <f t="shared" si="137"/>
        <v>-3079.334483406361</v>
      </c>
      <c r="CH35" s="63">
        <f t="shared" si="137"/>
        <v>-120.30208741030219</v>
      </c>
      <c r="CI35" s="63">
        <f t="shared" si="137"/>
        <v>-733.82726679712869</v>
      </c>
      <c r="CJ35" s="63">
        <f t="shared" si="137"/>
        <v>-54.214481409000655</v>
      </c>
      <c r="CK35" s="63">
        <f t="shared" si="137"/>
        <v>-57.03183300717501</v>
      </c>
      <c r="CL35" s="63">
        <f t="shared" si="137"/>
        <v>-54.214481409000655</v>
      </c>
      <c r="CM35" s="63">
        <f t="shared" si="137"/>
        <v>-57.03183300717501</v>
      </c>
      <c r="CN35" s="63">
        <f t="shared" si="137"/>
        <v>-54.214481409000655</v>
      </c>
      <c r="CO35" s="63">
        <f t="shared" si="137"/>
        <v>-120.30208741030219</v>
      </c>
      <c r="CP35" s="63">
        <f t="shared" si="137"/>
        <v>-191.30052185257227</v>
      </c>
      <c r="CQ35" s="63">
        <f t="shared" si="137"/>
        <v>-313.61500326156965</v>
      </c>
      <c r="CR35" s="63">
        <f t="shared" si="137"/>
        <v>-256.26177429876407</v>
      </c>
      <c r="CS35" s="63">
        <f t="shared" si="137"/>
        <v>-169.5666666666657</v>
      </c>
      <c r="CT35" s="63">
        <f t="shared" si="137"/>
        <v>11239.350293542073</v>
      </c>
      <c r="CU35" s="63">
        <f t="shared" si="137"/>
        <v>8939.3181996086132</v>
      </c>
      <c r="CV35" s="63">
        <f t="shared" si="137"/>
        <v>5219.2305283757341</v>
      </c>
      <c r="CW35" s="63">
        <f t="shared" si="137"/>
        <v>5419.4752772341817</v>
      </c>
      <c r="CX35" s="63">
        <f t="shared" si="137"/>
        <v>5219.2305283757341</v>
      </c>
      <c r="CY35" s="63">
        <f t="shared" si="137"/>
        <v>5419.4752772341817</v>
      </c>
      <c r="CZ35" s="63">
        <f t="shared" si="137"/>
        <v>5219.2305283757341</v>
      </c>
      <c r="DA35" s="63">
        <f t="shared" si="137"/>
        <v>11239.350293542073</v>
      </c>
      <c r="DB35" s="63">
        <f t="shared" si="137"/>
        <v>19318.41226353556</v>
      </c>
      <c r="DC35" s="63">
        <f t="shared" si="137"/>
        <v>30657.795172863654</v>
      </c>
      <c r="DD35" s="63">
        <f t="shared" si="137"/>
        <v>45587.095890410958</v>
      </c>
      <c r="DE35" s="63">
        <f t="shared" si="137"/>
        <v>17945.664448793221</v>
      </c>
      <c r="DF35" s="63">
        <f t="shared" si="137"/>
        <v>1165.2766111060118</v>
      </c>
      <c r="DG35" s="63">
        <f t="shared" si="137"/>
        <v>851.89220077574646</v>
      </c>
      <c r="DH35" s="63">
        <f t="shared" si="137"/>
        <v>581.076217206617</v>
      </c>
      <c r="DI35" s="63">
        <f t="shared" si="137"/>
        <v>581.8303288221141</v>
      </c>
      <c r="DJ35" s="63">
        <f t="shared" si="138"/>
        <v>581.076217206617</v>
      </c>
      <c r="DK35" s="63">
        <f t="shared" si="138"/>
        <v>581.8303288221141</v>
      </c>
      <c r="DL35" s="63">
        <f t="shared" si="138"/>
        <v>581.076217206617</v>
      </c>
      <c r="DM35" s="21">
        <f t="shared" si="138"/>
        <v>1165.2766111060118</v>
      </c>
      <c r="DN35" s="21">
        <f t="shared" si="138"/>
        <v>5675.9377882383633</v>
      </c>
      <c r="DO35" s="21">
        <f t="shared" si="138"/>
        <v>-2457.7947793462081</v>
      </c>
      <c r="DP35" s="21">
        <f t="shared" si="138"/>
        <v>-10586.395175367521</v>
      </c>
      <c r="DQ35" s="21">
        <f t="shared" si="138"/>
        <v>1881.6530898664059</v>
      </c>
      <c r="DR35" s="21">
        <f t="shared" si="138"/>
        <v>-11672.826842960527</v>
      </c>
      <c r="DS35" s="21">
        <f t="shared" si="138"/>
        <v>-8605.8580155478521</v>
      </c>
      <c r="DT35" s="21">
        <f t="shared" si="138"/>
        <v>-5460.7727110564429</v>
      </c>
      <c r="DU35" s="21">
        <f t="shared" si="138"/>
        <v>-5649.2588953117356</v>
      </c>
      <c r="DV35" s="21">
        <f t="shared" si="138"/>
        <v>-5460.7727110564429</v>
      </c>
      <c r="DW35" s="21">
        <f t="shared" si="138"/>
        <v>-5649.2588953117356</v>
      </c>
      <c r="DX35" s="21">
        <f t="shared" si="138"/>
        <v>-5460.7727110564429</v>
      </c>
      <c r="DY35" s="118">
        <f t="shared" si="138"/>
        <v>-11672.826842960527</v>
      </c>
      <c r="DZ35" s="118">
        <f t="shared" si="138"/>
        <v>-23749.721762225192</v>
      </c>
      <c r="EA35" s="118">
        <f t="shared" si="138"/>
        <v>-26214.634416410685</v>
      </c>
      <c r="EB35" s="118">
        <f t="shared" si="138"/>
        <v>-33270.057075244928</v>
      </c>
      <c r="EC35" s="118">
        <f t="shared" si="138"/>
        <v>-18679.215608511913</v>
      </c>
      <c r="ED35" s="118">
        <f>ED14-DR14</f>
        <v>12408.120449664628</v>
      </c>
      <c r="EE35" s="118">
        <f t="shared" si="139"/>
        <v>9162.0549639652745</v>
      </c>
      <c r="EF35" s="118">
        <f t="shared" si="139"/>
        <v>5789.5193944075054</v>
      </c>
      <c r="EG35" s="118">
        <f t="shared" si="140"/>
        <v>5986.2506359650415</v>
      </c>
      <c r="EH35" s="118">
        <f t="shared" si="140"/>
        <v>5789.5193944075054</v>
      </c>
      <c r="EI35" s="118">
        <f t="shared" si="140"/>
        <v>5986.2506359650415</v>
      </c>
      <c r="EJ35" s="118">
        <f t="shared" si="140"/>
        <v>5789.5193944075054</v>
      </c>
      <c r="EK35" s="128">
        <f t="shared" si="140"/>
        <v>12408.120449664628</v>
      </c>
      <c r="EL35" s="128">
        <f t="shared" si="140"/>
        <v>21373.444172072355</v>
      </c>
      <c r="EM35" s="128">
        <f t="shared" si="140"/>
        <v>33922.086937135231</v>
      </c>
      <c r="EN35" s="137">
        <f t="shared" si="140"/>
        <v>29917.200948285375</v>
      </c>
      <c r="EO35" s="137">
        <f t="shared" si="140"/>
        <v>19855.803165771365</v>
      </c>
      <c r="EP35" s="145">
        <f t="shared" si="140"/>
        <v>0</v>
      </c>
      <c r="EQ35" s="145">
        <f t="shared" si="140"/>
        <v>0</v>
      </c>
      <c r="ER35" s="145">
        <f t="shared" si="140"/>
        <v>0</v>
      </c>
      <c r="ES35" s="145">
        <f t="shared" si="140"/>
        <v>0</v>
      </c>
      <c r="ET35" s="145">
        <f t="shared" si="140"/>
        <v>0</v>
      </c>
      <c r="EU35" s="145">
        <f t="shared" si="140"/>
        <v>512.9166720343419</v>
      </c>
      <c r="EV35" s="145">
        <f t="shared" si="140"/>
        <v>496.06025558250985</v>
      </c>
      <c r="EW35" s="153">
        <f t="shared" si="140"/>
        <v>1063.1582662120345</v>
      </c>
      <c r="EX35" s="153">
        <f t="shared" si="140"/>
        <v>1831.3292445169936</v>
      </c>
      <c r="EY35" s="160">
        <f t="shared" si="140"/>
        <v>2906.5278081946162</v>
      </c>
      <c r="EZ35" s="21">
        <f t="shared" si="140"/>
        <v>2563.3793304251594</v>
      </c>
      <c r="FA35" s="21">
        <f t="shared" si="140"/>
        <v>1701.2940318885594</v>
      </c>
      <c r="FB35" s="169">
        <f t="shared" si="140"/>
        <v>1411.9611013767426</v>
      </c>
      <c r="FC35" s="169">
        <f t="shared" si="140"/>
        <v>1042.5805640969811</v>
      </c>
      <c r="FD35" s="169">
        <f t="shared" si="140"/>
        <v>658.80857731281503</v>
      </c>
      <c r="FE35" s="169">
        <f t="shared" si="140"/>
        <v>681.19527654189005</v>
      </c>
      <c r="FF35" s="169">
        <f t="shared" si="140"/>
        <v>658.80857731281503</v>
      </c>
      <c r="FG35" s="169">
        <f t="shared" si="140"/>
        <v>168.27860450754815</v>
      </c>
      <c r="FH35" s="169">
        <f t="shared" si="140"/>
        <v>162.74832173030518</v>
      </c>
      <c r="FI35" s="169">
        <f t="shared" si="140"/>
        <v>348.80283516470809</v>
      </c>
      <c r="FJ35" s="169">
        <f t="shared" si="140"/>
        <v>-9399.174278272345</v>
      </c>
      <c r="FK35" s="21">
        <f t="shared" si="140"/>
        <v>953.57875887610135</v>
      </c>
      <c r="FL35" s="21">
        <f t="shared" si="140"/>
        <v>-19159.001997660627</v>
      </c>
      <c r="FM35" s="21">
        <f t="shared" si="140"/>
        <v>558.16354030321236</v>
      </c>
      <c r="FN35" s="21">
        <f t="shared" si="141"/>
        <v>-11034.589567181865</v>
      </c>
      <c r="FO35" s="21">
        <f t="shared" si="142"/>
        <v>-763.93250034266748</v>
      </c>
      <c r="FP35" s="21">
        <f t="shared" si="143"/>
        <v>-482.73035297726892</v>
      </c>
      <c r="FQ35" s="21">
        <f t="shared" si="143"/>
        <v>-499.13381157358162</v>
      </c>
      <c r="FR35" s="21">
        <f t="shared" si="143"/>
        <v>-482.73035297726892</v>
      </c>
      <c r="FS35" s="21">
        <f t="shared" si="143"/>
        <v>-499.13381157358162</v>
      </c>
      <c r="FT35" s="21">
        <f t="shared" si="144"/>
        <v>-482.73035297726892</v>
      </c>
      <c r="FU35" s="21">
        <f t="shared" si="145"/>
        <v>-1034.5895671818653</v>
      </c>
      <c r="FV35" s="21">
        <f t="shared" si="145"/>
        <v>8217.8813910717872</v>
      </c>
      <c r="FW35" s="21">
        <f t="shared" si="143"/>
        <v>-2828.4249322503019</v>
      </c>
      <c r="FX35" s="21">
        <f t="shared" si="143"/>
        <v>17505.502617746111</v>
      </c>
      <c r="FY35" s="21">
        <f t="shared" si="143"/>
        <v>-1655.5776426137891</v>
      </c>
      <c r="FZ35" s="186">
        <f t="shared" si="143"/>
        <v>10194.566929895045</v>
      </c>
      <c r="GA35" s="46">
        <f t="shared" si="143"/>
        <v>143.6666345317899</v>
      </c>
      <c r="GB35" s="46">
        <f t="shared" si="143"/>
        <v>90.783210777757631</v>
      </c>
      <c r="GC35" s="46">
        <f t="shared" si="143"/>
        <v>93.868077163409907</v>
      </c>
      <c r="GD35" s="46">
        <f t="shared" si="143"/>
        <v>90.783210777757631</v>
      </c>
      <c r="GE35" s="46">
        <f t="shared" si="143"/>
        <v>93.868077163409907</v>
      </c>
      <c r="GF35" s="46">
        <f t="shared" si="143"/>
        <v>90.783210777757631</v>
      </c>
      <c r="GG35" s="46">
        <f t="shared" si="143"/>
        <v>194.56692989504518</v>
      </c>
      <c r="GH35" s="46">
        <f t="shared" si="143"/>
        <v>335.14869804118644</v>
      </c>
      <c r="GI35" s="46">
        <f t="shared" si="143"/>
        <v>531.91910392598948</v>
      </c>
      <c r="GJ35" s="46">
        <f t="shared" si="143"/>
        <v>469.12003821806866</v>
      </c>
      <c r="GK35" s="46">
        <f t="shared" si="143"/>
        <v>311.35115735186992</v>
      </c>
      <c r="GL35" s="46">
        <f t="shared" si="143"/>
        <v>195.53976454451913</v>
      </c>
      <c r="GM35" s="46">
        <f t="shared" si="143"/>
        <v>0</v>
      </c>
    </row>
    <row r="36" spans="1:195" x14ac:dyDescent="0.2">
      <c r="A36" s="9" t="str">
        <f t="shared" si="133"/>
        <v xml:space="preserve">  Other</v>
      </c>
      <c r="N36" s="64">
        <f t="shared" ref="N36:P42" si="147">N15-B15</f>
        <v>-763.59907629572263</v>
      </c>
      <c r="O36" s="64">
        <f t="shared" si="147"/>
        <v>-2474.8682246604949</v>
      </c>
      <c r="P36" s="64">
        <f t="shared" si="147"/>
        <v>-4166.6911327029447</v>
      </c>
      <c r="Q36" s="64">
        <f t="shared" si="146"/>
        <v>-5761.2828391337534</v>
      </c>
      <c r="R36" s="64">
        <f t="shared" si="146"/>
        <v>-7243.8513951593486</v>
      </c>
      <c r="S36" s="64">
        <f t="shared" si="146"/>
        <v>-7526.2364169367793</v>
      </c>
      <c r="T36" s="64">
        <f t="shared" si="146"/>
        <v>-7589.2294294324965</v>
      </c>
      <c r="U36" s="64">
        <f t="shared" si="146"/>
        <v>-6631.7093621097374</v>
      </c>
      <c r="V36" s="64">
        <f t="shared" si="146"/>
        <v>-5780.7290794560831</v>
      </c>
      <c r="W36" s="64">
        <f t="shared" si="146"/>
        <v>-5435.3510451829279</v>
      </c>
      <c r="X36" s="64">
        <f t="shared" si="146"/>
        <v>-4162.0368411742093</v>
      </c>
      <c r="Y36" s="64">
        <f t="shared" si="146"/>
        <v>-1638.6798908004275</v>
      </c>
      <c r="Z36" s="64">
        <f t="shared" si="146"/>
        <v>5959.1085899789832</v>
      </c>
      <c r="AA36" s="64">
        <f t="shared" si="146"/>
        <v>5503.1233713101174</v>
      </c>
      <c r="AB36" s="64">
        <f t="shared" si="146"/>
        <v>5052.3198028534098</v>
      </c>
      <c r="AC36" s="64">
        <f t="shared" si="146"/>
        <v>4627.4244854574281</v>
      </c>
      <c r="AD36" s="64">
        <f t="shared" si="146"/>
        <v>4236.2098944404061</v>
      </c>
      <c r="AE36" s="64">
        <f t="shared" si="146"/>
        <v>4153.3034910460628</v>
      </c>
      <c r="AF36" s="64">
        <f t="shared" si="146"/>
        <v>4140.3493655156926</v>
      </c>
      <c r="AG36" s="64">
        <f t="shared" si="146"/>
        <v>4391.6594008047832</v>
      </c>
      <c r="AH36" s="64">
        <f t="shared" si="146"/>
        <v>4622.2428352452844</v>
      </c>
      <c r="AI36" s="64">
        <f t="shared" si="146"/>
        <v>4718.1033641699905</v>
      </c>
      <c r="AJ36" s="64">
        <f t="shared" si="146"/>
        <v>5049.7289777473416</v>
      </c>
      <c r="AK36" s="64">
        <f t="shared" si="146"/>
        <v>5725.9343304323993</v>
      </c>
      <c r="AL36" s="64">
        <f t="shared" si="146"/>
        <v>-4926.7208222256231</v>
      </c>
      <c r="AM36" s="64">
        <f t="shared" si="146"/>
        <v>-5814.1169130041962</v>
      </c>
      <c r="AN36" s="64">
        <f t="shared" si="146"/>
        <v>-4520.8657516034655</v>
      </c>
      <c r="AO36" s="64">
        <f t="shared" si="146"/>
        <v>-4306.9026928989915</v>
      </c>
      <c r="AP36" s="64">
        <f t="shared" si="146"/>
        <v>-4109.9001205552522</v>
      </c>
      <c r="AQ36" s="64">
        <f t="shared" si="146"/>
        <v>-4068.1512310519392</v>
      </c>
      <c r="AR36" s="64">
        <f t="shared" si="146"/>
        <v>-4061.6279670670447</v>
      </c>
      <c r="AS36" s="64">
        <f t="shared" si="146"/>
        <v>-4188.1792883739581</v>
      </c>
      <c r="AT36" s="64">
        <f t="shared" si="146"/>
        <v>-4304.2933873050351</v>
      </c>
      <c r="AU36" s="64">
        <f t="shared" si="146"/>
        <v>-4327.1788366330948</v>
      </c>
      <c r="AV36" s="64">
        <f t="shared" si="146"/>
        <v>-4494.1743946463321</v>
      </c>
      <c r="AW36" s="64">
        <f t="shared" si="146"/>
        <v>-4834.6887746577122</v>
      </c>
      <c r="AX36" s="64">
        <f t="shared" si="137"/>
        <v>-4371.8735135599345</v>
      </c>
      <c r="AY36" s="64">
        <f t="shared" si="137"/>
        <v>-2811.9330876136228</v>
      </c>
      <c r="AZ36" s="64">
        <f t="shared" si="137"/>
        <v>-3440.2824631099065</v>
      </c>
      <c r="BA36" s="64">
        <f t="shared" si="137"/>
        <v>-3027.5564822262677</v>
      </c>
      <c r="BB36" s="64">
        <f t="shared" si="137"/>
        <v>-2647.5465851931549</v>
      </c>
      <c r="BC36" s="64">
        <f t="shared" si="137"/>
        <v>-2567.0146864841518</v>
      </c>
      <c r="BD36" s="64">
        <f t="shared" si="137"/>
        <v>-2554.4315773108719</v>
      </c>
      <c r="BE36" s="64">
        <f t="shared" si="137"/>
        <v>-2798.5438952725417</v>
      </c>
      <c r="BF36" s="64">
        <f t="shared" si="137"/>
        <v>-3022.5232385569543</v>
      </c>
      <c r="BG36" s="64">
        <f t="shared" si="137"/>
        <v>-3141.0249505993925</v>
      </c>
      <c r="BH36" s="64">
        <f t="shared" si="137"/>
        <v>-3463.152545435405</v>
      </c>
      <c r="BI36" s="64">
        <f t="shared" si="137"/>
        <v>-4119.9908442807064</v>
      </c>
      <c r="BJ36" s="64">
        <f t="shared" si="137"/>
        <v>2988.6014316592118</v>
      </c>
      <c r="BK36" s="64">
        <f t="shared" si="137"/>
        <v>2736.0587829936194</v>
      </c>
      <c r="BL36" s="64">
        <f t="shared" si="137"/>
        <v>2486.3859371537765</v>
      </c>
      <c r="BM36" s="64">
        <f t="shared" si="137"/>
        <v>2251.062105442652</v>
      </c>
      <c r="BN36" s="64">
        <f t="shared" si="137"/>
        <v>2034.3919920988774</v>
      </c>
      <c r="BO36" s="64">
        <f t="shared" si="137"/>
        <v>1988.4751468869508</v>
      </c>
      <c r="BP36" s="64">
        <f t="shared" si="137"/>
        <v>1981.3006398225916</v>
      </c>
      <c r="BQ36" s="64">
        <f t="shared" si="137"/>
        <v>2120.486076871246</v>
      </c>
      <c r="BR36" s="64">
        <f t="shared" si="137"/>
        <v>2248.1923026169097</v>
      </c>
      <c r="BS36" s="64">
        <f t="shared" si="137"/>
        <v>2301.2836548932028</v>
      </c>
      <c r="BT36" s="64">
        <f t="shared" si="137"/>
        <v>2484.9510357409017</v>
      </c>
      <c r="BU36" s="64">
        <f t="shared" si="137"/>
        <v>2859.4603045006734</v>
      </c>
      <c r="BV36" s="64">
        <f t="shared" si="137"/>
        <v>2858.0112254245541</v>
      </c>
      <c r="BW36" s="64">
        <f t="shared" si="137"/>
        <v>2530.3091070177252</v>
      </c>
      <c r="BX36" s="64">
        <f t="shared" si="137"/>
        <v>2206.3308763200621</v>
      </c>
      <c r="BY36" s="64">
        <f t="shared" si="137"/>
        <v>1900.9720841682501</v>
      </c>
      <c r="BZ36" s="64">
        <f t="shared" si="137"/>
        <v>1619.81856212602</v>
      </c>
      <c r="CA36" s="64">
        <f t="shared" si="137"/>
        <v>1560.2363587793261</v>
      </c>
      <c r="CB36" s="64">
        <f t="shared" si="137"/>
        <v>1550.9266395064005</v>
      </c>
      <c r="CC36" s="64">
        <f t="shared" si="137"/>
        <v>1731.535193401076</v>
      </c>
      <c r="CD36" s="64">
        <f t="shared" si="137"/>
        <v>1897.248196459077</v>
      </c>
      <c r="CE36" s="64">
        <f t="shared" si="137"/>
        <v>1966.1401190786928</v>
      </c>
      <c r="CF36" s="64">
        <f t="shared" si="137"/>
        <v>2204.4689324654755</v>
      </c>
      <c r="CG36" s="64">
        <f t="shared" si="137"/>
        <v>2690.4362785119811</v>
      </c>
      <c r="CH36" s="64">
        <f t="shared" si="137"/>
        <v>1539.9772994129162</v>
      </c>
      <c r="CI36" s="64">
        <f t="shared" si="137"/>
        <v>753.16086105674913</v>
      </c>
      <c r="CJ36" s="64">
        <f t="shared" si="137"/>
        <v>2070.8888454011758</v>
      </c>
      <c r="CK36" s="64">
        <f t="shared" si="137"/>
        <v>2342.6281800391298</v>
      </c>
      <c r="CL36" s="64">
        <f t="shared" si="137"/>
        <v>2592.827201565553</v>
      </c>
      <c r="CM36" s="64">
        <f t="shared" si="137"/>
        <v>2645.8495107632079</v>
      </c>
      <c r="CN36" s="64">
        <f t="shared" si="137"/>
        <v>2654.1342465753369</v>
      </c>
      <c r="CO36" s="64">
        <f t="shared" si="137"/>
        <v>2493.4103718199622</v>
      </c>
      <c r="CP36" s="64">
        <f t="shared" si="137"/>
        <v>2345.9420743639857</v>
      </c>
      <c r="CQ36" s="64">
        <f t="shared" si="137"/>
        <v>2309.1450097847337</v>
      </c>
      <c r="CR36" s="64">
        <f t="shared" si="137"/>
        <v>2097.0557729941356</v>
      </c>
      <c r="CS36" s="64">
        <f t="shared" si="137"/>
        <v>1664.5925636007742</v>
      </c>
      <c r="CT36" s="64">
        <f t="shared" si="137"/>
        <v>89.746771037192957</v>
      </c>
      <c r="CU36" s="64">
        <f t="shared" si="137"/>
        <v>1184.1671232876834</v>
      </c>
      <c r="CV36" s="64">
        <f t="shared" si="137"/>
        <v>170.54755381605355</v>
      </c>
      <c r="CW36" s="64">
        <f t="shared" si="137"/>
        <v>185.43913894325669</v>
      </c>
      <c r="CX36" s="64">
        <f t="shared" si="137"/>
        <v>199.15029354208673</v>
      </c>
      <c r="CY36" s="64">
        <f t="shared" si="137"/>
        <v>202.05596868884459</v>
      </c>
      <c r="CZ36" s="64">
        <f t="shared" si="137"/>
        <v>202.50998043053551</v>
      </c>
      <c r="DA36" s="64">
        <f t="shared" si="137"/>
        <v>193.702152641883</v>
      </c>
      <c r="DB36" s="64">
        <f t="shared" si="137"/>
        <v>185.62074363992724</v>
      </c>
      <c r="DC36" s="64">
        <f t="shared" si="137"/>
        <v>157.75107632095023</v>
      </c>
      <c r="DD36" s="64">
        <f t="shared" si="137"/>
        <v>146.12837573385332</v>
      </c>
      <c r="DE36" s="64">
        <f t="shared" si="137"/>
        <v>122.42896281801222</v>
      </c>
      <c r="DF36" s="64">
        <f t="shared" si="137"/>
        <v>1004.7515889905189</v>
      </c>
      <c r="DG36" s="64">
        <f t="shared" si="137"/>
        <v>883.19211439366336</v>
      </c>
      <c r="DH36" s="64">
        <f t="shared" si="137"/>
        <v>763.01399746267998</v>
      </c>
      <c r="DI36" s="64">
        <f>DI15-CW15</f>
        <v>649.74266886107216</v>
      </c>
      <c r="DJ36" s="64">
        <f t="shared" si="138"/>
        <v>545.45016508763365</v>
      </c>
      <c r="DK36" s="64">
        <f t="shared" si="138"/>
        <v>523.34844243366388</v>
      </c>
      <c r="DL36" s="64">
        <f t="shared" si="138"/>
        <v>519.89504826898337</v>
      </c>
      <c r="DM36" s="36">
        <f t="shared" si="138"/>
        <v>586.89089506382879</v>
      </c>
      <c r="DN36" s="36">
        <f t="shared" si="138"/>
        <v>648.36131119519996</v>
      </c>
      <c r="DO36" s="36">
        <f t="shared" si="138"/>
        <v>673.91642801385024</v>
      </c>
      <c r="DP36" s="36">
        <f t="shared" si="138"/>
        <v>762.32331862975116</v>
      </c>
      <c r="DQ36" s="36">
        <f t="shared" si="138"/>
        <v>942.59049402621895</v>
      </c>
      <c r="DR36" s="36">
        <f t="shared" si="138"/>
        <v>833.22256121537066</v>
      </c>
      <c r="DS36" s="36">
        <f t="shared" si="138"/>
        <v>253.13847793614696</v>
      </c>
      <c r="DT36" s="36">
        <f t="shared" si="138"/>
        <v>-320.35374076035805</v>
      </c>
      <c r="DU36" s="36">
        <f t="shared" si="138"/>
        <v>-860.88663654326956</v>
      </c>
      <c r="DV36" s="36">
        <f t="shared" si="138"/>
        <v>-1358.5724125385168</v>
      </c>
      <c r="DW36" s="36">
        <f t="shared" si="138"/>
        <v>-1464.0422458620051</v>
      </c>
      <c r="DX36" s="36">
        <f t="shared" si="138"/>
        <v>-1480.5219073188055</v>
      </c>
      <c r="DY36" s="64">
        <f t="shared" si="138"/>
        <v>-1160.8164750569558</v>
      </c>
      <c r="DZ36" s="64">
        <f t="shared" si="138"/>
        <v>-867.47850112598098</v>
      </c>
      <c r="EA36" s="64">
        <f t="shared" si="138"/>
        <v>-745.52900634569232</v>
      </c>
      <c r="EB36" s="64">
        <f t="shared" si="138"/>
        <v>-323.6496730517174</v>
      </c>
      <c r="EC36" s="64">
        <f t="shared" si="138"/>
        <v>536.58865499304375</v>
      </c>
      <c r="ED36" s="64">
        <f>ED15-DR15</f>
        <v>-70.453841486378224</v>
      </c>
      <c r="EE36" s="64">
        <f t="shared" si="139"/>
        <v>441.42732268034888</v>
      </c>
      <c r="EF36" s="64">
        <f t="shared" si="139"/>
        <v>947.49165543609706</v>
      </c>
      <c r="EG36" s="64">
        <f t="shared" si="140"/>
        <v>1424.4718311368997</v>
      </c>
      <c r="EH36" s="64">
        <f t="shared" si="140"/>
        <v>1863.6426026663103</v>
      </c>
      <c r="EI36" s="64">
        <f t="shared" si="140"/>
        <v>1956.7119052420785</v>
      </c>
      <c r="EJ36" s="64">
        <f t="shared" si="140"/>
        <v>1971.253983769544</v>
      </c>
      <c r="EK36" s="64">
        <f t="shared" si="140"/>
        <v>1689.1376603367462</v>
      </c>
      <c r="EL36" s="64">
        <f t="shared" si="140"/>
        <v>1430.2886625478859</v>
      </c>
      <c r="EM36" s="64">
        <f t="shared" si="140"/>
        <v>1322.6772814446522</v>
      </c>
      <c r="EN36" s="64">
        <f t="shared" si="140"/>
        <v>950.40007114158652</v>
      </c>
      <c r="EO36" s="64">
        <f t="shared" si="140"/>
        <v>191.30357200797152</v>
      </c>
      <c r="EP36" s="64">
        <f t="shared" si="140"/>
        <v>0</v>
      </c>
      <c r="EQ36" s="64">
        <f t="shared" si="140"/>
        <v>0</v>
      </c>
      <c r="ER36" s="64">
        <f t="shared" si="140"/>
        <v>0</v>
      </c>
      <c r="ES36" s="64">
        <f t="shared" si="140"/>
        <v>0</v>
      </c>
      <c r="ET36" s="64">
        <f t="shared" si="140"/>
        <v>0</v>
      </c>
      <c r="EU36" s="64">
        <f t="shared" si="140"/>
        <v>436.08499484842469</v>
      </c>
      <c r="EV36" s="64">
        <f t="shared" si="140"/>
        <v>433.11033594768378</v>
      </c>
      <c r="EW36" s="64">
        <f t="shared" si="140"/>
        <v>490.81871862203843</v>
      </c>
      <c r="EX36" s="64">
        <f t="shared" si="140"/>
        <v>543.76764705519599</v>
      </c>
      <c r="EY36" s="64">
        <f t="shared" si="140"/>
        <v>565.78012292067433</v>
      </c>
      <c r="EZ36" s="36">
        <f t="shared" si="140"/>
        <v>641.93139077960222</v>
      </c>
      <c r="FA36" s="36">
        <f t="shared" si="140"/>
        <v>797.2085853982062</v>
      </c>
      <c r="FB36" s="64">
        <f t="shared" si="140"/>
        <v>1260.8732600716903</v>
      </c>
      <c r="FC36" s="64">
        <f t="shared" si="140"/>
        <v>1105.6888588320944</v>
      </c>
      <c r="FD36" s="64">
        <f t="shared" si="140"/>
        <v>952.26791669749946</v>
      </c>
      <c r="FE36" s="64">
        <f t="shared" si="140"/>
        <v>1374.1022056166767</v>
      </c>
      <c r="FF36" s="64">
        <f t="shared" si="140"/>
        <v>1240.9610431895271</v>
      </c>
      <c r="FG36" s="64">
        <f t="shared" si="140"/>
        <v>776.66070266117458</v>
      </c>
      <c r="FH36" s="64">
        <f t="shared" si="140"/>
        <v>775.22671379942039</v>
      </c>
      <c r="FI36" s="64">
        <f t="shared" si="140"/>
        <v>803.04609771734249</v>
      </c>
      <c r="FJ36" s="64">
        <f t="shared" si="140"/>
        <v>828.57109945647971</v>
      </c>
      <c r="FK36" s="36">
        <f t="shared" si="140"/>
        <v>839.18261703341705</v>
      </c>
      <c r="FL36" s="36">
        <f t="shared" si="140"/>
        <v>875.892731894186</v>
      </c>
      <c r="FM36" s="36">
        <f t="shared" si="140"/>
        <v>950.74695047748537</v>
      </c>
      <c r="FN36" s="36">
        <f t="shared" si="141"/>
        <v>-26743.836499318495</v>
      </c>
      <c r="FO36" s="36">
        <f t="shared" si="142"/>
        <v>-24211.211263599704</v>
      </c>
      <c r="FP36" s="36">
        <f t="shared" si="143"/>
        <v>-20068.420185631527</v>
      </c>
      <c r="FQ36" s="36">
        <f t="shared" si="143"/>
        <v>-16378.55597872183</v>
      </c>
      <c r="FR36" s="36">
        <f t="shared" si="143"/>
        <v>-11039.818705959005</v>
      </c>
      <c r="FS36" s="36">
        <f t="shared" si="143"/>
        <v>-8951.9879098966703</v>
      </c>
      <c r="FT36" s="36">
        <f t="shared" si="144"/>
        <v>-8303.0487829553749</v>
      </c>
      <c r="FU36" s="36">
        <f t="shared" si="145"/>
        <v>-9073.1303657860408</v>
      </c>
      <c r="FV36" s="36">
        <f t="shared" si="145"/>
        <v>-7773.6169524963407</v>
      </c>
      <c r="FW36" s="36">
        <f t="shared" si="143"/>
        <v>-7491.9701154581417</v>
      </c>
      <c r="FX36" s="36">
        <f t="shared" si="143"/>
        <v>-13327.9459996726</v>
      </c>
      <c r="FY36" s="36">
        <f t="shared" si="143"/>
        <v>-22644.39428666787</v>
      </c>
      <c r="FZ36" s="187">
        <f t="shared" si="143"/>
        <v>6914.6961288934035</v>
      </c>
      <c r="GA36" s="47">
        <f t="shared" si="143"/>
        <v>6589.9368441555707</v>
      </c>
      <c r="GB36" s="47">
        <f t="shared" si="143"/>
        <v>4629.922331361744</v>
      </c>
      <c r="GC36" s="47">
        <f t="shared" si="143"/>
        <v>2430.9498250646066</v>
      </c>
      <c r="GD36" s="47">
        <f t="shared" si="143"/>
        <v>-1013.5388192997852</v>
      </c>
      <c r="GE36" s="47">
        <f t="shared" si="143"/>
        <v>-2699.9394424564962</v>
      </c>
      <c r="GF36" s="47">
        <f t="shared" si="143"/>
        <v>-3286.1551048812798</v>
      </c>
      <c r="GG36" s="47">
        <f t="shared" si="143"/>
        <v>-3732.9087336708035</v>
      </c>
      <c r="GH36" s="47">
        <f t="shared" si="143"/>
        <v>-6148.8998153542852</v>
      </c>
      <c r="GI36" s="47">
        <f t="shared" si="143"/>
        <v>-6894.7002898146166</v>
      </c>
      <c r="GJ36" s="47">
        <f t="shared" si="143"/>
        <v>-2664.4450972226659</v>
      </c>
      <c r="GK36" s="47">
        <f t="shared" si="143"/>
        <v>3377.8383420110586</v>
      </c>
      <c r="GL36" s="47">
        <f t="shared" si="143"/>
        <v>-7043.9454574974516</v>
      </c>
      <c r="GM36" s="47">
        <f t="shared" si="143"/>
        <v>-6719.1861727596188</v>
      </c>
    </row>
    <row r="37" spans="1:195" x14ac:dyDescent="0.2">
      <c r="A37" s="9" t="str">
        <f t="shared" si="133"/>
        <v xml:space="preserve">     US DOMESTIC CONSUMPTION</v>
      </c>
      <c r="N37" s="63">
        <f t="shared" si="147"/>
        <v>-156577.88857892167</v>
      </c>
      <c r="O37" s="63">
        <f t="shared" si="147"/>
        <v>-6442.3626036715577</v>
      </c>
      <c r="P37" s="63">
        <f t="shared" si="147"/>
        <v>-36828.941466060933</v>
      </c>
      <c r="Q37" s="63">
        <f t="shared" si="146"/>
        <v>5791.0159156706941</v>
      </c>
      <c r="R37" s="63">
        <f t="shared" si="146"/>
        <v>-51235.304979204491</v>
      </c>
      <c r="S37" s="63">
        <f t="shared" si="146"/>
        <v>-26660.374673348066</v>
      </c>
      <c r="T37" s="63">
        <f t="shared" si="146"/>
        <v>-19186.138405775971</v>
      </c>
      <c r="U37" s="63">
        <f t="shared" si="146"/>
        <v>-29977.338848452113</v>
      </c>
      <c r="V37" s="63">
        <f t="shared" si="146"/>
        <v>-5278.5914961231174</v>
      </c>
      <c r="W37" s="63">
        <f t="shared" si="146"/>
        <v>61407.074944358086</v>
      </c>
      <c r="X37" s="63">
        <f t="shared" si="146"/>
        <v>25302.61989613116</v>
      </c>
      <c r="Y37" s="63">
        <f t="shared" si="146"/>
        <v>-107928.78234401287</v>
      </c>
      <c r="Z37" s="63">
        <f t="shared" si="146"/>
        <v>148122.90562549292</v>
      </c>
      <c r="AA37" s="63">
        <f t="shared" si="146"/>
        <v>162604.88672614953</v>
      </c>
      <c r="AB37" s="63">
        <f t="shared" si="146"/>
        <v>29221.4575658018</v>
      </c>
      <c r="AC37" s="63">
        <f t="shared" si="146"/>
        <v>41607.781889485719</v>
      </c>
      <c r="AD37" s="63">
        <f t="shared" si="146"/>
        <v>-13295.97681081004</v>
      </c>
      <c r="AE37" s="63">
        <f t="shared" si="146"/>
        <v>5908.0198736276652</v>
      </c>
      <c r="AF37" s="63">
        <f t="shared" si="146"/>
        <v>11672.439261399122</v>
      </c>
      <c r="AG37" s="63">
        <f t="shared" si="146"/>
        <v>35350.179967685108</v>
      </c>
      <c r="AH37" s="63">
        <f t="shared" si="146"/>
        <v>-46593.001715891296</v>
      </c>
      <c r="AI37" s="63">
        <f t="shared" si="146"/>
        <v>-39973.082800882636</v>
      </c>
      <c r="AJ37" s="63">
        <f t="shared" si="146"/>
        <v>2806.1374556028168</v>
      </c>
      <c r="AK37" s="63">
        <f t="shared" si="146"/>
        <v>-26133.669702756044</v>
      </c>
      <c r="AL37" s="63">
        <f t="shared" si="146"/>
        <v>-8637.9922594917007</v>
      </c>
      <c r="AM37" s="63">
        <f t="shared" si="146"/>
        <v>-138915.67425970186</v>
      </c>
      <c r="AN37" s="63">
        <f t="shared" si="146"/>
        <v>-28621.307411519461</v>
      </c>
      <c r="AO37" s="63">
        <f t="shared" si="146"/>
        <v>-20825.752024737245</v>
      </c>
      <c r="AP37" s="63">
        <f t="shared" si="146"/>
        <v>-6243.9373436015157</v>
      </c>
      <c r="AQ37" s="63">
        <f t="shared" si="146"/>
        <v>-713.13734833738999</v>
      </c>
      <c r="AR37" s="63">
        <f t="shared" si="146"/>
        <v>-9628.7820460619696</v>
      </c>
      <c r="AS37" s="63">
        <f t="shared" si="146"/>
        <v>-30905.450626339705</v>
      </c>
      <c r="AT37" s="63">
        <f t="shared" si="146"/>
        <v>-44058.572691870475</v>
      </c>
      <c r="AU37" s="63">
        <f t="shared" si="146"/>
        <v>41880.381810820836</v>
      </c>
      <c r="AV37" s="63">
        <f t="shared" si="146"/>
        <v>19966.970014200837</v>
      </c>
      <c r="AW37" s="63">
        <f t="shared" si="146"/>
        <v>19978.844444880262</v>
      </c>
      <c r="AX37" s="63">
        <f t="shared" ref="AX37:DI37" si="148">AX16-AL16</f>
        <v>-46849.416456002858</v>
      </c>
      <c r="AY37" s="63">
        <f t="shared" si="148"/>
        <v>-139854.33921525162</v>
      </c>
      <c r="AZ37" s="63">
        <f t="shared" si="148"/>
        <v>-17970.219901600387</v>
      </c>
      <c r="BA37" s="63">
        <f t="shared" si="148"/>
        <v>15379.860428244632</v>
      </c>
      <c r="BB37" s="63">
        <f t="shared" si="148"/>
        <v>12105.948219692014</v>
      </c>
      <c r="BC37" s="63">
        <f t="shared" si="148"/>
        <v>-26633.105257091316</v>
      </c>
      <c r="BD37" s="63">
        <f t="shared" si="148"/>
        <v>-42058.588476228731</v>
      </c>
      <c r="BE37" s="63">
        <f t="shared" si="148"/>
        <v>14485.158614228538</v>
      </c>
      <c r="BF37" s="63">
        <f t="shared" si="148"/>
        <v>63650.042375894758</v>
      </c>
      <c r="BG37" s="63">
        <f t="shared" si="148"/>
        <v>43080.62194993929</v>
      </c>
      <c r="BH37" s="63">
        <f t="shared" si="148"/>
        <v>161196.12404729216</v>
      </c>
      <c r="BI37" s="63">
        <f t="shared" si="148"/>
        <v>80436.159889306931</v>
      </c>
      <c r="BJ37" s="63">
        <f t="shared" si="148"/>
        <v>1163.4243453033851</v>
      </c>
      <c r="BK37" s="63">
        <f t="shared" si="148"/>
        <v>119418.15518000565</v>
      </c>
      <c r="BL37" s="63">
        <f t="shared" si="148"/>
        <v>-18568.712642904778</v>
      </c>
      <c r="BM37" s="63">
        <f t="shared" si="148"/>
        <v>-74787.167654075747</v>
      </c>
      <c r="BN37" s="63">
        <f t="shared" si="148"/>
        <v>-10730.725916816096</v>
      </c>
      <c r="BO37" s="63">
        <f t="shared" si="148"/>
        <v>39212.964150954358</v>
      </c>
      <c r="BP37" s="63">
        <f t="shared" si="148"/>
        <v>54205.131317732681</v>
      </c>
      <c r="BQ37" s="63">
        <f t="shared" si="148"/>
        <v>-14559.858571798482</v>
      </c>
      <c r="BR37" s="63">
        <f t="shared" si="148"/>
        <v>-21502.88635086955</v>
      </c>
      <c r="BS37" s="63">
        <f t="shared" si="148"/>
        <v>-130193.85033554916</v>
      </c>
      <c r="BT37" s="63">
        <f t="shared" si="148"/>
        <v>-241895.2267317939</v>
      </c>
      <c r="BU37" s="63">
        <f t="shared" si="148"/>
        <v>22069.355471712188</v>
      </c>
      <c r="BV37" s="63">
        <f t="shared" si="148"/>
        <v>21634.80882263853</v>
      </c>
      <c r="BW37" s="63">
        <f t="shared" si="148"/>
        <v>26221.925130909833</v>
      </c>
      <c r="BX37" s="63">
        <f t="shared" si="148"/>
        <v>15309.587845795846</v>
      </c>
      <c r="BY37" s="63">
        <f t="shared" si="148"/>
        <v>75705.659231388825</v>
      </c>
      <c r="BZ37" s="63">
        <f t="shared" si="148"/>
        <v>21534.456187811156</v>
      </c>
      <c r="CA37" s="63">
        <f t="shared" si="148"/>
        <v>-29394.169736954267</v>
      </c>
      <c r="CB37" s="63">
        <f t="shared" si="148"/>
        <v>-56948.93029924162</v>
      </c>
      <c r="CC37" s="63">
        <f t="shared" si="148"/>
        <v>-32806.09628451243</v>
      </c>
      <c r="CD37" s="63">
        <f t="shared" si="148"/>
        <v>-7082.4914032501401</v>
      </c>
      <c r="CE37" s="63">
        <f t="shared" si="148"/>
        <v>-6942.268678118824</v>
      </c>
      <c r="CF37" s="63">
        <f t="shared" si="148"/>
        <v>5406.8594598016934</v>
      </c>
      <c r="CG37" s="63">
        <f t="shared" si="148"/>
        <v>-135529.54353971267</v>
      </c>
      <c r="CH37" s="63">
        <f t="shared" si="148"/>
        <v>-137915.75440046052</v>
      </c>
      <c r="CI37" s="63">
        <f t="shared" si="148"/>
        <v>-120511.53807363543</v>
      </c>
      <c r="CJ37" s="63">
        <f t="shared" si="148"/>
        <v>-121321.2118272715</v>
      </c>
      <c r="CK37" s="63">
        <f t="shared" si="148"/>
        <v>-70352.037842724036</v>
      </c>
      <c r="CL37" s="63">
        <f t="shared" si="148"/>
        <v>-31073.49307669152</v>
      </c>
      <c r="CM37" s="63">
        <f t="shared" si="148"/>
        <v>-10273.252595863392</v>
      </c>
      <c r="CN37" s="63">
        <f t="shared" si="148"/>
        <v>36670.508438605</v>
      </c>
      <c r="CO37" s="63">
        <f t="shared" si="148"/>
        <v>36913.581492282945</v>
      </c>
      <c r="CP37" s="63">
        <f t="shared" si="148"/>
        <v>-18751.422923239501</v>
      </c>
      <c r="CQ37" s="63">
        <f t="shared" si="148"/>
        <v>-16526.685556148994</v>
      </c>
      <c r="CR37" s="63">
        <f t="shared" si="148"/>
        <v>-13894.934882408765</v>
      </c>
      <c r="CS37" s="63">
        <f t="shared" si="148"/>
        <v>15822.714634073374</v>
      </c>
      <c r="CT37" s="63">
        <f t="shared" si="148"/>
        <v>115661.2806242379</v>
      </c>
      <c r="CU37" s="63">
        <f t="shared" si="148"/>
        <v>37964.870751061535</v>
      </c>
      <c r="CV37" s="63">
        <f t="shared" si="148"/>
        <v>112848.4813331858</v>
      </c>
      <c r="CW37" s="63">
        <f t="shared" si="148"/>
        <v>31120.223631472647</v>
      </c>
      <c r="CX37" s="63">
        <f t="shared" si="148"/>
        <v>-13383.16576586134</v>
      </c>
      <c r="CY37" s="63">
        <f t="shared" si="148"/>
        <v>8775.9573396840715</v>
      </c>
      <c r="CZ37" s="63">
        <f t="shared" si="148"/>
        <v>3852.1559171765693</v>
      </c>
      <c r="DA37" s="63">
        <f t="shared" si="148"/>
        <v>-58949.008606815041</v>
      </c>
      <c r="DB37" s="63">
        <f t="shared" si="148"/>
        <v>-21734.257193388155</v>
      </c>
      <c r="DC37" s="63">
        <f t="shared" si="148"/>
        <v>63902.004159928241</v>
      </c>
      <c r="DD37" s="63">
        <f t="shared" si="148"/>
        <v>105350.50783075334</v>
      </c>
      <c r="DE37" s="63">
        <f t="shared" si="148"/>
        <v>36218.671125306573</v>
      </c>
      <c r="DF37" s="63">
        <f t="shared" si="148"/>
        <v>-9230.0626325337216</v>
      </c>
      <c r="DG37" s="63">
        <f t="shared" si="148"/>
        <v>38234.496761491231</v>
      </c>
      <c r="DH37" s="63">
        <f t="shared" si="148"/>
        <v>-4925.3668066771352</v>
      </c>
      <c r="DI37" s="63">
        <f t="shared" si="148"/>
        <v>18013.377567196003</v>
      </c>
      <c r="DJ37" s="63">
        <f t="shared" si="138"/>
        <v>35091.598994909844</v>
      </c>
      <c r="DK37" s="63">
        <f t="shared" si="138"/>
        <v>18600.191736769397</v>
      </c>
      <c r="DL37" s="63">
        <f t="shared" si="138"/>
        <v>3607.8420402629417</v>
      </c>
      <c r="DM37" s="21">
        <f t="shared" si="138"/>
        <v>62019.974030290032</v>
      </c>
      <c r="DN37" s="21">
        <f t="shared" si="138"/>
        <v>51857.206929253181</v>
      </c>
      <c r="DO37" s="21">
        <f t="shared" si="138"/>
        <v>30237.904849925137</v>
      </c>
      <c r="DP37" s="21">
        <f t="shared" si="138"/>
        <v>-20265.953483973863</v>
      </c>
      <c r="DQ37" s="21">
        <f t="shared" si="138"/>
        <v>2396.8409157164861</v>
      </c>
      <c r="DR37" s="21">
        <f t="shared" si="138"/>
        <v>-22090.246088330925</v>
      </c>
      <c r="DS37" s="21">
        <f t="shared" si="138"/>
        <v>-20126.455316142587</v>
      </c>
      <c r="DT37" s="21">
        <f t="shared" si="138"/>
        <v>-17628.922417995229</v>
      </c>
      <c r="DU37" s="21">
        <f t="shared" si="138"/>
        <v>-18933.410038063041</v>
      </c>
      <c r="DV37" s="21">
        <f t="shared" si="138"/>
        <v>-19543.052952561586</v>
      </c>
      <c r="DW37" s="21">
        <f t="shared" si="138"/>
        <v>-19679.73734225583</v>
      </c>
      <c r="DX37" s="21">
        <f t="shared" si="138"/>
        <v>-19301.314195269195</v>
      </c>
      <c r="DY37" s="118">
        <f t="shared" si="138"/>
        <v>-25706.560996462329</v>
      </c>
      <c r="DZ37" s="118">
        <f t="shared" si="138"/>
        <v>-37346.132611063018</v>
      </c>
      <c r="EA37" s="118">
        <f t="shared" si="138"/>
        <v>-58094.907682853169</v>
      </c>
      <c r="EB37" s="118">
        <f t="shared" si="138"/>
        <v>-45418.258098961494</v>
      </c>
      <c r="EC37" s="118">
        <f t="shared" si="138"/>
        <v>-29695.705759241537</v>
      </c>
      <c r="ED37" s="118">
        <f>ED16-DR16</f>
        <v>12682.537186767091</v>
      </c>
      <c r="EE37" s="118">
        <f t="shared" si="139"/>
        <v>9948.352865234483</v>
      </c>
      <c r="EF37" s="118">
        <f t="shared" si="139"/>
        <v>7081.8816284324857</v>
      </c>
      <c r="EG37" s="118">
        <f t="shared" si="140"/>
        <v>7755.5930456907372</v>
      </c>
      <c r="EH37" s="118">
        <f t="shared" si="140"/>
        <v>7998.0325756626553</v>
      </c>
      <c r="EI37" s="118">
        <f t="shared" si="140"/>
        <v>8287.8331197959778</v>
      </c>
      <c r="EJ37" s="118">
        <f t="shared" si="140"/>
        <v>8105.6439567659108</v>
      </c>
      <c r="EK37" s="128">
        <f t="shared" si="140"/>
        <v>14442.128688590165</v>
      </c>
      <c r="EL37" s="128">
        <f t="shared" si="140"/>
        <v>23148.603413209028</v>
      </c>
      <c r="EM37" s="128">
        <f t="shared" si="140"/>
        <v>35589.634797168663</v>
      </c>
      <c r="EN37" s="137">
        <f t="shared" si="140"/>
        <v>31212.471598015865</v>
      </c>
      <c r="EO37" s="137">
        <f t="shared" si="140"/>
        <v>20391.977316368138</v>
      </c>
      <c r="EP37" s="145">
        <f t="shared" si="140"/>
        <v>0</v>
      </c>
      <c r="EQ37" s="145">
        <f t="shared" si="140"/>
        <v>0</v>
      </c>
      <c r="ER37" s="145">
        <f t="shared" si="140"/>
        <v>0</v>
      </c>
      <c r="ES37" s="145">
        <f t="shared" si="140"/>
        <v>0</v>
      </c>
      <c r="ET37" s="145">
        <f t="shared" si="140"/>
        <v>0</v>
      </c>
      <c r="EU37" s="145">
        <f t="shared" si="140"/>
        <v>-3242.0170911453024</v>
      </c>
      <c r="EV37" s="145">
        <f t="shared" si="140"/>
        <v>-19059.947376947501</v>
      </c>
      <c r="EW37" s="153">
        <f t="shared" si="140"/>
        <v>-18433.924626236025</v>
      </c>
      <c r="EX37" s="153">
        <f t="shared" si="140"/>
        <v>-18612.717707969394</v>
      </c>
      <c r="EY37" s="160">
        <f t="shared" si="140"/>
        <v>3489.6432639160194</v>
      </c>
      <c r="EZ37" s="21">
        <f t="shared" si="140"/>
        <v>5228.6299555768492</v>
      </c>
      <c r="FA37" s="21">
        <f t="shared" si="140"/>
        <v>-21767.073679767607</v>
      </c>
      <c r="FB37" s="169">
        <f t="shared" si="140"/>
        <v>32007.042051878292</v>
      </c>
      <c r="FC37" s="169">
        <f t="shared" si="140"/>
        <v>-23627.611900131684</v>
      </c>
      <c r="FD37" s="169">
        <f t="shared" si="140"/>
        <v>4510.5006096651196</v>
      </c>
      <c r="FE37" s="169">
        <f t="shared" si="140"/>
        <v>60643.338314222085</v>
      </c>
      <c r="FF37" s="169">
        <f t="shared" si="140"/>
        <v>677.55742162282695</v>
      </c>
      <c r="FG37" s="169">
        <f t="shared" si="140"/>
        <v>63914.376420298126</v>
      </c>
      <c r="FH37" s="169">
        <f t="shared" si="140"/>
        <v>19617.703699175006</v>
      </c>
      <c r="FI37" s="169">
        <f t="shared" si="140"/>
        <v>19774.171169271547</v>
      </c>
      <c r="FJ37" s="169">
        <f t="shared" si="140"/>
        <v>11047.612517053523</v>
      </c>
      <c r="FK37" s="21">
        <f t="shared" si="140"/>
        <v>-4332.0758455112809</v>
      </c>
      <c r="FL37" s="21">
        <f t="shared" si="140"/>
        <v>-3191.3150594800245</v>
      </c>
      <c r="FM37" s="21">
        <f t="shared" si="140"/>
        <v>13377.581467260432</v>
      </c>
      <c r="FN37" s="21">
        <f t="shared" si="141"/>
        <v>-12326.510394859768</v>
      </c>
      <c r="FO37" s="21">
        <f t="shared" si="142"/>
        <v>62878.881865755247</v>
      </c>
      <c r="FP37" s="21">
        <f t="shared" si="143"/>
        <v>-25751.215243266197</v>
      </c>
      <c r="FQ37" s="21">
        <f t="shared" si="143"/>
        <v>-91411.428430385073</v>
      </c>
      <c r="FR37" s="21">
        <f t="shared" si="143"/>
        <v>6414.175026096229</v>
      </c>
      <c r="FS37" s="21">
        <f t="shared" si="143"/>
        <v>-78161.777530161198</v>
      </c>
      <c r="FT37" s="21">
        <f t="shared" si="144"/>
        <v>-20182.210391570814</v>
      </c>
      <c r="FU37" s="21">
        <f t="shared" si="145"/>
        <v>4602.4422509034339</v>
      </c>
      <c r="FV37" s="21">
        <f t="shared" si="145"/>
        <v>-12793.799567057984</v>
      </c>
      <c r="FW37" s="21">
        <f t="shared" si="143"/>
        <v>-26335.204569737194</v>
      </c>
      <c r="FX37" s="21">
        <f t="shared" si="143"/>
        <v>-43791.423132702883</v>
      </c>
      <c r="FY37" s="21">
        <f t="shared" si="143"/>
        <v>-58960.287172319193</v>
      </c>
      <c r="FZ37" s="186">
        <f t="shared" si="143"/>
        <v>-94893.008440403559</v>
      </c>
      <c r="GA37" s="46">
        <f t="shared" si="143"/>
        <v>-109650.58788110543</v>
      </c>
      <c r="GB37" s="46">
        <f t="shared" si="143"/>
        <v>-25427.448927452613</v>
      </c>
      <c r="GC37" s="46">
        <f t="shared" si="143"/>
        <v>2053.0473835603334</v>
      </c>
      <c r="GD37" s="46">
        <f t="shared" si="143"/>
        <v>-27913.296584968455</v>
      </c>
      <c r="GE37" s="46">
        <f t="shared" si="143"/>
        <v>-2929.4541966385441</v>
      </c>
      <c r="GF37" s="46">
        <f t="shared" si="143"/>
        <v>-3587.195449851919</v>
      </c>
      <c r="GG37" s="46">
        <f t="shared" si="143"/>
        <v>-31799.242837009428</v>
      </c>
      <c r="GH37" s="46">
        <f t="shared" si="143"/>
        <v>-6252.5043892584799</v>
      </c>
      <c r="GI37" s="46">
        <f t="shared" si="143"/>
        <v>-6986.9653489399934</v>
      </c>
      <c r="GJ37" s="46">
        <f t="shared" si="143"/>
        <v>-3034.9684022771544</v>
      </c>
      <c r="GK37" s="46">
        <f t="shared" si="143"/>
        <v>2449.7134270418901</v>
      </c>
      <c r="GL37" s="46">
        <f t="shared" si="143"/>
        <v>18492.239044014947</v>
      </c>
      <c r="GM37" s="46">
        <f t="shared" si="143"/>
        <v>6158.7143406169489</v>
      </c>
    </row>
    <row r="38" spans="1:195" x14ac:dyDescent="0.2">
      <c r="A38" s="29" t="str">
        <f t="shared" si="133"/>
        <v>EXPORTS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1"/>
      <c r="DN38" s="21"/>
      <c r="DO38" s="21"/>
      <c r="DP38" s="36"/>
      <c r="DQ38" s="36"/>
      <c r="DR38" s="36"/>
      <c r="DS38" s="36"/>
      <c r="DT38" s="36"/>
      <c r="DU38" s="36"/>
      <c r="DV38" s="36"/>
      <c r="DW38" s="36"/>
      <c r="DX38" s="36"/>
      <c r="DY38" s="64"/>
      <c r="DZ38" s="64"/>
      <c r="EA38" s="64"/>
      <c r="EB38" s="118"/>
      <c r="EC38" s="118"/>
      <c r="ED38" s="118"/>
      <c r="EE38" s="118"/>
      <c r="EF38" s="118"/>
      <c r="EG38" s="118"/>
      <c r="EH38" s="118"/>
      <c r="EI38" s="118"/>
      <c r="EJ38" s="118"/>
      <c r="EK38" s="128"/>
      <c r="EL38" s="128"/>
      <c r="EM38" s="128"/>
      <c r="EN38" s="137"/>
      <c r="EO38" s="137"/>
      <c r="EP38" s="145"/>
      <c r="EQ38" s="145"/>
      <c r="ER38" s="145"/>
      <c r="ES38" s="145"/>
      <c r="ET38" s="145"/>
      <c r="EU38" s="145"/>
      <c r="EV38" s="145"/>
      <c r="EW38" s="153"/>
      <c r="EX38" s="153"/>
      <c r="EY38" s="160"/>
      <c r="EZ38" s="21"/>
      <c r="FA38" s="21"/>
      <c r="FB38" s="169"/>
      <c r="FC38" s="169"/>
      <c r="FD38" s="169"/>
      <c r="FE38" s="169"/>
      <c r="FF38" s="169"/>
      <c r="FG38" s="169"/>
      <c r="FH38" s="169"/>
      <c r="FI38" s="169"/>
      <c r="FJ38" s="169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18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</row>
    <row r="39" spans="1:195" x14ac:dyDescent="0.2">
      <c r="A39" s="9" t="str">
        <f t="shared" si="133"/>
        <v xml:space="preserve">     TOTAL DEMAND</v>
      </c>
      <c r="N39" s="63">
        <f t="shared" si="147"/>
        <v>-156642.40470795397</v>
      </c>
      <c r="O39" s="63">
        <f t="shared" si="147"/>
        <v>-6156.648317957297</v>
      </c>
      <c r="P39" s="63">
        <f t="shared" si="147"/>
        <v>-36087.005982189963</v>
      </c>
      <c r="Q39" s="63">
        <f t="shared" si="146"/>
        <v>6924.3492490040371</v>
      </c>
      <c r="R39" s="63">
        <f t="shared" si="146"/>
        <v>-50557.885624365765</v>
      </c>
      <c r="S39" s="63">
        <f t="shared" si="146"/>
        <v>-26127.041340014752</v>
      </c>
      <c r="T39" s="63">
        <f t="shared" si="146"/>
        <v>-19799.041631582426</v>
      </c>
      <c r="U39" s="63">
        <f t="shared" si="146"/>
        <v>-29267.661429097265</v>
      </c>
      <c r="V39" s="63">
        <f t="shared" si="146"/>
        <v>-5178.5914961231174</v>
      </c>
      <c r="W39" s="63">
        <f t="shared" si="146"/>
        <v>66955.462041132268</v>
      </c>
      <c r="X39" s="63">
        <f t="shared" si="146"/>
        <v>24269.286562797846</v>
      </c>
      <c r="Y39" s="63">
        <f t="shared" si="146"/>
        <v>-107961.04040852893</v>
      </c>
      <c r="Z39" s="63">
        <f t="shared" si="146"/>
        <v>148671.29272226716</v>
      </c>
      <c r="AA39" s="63">
        <f t="shared" si="146"/>
        <v>161997.74386900669</v>
      </c>
      <c r="AB39" s="63">
        <f t="shared" si="146"/>
        <v>28318.231759350165</v>
      </c>
      <c r="AC39" s="63">
        <f t="shared" si="146"/>
        <v>44107.78188948569</v>
      </c>
      <c r="AD39" s="63">
        <f t="shared" si="146"/>
        <v>-13134.686488229403</v>
      </c>
      <c r="AE39" s="63">
        <f t="shared" si="146"/>
        <v>4941.3532069610083</v>
      </c>
      <c r="AF39" s="63">
        <f t="shared" si="146"/>
        <v>12962.761842044303</v>
      </c>
      <c r="AG39" s="63">
        <f t="shared" si="146"/>
        <v>35092.115451556048</v>
      </c>
      <c r="AH39" s="63">
        <f t="shared" si="146"/>
        <v>-47359.668382557982</v>
      </c>
      <c r="AI39" s="63">
        <f t="shared" si="146"/>
        <v>-45392.437639592274</v>
      </c>
      <c r="AJ39" s="63">
        <f t="shared" si="146"/>
        <v>3106.1374556028168</v>
      </c>
      <c r="AK39" s="63">
        <f t="shared" si="146"/>
        <v>-25585.282605981862</v>
      </c>
      <c r="AL39" s="63">
        <f t="shared" si="146"/>
        <v>-8960.5729046530323</v>
      </c>
      <c r="AM39" s="63">
        <f t="shared" si="146"/>
        <v>-137248.18657497282</v>
      </c>
      <c r="AN39" s="63">
        <f t="shared" si="146"/>
        <v>-27621.307411519461</v>
      </c>
      <c r="AO39" s="63">
        <f t="shared" si="146"/>
        <v>-23525.752024737216</v>
      </c>
      <c r="AP39" s="63">
        <f t="shared" si="146"/>
        <v>-5566.5179887628183</v>
      </c>
      <c r="AQ39" s="63">
        <f t="shared" si="146"/>
        <v>-1779.804015004047</v>
      </c>
      <c r="AR39" s="63">
        <f t="shared" si="146"/>
        <v>-12402.97559444909</v>
      </c>
      <c r="AS39" s="63">
        <f t="shared" si="146"/>
        <v>-32034.48288440422</v>
      </c>
      <c r="AT39" s="63">
        <f t="shared" si="146"/>
        <v>-44625.239358537132</v>
      </c>
      <c r="AU39" s="63">
        <f t="shared" si="146"/>
        <v>41590.059230175626</v>
      </c>
      <c r="AV39" s="63">
        <f t="shared" si="146"/>
        <v>19366.970014200837</v>
      </c>
      <c r="AW39" s="63">
        <f t="shared" si="146"/>
        <v>19140.13476746087</v>
      </c>
      <c r="AX39" s="63">
        <f t="shared" ref="AX39:DI39" si="149">AX18-AL18</f>
        <v>-47171.997101164132</v>
      </c>
      <c r="AY39" s="63">
        <f t="shared" si="149"/>
        <v>-141378.96975712356</v>
      </c>
      <c r="AZ39" s="63">
        <f t="shared" si="149"/>
        <v>-19712.155385471357</v>
      </c>
      <c r="BA39" s="63">
        <f t="shared" si="149"/>
        <v>14879.860428244632</v>
      </c>
      <c r="BB39" s="63">
        <f t="shared" si="149"/>
        <v>11589.819187433954</v>
      </c>
      <c r="BC39" s="63">
        <f t="shared" si="149"/>
        <v>-26166.438590424659</v>
      </c>
      <c r="BD39" s="63">
        <f t="shared" si="149"/>
        <v>-41252.13686332549</v>
      </c>
      <c r="BE39" s="63">
        <f t="shared" si="149"/>
        <v>14259.352162615658</v>
      </c>
      <c r="BF39" s="63">
        <f t="shared" si="149"/>
        <v>64350.042375894787</v>
      </c>
      <c r="BG39" s="63">
        <f t="shared" si="149"/>
        <v>42854.815498326439</v>
      </c>
      <c r="BH39" s="63">
        <f t="shared" si="149"/>
        <v>161196.12404729216</v>
      </c>
      <c r="BI39" s="63">
        <f t="shared" si="149"/>
        <v>80661.96634091984</v>
      </c>
      <c r="BJ39" s="63">
        <f t="shared" si="149"/>
        <v>873.10176465823315</v>
      </c>
      <c r="BK39" s="63">
        <f t="shared" si="149"/>
        <v>119239.58375143423</v>
      </c>
      <c r="BL39" s="63">
        <f t="shared" si="149"/>
        <v>-18020.325546130538</v>
      </c>
      <c r="BM39" s="63">
        <f t="shared" si="149"/>
        <v>-72920.50098740909</v>
      </c>
      <c r="BN39" s="63">
        <f t="shared" si="149"/>
        <v>-10472.661400687066</v>
      </c>
      <c r="BO39" s="63">
        <f t="shared" si="149"/>
        <v>39879.630817621015</v>
      </c>
      <c r="BP39" s="63">
        <f t="shared" si="149"/>
        <v>54656.744220958499</v>
      </c>
      <c r="BQ39" s="63">
        <f t="shared" si="149"/>
        <v>-13785.665023411391</v>
      </c>
      <c r="BR39" s="63">
        <f t="shared" si="149"/>
        <v>-21936.219684202923</v>
      </c>
      <c r="BS39" s="63">
        <f t="shared" si="149"/>
        <v>-130161.59227103303</v>
      </c>
      <c r="BT39" s="63">
        <f t="shared" si="149"/>
        <v>-242028.56006512721</v>
      </c>
      <c r="BU39" s="63">
        <f t="shared" si="149"/>
        <v>21779.032891067094</v>
      </c>
      <c r="BV39" s="63">
        <f t="shared" si="149"/>
        <v>21570.292693606287</v>
      </c>
      <c r="BW39" s="63">
        <f t="shared" si="149"/>
        <v>27900.496559481253</v>
      </c>
      <c r="BX39" s="63">
        <f t="shared" si="149"/>
        <v>15503.136232892575</v>
      </c>
      <c r="BY39" s="63">
        <f t="shared" si="149"/>
        <v>73205.659231388825</v>
      </c>
      <c r="BZ39" s="63">
        <f t="shared" si="149"/>
        <v>20244.133607166004</v>
      </c>
      <c r="CA39" s="63">
        <f t="shared" si="149"/>
        <v>-29494.169736954267</v>
      </c>
      <c r="CB39" s="63">
        <f t="shared" si="149"/>
        <v>-56819.898041177104</v>
      </c>
      <c r="CC39" s="63">
        <f t="shared" si="149"/>
        <v>-33354.483381286642</v>
      </c>
      <c r="CD39" s="63">
        <f t="shared" si="149"/>
        <v>-6482.4914032501401</v>
      </c>
      <c r="CE39" s="63">
        <f t="shared" si="149"/>
        <v>-6135.8170652156114</v>
      </c>
      <c r="CF39" s="63">
        <f t="shared" si="149"/>
        <v>6840.1927931350074</v>
      </c>
      <c r="CG39" s="63">
        <f t="shared" si="149"/>
        <v>-134690.83386229334</v>
      </c>
      <c r="CH39" s="63">
        <f t="shared" si="149"/>
        <v>-137302.85117465409</v>
      </c>
      <c r="CI39" s="63">
        <f t="shared" si="149"/>
        <v>-121555.87304900488</v>
      </c>
      <c r="CJ39" s="63">
        <f t="shared" si="149"/>
        <v>-119998.6311821102</v>
      </c>
      <c r="CK39" s="63">
        <f t="shared" si="149"/>
        <v>-69152.037842724036</v>
      </c>
      <c r="CL39" s="63">
        <f t="shared" si="149"/>
        <v>-30170.267270239914</v>
      </c>
      <c r="CM39" s="63">
        <f t="shared" si="149"/>
        <v>-10639.919262530049</v>
      </c>
      <c r="CN39" s="63">
        <f t="shared" si="149"/>
        <v>36573.734245056607</v>
      </c>
      <c r="CO39" s="63">
        <f t="shared" si="149"/>
        <v>37042.613750347489</v>
      </c>
      <c r="CP39" s="63">
        <f t="shared" si="149"/>
        <v>-19018.089589906158</v>
      </c>
      <c r="CQ39" s="63">
        <f t="shared" si="149"/>
        <v>-16752.492007761903</v>
      </c>
      <c r="CR39" s="63">
        <f t="shared" si="149"/>
        <v>-14094.934882408765</v>
      </c>
      <c r="CS39" s="63">
        <f t="shared" si="149"/>
        <v>15854.972698589496</v>
      </c>
      <c r="CT39" s="63">
        <f t="shared" si="149"/>
        <v>116887.08707585081</v>
      </c>
      <c r="CU39" s="63">
        <f t="shared" si="149"/>
        <v>40223.491440716723</v>
      </c>
      <c r="CV39" s="63">
        <f t="shared" si="149"/>
        <v>112461.38455899226</v>
      </c>
      <c r="CW39" s="63">
        <f t="shared" si="149"/>
        <v>31420.223631472647</v>
      </c>
      <c r="CX39" s="63">
        <f t="shared" si="149"/>
        <v>-11254.133507796825</v>
      </c>
      <c r="CY39" s="63">
        <f t="shared" si="149"/>
        <v>13442.624006350728</v>
      </c>
      <c r="CZ39" s="63">
        <f t="shared" si="149"/>
        <v>8271.5107558862364</v>
      </c>
      <c r="DA39" s="63">
        <f t="shared" si="149"/>
        <v>-52787.718284234405</v>
      </c>
      <c r="DB39" s="63">
        <f t="shared" si="149"/>
        <v>-15867.590526721469</v>
      </c>
      <c r="DC39" s="63">
        <f t="shared" si="149"/>
        <v>66482.649321218545</v>
      </c>
      <c r="DD39" s="63">
        <f t="shared" si="149"/>
        <v>107883.84116408665</v>
      </c>
      <c r="DE39" s="63">
        <f t="shared" si="149"/>
        <v>38476.735641435604</v>
      </c>
      <c r="DF39" s="63">
        <f t="shared" si="149"/>
        <v>-7230.0626325337216</v>
      </c>
      <c r="DG39" s="63">
        <f t="shared" si="149"/>
        <v>38663.068190062651</v>
      </c>
      <c r="DH39" s="63">
        <f t="shared" si="149"/>
        <v>-3699.5603550642263</v>
      </c>
      <c r="DI39" s="63">
        <f t="shared" si="149"/>
        <v>23180.04423386266</v>
      </c>
      <c r="DJ39" s="63">
        <f t="shared" ref="DJ39:EC39" si="150">DJ18-CX18</f>
        <v>40930.308672329207</v>
      </c>
      <c r="DK39" s="63">
        <f t="shared" si="150"/>
        <v>21100.191736769397</v>
      </c>
      <c r="DL39" s="63">
        <f t="shared" si="150"/>
        <v>7027.1968789726379</v>
      </c>
      <c r="DM39" s="21">
        <f t="shared" si="150"/>
        <v>65923.199836741638</v>
      </c>
      <c r="DN39" s="21">
        <f t="shared" si="150"/>
        <v>54257.206929253152</v>
      </c>
      <c r="DO39" s="21">
        <f t="shared" si="150"/>
        <v>35883.066140247742</v>
      </c>
      <c r="DP39" s="21">
        <f t="shared" si="150"/>
        <v>-19232.62015064049</v>
      </c>
      <c r="DQ39" s="21">
        <f t="shared" si="150"/>
        <v>2106.5183350713341</v>
      </c>
      <c r="DR39" s="21">
        <f t="shared" si="150"/>
        <v>-21316.052539943834</v>
      </c>
      <c r="DS39" s="21">
        <f t="shared" si="150"/>
        <v>-18305.026744714007</v>
      </c>
      <c r="DT39" s="21">
        <f t="shared" si="150"/>
        <v>-16499.890159930743</v>
      </c>
      <c r="DU39" s="21">
        <f t="shared" si="150"/>
        <v>-21633.410038063041</v>
      </c>
      <c r="DV39" s="21">
        <f t="shared" si="150"/>
        <v>-23672.085210626101</v>
      </c>
      <c r="DW39" s="21">
        <f t="shared" si="150"/>
        <v>-22679.73734225583</v>
      </c>
      <c r="DX39" s="21">
        <f t="shared" si="150"/>
        <v>-24785.185163011134</v>
      </c>
      <c r="DY39" s="118">
        <f t="shared" si="150"/>
        <v>-33867.851319042966</v>
      </c>
      <c r="DZ39" s="118">
        <f t="shared" si="150"/>
        <v>-43746.132611062989</v>
      </c>
      <c r="EA39" s="118">
        <f t="shared" si="150"/>
        <v>-63965.875424788683</v>
      </c>
      <c r="EB39" s="118">
        <f t="shared" si="150"/>
        <v>-47651.591432294867</v>
      </c>
      <c r="EC39" s="118">
        <f t="shared" si="150"/>
        <v>-30598.931565693172</v>
      </c>
      <c r="ED39" s="118">
        <f>ED18-DR18</f>
        <v>11650.27912225097</v>
      </c>
      <c r="EE39" s="118">
        <f>EE18-DS18</f>
        <v>7163.8701066137874</v>
      </c>
      <c r="EF39" s="118">
        <f>EF18-DT18</f>
        <v>5727.0429187550908</v>
      </c>
      <c r="EG39" s="118">
        <f t="shared" ref="EG39:FM39" si="151">EG18-DU18</f>
        <v>10388.92637902408</v>
      </c>
      <c r="EH39" s="118">
        <f t="shared" si="151"/>
        <v>14739.968059533625</v>
      </c>
      <c r="EI39" s="118">
        <f t="shared" si="151"/>
        <v>12321.166453129321</v>
      </c>
      <c r="EJ39" s="118">
        <f t="shared" si="151"/>
        <v>12686.289118056215</v>
      </c>
      <c r="EK39" s="128">
        <f t="shared" si="151"/>
        <v>19829.22546278371</v>
      </c>
      <c r="EL39" s="128">
        <f t="shared" si="151"/>
        <v>28915.270079875685</v>
      </c>
      <c r="EM39" s="128">
        <f t="shared" si="151"/>
        <v>36073.505764910602</v>
      </c>
      <c r="EN39" s="137">
        <f t="shared" si="151"/>
        <v>30512.471598015865</v>
      </c>
      <c r="EO39" s="137">
        <f t="shared" si="151"/>
        <v>20424.23538088426</v>
      </c>
      <c r="EP39" s="145">
        <f t="shared" si="151"/>
        <v>-451.61290322581772</v>
      </c>
      <c r="EQ39" s="145">
        <f t="shared" si="151"/>
        <v>-608.37438423646381</v>
      </c>
      <c r="ER39" s="145">
        <f t="shared" si="151"/>
        <v>4354.8387096773949</v>
      </c>
      <c r="ES39" s="145">
        <f t="shared" si="151"/>
        <v>2233.333333333343</v>
      </c>
      <c r="ET39" s="145">
        <f t="shared" si="151"/>
        <v>-1548.3870967742114</v>
      </c>
      <c r="EU39" s="145">
        <f t="shared" si="151"/>
        <v>-4075.3504244786454</v>
      </c>
      <c r="EV39" s="145">
        <f t="shared" si="151"/>
        <v>-19059.947376947501</v>
      </c>
      <c r="EW39" s="153">
        <f t="shared" si="151"/>
        <v>-18659.731077848934</v>
      </c>
      <c r="EX39" s="153">
        <f t="shared" si="151"/>
        <v>-22346.051041302737</v>
      </c>
      <c r="EY39" s="160">
        <f t="shared" si="151"/>
        <v>3779.9658445612295</v>
      </c>
      <c r="EZ39" s="21">
        <f t="shared" si="151"/>
        <v>8328.6299555768492</v>
      </c>
      <c r="FA39" s="21">
        <f t="shared" si="151"/>
        <v>-21186.428518477303</v>
      </c>
      <c r="FB39" s="169">
        <f t="shared" si="151"/>
        <v>33168.3323744589</v>
      </c>
      <c r="FC39" s="169">
        <f t="shared" si="151"/>
        <v>-20877.611900131684</v>
      </c>
      <c r="FD39" s="169">
        <f t="shared" si="151"/>
        <v>2349.2102870845119</v>
      </c>
      <c r="FE39" s="169">
        <f t="shared" si="151"/>
        <v>58843.338314222055</v>
      </c>
      <c r="FF39" s="169">
        <f t="shared" si="151"/>
        <v>-5419.2167719255376</v>
      </c>
      <c r="FG39" s="169">
        <f t="shared" si="151"/>
        <v>61047.709753631469</v>
      </c>
      <c r="FH39" s="169">
        <f t="shared" si="151"/>
        <v>14359.639183045976</v>
      </c>
      <c r="FI39" s="169">
        <f t="shared" si="151"/>
        <v>14354.81633056188</v>
      </c>
      <c r="FJ39" s="169">
        <f t="shared" si="151"/>
        <v>7647.6125170535233</v>
      </c>
      <c r="FK39" s="21">
        <f t="shared" si="151"/>
        <v>-5977.237135833886</v>
      </c>
      <c r="FL39" s="21">
        <f t="shared" si="151"/>
        <v>-3024.6483928133384</v>
      </c>
      <c r="FM39" s="21">
        <f t="shared" si="151"/>
        <v>13022.742757583037</v>
      </c>
      <c r="FN39" s="21">
        <f t="shared" ref="FN39" si="152">FN18-FB18</f>
        <v>-14649.091040020983</v>
      </c>
      <c r="FO39" s="21">
        <f t="shared" ref="FO39" si="153">FO18-FC18</f>
        <v>61914.596151469566</v>
      </c>
      <c r="FP39" s="21">
        <f t="shared" ref="FP39:GM39" si="154">FP18-FD18</f>
        <v>-28331.860404556559</v>
      </c>
      <c r="FQ39" s="21">
        <f t="shared" si="154"/>
        <v>-96378.09509705173</v>
      </c>
      <c r="FR39" s="21">
        <f t="shared" si="154"/>
        <v>4252.8847035155632</v>
      </c>
      <c r="FS39" s="21">
        <f t="shared" si="154"/>
        <v>-81895.110863494541</v>
      </c>
      <c r="FT39" s="21">
        <f t="shared" ref="FT39" si="155">FT18-FH18</f>
        <v>-19827.37168189339</v>
      </c>
      <c r="FU39" s="21">
        <f t="shared" ref="FU39:FV39" si="156">FU18-FI18</f>
        <v>5570.1841863872833</v>
      </c>
      <c r="FV39" s="21">
        <f t="shared" si="156"/>
        <v>-11293.799567057984</v>
      </c>
      <c r="FW39" s="21">
        <f t="shared" si="154"/>
        <v>-21690.043279414589</v>
      </c>
      <c r="FX39" s="21">
        <f t="shared" si="154"/>
        <v>-43958.089799369569</v>
      </c>
      <c r="FY39" s="21">
        <f t="shared" si="154"/>
        <v>-54992.545236835314</v>
      </c>
      <c r="FZ39" s="186">
        <f t="shared" si="154"/>
        <v>-90912.351235487091</v>
      </c>
      <c r="GA39" s="46">
        <f t="shared" si="154"/>
        <v>-107981.73948014947</v>
      </c>
      <c r="GB39" s="46">
        <f t="shared" si="154"/>
        <v>-24029.105270690925</v>
      </c>
      <c r="GC39" s="46">
        <f t="shared" si="154"/>
        <v>1969.8810914981004</v>
      </c>
      <c r="GD39" s="46">
        <f t="shared" si="154"/>
        <v>-28924.731209304533</v>
      </c>
      <c r="GE39" s="46">
        <f t="shared" si="154"/>
        <v>-3612.9023634691257</v>
      </c>
      <c r="GF39" s="46">
        <f t="shared" si="154"/>
        <v>-5313.4979618885263</v>
      </c>
      <c r="GG39" s="46">
        <f t="shared" si="154"/>
        <v>-32699.983365035383</v>
      </c>
      <c r="GH39" s="46">
        <f t="shared" si="154"/>
        <v>-5981.0472403214953</v>
      </c>
      <c r="GI39" s="46">
        <f t="shared" si="154"/>
        <v>-9666.8825686674099</v>
      </c>
      <c r="GJ39" s="46">
        <f t="shared" si="154"/>
        <v>-2853.737203253957</v>
      </c>
      <c r="GK39" s="46">
        <f t="shared" si="154"/>
        <v>1574.7536940866848</v>
      </c>
      <c r="GL39" s="46">
        <f t="shared" si="154"/>
        <v>18492.239044014947</v>
      </c>
      <c r="GM39" s="46">
        <f t="shared" si="154"/>
        <v>6158.7143406169489</v>
      </c>
    </row>
    <row r="40" spans="1:195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</row>
    <row r="41" spans="1:195" x14ac:dyDescent="0.2">
      <c r="A41" s="9" t="str">
        <f t="shared" si="133"/>
        <v>INVENTORIES (End of Month, Thousand Barrels)</v>
      </c>
      <c r="N41" s="63">
        <f t="shared" si="147"/>
        <v>2113</v>
      </c>
      <c r="O41" s="63">
        <f t="shared" si="147"/>
        <v>1799</v>
      </c>
      <c r="P41" s="63">
        <f t="shared" si="147"/>
        <v>2854</v>
      </c>
      <c r="Q41" s="63">
        <f t="shared" si="146"/>
        <v>2922</v>
      </c>
      <c r="R41" s="63">
        <f t="shared" si="146"/>
        <v>3205</v>
      </c>
      <c r="S41" s="63">
        <f t="shared" si="146"/>
        <v>3037</v>
      </c>
      <c r="T41" s="63">
        <f t="shared" si="146"/>
        <v>2428</v>
      </c>
      <c r="U41" s="63">
        <f t="shared" si="146"/>
        <v>2539</v>
      </c>
      <c r="V41" s="63">
        <f t="shared" si="146"/>
        <v>3257</v>
      </c>
      <c r="W41" s="63">
        <f t="shared" si="146"/>
        <v>1076</v>
      </c>
      <c r="X41" s="63">
        <f t="shared" si="146"/>
        <v>742</v>
      </c>
      <c r="Y41" s="63">
        <f t="shared" si="146"/>
        <v>4652</v>
      </c>
      <c r="Z41" s="63">
        <f t="shared" si="146"/>
        <v>1341</v>
      </c>
      <c r="AA41" s="63">
        <f t="shared" si="146"/>
        <v>-2332</v>
      </c>
      <c r="AB41" s="63">
        <f t="shared" si="146"/>
        <v>-2687</v>
      </c>
      <c r="AC41" s="63">
        <f t="shared" si="146"/>
        <v>-4696</v>
      </c>
      <c r="AD41" s="63">
        <f t="shared" si="146"/>
        <v>-4174</v>
      </c>
      <c r="AE41" s="63">
        <f t="shared" si="146"/>
        <v>-4050</v>
      </c>
      <c r="AF41" s="63">
        <f t="shared" si="146"/>
        <v>-2731</v>
      </c>
      <c r="AG41" s="63">
        <f t="shared" si="146"/>
        <v>-3270</v>
      </c>
      <c r="AH41" s="63">
        <f t="shared" si="146"/>
        <v>-2896</v>
      </c>
      <c r="AI41" s="63">
        <f t="shared" si="146"/>
        <v>-1807</v>
      </c>
      <c r="AJ41" s="63">
        <f t="shared" si="146"/>
        <v>-2759</v>
      </c>
      <c r="AK41" s="63">
        <f t="shared" si="146"/>
        <v>-3259</v>
      </c>
      <c r="AL41" s="63">
        <f t="shared" si="146"/>
        <v>-3547</v>
      </c>
      <c r="AM41" s="63">
        <f t="shared" si="146"/>
        <v>-1285</v>
      </c>
      <c r="AN41" s="63">
        <f t="shared" si="146"/>
        <v>391</v>
      </c>
      <c r="AO41" s="63">
        <f t="shared" si="146"/>
        <v>890</v>
      </c>
      <c r="AP41" s="63">
        <f t="shared" si="146"/>
        <v>1197</v>
      </c>
      <c r="AQ41" s="63">
        <f t="shared" si="146"/>
        <v>1234</v>
      </c>
      <c r="AR41" s="63">
        <f t="shared" si="146"/>
        <v>154</v>
      </c>
      <c r="AS41" s="63">
        <f t="shared" si="146"/>
        <v>407</v>
      </c>
      <c r="AT41" s="63">
        <f t="shared" si="146"/>
        <v>1051</v>
      </c>
      <c r="AU41" s="63">
        <f t="shared" si="146"/>
        <v>-604</v>
      </c>
      <c r="AV41" s="63">
        <f t="shared" si="146"/>
        <v>-53</v>
      </c>
      <c r="AW41" s="63">
        <f t="shared" si="146"/>
        <v>-1022</v>
      </c>
      <c r="AX41" s="63">
        <f t="shared" ref="AX41:DI42" si="157">AX20-AL20</f>
        <v>286</v>
      </c>
      <c r="AY41" s="63">
        <f t="shared" si="157"/>
        <v>4407</v>
      </c>
      <c r="AZ41" s="63">
        <f t="shared" si="157"/>
        <v>4445</v>
      </c>
      <c r="BA41" s="63">
        <f t="shared" si="157"/>
        <v>4469</v>
      </c>
      <c r="BB41" s="63">
        <f t="shared" si="157"/>
        <v>4905</v>
      </c>
      <c r="BC41" s="63">
        <f t="shared" si="157"/>
        <v>6516</v>
      </c>
      <c r="BD41" s="63">
        <f t="shared" si="157"/>
        <v>8465</v>
      </c>
      <c r="BE41" s="63">
        <f t="shared" si="157"/>
        <v>8224</v>
      </c>
      <c r="BF41" s="63">
        <f t="shared" si="157"/>
        <v>7076.9999999999964</v>
      </c>
      <c r="BG41" s="63">
        <f t="shared" si="157"/>
        <v>6393</v>
      </c>
      <c r="BH41" s="63">
        <f t="shared" si="157"/>
        <v>2337</v>
      </c>
      <c r="BI41" s="63">
        <f t="shared" si="157"/>
        <v>994</v>
      </c>
      <c r="BJ41" s="63">
        <f t="shared" si="157"/>
        <v>391</v>
      </c>
      <c r="BK41" s="63">
        <f t="shared" si="157"/>
        <v>-2893</v>
      </c>
      <c r="BL41" s="63">
        <f t="shared" si="157"/>
        <v>-3341</v>
      </c>
      <c r="BM41" s="63">
        <f t="shared" si="157"/>
        <v>-1770</v>
      </c>
      <c r="BN41" s="63">
        <f t="shared" si="157"/>
        <v>-2317</v>
      </c>
      <c r="BO41" s="63">
        <f t="shared" si="157"/>
        <v>-4266</v>
      </c>
      <c r="BP41" s="63">
        <f t="shared" si="157"/>
        <v>-6416</v>
      </c>
      <c r="BQ41" s="63">
        <f t="shared" si="157"/>
        <v>-6013</v>
      </c>
      <c r="BR41" s="63">
        <f t="shared" si="157"/>
        <v>-5512.9999999999964</v>
      </c>
      <c r="BS41" s="63">
        <f t="shared" si="157"/>
        <v>-2392</v>
      </c>
      <c r="BT41" s="63">
        <f t="shared" si="157"/>
        <v>2818</v>
      </c>
      <c r="BU41" s="63">
        <f t="shared" si="157"/>
        <v>1225</v>
      </c>
      <c r="BV41" s="63">
        <f t="shared" si="157"/>
        <v>484</v>
      </c>
      <c r="BW41" s="63">
        <f t="shared" si="157"/>
        <v>-745</v>
      </c>
      <c r="BX41" s="63">
        <f t="shared" si="157"/>
        <v>-1083</v>
      </c>
      <c r="BY41" s="63">
        <f t="shared" si="157"/>
        <v>-3329</v>
      </c>
      <c r="BZ41" s="63">
        <f t="shared" si="157"/>
        <v>-4042</v>
      </c>
      <c r="CA41" s="63">
        <f t="shared" si="157"/>
        <v>-3530.9999999999964</v>
      </c>
      <c r="CB41" s="63">
        <f t="shared" si="157"/>
        <v>-2176</v>
      </c>
      <c r="CC41" s="63">
        <f t="shared" si="157"/>
        <v>-1566</v>
      </c>
      <c r="CD41" s="63">
        <f t="shared" si="157"/>
        <v>-1408</v>
      </c>
      <c r="CE41" s="63">
        <f t="shared" si="157"/>
        <v>-1320</v>
      </c>
      <c r="CF41" s="63">
        <f t="shared" si="157"/>
        <v>-1553</v>
      </c>
      <c r="CG41" s="63">
        <f t="shared" si="157"/>
        <v>2535</v>
      </c>
      <c r="CH41" s="63">
        <f t="shared" si="157"/>
        <v>5142</v>
      </c>
      <c r="CI41" s="63">
        <f t="shared" si="157"/>
        <v>6763</v>
      </c>
      <c r="CJ41" s="63">
        <f t="shared" si="157"/>
        <v>8021</v>
      </c>
      <c r="CK41" s="63">
        <f t="shared" si="157"/>
        <v>8851</v>
      </c>
      <c r="CL41" s="63">
        <f t="shared" si="157"/>
        <v>8462</v>
      </c>
      <c r="CM41" s="63">
        <f t="shared" si="157"/>
        <v>7852.9999999999964</v>
      </c>
      <c r="CN41" s="63">
        <f t="shared" si="157"/>
        <v>6005</v>
      </c>
      <c r="CO41" s="63">
        <f t="shared" si="157"/>
        <v>3886</v>
      </c>
      <c r="CP41" s="63">
        <f t="shared" si="157"/>
        <v>3238</v>
      </c>
      <c r="CQ41" s="63">
        <f t="shared" si="157"/>
        <v>1862</v>
      </c>
      <c r="CR41" s="63">
        <f t="shared" si="157"/>
        <v>900</v>
      </c>
      <c r="CS41" s="63">
        <f t="shared" si="157"/>
        <v>-1114</v>
      </c>
      <c r="CT41" s="63">
        <f t="shared" si="157"/>
        <v>-4152</v>
      </c>
      <c r="CU41" s="63">
        <f t="shared" si="157"/>
        <v>-4761</v>
      </c>
      <c r="CV41" s="63">
        <f t="shared" si="157"/>
        <v>-7473</v>
      </c>
      <c r="CW41" s="63">
        <f t="shared" si="157"/>
        <v>-8108</v>
      </c>
      <c r="CX41" s="63">
        <f t="shared" si="157"/>
        <v>-7618</v>
      </c>
      <c r="CY41" s="63">
        <f t="shared" si="157"/>
        <v>-7367</v>
      </c>
      <c r="CZ41" s="63">
        <f t="shared" si="157"/>
        <v>-6799</v>
      </c>
      <c r="DA41" s="63">
        <f t="shared" si="157"/>
        <v>-4558</v>
      </c>
      <c r="DB41" s="63">
        <f t="shared" si="157"/>
        <v>-3454</v>
      </c>
      <c r="DC41" s="63">
        <f t="shared" si="157"/>
        <v>-6875</v>
      </c>
      <c r="DD41" s="63">
        <f t="shared" si="157"/>
        <v>-7278</v>
      </c>
      <c r="DE41" s="63">
        <f t="shared" si="157"/>
        <v>-8186</v>
      </c>
      <c r="DF41" s="63">
        <f t="shared" si="157"/>
        <v>-5770</v>
      </c>
      <c r="DG41" s="63">
        <f t="shared" si="157"/>
        <v>-2869</v>
      </c>
      <c r="DH41" s="63">
        <f t="shared" si="157"/>
        <v>-1111</v>
      </c>
      <c r="DI41" s="63">
        <f t="shared" si="157"/>
        <v>599</v>
      </c>
      <c r="DJ41" s="63">
        <f t="shared" ref="DJ41:EC42" si="158">DJ20-CX20</f>
        <v>2206.9999999999982</v>
      </c>
      <c r="DK41" s="63">
        <f t="shared" si="158"/>
        <v>2407</v>
      </c>
      <c r="DL41" s="63">
        <f t="shared" si="158"/>
        <v>3151</v>
      </c>
      <c r="DM41" s="21">
        <f t="shared" si="158"/>
        <v>4006</v>
      </c>
      <c r="DN41" s="21">
        <f t="shared" si="158"/>
        <v>4227</v>
      </c>
      <c r="DO41" s="21">
        <f t="shared" si="158"/>
        <v>7377</v>
      </c>
      <c r="DP41" s="21">
        <f t="shared" si="158"/>
        <v>8637</v>
      </c>
      <c r="DQ41" s="21">
        <f t="shared" si="158"/>
        <v>12899</v>
      </c>
      <c r="DR41" s="21">
        <f t="shared" si="158"/>
        <v>12233</v>
      </c>
      <c r="DS41" s="21">
        <f t="shared" si="158"/>
        <v>7881</v>
      </c>
      <c r="DT41" s="21">
        <f t="shared" si="158"/>
        <v>7632</v>
      </c>
      <c r="DU41" s="21">
        <f t="shared" si="158"/>
        <v>7018</v>
      </c>
      <c r="DV41" s="21">
        <f t="shared" si="158"/>
        <v>4098.0000000000018</v>
      </c>
      <c r="DW41" s="21">
        <f t="shared" si="158"/>
        <v>3617</v>
      </c>
      <c r="DX41" s="21">
        <f t="shared" si="158"/>
        <v>2973</v>
      </c>
      <c r="DY41" s="118">
        <f t="shared" si="158"/>
        <v>839</v>
      </c>
      <c r="DZ41" s="118">
        <f t="shared" si="158"/>
        <v>-944</v>
      </c>
      <c r="EA41" s="118">
        <f t="shared" si="158"/>
        <v>747</v>
      </c>
      <c r="EB41" s="118">
        <f t="shared" si="158"/>
        <v>2257</v>
      </c>
      <c r="EC41" s="118">
        <f t="shared" si="158"/>
        <v>-1381</v>
      </c>
      <c r="ED41" s="118">
        <f t="shared" ref="ED41:EF42" si="159">ED20-DR20</f>
        <v>-2746</v>
      </c>
      <c r="EE41" s="118">
        <f t="shared" si="159"/>
        <v>-140</v>
      </c>
      <c r="EF41" s="118">
        <f t="shared" si="159"/>
        <v>-280</v>
      </c>
      <c r="EG41" s="118">
        <f t="shared" ref="EG41:FM42" si="160">EG20-DU20</f>
        <v>-1419</v>
      </c>
      <c r="EH41" s="118">
        <f t="shared" si="160"/>
        <v>-89</v>
      </c>
      <c r="EI41" s="118">
        <f t="shared" si="160"/>
        <v>2488</v>
      </c>
      <c r="EJ41" s="118">
        <f t="shared" si="160"/>
        <v>3149</v>
      </c>
      <c r="EK41" s="128">
        <f t="shared" si="160"/>
        <v>1725</v>
      </c>
      <c r="EL41" s="128">
        <f t="shared" si="160"/>
        <v>1151</v>
      </c>
      <c r="EM41" s="128">
        <f t="shared" si="160"/>
        <v>-878</v>
      </c>
      <c r="EN41" s="137">
        <f t="shared" si="160"/>
        <v>-2977</v>
      </c>
      <c r="EO41" s="137">
        <f t="shared" si="160"/>
        <v>-3218</v>
      </c>
      <c r="EP41" s="145">
        <f t="shared" si="160"/>
        <v>-3060</v>
      </c>
      <c r="EQ41" s="145">
        <f t="shared" si="160"/>
        <v>-2743</v>
      </c>
      <c r="ER41" s="145">
        <f t="shared" si="160"/>
        <v>-4214</v>
      </c>
      <c r="ES41" s="145">
        <f t="shared" si="160"/>
        <v>-4835</v>
      </c>
      <c r="ET41" s="145">
        <f t="shared" si="160"/>
        <v>-5093</v>
      </c>
      <c r="EU41" s="145">
        <f t="shared" si="160"/>
        <v>-7146</v>
      </c>
      <c r="EV41" s="145">
        <f t="shared" si="160"/>
        <v>-7087</v>
      </c>
      <c r="EW41" s="153">
        <f t="shared" si="160"/>
        <v>-5230</v>
      </c>
      <c r="EX41" s="153">
        <f t="shared" si="160"/>
        <v>-2957</v>
      </c>
      <c r="EY41" s="160">
        <f t="shared" si="160"/>
        <v>-1244</v>
      </c>
      <c r="EZ41" s="21">
        <f t="shared" si="160"/>
        <v>-2356</v>
      </c>
      <c r="FA41" s="21">
        <f t="shared" si="160"/>
        <v>-1833</v>
      </c>
      <c r="FB41" s="169">
        <f t="shared" si="160"/>
        <v>-2743</v>
      </c>
      <c r="FC41" s="169">
        <f t="shared" si="160"/>
        <v>-3224</v>
      </c>
      <c r="FD41" s="169">
        <f t="shared" si="160"/>
        <v>-1573</v>
      </c>
      <c r="FE41" s="169">
        <f t="shared" si="160"/>
        <v>-1882</v>
      </c>
      <c r="FF41" s="169">
        <f t="shared" si="160"/>
        <v>-780</v>
      </c>
      <c r="FG41" s="169">
        <f t="shared" si="160"/>
        <v>-79</v>
      </c>
      <c r="FH41" s="169">
        <f t="shared" si="160"/>
        <v>-146</v>
      </c>
      <c r="FI41" s="169">
        <f t="shared" si="160"/>
        <v>895</v>
      </c>
      <c r="FJ41" s="169">
        <f t="shared" si="160"/>
        <v>1591</v>
      </c>
      <c r="FK41" s="21">
        <f t="shared" si="160"/>
        <v>375</v>
      </c>
      <c r="FL41" s="21">
        <f t="shared" si="160"/>
        <v>14</v>
      </c>
      <c r="FM41" s="21">
        <f t="shared" si="160"/>
        <v>751</v>
      </c>
      <c r="FN41" s="21">
        <f t="shared" ref="FN41:FN42" si="161">FN20-FB20</f>
        <v>2918</v>
      </c>
      <c r="FO41" s="21">
        <f t="shared" ref="FO41:FO42" si="162">FO20-FC20</f>
        <v>893</v>
      </c>
      <c r="FP41" s="21">
        <f t="shared" ref="FP41:GM42" si="163">FP20-FD20</f>
        <v>-79</v>
      </c>
      <c r="FQ41" s="21">
        <f t="shared" si="163"/>
        <v>1663</v>
      </c>
      <c r="FR41" s="21">
        <f t="shared" si="163"/>
        <v>1918</v>
      </c>
      <c r="FS41" s="21">
        <f t="shared" si="163"/>
        <v>2107</v>
      </c>
      <c r="FT41" s="21">
        <f t="shared" ref="FT41:FT42" si="164">FT20-FH20</f>
        <v>1753</v>
      </c>
      <c r="FU41" s="21">
        <f t="shared" ref="FU41:FV42" si="165">FU20-FI20</f>
        <v>906</v>
      </c>
      <c r="FV41" s="21">
        <f t="shared" si="165"/>
        <v>315</v>
      </c>
      <c r="FW41" s="21">
        <f t="shared" si="163"/>
        <v>-600</v>
      </c>
      <c r="FX41" s="21">
        <f t="shared" si="163"/>
        <v>-1578</v>
      </c>
      <c r="FY41" s="21">
        <f t="shared" si="163"/>
        <v>-703</v>
      </c>
      <c r="FZ41" s="186">
        <f t="shared" si="163"/>
        <v>-236.00000000000182</v>
      </c>
      <c r="GA41" s="46">
        <f t="shared" si="163"/>
        <v>480.99999999999636</v>
      </c>
      <c r="GB41" s="46">
        <f t="shared" si="163"/>
        <v>668.00000000000182</v>
      </c>
      <c r="GC41" s="46">
        <f t="shared" si="163"/>
        <v>1623.2070038028178</v>
      </c>
      <c r="GD41" s="46">
        <f t="shared" si="163"/>
        <v>1297.9109243244529</v>
      </c>
      <c r="GE41" s="46">
        <f t="shared" si="163"/>
        <v>1240.175057644381</v>
      </c>
      <c r="GF41" s="46">
        <f t="shared" si="163"/>
        <v>2226.9112787826671</v>
      </c>
      <c r="GG41" s="46">
        <f t="shared" si="163"/>
        <v>2631.6974469335255</v>
      </c>
      <c r="GH41" s="46">
        <f t="shared" si="163"/>
        <v>2483.8440165662469</v>
      </c>
      <c r="GI41" s="46">
        <f t="shared" si="163"/>
        <v>4430.7028546708061</v>
      </c>
      <c r="GJ41" s="46">
        <f t="shared" si="163"/>
        <v>7911.2063804621757</v>
      </c>
      <c r="GK41" s="46">
        <f t="shared" si="163"/>
        <v>8626.7410055631772</v>
      </c>
      <c r="GL41" s="46">
        <f t="shared" si="163"/>
        <v>12784.741005563179</v>
      </c>
      <c r="GM41" s="46">
        <f t="shared" si="163"/>
        <v>17181.741005563181</v>
      </c>
    </row>
    <row r="42" spans="1:195" x14ac:dyDescent="0.2">
      <c r="A42" s="9" t="str">
        <f t="shared" si="133"/>
        <v>Days of Forward Supply</v>
      </c>
      <c r="N42" s="65">
        <f t="shared" si="147"/>
        <v>13.967933685629784</v>
      </c>
      <c r="O42" s="65">
        <f t="shared" si="147"/>
        <v>3.9842745285181564</v>
      </c>
      <c r="P42" s="65">
        <f t="shared" si="147"/>
        <v>9.9348800928121612</v>
      </c>
      <c r="Q42" s="65">
        <f t="shared" si="146"/>
        <v>11.623991863755691</v>
      </c>
      <c r="R42" s="65">
        <f t="shared" si="146"/>
        <v>30.600559483855044</v>
      </c>
      <c r="S42" s="65">
        <f t="shared" si="146"/>
        <v>27.267876329232777</v>
      </c>
      <c r="T42" s="65">
        <f t="shared" si="146"/>
        <v>20.277989373816524</v>
      </c>
      <c r="U42" s="65">
        <f t="shared" si="146"/>
        <v>22.022667631898912</v>
      </c>
      <c r="V42" s="65">
        <f t="shared" si="146"/>
        <v>11.316971316690697</v>
      </c>
      <c r="W42" s="65">
        <f t="shared" si="146"/>
        <v>-10.13388579711102</v>
      </c>
      <c r="X42" s="65">
        <f t="shared" si="146"/>
        <v>-2.2330968616628724</v>
      </c>
      <c r="Y42" s="65">
        <f t="shared" si="146"/>
        <v>17.878460503431562</v>
      </c>
      <c r="Z42" s="65">
        <f t="shared" si="146"/>
        <v>-7.5205050890756446</v>
      </c>
      <c r="AA42" s="65">
        <f t="shared" si="146"/>
        <v>-9.9923514148158947</v>
      </c>
      <c r="AB42" s="65">
        <f t="shared" si="146"/>
        <v>-9.0915950495609756</v>
      </c>
      <c r="AC42" s="65">
        <f t="shared" si="146"/>
        <v>-29.25688249346976</v>
      </c>
      <c r="AD42" s="65">
        <f t="shared" si="146"/>
        <v>-16.099363922119949</v>
      </c>
      <c r="AE42" s="65">
        <f t="shared" si="146"/>
        <v>-23.586218125136938</v>
      </c>
      <c r="AF42" s="65">
        <f t="shared" si="146"/>
        <v>-18.851330461908006</v>
      </c>
      <c r="AG42" s="65">
        <f t="shared" si="146"/>
        <v>-26.675087744255208</v>
      </c>
      <c r="AH42" s="65">
        <f t="shared" si="146"/>
        <v>3.6675123360944895</v>
      </c>
      <c r="AI42" s="65">
        <f t="shared" si="146"/>
        <v>3.2952769809156592</v>
      </c>
      <c r="AJ42" s="65">
        <f t="shared" si="146"/>
        <v>-7.6446285835654351</v>
      </c>
      <c r="AK42" s="65">
        <f t="shared" si="146"/>
        <v>-4.6270883164164829</v>
      </c>
      <c r="AL42" s="65">
        <f t="shared" si="146"/>
        <v>-5.8951033431559878</v>
      </c>
      <c r="AM42" s="65">
        <f t="shared" si="146"/>
        <v>1.6549257095230505</v>
      </c>
      <c r="AN42" s="65">
        <f t="shared" si="146"/>
        <v>2.7330763745075828</v>
      </c>
      <c r="AO42" s="65">
        <f t="shared" si="146"/>
        <v>7.4944403038972567</v>
      </c>
      <c r="AP42" s="65">
        <f t="shared" si="146"/>
        <v>8.8100366587112688</v>
      </c>
      <c r="AQ42" s="65">
        <f t="shared" si="146"/>
        <v>7.1899953159461774</v>
      </c>
      <c r="AR42" s="65">
        <f t="shared" si="146"/>
        <v>6.2006188636677138</v>
      </c>
      <c r="AS42" s="65">
        <f t="shared" si="146"/>
        <v>13.04365554924216</v>
      </c>
      <c r="AT42" s="65">
        <f t="shared" si="146"/>
        <v>21.405418874014529</v>
      </c>
      <c r="AU42" s="65">
        <f t="shared" si="146"/>
        <v>-8.9268950063432015</v>
      </c>
      <c r="AV42" s="65">
        <f t="shared" si="146"/>
        <v>-2.8008213771506618</v>
      </c>
      <c r="AW42" s="65">
        <f t="shared" si="146"/>
        <v>-4.223219820219299</v>
      </c>
      <c r="AX42" s="65">
        <f t="shared" si="157"/>
        <v>2.8040099764179196</v>
      </c>
      <c r="AY42" s="65">
        <f t="shared" si="157"/>
        <v>18.561502182195269</v>
      </c>
      <c r="AZ42" s="65">
        <f t="shared" si="157"/>
        <v>14.301344188658614</v>
      </c>
      <c r="BA42" s="65">
        <f t="shared" si="157"/>
        <v>14.942169764269565</v>
      </c>
      <c r="BB42" s="65">
        <f t="shared" si="157"/>
        <v>20.526484193623901</v>
      </c>
      <c r="BC42" s="65">
        <f t="shared" si="157"/>
        <v>53.646074232836142</v>
      </c>
      <c r="BD42" s="65">
        <f t="shared" si="157"/>
        <v>74.756862019771859</v>
      </c>
      <c r="BE42" s="65">
        <f t="shared" si="157"/>
        <v>27.555552105658236</v>
      </c>
      <c r="BF42" s="65">
        <f t="shared" si="157"/>
        <v>0.57622337806616031</v>
      </c>
      <c r="BG42" s="65">
        <f t="shared" si="157"/>
        <v>9.0377522654820552</v>
      </c>
      <c r="BH42" s="65">
        <f t="shared" si="157"/>
        <v>-10.995612218813662</v>
      </c>
      <c r="BI42" s="65">
        <f t="shared" si="157"/>
        <v>-4.3941416180154818</v>
      </c>
      <c r="BJ42" s="65">
        <f t="shared" si="157"/>
        <v>0.72093422744812585</v>
      </c>
      <c r="BK42" s="65">
        <f t="shared" si="157"/>
        <v>-14.675541994142367</v>
      </c>
      <c r="BL42" s="65">
        <f t="shared" si="157"/>
        <v>-8.0770239324572266</v>
      </c>
      <c r="BM42" s="65">
        <f t="shared" si="157"/>
        <v>14.681469655239091</v>
      </c>
      <c r="BN42" s="65">
        <f t="shared" si="157"/>
        <v>-6.8557001652281713</v>
      </c>
      <c r="BO42" s="65">
        <f t="shared" si="157"/>
        <v>-48.891302131789615</v>
      </c>
      <c r="BP42" s="65">
        <f t="shared" si="157"/>
        <v>-71.448904901910467</v>
      </c>
      <c r="BQ42" s="65">
        <f t="shared" si="157"/>
        <v>-18.342694805059637</v>
      </c>
      <c r="BR42" s="65">
        <f t="shared" si="157"/>
        <v>-11.619371147068904</v>
      </c>
      <c r="BS42" s="65">
        <f t="shared" si="157"/>
        <v>21.783333075154573</v>
      </c>
      <c r="BT42" s="65">
        <f t="shared" si="157"/>
        <v>40.061150781497936</v>
      </c>
      <c r="BU42" s="65">
        <f t="shared" si="157"/>
        <v>0.77460886897544867</v>
      </c>
      <c r="BV42" s="65">
        <f t="shared" si="157"/>
        <v>-0.21389341942865059</v>
      </c>
      <c r="BW42" s="65">
        <f t="shared" si="157"/>
        <v>-2.5854416216973561</v>
      </c>
      <c r="BX42" s="65">
        <f t="shared" si="157"/>
        <v>-4.5624423324372714</v>
      </c>
      <c r="BY42" s="65">
        <f t="shared" si="157"/>
        <v>-34.835516893007494</v>
      </c>
      <c r="BZ42" s="65">
        <f t="shared" si="157"/>
        <v>-29.376373145198485</v>
      </c>
      <c r="CA42" s="65">
        <f t="shared" si="157"/>
        <v>-3.7455089300904945</v>
      </c>
      <c r="CB42" s="65">
        <f t="shared" si="157"/>
        <v>21.698657979367042</v>
      </c>
      <c r="CC42" s="65">
        <f t="shared" si="157"/>
        <v>9.6107374677677058</v>
      </c>
      <c r="CD42" s="65">
        <f t="shared" si="157"/>
        <v>-2.9659265107127197</v>
      </c>
      <c r="CE42" s="65">
        <f t="shared" si="157"/>
        <v>-2.6408537441820101</v>
      </c>
      <c r="CF42" s="65">
        <f t="shared" si="157"/>
        <v>-6.369864035358475</v>
      </c>
      <c r="CG42" s="65">
        <f t="shared" si="157"/>
        <v>18.264440711241555</v>
      </c>
      <c r="CH42" s="65">
        <f t="shared" si="157"/>
        <v>22.634913938700329</v>
      </c>
      <c r="CI42" s="65">
        <f t="shared" si="157"/>
        <v>22.876737150360295</v>
      </c>
      <c r="CJ42" s="65">
        <f t="shared" si="157"/>
        <v>50.290227767716502</v>
      </c>
      <c r="CK42" s="65">
        <f t="shared" si="157"/>
        <v>63.078334944650393</v>
      </c>
      <c r="CL42" s="65">
        <f t="shared" si="157"/>
        <v>60.40913004869023</v>
      </c>
      <c r="CM42" s="65">
        <f t="shared" si="157"/>
        <v>53.197085148108158</v>
      </c>
      <c r="CN42" s="65">
        <f t="shared" si="157"/>
        <v>7.4522593823450336</v>
      </c>
      <c r="CO42" s="65">
        <f t="shared" si="157"/>
        <v>-1.5165559681725682</v>
      </c>
      <c r="CP42" s="65">
        <f t="shared" si="157"/>
        <v>20.445691670727982</v>
      </c>
      <c r="CQ42" s="65">
        <f t="shared" si="157"/>
        <v>12.119231979652326</v>
      </c>
      <c r="CR42" s="65">
        <f t="shared" si="157"/>
        <v>6.1931365585939346</v>
      </c>
      <c r="CS42" s="65">
        <f t="shared" si="157"/>
        <v>-4.6353873516625228</v>
      </c>
      <c r="CT42" s="65">
        <f t="shared" si="157"/>
        <v>-19.598113833173922</v>
      </c>
      <c r="CU42" s="65">
        <f t="shared" si="157"/>
        <v>-14.803100045055576</v>
      </c>
      <c r="CV42" s="65">
        <f t="shared" si="157"/>
        <v>-48.060720031875732</v>
      </c>
      <c r="CW42" s="65">
        <f t="shared" si="157"/>
        <v>-52.571594105630631</v>
      </c>
      <c r="CX42" s="65">
        <f t="shared" si="157"/>
        <v>-38.401899833696433</v>
      </c>
      <c r="CY42" s="65">
        <f t="shared" si="157"/>
        <v>-51.951311065821315</v>
      </c>
      <c r="CZ42" s="65">
        <f t="shared" si="157"/>
        <v>-37.511585255305988</v>
      </c>
      <c r="DA42" s="65">
        <f t="shared" si="157"/>
        <v>7.6127404630822184</v>
      </c>
      <c r="DB42" s="65">
        <f t="shared" si="157"/>
        <v>-7.1877415818712223</v>
      </c>
      <c r="DC42" s="65">
        <f t="shared" si="157"/>
        <v>-39.565999123834409</v>
      </c>
      <c r="DD42" s="65">
        <f t="shared" si="157"/>
        <v>-37.878843727110365</v>
      </c>
      <c r="DE42" s="65">
        <f t="shared" si="157"/>
        <v>-21.626375883679295</v>
      </c>
      <c r="DF42" s="65">
        <f t="shared" si="157"/>
        <v>-11.01930977845894</v>
      </c>
      <c r="DG42" s="65">
        <f t="shared" si="157"/>
        <v>-8.2413189875647426</v>
      </c>
      <c r="DH42" s="65">
        <f t="shared" si="157"/>
        <v>-3.0373684554363543</v>
      </c>
      <c r="DI42" s="65">
        <f t="shared" si="157"/>
        <v>-2.4367307293121101</v>
      </c>
      <c r="DJ42" s="65">
        <f t="shared" si="158"/>
        <v>-6.7755977285144695</v>
      </c>
      <c r="DK42" s="65">
        <f t="shared" si="158"/>
        <v>2.030406898860619</v>
      </c>
      <c r="DL42" s="65">
        <f t="shared" si="158"/>
        <v>11.505272533336822</v>
      </c>
      <c r="DM42" s="33">
        <f t="shared" si="158"/>
        <v>-15.705566771634324</v>
      </c>
      <c r="DN42" s="33">
        <f t="shared" si="158"/>
        <v>-5.4906573124293772</v>
      </c>
      <c r="DO42" s="33">
        <f t="shared" si="158"/>
        <v>13.89041360260385</v>
      </c>
      <c r="DP42" s="33">
        <f t="shared" si="158"/>
        <v>23.327477094155952</v>
      </c>
      <c r="DQ42" s="33">
        <f t="shared" si="158"/>
        <v>27.223734009284456</v>
      </c>
      <c r="DR42" s="33">
        <f t="shared" si="158"/>
        <v>26.227270903530663</v>
      </c>
      <c r="DS42" s="33">
        <f t="shared" si="158"/>
        <v>18.084437372965589</v>
      </c>
      <c r="DT42" s="33">
        <f t="shared" si="158"/>
        <v>25.602940287610352</v>
      </c>
      <c r="DU42" s="33">
        <f t="shared" si="158"/>
        <v>37.067045966228036</v>
      </c>
      <c r="DV42" s="33">
        <f t="shared" si="158"/>
        <v>33.605854910946249</v>
      </c>
      <c r="DW42" s="33">
        <f t="shared" si="158"/>
        <v>32.617059659084504</v>
      </c>
      <c r="DX42" s="33">
        <f t="shared" si="158"/>
        <v>28.935818154711271</v>
      </c>
      <c r="DY42" s="119">
        <f t="shared" si="158"/>
        <v>20.170569395691601</v>
      </c>
      <c r="DZ42" s="119">
        <f t="shared" si="158"/>
        <v>14.506812227841451</v>
      </c>
      <c r="EA42" s="119">
        <f t="shared" si="158"/>
        <v>17.466131649674182</v>
      </c>
      <c r="EB42" s="119">
        <f t="shared" si="158"/>
        <v>15.249098382040899</v>
      </c>
      <c r="EC42" s="119">
        <f t="shared" si="158"/>
        <v>0.80230720709856485</v>
      </c>
      <c r="ED42" s="119">
        <f t="shared" si="159"/>
        <v>-6.6382915729811742</v>
      </c>
      <c r="EE42" s="119">
        <f t="shared" si="159"/>
        <v>-0.86811921350389554</v>
      </c>
      <c r="EF42" s="119">
        <f t="shared" si="159"/>
        <v>-1.7881392636249842</v>
      </c>
      <c r="EG42" s="119">
        <f t="shared" si="160"/>
        <v>-10.122561625540115</v>
      </c>
      <c r="EH42" s="119">
        <f t="shared" si="160"/>
        <v>-9.1640060782669224</v>
      </c>
      <c r="EI42" s="119">
        <f t="shared" si="160"/>
        <v>4.6912889137404363</v>
      </c>
      <c r="EJ42" s="119">
        <f t="shared" si="160"/>
        <v>7.1032427414607184</v>
      </c>
      <c r="EK42" s="129">
        <f t="shared" si="160"/>
        <v>-3.1888235475355202</v>
      </c>
      <c r="EL42" s="129">
        <f t="shared" si="160"/>
        <v>-8.1568278492494812</v>
      </c>
      <c r="EM42" s="129">
        <f t="shared" si="160"/>
        <v>-11.947632301900285</v>
      </c>
      <c r="EN42" s="138">
        <f t="shared" si="160"/>
        <v>-14.12608465806268</v>
      </c>
      <c r="EO42" s="138">
        <f t="shared" si="160"/>
        <v>-9.5203662325933394</v>
      </c>
      <c r="EP42" s="146">
        <f t="shared" si="160"/>
        <v>-6.1651029910227777</v>
      </c>
      <c r="EQ42" s="146">
        <f t="shared" si="160"/>
        <v>-5.9050160623278742</v>
      </c>
      <c r="ER42" s="146">
        <f t="shared" si="160"/>
        <v>-13.643523597316197</v>
      </c>
      <c r="ES42" s="146">
        <f t="shared" si="160"/>
        <v>-21.7269051354277</v>
      </c>
      <c r="ET42" s="146">
        <f t="shared" si="160"/>
        <v>-25.68536240738284</v>
      </c>
      <c r="EU42" s="146">
        <f t="shared" si="160"/>
        <v>-35.399511189077899</v>
      </c>
      <c r="EV42" s="146">
        <f t="shared" si="160"/>
        <v>-23.710807578416194</v>
      </c>
      <c r="EW42" s="154">
        <f t="shared" si="160"/>
        <v>-13.470302250024744</v>
      </c>
      <c r="EX42" s="154">
        <f t="shared" si="160"/>
        <v>-2.2547335892306677</v>
      </c>
      <c r="EY42" s="161">
        <f t="shared" si="160"/>
        <v>-4.3785244198742106</v>
      </c>
      <c r="EZ42" s="33">
        <f t="shared" si="160"/>
        <v>-7.3584349591179574</v>
      </c>
      <c r="FA42" s="33">
        <f t="shared" si="160"/>
        <v>-1.8551073950885382</v>
      </c>
      <c r="FB42" s="170">
        <f t="shared" si="160"/>
        <v>-7.2825958102403376</v>
      </c>
      <c r="FC42" s="170">
        <f t="shared" si="160"/>
        <v>-5.9227351701507089</v>
      </c>
      <c r="FD42" s="170">
        <f t="shared" si="160"/>
        <v>-5.067364707287016</v>
      </c>
      <c r="FE42" s="170">
        <f t="shared" si="160"/>
        <v>-17.453521735017475</v>
      </c>
      <c r="FF42" s="170">
        <f t="shared" si="160"/>
        <v>-1.8745024008357376</v>
      </c>
      <c r="FG42" s="170">
        <f t="shared" si="160"/>
        <v>-24.662836868673864</v>
      </c>
      <c r="FH42" s="170">
        <f t="shared" si="160"/>
        <v>-9.1078721732512093</v>
      </c>
      <c r="FI42" s="170">
        <f t="shared" si="160"/>
        <v>-2.8418319229319451</v>
      </c>
      <c r="FJ42" s="170">
        <f t="shared" si="160"/>
        <v>3.0953168981081944</v>
      </c>
      <c r="FK42" s="33">
        <f t="shared" si="160"/>
        <v>2.3729706591731059</v>
      </c>
      <c r="FL42" s="33">
        <f t="shared" si="160"/>
        <v>0.50500608717401008</v>
      </c>
      <c r="FM42" s="33">
        <f t="shared" si="160"/>
        <v>0.331831480197053</v>
      </c>
      <c r="FN42" s="33">
        <f t="shared" si="161"/>
        <v>6.433167253233762</v>
      </c>
      <c r="FO42" s="33">
        <f t="shared" si="162"/>
        <v>-1.1422679052603009</v>
      </c>
      <c r="FP42" s="33">
        <f t="shared" si="163"/>
        <v>2.6387073969002124</v>
      </c>
      <c r="FQ42" s="33">
        <f t="shared" si="163"/>
        <v>26.789212694407105</v>
      </c>
      <c r="FR42" s="33">
        <f t="shared" si="163"/>
        <v>8.324896348586293</v>
      </c>
      <c r="FS42" s="33">
        <f t="shared" si="163"/>
        <v>49.335218029682451</v>
      </c>
      <c r="FT42" s="33">
        <f t="shared" si="164"/>
        <v>21.555178021986123</v>
      </c>
      <c r="FU42" s="33">
        <f t="shared" si="165"/>
        <v>1.3257481019351758</v>
      </c>
      <c r="FV42" s="33">
        <f t="shared" si="165"/>
        <v>6.3360248019709644</v>
      </c>
      <c r="FW42" s="33">
        <f t="shared" si="163"/>
        <v>3.3080010724118551</v>
      </c>
      <c r="FX42" s="33">
        <f t="shared" si="163"/>
        <v>3.2452821075846003</v>
      </c>
      <c r="FY42" s="33">
        <f t="shared" si="163"/>
        <v>4.6497153593359002</v>
      </c>
      <c r="FZ42" s="188">
        <f t="shared" si="163"/>
        <v>6.3665226709069884</v>
      </c>
      <c r="GA42" s="48">
        <f t="shared" si="163"/>
        <v>7.3999124887544951</v>
      </c>
      <c r="GB42" s="48">
        <f t="shared" si="163"/>
        <v>5.3414199889534544</v>
      </c>
      <c r="GC42" s="48">
        <f>GC21-FQ21</f>
        <v>7.6971577670304256</v>
      </c>
      <c r="GD42" s="48">
        <f t="shared" si="163"/>
        <v>23.362860509251931</v>
      </c>
      <c r="GE42" s="48">
        <f t="shared" si="163"/>
        <v>10.408411270895712</v>
      </c>
      <c r="GF42" s="48">
        <f t="shared" si="163"/>
        <v>16.639656109906269</v>
      </c>
      <c r="GG42" s="48">
        <f t="shared" si="163"/>
        <v>29.711302372142754</v>
      </c>
      <c r="GH42" s="48">
        <f t="shared" si="163"/>
        <v>13.385606366575061</v>
      </c>
      <c r="GI42" s="48">
        <f t="shared" si="163"/>
        <v>16.528081375915917</v>
      </c>
      <c r="GJ42" s="48">
        <f t="shared" si="163"/>
        <v>23.263440365292965</v>
      </c>
      <c r="GK42" s="48">
        <f t="shared" si="163"/>
        <v>21.377533943502463</v>
      </c>
      <c r="GL42" s="48">
        <f t="shared" si="163"/>
        <v>27.466630434143958</v>
      </c>
      <c r="GM42" s="48">
        <f t="shared" si="163"/>
        <v>42.485320600934983</v>
      </c>
    </row>
    <row r="43" spans="1:195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86"/>
      <c r="DT43" s="86"/>
      <c r="DU43" s="86"/>
      <c r="DV43" s="86"/>
      <c r="DW43" s="86"/>
      <c r="DX43" s="86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84"/>
      <c r="DT44" s="84"/>
      <c r="DU44" s="84"/>
      <c r="DV44" s="84"/>
      <c r="DW44" s="84"/>
      <c r="DX44" s="8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K44" s="1"/>
      <c r="FR44" s="1"/>
      <c r="FS44" s="1"/>
    </row>
    <row r="45" spans="1:195" x14ac:dyDescent="0.2">
      <c r="A45" s="9"/>
      <c r="B45" s="61">
        <f>B$3</f>
        <v>38367</v>
      </c>
      <c r="C45" s="61">
        <f t="shared" ref="C45:BN45" si="166">C$3</f>
        <v>38398</v>
      </c>
      <c r="D45" s="61">
        <f t="shared" si="166"/>
        <v>38426</v>
      </c>
      <c r="E45" s="61">
        <f t="shared" si="166"/>
        <v>38457</v>
      </c>
      <c r="F45" s="61">
        <f t="shared" si="166"/>
        <v>38487</v>
      </c>
      <c r="G45" s="61">
        <f t="shared" si="166"/>
        <v>38518</v>
      </c>
      <c r="H45" s="61">
        <f t="shared" si="166"/>
        <v>38548</v>
      </c>
      <c r="I45" s="61">
        <f t="shared" si="166"/>
        <v>38579</v>
      </c>
      <c r="J45" s="61">
        <f t="shared" si="166"/>
        <v>38610</v>
      </c>
      <c r="K45" s="61">
        <f t="shared" si="166"/>
        <v>38640</v>
      </c>
      <c r="L45" s="61">
        <f t="shared" si="166"/>
        <v>38671</v>
      </c>
      <c r="M45" s="61">
        <f t="shared" si="166"/>
        <v>38701</v>
      </c>
      <c r="N45" s="61">
        <f t="shared" si="166"/>
        <v>38732</v>
      </c>
      <c r="O45" s="61">
        <f t="shared" si="166"/>
        <v>38763</v>
      </c>
      <c r="P45" s="61">
        <f t="shared" si="166"/>
        <v>38791</v>
      </c>
      <c r="Q45" s="61">
        <f t="shared" si="166"/>
        <v>38822</v>
      </c>
      <c r="R45" s="61">
        <f t="shared" si="166"/>
        <v>38852</v>
      </c>
      <c r="S45" s="61">
        <f t="shared" si="166"/>
        <v>38883</v>
      </c>
      <c r="T45" s="61">
        <f t="shared" si="166"/>
        <v>38913</v>
      </c>
      <c r="U45" s="61">
        <f t="shared" si="166"/>
        <v>38944</v>
      </c>
      <c r="V45" s="61">
        <f t="shared" si="166"/>
        <v>38975</v>
      </c>
      <c r="W45" s="61">
        <f t="shared" si="166"/>
        <v>39005</v>
      </c>
      <c r="X45" s="61">
        <f t="shared" si="166"/>
        <v>39036</v>
      </c>
      <c r="Y45" s="61">
        <f t="shared" si="166"/>
        <v>39066</v>
      </c>
      <c r="Z45" s="61">
        <f t="shared" si="166"/>
        <v>39097</v>
      </c>
      <c r="AA45" s="61">
        <f t="shared" si="166"/>
        <v>39128</v>
      </c>
      <c r="AB45" s="61">
        <f t="shared" si="166"/>
        <v>39156</v>
      </c>
      <c r="AC45" s="61">
        <f t="shared" si="166"/>
        <v>39187</v>
      </c>
      <c r="AD45" s="61">
        <f t="shared" si="166"/>
        <v>39217</v>
      </c>
      <c r="AE45" s="61">
        <f t="shared" si="166"/>
        <v>39248</v>
      </c>
      <c r="AF45" s="61">
        <f t="shared" si="166"/>
        <v>39278</v>
      </c>
      <c r="AG45" s="61">
        <f t="shared" si="166"/>
        <v>39309</v>
      </c>
      <c r="AH45" s="61">
        <f t="shared" si="166"/>
        <v>39340</v>
      </c>
      <c r="AI45" s="61">
        <f t="shared" si="166"/>
        <v>39370</v>
      </c>
      <c r="AJ45" s="61">
        <f t="shared" si="166"/>
        <v>39401</v>
      </c>
      <c r="AK45" s="61">
        <f t="shared" si="166"/>
        <v>39431</v>
      </c>
      <c r="AL45" s="61">
        <f t="shared" si="166"/>
        <v>39462</v>
      </c>
      <c r="AM45" s="61">
        <f t="shared" si="166"/>
        <v>39493</v>
      </c>
      <c r="AN45" s="61">
        <f t="shared" si="166"/>
        <v>39522</v>
      </c>
      <c r="AO45" s="61">
        <f t="shared" si="166"/>
        <v>39553</v>
      </c>
      <c r="AP45" s="61">
        <f t="shared" si="166"/>
        <v>39583</v>
      </c>
      <c r="AQ45" s="61">
        <f t="shared" si="166"/>
        <v>39614</v>
      </c>
      <c r="AR45" s="61">
        <f t="shared" si="166"/>
        <v>39644</v>
      </c>
      <c r="AS45" s="61">
        <f t="shared" si="166"/>
        <v>39675</v>
      </c>
      <c r="AT45" s="61">
        <f t="shared" si="166"/>
        <v>39706</v>
      </c>
      <c r="AU45" s="61">
        <f t="shared" si="166"/>
        <v>39736</v>
      </c>
      <c r="AV45" s="61">
        <f t="shared" si="166"/>
        <v>39767</v>
      </c>
      <c r="AW45" s="61">
        <f t="shared" si="166"/>
        <v>39797</v>
      </c>
      <c r="AX45" s="61">
        <f t="shared" si="166"/>
        <v>39828</v>
      </c>
      <c r="AY45" s="61">
        <f t="shared" si="166"/>
        <v>39859</v>
      </c>
      <c r="AZ45" s="61">
        <f t="shared" si="166"/>
        <v>39887</v>
      </c>
      <c r="BA45" s="61">
        <f t="shared" si="166"/>
        <v>39918</v>
      </c>
      <c r="BB45" s="61">
        <f t="shared" si="166"/>
        <v>39948</v>
      </c>
      <c r="BC45" s="61">
        <f t="shared" si="166"/>
        <v>39979</v>
      </c>
      <c r="BD45" s="61">
        <f t="shared" si="166"/>
        <v>40009</v>
      </c>
      <c r="BE45" s="61">
        <f t="shared" si="166"/>
        <v>40040</v>
      </c>
      <c r="BF45" s="61">
        <f t="shared" si="166"/>
        <v>40071</v>
      </c>
      <c r="BG45" s="61">
        <f t="shared" si="166"/>
        <v>40101</v>
      </c>
      <c r="BH45" s="61">
        <f t="shared" si="166"/>
        <v>40132</v>
      </c>
      <c r="BI45" s="61">
        <f t="shared" si="166"/>
        <v>40162</v>
      </c>
      <c r="BJ45" s="61">
        <f t="shared" si="166"/>
        <v>40193</v>
      </c>
      <c r="BK45" s="61">
        <f t="shared" si="166"/>
        <v>40224</v>
      </c>
      <c r="BL45" s="61">
        <f t="shared" si="166"/>
        <v>40252</v>
      </c>
      <c r="BM45" s="61">
        <f t="shared" si="166"/>
        <v>40283</v>
      </c>
      <c r="BN45" s="61">
        <f t="shared" si="166"/>
        <v>40313</v>
      </c>
      <c r="BO45" s="61">
        <f t="shared" ref="BO45:DZ45" si="167">BO$3</f>
        <v>40344</v>
      </c>
      <c r="BP45" s="61">
        <f t="shared" si="167"/>
        <v>40374</v>
      </c>
      <c r="BQ45" s="61">
        <f t="shared" si="167"/>
        <v>40405</v>
      </c>
      <c r="BR45" s="61">
        <f t="shared" si="167"/>
        <v>40436</v>
      </c>
      <c r="BS45" s="61">
        <f t="shared" si="167"/>
        <v>40466</v>
      </c>
      <c r="BT45" s="61">
        <f t="shared" si="167"/>
        <v>40497</v>
      </c>
      <c r="BU45" s="61">
        <f t="shared" si="167"/>
        <v>40527</v>
      </c>
      <c r="BV45" s="61">
        <f t="shared" si="167"/>
        <v>40558</v>
      </c>
      <c r="BW45" s="61">
        <f t="shared" si="167"/>
        <v>40589</v>
      </c>
      <c r="BX45" s="61">
        <f t="shared" si="167"/>
        <v>40617</v>
      </c>
      <c r="BY45" s="61">
        <f t="shared" si="167"/>
        <v>40648</v>
      </c>
      <c r="BZ45" s="61">
        <f t="shared" si="167"/>
        <v>40678</v>
      </c>
      <c r="CA45" s="61">
        <f t="shared" si="167"/>
        <v>40709</v>
      </c>
      <c r="CB45" s="61">
        <f t="shared" si="167"/>
        <v>40739</v>
      </c>
      <c r="CC45" s="61">
        <f t="shared" si="167"/>
        <v>40770</v>
      </c>
      <c r="CD45" s="61">
        <f t="shared" si="167"/>
        <v>40801</v>
      </c>
      <c r="CE45" s="61">
        <f t="shared" si="167"/>
        <v>40831</v>
      </c>
      <c r="CF45" s="61">
        <f t="shared" si="167"/>
        <v>40862</v>
      </c>
      <c r="CG45" s="61">
        <f t="shared" si="167"/>
        <v>40892</v>
      </c>
      <c r="CH45" s="61">
        <f t="shared" si="167"/>
        <v>40923</v>
      </c>
      <c r="CI45" s="61">
        <f t="shared" si="167"/>
        <v>40954</v>
      </c>
      <c r="CJ45" s="61">
        <f t="shared" si="167"/>
        <v>40983</v>
      </c>
      <c r="CK45" s="61">
        <f t="shared" si="167"/>
        <v>41014</v>
      </c>
      <c r="CL45" s="61">
        <f t="shared" si="167"/>
        <v>41044</v>
      </c>
      <c r="CM45" s="61">
        <f t="shared" si="167"/>
        <v>41075</v>
      </c>
      <c r="CN45" s="61">
        <f t="shared" si="167"/>
        <v>41105</v>
      </c>
      <c r="CO45" s="61">
        <f t="shared" si="167"/>
        <v>41136</v>
      </c>
      <c r="CP45" s="61">
        <f t="shared" si="167"/>
        <v>41167</v>
      </c>
      <c r="CQ45" s="61">
        <f t="shared" si="167"/>
        <v>41197</v>
      </c>
      <c r="CR45" s="61">
        <f t="shared" si="167"/>
        <v>41228</v>
      </c>
      <c r="CS45" s="61">
        <f t="shared" si="167"/>
        <v>41258</v>
      </c>
      <c r="CT45" s="61">
        <f t="shared" si="167"/>
        <v>41289</v>
      </c>
      <c r="CU45" s="61">
        <f t="shared" si="167"/>
        <v>41320</v>
      </c>
      <c r="CV45" s="61">
        <f t="shared" si="167"/>
        <v>41348</v>
      </c>
      <c r="CW45" s="61">
        <f t="shared" si="167"/>
        <v>41379</v>
      </c>
      <c r="CX45" s="61">
        <f t="shared" si="167"/>
        <v>41409</v>
      </c>
      <c r="CY45" s="61">
        <f t="shared" si="167"/>
        <v>41440</v>
      </c>
      <c r="CZ45" s="61">
        <f t="shared" si="167"/>
        <v>41470</v>
      </c>
      <c r="DA45" s="61">
        <f t="shared" si="167"/>
        <v>41501</v>
      </c>
      <c r="DB45" s="61">
        <f t="shared" si="167"/>
        <v>41532</v>
      </c>
      <c r="DC45" s="61">
        <f t="shared" si="167"/>
        <v>41562</v>
      </c>
      <c r="DD45" s="61">
        <f t="shared" si="167"/>
        <v>41593</v>
      </c>
      <c r="DE45" s="61">
        <f t="shared" si="167"/>
        <v>41623</v>
      </c>
      <c r="DF45" s="61">
        <f t="shared" si="167"/>
        <v>41654</v>
      </c>
      <c r="DG45" s="61">
        <f t="shared" si="167"/>
        <v>41685</v>
      </c>
      <c r="DH45" s="61">
        <f t="shared" si="167"/>
        <v>41713</v>
      </c>
      <c r="DI45" s="61">
        <f t="shared" si="167"/>
        <v>41744</v>
      </c>
      <c r="DJ45" s="61">
        <f t="shared" si="167"/>
        <v>41774</v>
      </c>
      <c r="DK45" s="61">
        <f t="shared" si="167"/>
        <v>41805</v>
      </c>
      <c r="DL45" s="61">
        <f t="shared" si="167"/>
        <v>41835</v>
      </c>
      <c r="DM45" s="19">
        <f t="shared" si="167"/>
        <v>41866</v>
      </c>
      <c r="DN45" s="19">
        <f t="shared" si="167"/>
        <v>41897</v>
      </c>
      <c r="DO45" s="19">
        <f t="shared" si="167"/>
        <v>41927</v>
      </c>
      <c r="DP45" s="19">
        <f t="shared" si="167"/>
        <v>41958</v>
      </c>
      <c r="DQ45" s="19">
        <f t="shared" si="167"/>
        <v>41988</v>
      </c>
      <c r="DR45" s="19">
        <f t="shared" si="167"/>
        <v>42019</v>
      </c>
      <c r="DS45" s="19">
        <f t="shared" si="167"/>
        <v>42050</v>
      </c>
      <c r="DT45" s="19">
        <f t="shared" si="167"/>
        <v>42078</v>
      </c>
      <c r="DU45" s="19">
        <f t="shared" si="167"/>
        <v>42109</v>
      </c>
      <c r="DV45" s="19">
        <f t="shared" si="167"/>
        <v>42139</v>
      </c>
      <c r="DW45" s="19">
        <f t="shared" si="167"/>
        <v>42170</v>
      </c>
      <c r="DX45" s="19">
        <f t="shared" si="167"/>
        <v>42200</v>
      </c>
      <c r="DY45" s="61">
        <f t="shared" si="167"/>
        <v>42231</v>
      </c>
      <c r="DZ45" s="61">
        <f t="shared" si="167"/>
        <v>42262</v>
      </c>
      <c r="EA45" s="61">
        <f t="shared" ref="EA45:GL45" si="168">EA$3</f>
        <v>42292</v>
      </c>
      <c r="EB45" s="61">
        <f t="shared" si="168"/>
        <v>42323</v>
      </c>
      <c r="EC45" s="61">
        <f t="shared" si="168"/>
        <v>42353</v>
      </c>
      <c r="ED45" s="61">
        <f t="shared" si="168"/>
        <v>42384</v>
      </c>
      <c r="EE45" s="61">
        <f t="shared" si="168"/>
        <v>42415</v>
      </c>
      <c r="EF45" s="61">
        <f t="shared" si="168"/>
        <v>42444</v>
      </c>
      <c r="EG45" s="61">
        <f t="shared" si="168"/>
        <v>42475</v>
      </c>
      <c r="EH45" s="61">
        <f t="shared" si="168"/>
        <v>42505</v>
      </c>
      <c r="EI45" s="61">
        <f t="shared" si="168"/>
        <v>42536</v>
      </c>
      <c r="EJ45" s="61">
        <f t="shared" si="168"/>
        <v>42566</v>
      </c>
      <c r="EK45" s="61">
        <f t="shared" si="168"/>
        <v>42597</v>
      </c>
      <c r="EL45" s="61">
        <f t="shared" si="168"/>
        <v>42628</v>
      </c>
      <c r="EM45" s="61">
        <f t="shared" si="168"/>
        <v>42658</v>
      </c>
      <c r="EN45" s="61">
        <f t="shared" si="168"/>
        <v>42689</v>
      </c>
      <c r="EO45" s="61">
        <f t="shared" si="168"/>
        <v>42719</v>
      </c>
      <c r="EP45" s="61">
        <f t="shared" si="168"/>
        <v>42750</v>
      </c>
      <c r="EQ45" s="61">
        <f t="shared" si="168"/>
        <v>42781</v>
      </c>
      <c r="ER45" s="61">
        <f t="shared" si="168"/>
        <v>42809</v>
      </c>
      <c r="ES45" s="61">
        <f t="shared" si="168"/>
        <v>42840</v>
      </c>
      <c r="ET45" s="61">
        <f t="shared" si="168"/>
        <v>42870</v>
      </c>
      <c r="EU45" s="61">
        <f t="shared" si="168"/>
        <v>42901</v>
      </c>
      <c r="EV45" s="61">
        <f t="shared" si="168"/>
        <v>42931</v>
      </c>
      <c r="EW45" s="61">
        <f t="shared" si="168"/>
        <v>42962</v>
      </c>
      <c r="EX45" s="61">
        <f t="shared" si="168"/>
        <v>42993</v>
      </c>
      <c r="EY45" s="61">
        <f t="shared" si="168"/>
        <v>43023</v>
      </c>
      <c r="EZ45" s="19">
        <f t="shared" si="168"/>
        <v>43054</v>
      </c>
      <c r="FA45" s="19">
        <f t="shared" si="168"/>
        <v>43084</v>
      </c>
      <c r="FB45" s="61">
        <f t="shared" si="168"/>
        <v>43115</v>
      </c>
      <c r="FC45" s="61">
        <f t="shared" si="168"/>
        <v>43146</v>
      </c>
      <c r="FD45" s="61">
        <f t="shared" si="168"/>
        <v>43174</v>
      </c>
      <c r="FE45" s="61">
        <f t="shared" si="168"/>
        <v>43205</v>
      </c>
      <c r="FF45" s="61">
        <f t="shared" si="168"/>
        <v>43235</v>
      </c>
      <c r="FG45" s="61">
        <f t="shared" si="168"/>
        <v>43266</v>
      </c>
      <c r="FH45" s="61">
        <f t="shared" si="168"/>
        <v>43296</v>
      </c>
      <c r="FI45" s="61">
        <f t="shared" si="168"/>
        <v>43327</v>
      </c>
      <c r="FJ45" s="61">
        <f t="shared" si="168"/>
        <v>43358</v>
      </c>
      <c r="FK45" s="19">
        <f t="shared" si="168"/>
        <v>43388</v>
      </c>
      <c r="FL45" s="19">
        <f t="shared" si="168"/>
        <v>43419</v>
      </c>
      <c r="FM45" s="19">
        <f t="shared" si="168"/>
        <v>43449</v>
      </c>
      <c r="FN45" s="19">
        <f t="shared" si="168"/>
        <v>43480</v>
      </c>
      <c r="FO45" s="19">
        <f t="shared" si="168"/>
        <v>43511</v>
      </c>
      <c r="FP45" s="19">
        <f t="shared" si="168"/>
        <v>43539</v>
      </c>
      <c r="FQ45" s="19">
        <f t="shared" si="168"/>
        <v>43570</v>
      </c>
      <c r="FR45" s="19">
        <f t="shared" si="168"/>
        <v>43600</v>
      </c>
      <c r="FS45" s="19">
        <f t="shared" si="168"/>
        <v>43631</v>
      </c>
      <c r="FT45" s="19">
        <f t="shared" si="168"/>
        <v>43661</v>
      </c>
      <c r="FU45" s="19">
        <f t="shared" si="168"/>
        <v>43692</v>
      </c>
      <c r="FV45" s="19">
        <f t="shared" si="168"/>
        <v>43723</v>
      </c>
      <c r="FW45" s="19">
        <f t="shared" si="168"/>
        <v>43753</v>
      </c>
      <c r="FX45" s="19">
        <f t="shared" si="168"/>
        <v>43784</v>
      </c>
      <c r="FY45" s="19">
        <f t="shared" si="168"/>
        <v>43814</v>
      </c>
      <c r="FZ45" s="185">
        <f t="shared" si="168"/>
        <v>43845</v>
      </c>
      <c r="GA45" s="173">
        <f t="shared" si="168"/>
        <v>43876</v>
      </c>
      <c r="GB45" s="173">
        <f t="shared" si="168"/>
        <v>43905</v>
      </c>
      <c r="GC45" s="173">
        <f t="shared" si="168"/>
        <v>43936</v>
      </c>
      <c r="GD45" s="173">
        <f t="shared" si="168"/>
        <v>43966</v>
      </c>
      <c r="GE45" s="173">
        <f t="shared" si="168"/>
        <v>43997</v>
      </c>
      <c r="GF45" s="173">
        <f t="shared" si="168"/>
        <v>44027</v>
      </c>
      <c r="GG45" s="173">
        <f t="shared" si="168"/>
        <v>44058</v>
      </c>
      <c r="GH45" s="173">
        <f t="shared" si="168"/>
        <v>44089</v>
      </c>
      <c r="GI45" s="173">
        <f t="shared" si="168"/>
        <v>44119</v>
      </c>
      <c r="GJ45" s="173">
        <f t="shared" si="168"/>
        <v>44150</v>
      </c>
      <c r="GK45" s="173">
        <f t="shared" si="168"/>
        <v>44180</v>
      </c>
      <c r="GL45" s="173">
        <f t="shared" si="168"/>
        <v>44211</v>
      </c>
    </row>
    <row r="46" spans="1:195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K46" s="1"/>
      <c r="FR46" s="1"/>
      <c r="FS46" s="1"/>
      <c r="FZ46" s="174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</row>
    <row r="47" spans="1:195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69">DF5-DF68</f>
        <v>0</v>
      </c>
      <c r="DG47" s="63">
        <f t="shared" si="169"/>
        <v>0</v>
      </c>
      <c r="DH47" s="63">
        <f t="shared" si="169"/>
        <v>0</v>
      </c>
      <c r="DI47" s="63">
        <f t="shared" si="169"/>
        <v>0</v>
      </c>
      <c r="DJ47" s="63">
        <f t="shared" si="169"/>
        <v>0</v>
      </c>
      <c r="DK47" s="63">
        <f t="shared" si="169"/>
        <v>0</v>
      </c>
      <c r="DL47" s="63">
        <f t="shared" si="169"/>
        <v>0</v>
      </c>
      <c r="DM47" s="21">
        <f t="shared" si="169"/>
        <v>0</v>
      </c>
      <c r="DN47" s="21">
        <f t="shared" si="169"/>
        <v>0</v>
      </c>
      <c r="DO47" s="21">
        <f t="shared" si="169"/>
        <v>0</v>
      </c>
      <c r="DP47" s="21">
        <f t="shared" si="169"/>
        <v>0</v>
      </c>
      <c r="DQ47" s="21">
        <f t="shared" si="169"/>
        <v>0</v>
      </c>
      <c r="DR47" s="21">
        <f t="shared" si="169"/>
        <v>0</v>
      </c>
      <c r="DS47" s="21">
        <f t="shared" si="169"/>
        <v>0</v>
      </c>
      <c r="DT47" s="21">
        <f t="shared" si="169"/>
        <v>0</v>
      </c>
      <c r="DU47" s="21">
        <f t="shared" si="169"/>
        <v>0</v>
      </c>
      <c r="DV47" s="21">
        <f t="shared" si="169"/>
        <v>0</v>
      </c>
      <c r="DW47" s="21">
        <f t="shared" si="169"/>
        <v>0</v>
      </c>
      <c r="DX47" s="21">
        <f t="shared" si="169"/>
        <v>0</v>
      </c>
      <c r="DY47" s="118">
        <f t="shared" si="169"/>
        <v>0</v>
      </c>
      <c r="DZ47" s="118">
        <f t="shared" si="169"/>
        <v>0</v>
      </c>
      <c r="EA47" s="118">
        <f t="shared" si="169"/>
        <v>0</v>
      </c>
      <c r="EB47" s="118">
        <f t="shared" si="169"/>
        <v>0</v>
      </c>
      <c r="EC47" s="118">
        <f t="shared" si="169"/>
        <v>0</v>
      </c>
      <c r="ED47" s="118">
        <f t="shared" ref="ED47:FE47" si="170">ED5-ED68</f>
        <v>0</v>
      </c>
      <c r="EE47" s="118">
        <f t="shared" si="170"/>
        <v>0</v>
      </c>
      <c r="EF47" s="118">
        <f t="shared" si="170"/>
        <v>0</v>
      </c>
      <c r="EG47" s="118">
        <f t="shared" si="170"/>
        <v>0</v>
      </c>
      <c r="EH47" s="118">
        <f t="shared" si="170"/>
        <v>0</v>
      </c>
      <c r="EI47" s="118">
        <f t="shared" si="170"/>
        <v>0</v>
      </c>
      <c r="EJ47" s="118">
        <f t="shared" si="170"/>
        <v>0</v>
      </c>
      <c r="EK47" s="128">
        <f t="shared" si="170"/>
        <v>0</v>
      </c>
      <c r="EL47" s="128">
        <f t="shared" si="170"/>
        <v>0</v>
      </c>
      <c r="EM47" s="128">
        <f t="shared" si="170"/>
        <v>0</v>
      </c>
      <c r="EN47" s="137">
        <f t="shared" si="170"/>
        <v>0</v>
      </c>
      <c r="EO47" s="137">
        <f t="shared" si="170"/>
        <v>0</v>
      </c>
      <c r="EP47" s="145">
        <f t="shared" si="170"/>
        <v>0</v>
      </c>
      <c r="EQ47" s="145">
        <f t="shared" si="170"/>
        <v>0</v>
      </c>
      <c r="ER47" s="145">
        <f t="shared" si="170"/>
        <v>0</v>
      </c>
      <c r="ES47" s="145">
        <f t="shared" si="170"/>
        <v>0</v>
      </c>
      <c r="ET47" s="145">
        <f t="shared" si="170"/>
        <v>0</v>
      </c>
      <c r="EU47" s="145">
        <f t="shared" si="170"/>
        <v>0</v>
      </c>
      <c r="EV47" s="145">
        <f t="shared" si="170"/>
        <v>0</v>
      </c>
      <c r="EW47" s="153">
        <f t="shared" si="170"/>
        <v>0</v>
      </c>
      <c r="EX47" s="153">
        <f t="shared" si="170"/>
        <v>0</v>
      </c>
      <c r="EY47" s="160">
        <f t="shared" si="170"/>
        <v>0</v>
      </c>
      <c r="EZ47" s="21">
        <f t="shared" si="170"/>
        <v>0</v>
      </c>
      <c r="FA47" s="21">
        <f t="shared" si="170"/>
        <v>0</v>
      </c>
      <c r="FB47" s="169">
        <f t="shared" si="170"/>
        <v>5677.4193548386684</v>
      </c>
      <c r="FC47" s="169">
        <f t="shared" si="170"/>
        <v>6107.1428571428987</v>
      </c>
      <c r="FD47" s="169">
        <f t="shared" si="170"/>
        <v>6677.4193548387266</v>
      </c>
      <c r="FE47" s="169">
        <f t="shared" si="170"/>
        <v>5800</v>
      </c>
      <c r="FF47" s="169">
        <f t="shared" ref="FF47:FG47" si="171">FF5-FF68</f>
        <v>5806.4516129032709</v>
      </c>
      <c r="FG47" s="169">
        <f t="shared" si="171"/>
        <v>0</v>
      </c>
      <c r="FH47" s="169">
        <f t="shared" ref="FH47:FI47" si="172">FH5-FH68</f>
        <v>5451.6129032257595</v>
      </c>
      <c r="FI47" s="169">
        <f t="shared" si="172"/>
        <v>2645.1612903225468</v>
      </c>
      <c r="FJ47" s="169">
        <f t="shared" ref="FJ47:FK47" si="173">FJ5-FJ68</f>
        <v>0</v>
      </c>
      <c r="FK47" s="21">
        <f t="shared" si="173"/>
        <v>0</v>
      </c>
      <c r="FL47" s="21">
        <f t="shared" ref="FL47:FM47" si="174">FL5-FL68</f>
        <v>-33.333333333372138</v>
      </c>
      <c r="FM47" s="21">
        <f t="shared" si="174"/>
        <v>0</v>
      </c>
      <c r="FN47" s="21">
        <f t="shared" ref="FN47:FO47" si="175">FN5-FN68</f>
        <v>0</v>
      </c>
      <c r="FO47" s="21">
        <f t="shared" si="175"/>
        <v>0</v>
      </c>
      <c r="FP47" s="21">
        <f t="shared" ref="FP47:FQ47" si="176">FP5-FP68</f>
        <v>0</v>
      </c>
      <c r="FQ47" s="21">
        <f t="shared" si="176"/>
        <v>0</v>
      </c>
      <c r="FR47" s="21">
        <f t="shared" ref="FR47:FS47" si="177">FR5-FR68</f>
        <v>0</v>
      </c>
      <c r="FS47" s="21">
        <f t="shared" si="177"/>
        <v>0</v>
      </c>
      <c r="FT47" s="21">
        <f t="shared" ref="FT47:FU47" si="178">FT5-FT68</f>
        <v>0</v>
      </c>
      <c r="FU47" s="21">
        <f t="shared" si="178"/>
        <v>0</v>
      </c>
      <c r="FV47" s="21">
        <f t="shared" ref="FV47:FW47" si="179">FV5-FV68</f>
        <v>0</v>
      </c>
      <c r="FW47" s="21">
        <f t="shared" si="179"/>
        <v>0</v>
      </c>
      <c r="FX47" s="21">
        <f t="shared" ref="FX47:FY47" si="180">FX5-FX68</f>
        <v>0</v>
      </c>
      <c r="FY47" s="21">
        <f t="shared" si="180"/>
        <v>766.6451612903038</v>
      </c>
      <c r="FZ47" s="186">
        <f t="shared" ref="FZ47:GA47" si="181">FZ5-FZ68</f>
        <v>5165.6451612903038</v>
      </c>
      <c r="GA47" s="189">
        <f t="shared" si="181"/>
        <v>7293.645161290362</v>
      </c>
      <c r="GB47" s="189">
        <f t="shared" ref="GB47:GC47" si="182">GB5-GB68</f>
        <v>12588.533561050484</v>
      </c>
      <c r="GC47" s="189">
        <f t="shared" si="182"/>
        <v>1704.8595197538962</v>
      </c>
      <c r="GD47" s="189">
        <f t="shared" ref="GD47:GE47" si="183">GD5-GD68</f>
        <v>-10353.853883466567</v>
      </c>
      <c r="GE47" s="189">
        <f t="shared" si="183"/>
        <v>-16346.564876493823</v>
      </c>
      <c r="GF47" s="189">
        <f t="shared" ref="GF47:GG47" si="184">GF5-GF68</f>
        <v>-32241.236757537758</v>
      </c>
      <c r="GG47" s="189">
        <f t="shared" si="184"/>
        <v>-39715.143228546251</v>
      </c>
      <c r="GH47" s="189">
        <f t="shared" ref="GH47:GI47" si="185">GH5-GH68</f>
        <v>-36875.98666136252</v>
      </c>
      <c r="GI47" s="189">
        <f t="shared" si="185"/>
        <v>-44759.798181936087</v>
      </c>
      <c r="GJ47" s="189">
        <f t="shared" ref="GJ47:GK47" si="186">GJ5-GJ68</f>
        <v>-50320.825386832526</v>
      </c>
      <c r="GK47" s="189">
        <f t="shared" si="186"/>
        <v>-53134.11101111368</v>
      </c>
      <c r="GL47" s="189">
        <f t="shared" ref="GL47" si="187">GL5-GL68</f>
        <v>-14477.048792126647</v>
      </c>
    </row>
    <row r="48" spans="1:195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188">DF6-DF69</f>
        <v>0</v>
      </c>
      <c r="DG48" s="63">
        <f t="shared" si="188"/>
        <v>0</v>
      </c>
      <c r="DH48" s="63">
        <f t="shared" si="188"/>
        <v>0</v>
      </c>
      <c r="DI48" s="63">
        <f t="shared" si="188"/>
        <v>0</v>
      </c>
      <c r="DJ48" s="63">
        <f t="shared" si="188"/>
        <v>0</v>
      </c>
      <c r="DK48" s="63">
        <f t="shared" si="188"/>
        <v>0</v>
      </c>
      <c r="DL48" s="63">
        <f t="shared" si="188"/>
        <v>0</v>
      </c>
      <c r="DM48" s="21">
        <f t="shared" si="188"/>
        <v>0</v>
      </c>
      <c r="DN48" s="21">
        <f t="shared" si="188"/>
        <v>0</v>
      </c>
      <c r="DO48" s="21">
        <f t="shared" si="188"/>
        <v>0</v>
      </c>
      <c r="DP48" s="21">
        <f t="shared" si="188"/>
        <v>0</v>
      </c>
      <c r="DQ48" s="21">
        <f t="shared" si="188"/>
        <v>0</v>
      </c>
      <c r="DR48" s="21">
        <f t="shared" si="188"/>
        <v>0</v>
      </c>
      <c r="DS48" s="21">
        <f t="shared" si="188"/>
        <v>0</v>
      </c>
      <c r="DT48" s="21">
        <f t="shared" si="188"/>
        <v>0</v>
      </c>
      <c r="DU48" s="21">
        <f t="shared" si="188"/>
        <v>0</v>
      </c>
      <c r="DV48" s="21">
        <f t="shared" si="188"/>
        <v>0</v>
      </c>
      <c r="DW48" s="21">
        <f t="shared" si="188"/>
        <v>0</v>
      </c>
      <c r="DX48" s="21">
        <f t="shared" si="188"/>
        <v>0</v>
      </c>
      <c r="DY48" s="118">
        <f t="shared" si="188"/>
        <v>0</v>
      </c>
      <c r="DZ48" s="118">
        <f t="shared" si="188"/>
        <v>0</v>
      </c>
      <c r="EA48" s="118">
        <f t="shared" si="188"/>
        <v>0</v>
      </c>
      <c r="EB48" s="118">
        <f t="shared" si="188"/>
        <v>0</v>
      </c>
      <c r="EC48" s="118">
        <f t="shared" si="188"/>
        <v>0</v>
      </c>
      <c r="ED48" s="118">
        <f t="shared" ref="ED48:FE48" si="189">ED6-ED69</f>
        <v>0</v>
      </c>
      <c r="EE48" s="118">
        <f t="shared" si="189"/>
        <v>0</v>
      </c>
      <c r="EF48" s="118">
        <f t="shared" si="189"/>
        <v>0</v>
      </c>
      <c r="EG48" s="118">
        <f t="shared" si="189"/>
        <v>0</v>
      </c>
      <c r="EH48" s="118">
        <f t="shared" si="189"/>
        <v>0</v>
      </c>
      <c r="EI48" s="118">
        <f t="shared" si="189"/>
        <v>0</v>
      </c>
      <c r="EJ48" s="118">
        <f t="shared" si="189"/>
        <v>0</v>
      </c>
      <c r="EK48" s="128">
        <f t="shared" si="189"/>
        <v>0</v>
      </c>
      <c r="EL48" s="128">
        <f t="shared" si="189"/>
        <v>0</v>
      </c>
      <c r="EM48" s="128">
        <f t="shared" si="189"/>
        <v>0</v>
      </c>
      <c r="EN48" s="137">
        <f t="shared" si="189"/>
        <v>0</v>
      </c>
      <c r="EO48" s="137">
        <f t="shared" si="189"/>
        <v>0</v>
      </c>
      <c r="EP48" s="145">
        <f t="shared" si="189"/>
        <v>0</v>
      </c>
      <c r="EQ48" s="145">
        <f t="shared" si="189"/>
        <v>0</v>
      </c>
      <c r="ER48" s="145">
        <f t="shared" si="189"/>
        <v>0</v>
      </c>
      <c r="ES48" s="145">
        <f t="shared" si="189"/>
        <v>0</v>
      </c>
      <c r="ET48" s="145">
        <f t="shared" si="189"/>
        <v>0</v>
      </c>
      <c r="EU48" s="145">
        <f t="shared" si="189"/>
        <v>0</v>
      </c>
      <c r="EV48" s="145">
        <f t="shared" si="189"/>
        <v>0</v>
      </c>
      <c r="EW48" s="153">
        <f t="shared" si="189"/>
        <v>0</v>
      </c>
      <c r="EX48" s="153">
        <f t="shared" si="189"/>
        <v>0</v>
      </c>
      <c r="EY48" s="160">
        <f t="shared" si="189"/>
        <v>0</v>
      </c>
      <c r="EZ48" s="21">
        <f t="shared" si="189"/>
        <v>0</v>
      </c>
      <c r="FA48" s="21">
        <f t="shared" si="189"/>
        <v>0</v>
      </c>
      <c r="FB48" s="169">
        <f t="shared" si="189"/>
        <v>0</v>
      </c>
      <c r="FC48" s="169">
        <f t="shared" si="189"/>
        <v>0</v>
      </c>
      <c r="FD48" s="169">
        <f t="shared" si="189"/>
        <v>0</v>
      </c>
      <c r="FE48" s="169">
        <f t="shared" si="189"/>
        <v>0</v>
      </c>
      <c r="FF48" s="169">
        <f t="shared" ref="FF48:FG48" si="190">FF6-FF69</f>
        <v>0</v>
      </c>
      <c r="FG48" s="169">
        <f t="shared" si="190"/>
        <v>0</v>
      </c>
      <c r="FH48" s="169">
        <f t="shared" ref="FH48:FI48" si="191">FH6-FH69</f>
        <v>0</v>
      </c>
      <c r="FI48" s="169">
        <f t="shared" si="191"/>
        <v>0</v>
      </c>
      <c r="FJ48" s="169">
        <f t="shared" ref="FJ48:FK48" si="192">FJ6-FJ69</f>
        <v>0</v>
      </c>
      <c r="FK48" s="21">
        <f t="shared" si="192"/>
        <v>0</v>
      </c>
      <c r="FL48" s="21">
        <f t="shared" ref="FL48:FM48" si="193">FL6-FL69</f>
        <v>0</v>
      </c>
      <c r="FM48" s="21">
        <f t="shared" si="193"/>
        <v>290.3225806451519</v>
      </c>
      <c r="FN48" s="21">
        <f t="shared" ref="FN48:FO48" si="194">FN6-FN69</f>
        <v>0</v>
      </c>
      <c r="FO48" s="21">
        <f t="shared" si="194"/>
        <v>0</v>
      </c>
      <c r="FP48" s="21">
        <f t="shared" ref="FP48:FQ48" si="195">FP6-FP69</f>
        <v>0</v>
      </c>
      <c r="FQ48" s="21">
        <f t="shared" si="195"/>
        <v>0</v>
      </c>
      <c r="FR48" s="21">
        <f t="shared" ref="FR48:FS48" si="196">FR6-FR69</f>
        <v>0</v>
      </c>
      <c r="FS48" s="21">
        <f t="shared" si="196"/>
        <v>0</v>
      </c>
      <c r="FT48" s="21">
        <f t="shared" ref="FT48:FU48" si="197">FT6-FT69</f>
        <v>0</v>
      </c>
      <c r="FU48" s="21">
        <f t="shared" si="197"/>
        <v>0</v>
      </c>
      <c r="FV48" s="21">
        <f t="shared" ref="FV48:FW48" si="198">FV6-FV69</f>
        <v>0</v>
      </c>
      <c r="FW48" s="21">
        <f t="shared" si="198"/>
        <v>0</v>
      </c>
      <c r="FX48" s="21">
        <f t="shared" ref="FX48:FY48" si="199">FX6-FX69</f>
        <v>0</v>
      </c>
      <c r="FY48" s="21">
        <f t="shared" si="199"/>
        <v>-3989.5214491539373</v>
      </c>
      <c r="FZ48" s="186">
        <f t="shared" ref="FZ48:GA48" si="200">FZ6-FZ69</f>
        <v>464.95340788699104</v>
      </c>
      <c r="GA48" s="189">
        <f t="shared" si="200"/>
        <v>475.28408080981171</v>
      </c>
      <c r="GB48" s="189">
        <f t="shared" ref="GB48:GC48" si="201">GB6-GB69</f>
        <v>442.5402511300781</v>
      </c>
      <c r="GC48" s="189">
        <f t="shared" si="201"/>
        <v>-44236.511957584909</v>
      </c>
      <c r="GD48" s="189">
        <f t="shared" ref="GD48:GE48" si="202">GD6-GD69</f>
        <v>-54319.5121031034</v>
      </c>
      <c r="GE48" s="189">
        <f t="shared" si="202"/>
        <v>-40793.440524054109</v>
      </c>
      <c r="GF48" s="189">
        <f t="shared" ref="GF48:GG48" si="203">GF6-GF69</f>
        <v>-37124.830819857409</v>
      </c>
      <c r="GG48" s="189">
        <f t="shared" si="203"/>
        <v>-32089.873580246029</v>
      </c>
      <c r="GH48" s="189">
        <f t="shared" ref="GH48:GI48" si="204">GH6-GH69</f>
        <v>-19340.255533461517</v>
      </c>
      <c r="GI48" s="189">
        <f t="shared" si="204"/>
        <v>-10275.610379902733</v>
      </c>
      <c r="GJ48" s="189">
        <f t="shared" ref="GJ48:GK48" si="205">GJ6-GJ69</f>
        <v>484.48007507258444</v>
      </c>
      <c r="GK48" s="189">
        <f t="shared" si="205"/>
        <v>509.85852784411691</v>
      </c>
      <c r="GL48" s="189">
        <f t="shared" ref="GL48" si="206">GL6-GL69</f>
        <v>0</v>
      </c>
    </row>
    <row r="49" spans="1:194" x14ac:dyDescent="0.2">
      <c r="A49" s="9" t="str">
        <f t="shared" ref="A49:A63" si="207">A7</f>
        <v>Imports</v>
      </c>
      <c r="DF49" s="63">
        <f t="shared" ref="DF49:EC49" si="208">DF7-DF70</f>
        <v>0</v>
      </c>
      <c r="DG49" s="63">
        <f t="shared" si="208"/>
        <v>0</v>
      </c>
      <c r="DH49" s="63">
        <f t="shared" si="208"/>
        <v>0</v>
      </c>
      <c r="DI49" s="63">
        <f t="shared" si="208"/>
        <v>0</v>
      </c>
      <c r="DJ49" s="63">
        <f t="shared" si="208"/>
        <v>0</v>
      </c>
      <c r="DK49" s="63">
        <f t="shared" si="208"/>
        <v>0</v>
      </c>
      <c r="DL49" s="63">
        <f t="shared" si="208"/>
        <v>0</v>
      </c>
      <c r="DM49" s="21">
        <f t="shared" si="208"/>
        <v>0</v>
      </c>
      <c r="DN49" s="21">
        <f t="shared" si="208"/>
        <v>0</v>
      </c>
      <c r="DO49" s="21">
        <f t="shared" si="208"/>
        <v>0</v>
      </c>
      <c r="DP49" s="21">
        <f t="shared" si="208"/>
        <v>0</v>
      </c>
      <c r="DQ49" s="21">
        <f t="shared" si="208"/>
        <v>0</v>
      </c>
      <c r="DR49" s="21">
        <f t="shared" si="208"/>
        <v>0</v>
      </c>
      <c r="DS49" s="21">
        <f t="shared" si="208"/>
        <v>0</v>
      </c>
      <c r="DT49" s="21">
        <f t="shared" si="208"/>
        <v>0</v>
      </c>
      <c r="DU49" s="21">
        <f t="shared" si="208"/>
        <v>0</v>
      </c>
      <c r="DV49" s="21">
        <f t="shared" si="208"/>
        <v>0</v>
      </c>
      <c r="DW49" s="21">
        <f t="shared" si="208"/>
        <v>0</v>
      </c>
      <c r="DX49" s="21">
        <f t="shared" si="208"/>
        <v>0</v>
      </c>
      <c r="DY49" s="118">
        <f t="shared" si="208"/>
        <v>0</v>
      </c>
      <c r="DZ49" s="118">
        <f t="shared" si="208"/>
        <v>0</v>
      </c>
      <c r="EA49" s="118">
        <f t="shared" si="208"/>
        <v>0</v>
      </c>
      <c r="EB49" s="118">
        <f t="shared" si="208"/>
        <v>0</v>
      </c>
      <c r="EC49" s="118">
        <f t="shared" si="208"/>
        <v>0</v>
      </c>
      <c r="ED49" s="118">
        <f t="shared" ref="ED49:FE49" si="209">ED7-ED70</f>
        <v>0</v>
      </c>
      <c r="EE49" s="118">
        <f t="shared" si="209"/>
        <v>0</v>
      </c>
      <c r="EF49" s="118">
        <f t="shared" si="209"/>
        <v>0</v>
      </c>
      <c r="EG49" s="118">
        <f t="shared" si="209"/>
        <v>0</v>
      </c>
      <c r="EH49" s="118">
        <f t="shared" si="209"/>
        <v>0</v>
      </c>
      <c r="EI49" s="118">
        <f t="shared" si="209"/>
        <v>0</v>
      </c>
      <c r="EJ49" s="118">
        <f t="shared" si="209"/>
        <v>0</v>
      </c>
      <c r="EK49" s="128">
        <f t="shared" si="209"/>
        <v>0</v>
      </c>
      <c r="EL49" s="128">
        <f t="shared" si="209"/>
        <v>0</v>
      </c>
      <c r="EM49" s="128">
        <f t="shared" si="209"/>
        <v>0</v>
      </c>
      <c r="EN49" s="137">
        <f t="shared" si="209"/>
        <v>0</v>
      </c>
      <c r="EO49" s="137">
        <f t="shared" si="209"/>
        <v>0</v>
      </c>
      <c r="EP49" s="145">
        <f t="shared" si="209"/>
        <v>0</v>
      </c>
      <c r="EQ49" s="145">
        <f t="shared" si="209"/>
        <v>0</v>
      </c>
      <c r="ER49" s="145">
        <f t="shared" si="209"/>
        <v>0</v>
      </c>
      <c r="ES49" s="145">
        <f t="shared" si="209"/>
        <v>0</v>
      </c>
      <c r="ET49" s="145">
        <f t="shared" si="209"/>
        <v>0</v>
      </c>
      <c r="EU49" s="145">
        <f t="shared" si="209"/>
        <v>0</v>
      </c>
      <c r="EV49" s="145">
        <f t="shared" si="209"/>
        <v>0</v>
      </c>
      <c r="EW49" s="153">
        <f t="shared" si="209"/>
        <v>9458.9755145469971</v>
      </c>
      <c r="EX49" s="153">
        <f t="shared" si="209"/>
        <v>11249.967882347672</v>
      </c>
      <c r="EY49" s="160">
        <f t="shared" si="209"/>
        <v>16492.979599341619</v>
      </c>
      <c r="EZ49" s="21">
        <f t="shared" si="209"/>
        <v>19269.649784430527</v>
      </c>
      <c r="FA49" s="21">
        <f t="shared" si="209"/>
        <v>20526.31563718438</v>
      </c>
      <c r="FB49" s="169">
        <f t="shared" si="209"/>
        <v>39869.75772136345</v>
      </c>
      <c r="FC49" s="169">
        <f t="shared" si="209"/>
        <v>35093.3906912046</v>
      </c>
      <c r="FD49" s="169">
        <f t="shared" si="209"/>
        <v>28215.195583050969</v>
      </c>
      <c r="FE49" s="169">
        <f t="shared" si="209"/>
        <v>14790.38218578036</v>
      </c>
      <c r="FF49" s="169">
        <f t="shared" ref="FF49:FG49" si="210">FF7-FF70</f>
        <v>12709.726509633248</v>
      </c>
      <c r="FG49" s="169">
        <f t="shared" si="210"/>
        <v>13258.989769332102</v>
      </c>
      <c r="FH49" s="169">
        <f t="shared" ref="FH49:FI49" si="211">FH7-FH70</f>
        <v>17787.470259228809</v>
      </c>
      <c r="FI49" s="169">
        <f t="shared" si="211"/>
        <v>16780.525957833615</v>
      </c>
      <c r="FJ49" s="169">
        <f t="shared" ref="FJ49:FK49" si="212">FJ7-FJ70</f>
        <v>19957.803864086916</v>
      </c>
      <c r="FK49" s="21">
        <f t="shared" si="212"/>
        <v>29259.074818741297</v>
      </c>
      <c r="FL49" s="21">
        <f t="shared" ref="FL49:FM49" si="213">FL7-FL70</f>
        <v>34184.976788311891</v>
      </c>
      <c r="FM49" s="21">
        <f t="shared" si="213"/>
        <v>36414.342318440242</v>
      </c>
      <c r="FN49" s="21">
        <f t="shared" ref="FN49:FO49" si="214">FN7-FN70</f>
        <v>-23772.796232753521</v>
      </c>
      <c r="FO49" s="21">
        <f t="shared" si="214"/>
        <v>-19465.390864742258</v>
      </c>
      <c r="FP49" s="21">
        <f t="shared" ref="FP49:FQ49" si="215">FP7-FP70</f>
        <v>-15068.572920340324</v>
      </c>
      <c r="FQ49" s="21">
        <f t="shared" si="215"/>
        <v>-10139.779832014723</v>
      </c>
      <c r="FR49" s="21">
        <f t="shared" ref="FR49:FS49" si="216">FR7-FR70</f>
        <v>-8611.1986557595992</v>
      </c>
      <c r="FS49" s="21">
        <f t="shared" si="216"/>
        <v>-10074.46494862088</v>
      </c>
      <c r="FT49" s="21">
        <f t="shared" ref="FT49:FU49" si="217">FT7-FT70</f>
        <v>-13507.21031023714</v>
      </c>
      <c r="FU49" s="21">
        <f t="shared" si="217"/>
        <v>-10787.169153138446</v>
      </c>
      <c r="FV49" s="21">
        <f t="shared" ref="FV49:FW49" si="218">FV7-FV70</f>
        <v>-13476.972135922166</v>
      </c>
      <c r="FW49" s="21">
        <f t="shared" si="218"/>
        <v>-19167.34296527761</v>
      </c>
      <c r="FX49" s="21">
        <f t="shared" ref="FX49:FY49" si="219">FX7-FX70</f>
        <v>-22005.454595890435</v>
      </c>
      <c r="FY49" s="21">
        <f t="shared" si="219"/>
        <v>-21501.612720895384</v>
      </c>
      <c r="FZ49" s="186">
        <f t="shared" ref="FZ49:GA49" si="220">FZ7-FZ70</f>
        <v>-6348.3170122057054</v>
      </c>
      <c r="GA49" s="189">
        <f t="shared" si="220"/>
        <v>-5422.3270030315762</v>
      </c>
      <c r="GB49" s="189">
        <f t="shared" ref="GB49:GC49" si="221">GB7-GB70</f>
        <v>-4367.900768361782</v>
      </c>
      <c r="GC49" s="189">
        <f t="shared" si="221"/>
        <v>-2852.1402379893843</v>
      </c>
      <c r="GD49" s="189">
        <f t="shared" ref="GD49:GE49" si="222">GD7-GD70</f>
        <v>-2265.6272836376411</v>
      </c>
      <c r="GE49" s="189">
        <f t="shared" si="222"/>
        <v>-2667.6967051957254</v>
      </c>
      <c r="GF49" s="189">
        <f t="shared" ref="GF49:GG49" si="223">GF7-GF70</f>
        <v>-3319.2511711321276</v>
      </c>
      <c r="GG49" s="189">
        <f t="shared" si="223"/>
        <v>-2618.9867468779084</v>
      </c>
      <c r="GH49" s="189">
        <f t="shared" ref="GH49:GI49" si="224">GH7-GH70</f>
        <v>-3197.2907564273482</v>
      </c>
      <c r="GI49" s="189">
        <f t="shared" si="224"/>
        <v>-5331.1819990955628</v>
      </c>
      <c r="GJ49" s="189">
        <f t="shared" ref="GJ49:GK49" si="225">GJ7-GJ70</f>
        <v>-5875.5476899283094</v>
      </c>
      <c r="GK49" s="189">
        <f t="shared" si="225"/>
        <v>-5368.3830966792011</v>
      </c>
      <c r="GL49" s="189">
        <f t="shared" ref="GL49" si="226">GL7-GL70</f>
        <v>-4123.1876622503041</v>
      </c>
    </row>
    <row r="50" spans="1:194" x14ac:dyDescent="0.2">
      <c r="A50" s="9" t="str">
        <f t="shared" si="207"/>
        <v>Net Inter-PADD Transfers (+ = Receipt)</v>
      </c>
      <c r="DF50" s="63">
        <f t="shared" ref="DF50:EC50" si="227">DF8-DF71</f>
        <v>0</v>
      </c>
      <c r="DG50" s="63">
        <f t="shared" si="227"/>
        <v>0</v>
      </c>
      <c r="DH50" s="63">
        <f t="shared" si="227"/>
        <v>0</v>
      </c>
      <c r="DI50" s="63">
        <f t="shared" si="227"/>
        <v>0</v>
      </c>
      <c r="DJ50" s="63">
        <f t="shared" si="227"/>
        <v>0</v>
      </c>
      <c r="DK50" s="63">
        <f t="shared" si="227"/>
        <v>0</v>
      </c>
      <c r="DL50" s="63">
        <f t="shared" si="227"/>
        <v>0</v>
      </c>
      <c r="DM50" s="21">
        <f t="shared" si="227"/>
        <v>0</v>
      </c>
      <c r="DN50" s="21">
        <f t="shared" si="227"/>
        <v>0</v>
      </c>
      <c r="DO50" s="21">
        <f t="shared" si="227"/>
        <v>0</v>
      </c>
      <c r="DP50" s="21">
        <f t="shared" si="227"/>
        <v>0</v>
      </c>
      <c r="DQ50" s="21">
        <f t="shared" si="227"/>
        <v>0</v>
      </c>
      <c r="DR50" s="21">
        <f t="shared" si="227"/>
        <v>0</v>
      </c>
      <c r="DS50" s="21">
        <f t="shared" si="227"/>
        <v>0</v>
      </c>
      <c r="DT50" s="21">
        <f t="shared" si="227"/>
        <v>0</v>
      </c>
      <c r="DU50" s="21">
        <f t="shared" si="227"/>
        <v>0</v>
      </c>
      <c r="DV50" s="21">
        <f t="shared" si="227"/>
        <v>0</v>
      </c>
      <c r="DW50" s="21">
        <f t="shared" si="227"/>
        <v>0</v>
      </c>
      <c r="DX50" s="21">
        <f t="shared" si="227"/>
        <v>0</v>
      </c>
      <c r="DY50" s="118">
        <f t="shared" si="227"/>
        <v>0</v>
      </c>
      <c r="DZ50" s="118">
        <f t="shared" si="227"/>
        <v>0</v>
      </c>
      <c r="EA50" s="118">
        <f t="shared" si="227"/>
        <v>0</v>
      </c>
      <c r="EB50" s="118">
        <f t="shared" si="227"/>
        <v>0</v>
      </c>
      <c r="EC50" s="118">
        <f t="shared" si="227"/>
        <v>0</v>
      </c>
      <c r="ED50" s="118">
        <f t="shared" ref="ED50:FE50" si="228">ED8-ED71</f>
        <v>0</v>
      </c>
      <c r="EE50" s="118">
        <f t="shared" si="228"/>
        <v>0</v>
      </c>
      <c r="EF50" s="118">
        <f t="shared" si="228"/>
        <v>0</v>
      </c>
      <c r="EG50" s="118">
        <f t="shared" si="228"/>
        <v>0</v>
      </c>
      <c r="EH50" s="118">
        <f t="shared" si="228"/>
        <v>0</v>
      </c>
      <c r="EI50" s="118">
        <f t="shared" si="228"/>
        <v>0</v>
      </c>
      <c r="EJ50" s="118">
        <f t="shared" si="228"/>
        <v>0</v>
      </c>
      <c r="EK50" s="128">
        <f t="shared" si="228"/>
        <v>0</v>
      </c>
      <c r="EL50" s="128">
        <f t="shared" si="228"/>
        <v>0</v>
      </c>
      <c r="EM50" s="128">
        <f t="shared" si="228"/>
        <v>0</v>
      </c>
      <c r="EN50" s="137">
        <f t="shared" si="228"/>
        <v>0</v>
      </c>
      <c r="EO50" s="137">
        <f t="shared" si="228"/>
        <v>0</v>
      </c>
      <c r="EP50" s="145">
        <f t="shared" si="228"/>
        <v>0</v>
      </c>
      <c r="EQ50" s="145">
        <f t="shared" si="228"/>
        <v>0</v>
      </c>
      <c r="ER50" s="145">
        <f t="shared" si="228"/>
        <v>0</v>
      </c>
      <c r="ES50" s="145">
        <f t="shared" si="228"/>
        <v>0</v>
      </c>
      <c r="ET50" s="145">
        <f t="shared" si="228"/>
        <v>0</v>
      </c>
      <c r="EU50" s="145">
        <f t="shared" si="228"/>
        <v>0</v>
      </c>
      <c r="EV50" s="145">
        <f t="shared" si="228"/>
        <v>0</v>
      </c>
      <c r="EW50" s="153">
        <f t="shared" si="228"/>
        <v>0</v>
      </c>
      <c r="EX50" s="153">
        <f t="shared" si="228"/>
        <v>0</v>
      </c>
      <c r="EY50" s="160">
        <f t="shared" si="228"/>
        <v>0</v>
      </c>
      <c r="EZ50" s="21">
        <f t="shared" si="228"/>
        <v>0</v>
      </c>
      <c r="FA50" s="21">
        <f t="shared" si="228"/>
        <v>0</v>
      </c>
      <c r="FB50" s="169">
        <f t="shared" si="228"/>
        <v>0</v>
      </c>
      <c r="FC50" s="169">
        <f t="shared" si="228"/>
        <v>0</v>
      </c>
      <c r="FD50" s="169">
        <f t="shared" si="228"/>
        <v>0</v>
      </c>
      <c r="FE50" s="169">
        <f t="shared" si="228"/>
        <v>0</v>
      </c>
      <c r="FF50" s="169">
        <f t="shared" ref="FF50:FG50" si="229">FF8-FF71</f>
        <v>0</v>
      </c>
      <c r="FG50" s="169">
        <f t="shared" si="229"/>
        <v>0</v>
      </c>
      <c r="FH50" s="169">
        <f t="shared" ref="FH50:FI50" si="230">FH8-FH71</f>
        <v>0</v>
      </c>
      <c r="FI50" s="169">
        <f t="shared" si="230"/>
        <v>0</v>
      </c>
      <c r="FJ50" s="169">
        <f t="shared" ref="FJ50:FK50" si="231">FJ8-FJ71</f>
        <v>0</v>
      </c>
      <c r="FK50" s="21">
        <f t="shared" si="231"/>
        <v>0</v>
      </c>
      <c r="FL50" s="21">
        <f t="shared" ref="FL50:FM50" si="232">FL8-FL71</f>
        <v>0</v>
      </c>
      <c r="FM50" s="21">
        <f t="shared" si="232"/>
        <v>0</v>
      </c>
      <c r="FN50" s="21">
        <f t="shared" ref="FN50:FO50" si="233">FN8-FN71</f>
        <v>0</v>
      </c>
      <c r="FO50" s="21">
        <f t="shared" si="233"/>
        <v>0</v>
      </c>
      <c r="FP50" s="21">
        <f t="shared" ref="FP50:FQ50" si="234">FP8-FP71</f>
        <v>4493.814526069822</v>
      </c>
      <c r="FQ50" s="21">
        <f t="shared" si="234"/>
        <v>4493.814526069822</v>
      </c>
      <c r="FR50" s="21">
        <f t="shared" ref="FR50:FS50" si="235">FR8-FR71</f>
        <v>4493.814526069822</v>
      </c>
      <c r="FS50" s="21">
        <f t="shared" si="235"/>
        <v>4493.814526069822</v>
      </c>
      <c r="FT50" s="21">
        <f t="shared" ref="FT50:FU50" si="236">FT8-FT71</f>
        <v>4493.814526069822</v>
      </c>
      <c r="FU50" s="21">
        <f t="shared" si="236"/>
        <v>4493.814526069822</v>
      </c>
      <c r="FV50" s="21">
        <f t="shared" ref="FV50:FW50" si="237">FV8-FV71</f>
        <v>3800.5905673466041</v>
      </c>
      <c r="FW50" s="21">
        <f t="shared" si="237"/>
        <v>4894.1639958940796</v>
      </c>
      <c r="FX50" s="21">
        <f t="shared" ref="FX50:FY50" si="238">FX8-FX71</f>
        <v>6773.208025672473</v>
      </c>
      <c r="FY50" s="21">
        <f t="shared" si="238"/>
        <v>5068.3076074940618</v>
      </c>
      <c r="FZ50" s="186">
        <f t="shared" ref="FZ50:GA50" si="239">FZ8-FZ71</f>
        <v>6808.1795973063563</v>
      </c>
      <c r="GA50" s="189">
        <f t="shared" si="239"/>
        <v>-74948.992826829082</v>
      </c>
      <c r="GB50" s="189">
        <f t="shared" ref="GB50:GC50" si="240">GB8-GB71</f>
        <v>-19487.842722534784</v>
      </c>
      <c r="GC50" s="189">
        <f t="shared" si="240"/>
        <v>101636.5524148944</v>
      </c>
      <c r="GD50" s="189">
        <f t="shared" ref="GD50:GE50" si="241">GD8-GD71</f>
        <v>101636.5524148944</v>
      </c>
      <c r="GE50" s="189">
        <f t="shared" si="241"/>
        <v>101636.5524148944</v>
      </c>
      <c r="GF50" s="189">
        <f t="shared" ref="GF50:GG50" si="242">GF8-GF71</f>
        <v>101636.5524148944</v>
      </c>
      <c r="GG50" s="189">
        <f t="shared" si="242"/>
        <v>101636.5524148944</v>
      </c>
      <c r="GH50" s="189">
        <f t="shared" ref="GH50:GI50" si="243">GH8-GH71</f>
        <v>101636.5524148944</v>
      </c>
      <c r="GI50" s="189">
        <f t="shared" si="243"/>
        <v>101636.5524148944</v>
      </c>
      <c r="GJ50" s="189">
        <f t="shared" ref="GJ50:GK50" si="244">GJ8-GJ71</f>
        <v>101636.5524148944</v>
      </c>
      <c r="GK50" s="189">
        <f t="shared" si="244"/>
        <v>101636.5524148944</v>
      </c>
      <c r="GL50" s="189">
        <f t="shared" ref="GL50" si="245">GL8-GL71</f>
        <v>169443.73480019497</v>
      </c>
    </row>
    <row r="51" spans="1:194" x14ac:dyDescent="0.2">
      <c r="A51" s="9" t="str">
        <f t="shared" si="207"/>
        <v>Total Stock Change (Primary+Secondary+Tertiary)</v>
      </c>
      <c r="DF51" s="64">
        <f t="shared" ref="DF51:EC51" si="246">DF9-DF72</f>
        <v>0</v>
      </c>
      <c r="DG51" s="64">
        <f t="shared" si="246"/>
        <v>0</v>
      </c>
      <c r="DH51" s="64">
        <f t="shared" si="246"/>
        <v>0</v>
      </c>
      <c r="DI51" s="64">
        <f t="shared" si="246"/>
        <v>0</v>
      </c>
      <c r="DJ51" s="64">
        <f t="shared" si="246"/>
        <v>0</v>
      </c>
      <c r="DK51" s="64">
        <f t="shared" si="246"/>
        <v>0</v>
      </c>
      <c r="DL51" s="64">
        <f t="shared" si="246"/>
        <v>0</v>
      </c>
      <c r="DM51" s="36">
        <f t="shared" si="246"/>
        <v>0</v>
      </c>
      <c r="DN51" s="36">
        <f t="shared" si="246"/>
        <v>0</v>
      </c>
      <c r="DO51" s="36">
        <f t="shared" si="246"/>
        <v>0</v>
      </c>
      <c r="DP51" s="36">
        <f t="shared" si="246"/>
        <v>0</v>
      </c>
      <c r="DQ51" s="36">
        <f t="shared" si="246"/>
        <v>0</v>
      </c>
      <c r="DR51" s="36">
        <f t="shared" si="246"/>
        <v>0</v>
      </c>
      <c r="DS51" s="36">
        <f t="shared" si="246"/>
        <v>0</v>
      </c>
      <c r="DT51" s="36">
        <f t="shared" si="246"/>
        <v>0</v>
      </c>
      <c r="DU51" s="36">
        <f t="shared" si="246"/>
        <v>0</v>
      </c>
      <c r="DV51" s="36">
        <f t="shared" si="246"/>
        <v>0</v>
      </c>
      <c r="DW51" s="36">
        <f t="shared" si="246"/>
        <v>0</v>
      </c>
      <c r="DX51" s="36">
        <f t="shared" si="246"/>
        <v>0</v>
      </c>
      <c r="DY51" s="64">
        <f t="shared" si="246"/>
        <v>0</v>
      </c>
      <c r="DZ51" s="64">
        <f t="shared" si="246"/>
        <v>0</v>
      </c>
      <c r="EA51" s="64">
        <f t="shared" si="246"/>
        <v>0</v>
      </c>
      <c r="EB51" s="64">
        <f t="shared" si="246"/>
        <v>0</v>
      </c>
      <c r="EC51" s="64">
        <f t="shared" si="246"/>
        <v>0</v>
      </c>
      <c r="ED51" s="64">
        <f t="shared" ref="ED51:FE51" si="247">ED9-ED72</f>
        <v>0</v>
      </c>
      <c r="EE51" s="64">
        <f t="shared" si="247"/>
        <v>0</v>
      </c>
      <c r="EF51" s="64">
        <f t="shared" si="247"/>
        <v>0</v>
      </c>
      <c r="EG51" s="64">
        <f t="shared" si="247"/>
        <v>0</v>
      </c>
      <c r="EH51" s="64">
        <f t="shared" si="247"/>
        <v>0</v>
      </c>
      <c r="EI51" s="64">
        <f t="shared" si="247"/>
        <v>0</v>
      </c>
      <c r="EJ51" s="64">
        <f t="shared" si="247"/>
        <v>0</v>
      </c>
      <c r="EK51" s="64">
        <f t="shared" si="247"/>
        <v>0</v>
      </c>
      <c r="EL51" s="64">
        <f t="shared" si="247"/>
        <v>0</v>
      </c>
      <c r="EM51" s="64">
        <f t="shared" si="247"/>
        <v>0</v>
      </c>
      <c r="EN51" s="64">
        <f t="shared" si="247"/>
        <v>0</v>
      </c>
      <c r="EO51" s="64">
        <f t="shared" si="247"/>
        <v>0</v>
      </c>
      <c r="EP51" s="64">
        <f t="shared" si="247"/>
        <v>0</v>
      </c>
      <c r="EQ51" s="64">
        <f t="shared" si="247"/>
        <v>0</v>
      </c>
      <c r="ER51" s="64">
        <f t="shared" si="247"/>
        <v>0</v>
      </c>
      <c r="ES51" s="64">
        <f t="shared" si="247"/>
        <v>0</v>
      </c>
      <c r="ET51" s="64">
        <f t="shared" si="247"/>
        <v>0</v>
      </c>
      <c r="EU51" s="64">
        <f t="shared" si="247"/>
        <v>0</v>
      </c>
      <c r="EV51" s="64">
        <f t="shared" si="247"/>
        <v>0</v>
      </c>
      <c r="EW51" s="64">
        <f t="shared" si="247"/>
        <v>-9458.9755145470263</v>
      </c>
      <c r="EX51" s="64">
        <f t="shared" si="247"/>
        <v>-11249.967882347642</v>
      </c>
      <c r="EY51" s="64">
        <f t="shared" si="247"/>
        <v>-16492.979599341634</v>
      </c>
      <c r="EZ51" s="36">
        <f t="shared" si="247"/>
        <v>-19269.649784430512</v>
      </c>
      <c r="FA51" s="36">
        <f t="shared" si="247"/>
        <v>-20526.315637184365</v>
      </c>
      <c r="FB51" s="64">
        <f t="shared" si="247"/>
        <v>-45514.919011685997</v>
      </c>
      <c r="FC51" s="64">
        <f t="shared" si="247"/>
        <v>-41200.533548347477</v>
      </c>
      <c r="FD51" s="64">
        <f t="shared" si="247"/>
        <v>-34892.614937889681</v>
      </c>
      <c r="FE51" s="64">
        <f t="shared" si="247"/>
        <v>-20590.382185780327</v>
      </c>
      <c r="FF51" s="64">
        <f t="shared" ref="FF51:FG51" si="248">FF9-FF72</f>
        <v>-18516.178122536512</v>
      </c>
      <c r="FG51" s="64">
        <f t="shared" si="248"/>
        <v>-13258.989769332111</v>
      </c>
      <c r="FH51" s="64">
        <f t="shared" ref="FH51:FI51" si="249">FH9-FH72</f>
        <v>-23239.083162454539</v>
      </c>
      <c r="FI51" s="64">
        <f t="shared" si="249"/>
        <v>-19425.687248156115</v>
      </c>
      <c r="FJ51" s="64">
        <f t="shared" ref="FJ51:FK51" si="250">FJ9-FJ72</f>
        <v>-19957.80386408692</v>
      </c>
      <c r="FK51" s="36">
        <f t="shared" si="250"/>
        <v>-29259.074818741297</v>
      </c>
      <c r="FL51" s="36">
        <f t="shared" ref="FL51:FM51" si="251">FL9-FL72</f>
        <v>-34151.643454978475</v>
      </c>
      <c r="FM51" s="36">
        <f t="shared" si="251"/>
        <v>-36704.664899085532</v>
      </c>
      <c r="FN51" s="36">
        <f t="shared" ref="FN51:FO51" si="252">FN9-FN72</f>
        <v>37927.586116356368</v>
      </c>
      <c r="FO51" s="36">
        <f t="shared" si="252"/>
        <v>32946.230544514023</v>
      </c>
      <c r="FP51" s="36">
        <f t="shared" ref="FP51:FQ51" si="253">FP9-FP72</f>
        <v>18993.677882305783</v>
      </c>
      <c r="FQ51" s="36">
        <f t="shared" si="253"/>
        <v>10352.190421204985</v>
      </c>
      <c r="FR51" s="36">
        <f t="shared" ref="FR51:FS51" si="254">FR9-FR72</f>
        <v>7401.3135563245451</v>
      </c>
      <c r="FS51" s="36">
        <f t="shared" si="254"/>
        <v>8859.8533746977628</v>
      </c>
      <c r="FT51" s="36">
        <f t="shared" ref="FT51:FU51" si="255">FT9-FT72</f>
        <v>12950.782931680966</v>
      </c>
      <c r="FU51" s="36">
        <f t="shared" si="255"/>
        <v>11989.886230506876</v>
      </c>
      <c r="FV51" s="36">
        <f t="shared" ref="FV51:FW51" si="256">FV9-FV72</f>
        <v>14065.084767509252</v>
      </c>
      <c r="FW51" s="36">
        <f t="shared" si="256"/>
        <v>20445.143273798982</v>
      </c>
      <c r="FX51" s="36">
        <f t="shared" ref="FX51:FY51" si="257">FX9-FX72</f>
        <v>23476.249538826232</v>
      </c>
      <c r="FY51" s="36">
        <f t="shared" si="257"/>
        <v>33133.687269862159</v>
      </c>
      <c r="FZ51" s="187">
        <f t="shared" ref="FZ51:GA51" si="258">FZ9-FZ72</f>
        <v>8580.645161290071</v>
      </c>
      <c r="GA51" s="190">
        <f t="shared" si="258"/>
        <v>86551.724137931247</v>
      </c>
      <c r="GB51" s="190">
        <f t="shared" ref="GB51:GC51" si="259">GB9-GB72</f>
        <v>19595.392916152661</v>
      </c>
      <c r="GC51" s="190">
        <f t="shared" si="259"/>
        <v>-51303.751380177186</v>
      </c>
      <c r="GD51" s="190">
        <f t="shared" ref="GD51:GE51" si="260">GD9-GD72</f>
        <v>-31231.277614950232</v>
      </c>
      <c r="GE51" s="190">
        <f t="shared" si="260"/>
        <v>-38364.20009239795</v>
      </c>
      <c r="GF51" s="190">
        <f t="shared" ref="GF51:GG51" si="261">GF9-GF72</f>
        <v>-24811.48098548883</v>
      </c>
      <c r="GG51" s="190">
        <f t="shared" si="261"/>
        <v>-22619.288012065401</v>
      </c>
      <c r="GH51" s="190">
        <f t="shared" ref="GH51:GI51" si="262">GH9-GH72</f>
        <v>-37575.710084094782</v>
      </c>
      <c r="GI51" s="190">
        <f t="shared" si="262"/>
        <v>-34718.405494819861</v>
      </c>
      <c r="GJ51" s="190">
        <f t="shared" ref="GJ51:GK51" si="263">GJ9-GJ72</f>
        <v>-37231.747421615815</v>
      </c>
      <c r="GK51" s="190">
        <f t="shared" si="263"/>
        <v>-31100.969977982633</v>
      </c>
      <c r="GL51" s="190">
        <f t="shared" ref="GL51" si="264">GL9-GL72</f>
        <v>-135746.48920876655</v>
      </c>
    </row>
    <row r="52" spans="1:194" x14ac:dyDescent="0.2">
      <c r="A52" s="9" t="str">
        <f t="shared" si="207"/>
        <v xml:space="preserve">     TOTAL SUPPLY</v>
      </c>
      <c r="DF52" s="63">
        <f t="shared" ref="DF52:EC52" si="265">DF10-DF73</f>
        <v>0</v>
      </c>
      <c r="DG52" s="63">
        <f t="shared" si="265"/>
        <v>0</v>
      </c>
      <c r="DH52" s="63">
        <f t="shared" si="265"/>
        <v>0</v>
      </c>
      <c r="DI52" s="63">
        <f t="shared" si="265"/>
        <v>0</v>
      </c>
      <c r="DJ52" s="63">
        <f t="shared" si="265"/>
        <v>0</v>
      </c>
      <c r="DK52" s="63">
        <f t="shared" si="265"/>
        <v>0</v>
      </c>
      <c r="DL52" s="63">
        <f t="shared" si="265"/>
        <v>0</v>
      </c>
      <c r="DM52" s="21">
        <f t="shared" si="265"/>
        <v>0</v>
      </c>
      <c r="DN52" s="21">
        <f t="shared" si="265"/>
        <v>0</v>
      </c>
      <c r="DO52" s="21">
        <f t="shared" si="265"/>
        <v>0</v>
      </c>
      <c r="DP52" s="21">
        <f t="shared" si="265"/>
        <v>0</v>
      </c>
      <c r="DQ52" s="21">
        <f t="shared" si="265"/>
        <v>0</v>
      </c>
      <c r="DR52" s="21">
        <f t="shared" si="265"/>
        <v>0</v>
      </c>
      <c r="DS52" s="21">
        <f t="shared" si="265"/>
        <v>0</v>
      </c>
      <c r="DT52" s="21">
        <f t="shared" si="265"/>
        <v>0</v>
      </c>
      <c r="DU52" s="21">
        <f t="shared" si="265"/>
        <v>0</v>
      </c>
      <c r="DV52" s="21">
        <f t="shared" si="265"/>
        <v>0</v>
      </c>
      <c r="DW52" s="21">
        <f t="shared" si="265"/>
        <v>0</v>
      </c>
      <c r="DX52" s="21">
        <f t="shared" si="265"/>
        <v>0</v>
      </c>
      <c r="DY52" s="118">
        <f t="shared" si="265"/>
        <v>0</v>
      </c>
      <c r="DZ52" s="118">
        <f t="shared" si="265"/>
        <v>0</v>
      </c>
      <c r="EA52" s="118">
        <f t="shared" si="265"/>
        <v>0</v>
      </c>
      <c r="EB52" s="118">
        <f t="shared" si="265"/>
        <v>0</v>
      </c>
      <c r="EC52" s="118">
        <f t="shared" si="265"/>
        <v>0</v>
      </c>
      <c r="ED52" s="118">
        <f t="shared" ref="ED52:FE52" si="266">ED10-ED73</f>
        <v>0</v>
      </c>
      <c r="EE52" s="118">
        <f t="shared" si="266"/>
        <v>0</v>
      </c>
      <c r="EF52" s="118">
        <f t="shared" si="266"/>
        <v>0</v>
      </c>
      <c r="EG52" s="118">
        <f t="shared" si="266"/>
        <v>0</v>
      </c>
      <c r="EH52" s="118">
        <f t="shared" si="266"/>
        <v>0</v>
      </c>
      <c r="EI52" s="118">
        <f t="shared" si="266"/>
        <v>0</v>
      </c>
      <c r="EJ52" s="118">
        <f t="shared" si="266"/>
        <v>0</v>
      </c>
      <c r="EK52" s="128">
        <f t="shared" si="266"/>
        <v>0</v>
      </c>
      <c r="EL52" s="128">
        <f t="shared" si="266"/>
        <v>0</v>
      </c>
      <c r="EM52" s="128">
        <f t="shared" si="266"/>
        <v>0</v>
      </c>
      <c r="EN52" s="137">
        <f t="shared" si="266"/>
        <v>0</v>
      </c>
      <c r="EO52" s="137">
        <f t="shared" si="266"/>
        <v>0</v>
      </c>
      <c r="EP52" s="145">
        <f t="shared" si="266"/>
        <v>0</v>
      </c>
      <c r="EQ52" s="145">
        <f t="shared" si="266"/>
        <v>0</v>
      </c>
      <c r="ER52" s="145">
        <f t="shared" si="266"/>
        <v>0</v>
      </c>
      <c r="ES52" s="145">
        <f t="shared" si="266"/>
        <v>0</v>
      </c>
      <c r="ET52" s="145">
        <f t="shared" si="266"/>
        <v>0</v>
      </c>
      <c r="EU52" s="145">
        <f t="shared" si="266"/>
        <v>0</v>
      </c>
      <c r="EV52" s="145">
        <f t="shared" si="266"/>
        <v>0</v>
      </c>
      <c r="EW52" s="153">
        <f t="shared" si="266"/>
        <v>0</v>
      </c>
      <c r="EX52" s="153">
        <f t="shared" si="266"/>
        <v>0</v>
      </c>
      <c r="EY52" s="160">
        <f t="shared" si="266"/>
        <v>0</v>
      </c>
      <c r="EZ52" s="21">
        <f t="shared" si="266"/>
        <v>0</v>
      </c>
      <c r="FA52" s="21">
        <f t="shared" si="266"/>
        <v>0</v>
      </c>
      <c r="FB52" s="169">
        <f t="shared" si="266"/>
        <v>32.258064516121522</v>
      </c>
      <c r="FC52" s="169">
        <f t="shared" si="266"/>
        <v>0</v>
      </c>
      <c r="FD52" s="169">
        <f t="shared" si="266"/>
        <v>0</v>
      </c>
      <c r="FE52" s="169">
        <f t="shared" si="266"/>
        <v>0</v>
      </c>
      <c r="FF52" s="169">
        <f t="shared" ref="FF52:FG52" si="267">FF10-FF73</f>
        <v>0</v>
      </c>
      <c r="FG52" s="169">
        <f t="shared" si="267"/>
        <v>0</v>
      </c>
      <c r="FH52" s="169">
        <f t="shared" ref="FH52:FI52" si="268">FH10-FH73</f>
        <v>0</v>
      </c>
      <c r="FI52" s="169">
        <f t="shared" si="268"/>
        <v>0</v>
      </c>
      <c r="FJ52" s="169">
        <f t="shared" ref="FJ52:FK52" si="269">FJ10-FJ73</f>
        <v>0</v>
      </c>
      <c r="FK52" s="21">
        <f t="shared" si="269"/>
        <v>0</v>
      </c>
      <c r="FL52" s="21">
        <f t="shared" ref="FL52:FM52" si="270">FL10-FL73</f>
        <v>0</v>
      </c>
      <c r="FM52" s="21">
        <f t="shared" si="270"/>
        <v>0</v>
      </c>
      <c r="FN52" s="21">
        <f t="shared" ref="FN52:FO52" si="271">FN10-FN73</f>
        <v>14154.789883602934</v>
      </c>
      <c r="FO52" s="21">
        <f t="shared" si="271"/>
        <v>13480.839679771801</v>
      </c>
      <c r="FP52" s="21">
        <f t="shared" ref="FP52:FQ52" si="272">FP10-FP73</f>
        <v>8418.9194880352588</v>
      </c>
      <c r="FQ52" s="21">
        <f t="shared" si="272"/>
        <v>4706.2251152600511</v>
      </c>
      <c r="FR52" s="21">
        <f t="shared" ref="FR52:FS52" si="273">FR10-FR73</f>
        <v>3283.9294266348006</v>
      </c>
      <c r="FS52" s="21">
        <f t="shared" si="273"/>
        <v>3279.2029521467048</v>
      </c>
      <c r="FT52" s="21">
        <f t="shared" ref="FT52:FU52" si="274">FT10-FT73</f>
        <v>3937.3871475136257</v>
      </c>
      <c r="FU52" s="21">
        <f t="shared" si="274"/>
        <v>5696.5316034381394</v>
      </c>
      <c r="FV52" s="21">
        <f t="shared" ref="FV52:FW52" si="275">FV10-FV73</f>
        <v>4388.7031989336829</v>
      </c>
      <c r="FW52" s="21">
        <f t="shared" si="275"/>
        <v>6171.9643044154509</v>
      </c>
      <c r="FX52" s="21">
        <f t="shared" ref="FX52:FY52" si="276">FX10-FX73</f>
        <v>8244.0029686082271</v>
      </c>
      <c r="FY52" s="21">
        <f t="shared" si="276"/>
        <v>13477.505868597189</v>
      </c>
      <c r="FZ52" s="186">
        <f t="shared" ref="FZ52:GA52" si="277">FZ10-FZ73</f>
        <v>14671.106315567915</v>
      </c>
      <c r="GA52" s="189">
        <f t="shared" si="277"/>
        <v>13949.333550170762</v>
      </c>
      <c r="GB52" s="189">
        <f t="shared" ref="GB52:GC52" si="278">GB10-GB73</f>
        <v>8770.7232374366722</v>
      </c>
      <c r="GC52" s="189">
        <f t="shared" si="278"/>
        <v>4949.0083588967391</v>
      </c>
      <c r="GD52" s="189">
        <f t="shared" ref="GD52:GE52" si="279">GD10-GD73</f>
        <v>3466.2815297365014</v>
      </c>
      <c r="GE52" s="189">
        <f t="shared" si="279"/>
        <v>3464.6502167527506</v>
      </c>
      <c r="GF52" s="189">
        <f t="shared" ref="GF52:GG52" si="280">GF10-GF73</f>
        <v>4139.7526808783005</v>
      </c>
      <c r="GG52" s="189">
        <f t="shared" si="280"/>
        <v>4593.2608471587882</v>
      </c>
      <c r="GH52" s="189">
        <f t="shared" ref="GH52:GI52" si="281">GH10-GH73</f>
        <v>4647.3093795482418</v>
      </c>
      <c r="GI52" s="189">
        <f t="shared" si="281"/>
        <v>6551.5563591402024</v>
      </c>
      <c r="GJ52" s="189">
        <f t="shared" ref="GJ52:GK52" si="282">GJ10-GJ73</f>
        <v>8692.9119915902847</v>
      </c>
      <c r="GK52" s="189">
        <f t="shared" si="282"/>
        <v>12542.946856962983</v>
      </c>
      <c r="GL52" s="189">
        <f t="shared" ref="GL52" si="283">GL10-GL73</f>
        <v>15097.009137051413</v>
      </c>
    </row>
    <row r="53" spans="1:194" x14ac:dyDescent="0.2">
      <c r="A53" s="29" t="str">
        <f t="shared" si="207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</row>
    <row r="54" spans="1:194" x14ac:dyDescent="0.2">
      <c r="A54" s="9" t="str">
        <f t="shared" si="207"/>
        <v xml:space="preserve">  Residential and Commercial </v>
      </c>
      <c r="DF54" s="63">
        <f t="shared" ref="DF54:EC54" si="284">DF12-DF75</f>
        <v>0</v>
      </c>
      <c r="DG54" s="63">
        <f t="shared" si="284"/>
        <v>0</v>
      </c>
      <c r="DH54" s="63">
        <f t="shared" si="284"/>
        <v>0</v>
      </c>
      <c r="DI54" s="63">
        <f t="shared" si="284"/>
        <v>0</v>
      </c>
      <c r="DJ54" s="63">
        <f t="shared" si="284"/>
        <v>0</v>
      </c>
      <c r="DK54" s="63">
        <f t="shared" si="284"/>
        <v>0</v>
      </c>
      <c r="DL54" s="63">
        <f t="shared" si="284"/>
        <v>0</v>
      </c>
      <c r="DM54" s="21">
        <f t="shared" si="284"/>
        <v>0</v>
      </c>
      <c r="DN54" s="21">
        <f t="shared" si="284"/>
        <v>0</v>
      </c>
      <c r="DO54" s="21">
        <f t="shared" si="284"/>
        <v>0</v>
      </c>
      <c r="DP54" s="21">
        <f t="shared" si="284"/>
        <v>0</v>
      </c>
      <c r="DQ54" s="21">
        <f t="shared" si="284"/>
        <v>0</v>
      </c>
      <c r="DR54" s="21">
        <f t="shared" si="284"/>
        <v>0</v>
      </c>
      <c r="DS54" s="21">
        <f t="shared" si="284"/>
        <v>0</v>
      </c>
      <c r="DT54" s="21">
        <f t="shared" si="284"/>
        <v>0</v>
      </c>
      <c r="DU54" s="21">
        <f t="shared" si="284"/>
        <v>0</v>
      </c>
      <c r="DV54" s="21">
        <f t="shared" si="284"/>
        <v>0</v>
      </c>
      <c r="DW54" s="21">
        <f t="shared" si="284"/>
        <v>0</v>
      </c>
      <c r="DX54" s="21">
        <f t="shared" si="284"/>
        <v>0</v>
      </c>
      <c r="DY54" s="118">
        <f t="shared" si="284"/>
        <v>0</v>
      </c>
      <c r="DZ54" s="118">
        <f t="shared" si="284"/>
        <v>0</v>
      </c>
      <c r="EA54" s="118">
        <f t="shared" si="284"/>
        <v>0</v>
      </c>
      <c r="EB54" s="118">
        <f t="shared" si="284"/>
        <v>0</v>
      </c>
      <c r="EC54" s="118">
        <f t="shared" si="284"/>
        <v>0</v>
      </c>
      <c r="ED54" s="118">
        <f t="shared" ref="ED54:FE54" si="285">ED12-ED75</f>
        <v>0</v>
      </c>
      <c r="EE54" s="118">
        <f t="shared" si="285"/>
        <v>0</v>
      </c>
      <c r="EF54" s="118">
        <f t="shared" si="285"/>
        <v>0</v>
      </c>
      <c r="EG54" s="118">
        <f t="shared" si="285"/>
        <v>0</v>
      </c>
      <c r="EH54" s="118">
        <f t="shared" si="285"/>
        <v>0</v>
      </c>
      <c r="EI54" s="118">
        <f t="shared" si="285"/>
        <v>0</v>
      </c>
      <c r="EJ54" s="118">
        <f t="shared" si="285"/>
        <v>0</v>
      </c>
      <c r="EK54" s="128">
        <f t="shared" si="285"/>
        <v>0</v>
      </c>
      <c r="EL54" s="128">
        <f t="shared" si="285"/>
        <v>0</v>
      </c>
      <c r="EM54" s="128">
        <f t="shared" si="285"/>
        <v>0</v>
      </c>
      <c r="EN54" s="137">
        <f t="shared" si="285"/>
        <v>0</v>
      </c>
      <c r="EO54" s="137">
        <f t="shared" si="285"/>
        <v>0</v>
      </c>
      <c r="EP54" s="145">
        <f t="shared" si="285"/>
        <v>0</v>
      </c>
      <c r="EQ54" s="145">
        <f t="shared" si="285"/>
        <v>0</v>
      </c>
      <c r="ER54" s="145">
        <f t="shared" si="285"/>
        <v>0</v>
      </c>
      <c r="ES54" s="145">
        <f t="shared" si="285"/>
        <v>0</v>
      </c>
      <c r="ET54" s="145">
        <f t="shared" si="285"/>
        <v>0</v>
      </c>
      <c r="EU54" s="145">
        <f t="shared" si="285"/>
        <v>0</v>
      </c>
      <c r="EV54" s="145">
        <f t="shared" si="285"/>
        <v>0</v>
      </c>
      <c r="EW54" s="153">
        <f t="shared" si="285"/>
        <v>0</v>
      </c>
      <c r="EX54" s="153">
        <f t="shared" si="285"/>
        <v>0</v>
      </c>
      <c r="EY54" s="160">
        <f t="shared" si="285"/>
        <v>0</v>
      </c>
      <c r="EZ54" s="21">
        <f t="shared" si="285"/>
        <v>0</v>
      </c>
      <c r="FA54" s="21">
        <f t="shared" si="285"/>
        <v>0</v>
      </c>
      <c r="FB54" s="169">
        <f t="shared" si="285"/>
        <v>0</v>
      </c>
      <c r="FC54" s="169">
        <f t="shared" si="285"/>
        <v>0</v>
      </c>
      <c r="FD54" s="169">
        <f t="shared" si="285"/>
        <v>0</v>
      </c>
      <c r="FE54" s="169">
        <f t="shared" si="285"/>
        <v>0</v>
      </c>
      <c r="FF54" s="169">
        <f t="shared" ref="FF54:FG54" si="286">FF12-FF75</f>
        <v>0</v>
      </c>
      <c r="FG54" s="169">
        <f t="shared" si="286"/>
        <v>0</v>
      </c>
      <c r="FH54" s="169">
        <f t="shared" ref="FH54:FI54" si="287">FH12-FH75</f>
        <v>0</v>
      </c>
      <c r="FI54" s="169">
        <f t="shared" si="287"/>
        <v>0</v>
      </c>
      <c r="FJ54" s="169">
        <f t="shared" ref="FJ54:FK54" si="288">FJ12-FJ75</f>
        <v>0</v>
      </c>
      <c r="FK54" s="21">
        <f t="shared" si="288"/>
        <v>0</v>
      </c>
      <c r="FL54" s="21">
        <f t="shared" ref="FL54:FM54" si="289">FL12-FL75</f>
        <v>0</v>
      </c>
      <c r="FM54" s="21">
        <f t="shared" si="289"/>
        <v>0</v>
      </c>
      <c r="FN54" s="21">
        <f t="shared" ref="FN54:FO54" si="290">FN12-FN75</f>
        <v>13985.511183447088</v>
      </c>
      <c r="FO54" s="21">
        <f t="shared" si="290"/>
        <v>13311.560979616013</v>
      </c>
      <c r="FP54" s="21">
        <f t="shared" ref="FP54:FQ54" si="291">FP12-FP75</f>
        <v>8249.6407878793834</v>
      </c>
      <c r="FQ54" s="21">
        <f t="shared" si="291"/>
        <v>4536.9464151042048</v>
      </c>
      <c r="FR54" s="21">
        <f t="shared" ref="FR54:FS54" si="292">FR12-FR75</f>
        <v>3114.650726478998</v>
      </c>
      <c r="FS54" s="21">
        <f t="shared" si="292"/>
        <v>3109.9242519908803</v>
      </c>
      <c r="FT54" s="21">
        <f t="shared" ref="FT54:FU54" si="293">FT12-FT75</f>
        <v>3768.108447357823</v>
      </c>
      <c r="FU54" s="21">
        <f t="shared" si="293"/>
        <v>5527.2529032823077</v>
      </c>
      <c r="FV54" s="21">
        <f t="shared" ref="FV54:FW54" si="294">FV12-FV75</f>
        <v>4219.4244987778657</v>
      </c>
      <c r="FW54" s="21">
        <f t="shared" si="294"/>
        <v>6002.68560425959</v>
      </c>
      <c r="FX54" s="21">
        <f t="shared" ref="FX54:FY54" si="295">FX12-FX75</f>
        <v>8074.7242684523808</v>
      </c>
      <c r="FY54" s="21">
        <f t="shared" si="295"/>
        <v>11919.855735803605</v>
      </c>
      <c r="FZ54" s="186">
        <f t="shared" ref="FZ54:GA54" si="296">FZ12-FZ75</f>
        <v>13915.583627529908</v>
      </c>
      <c r="GA54" s="189">
        <f t="shared" si="296"/>
        <v>13245.003174718004</v>
      </c>
      <c r="GB54" s="189">
        <f t="shared" ref="GB54:GC54" si="297">GB12-GB75</f>
        <v>8208.3925839400035</v>
      </c>
      <c r="GC54" s="189">
        <f t="shared" si="297"/>
        <v>4514.2616830287006</v>
      </c>
      <c r="GD54" s="189">
        <f t="shared" ref="GD54:GE54" si="298">GD12-GD75</f>
        <v>3099.0774728466204</v>
      </c>
      <c r="GE54" s="189">
        <f t="shared" si="298"/>
        <v>3094.3746307309411</v>
      </c>
      <c r="GF54" s="189">
        <f t="shared" ref="GF54:GG54" si="299">GF12-GF75</f>
        <v>3749.2679051210434</v>
      </c>
      <c r="GG54" s="189">
        <f t="shared" si="299"/>
        <v>4168.3486420279223</v>
      </c>
      <c r="GH54" s="189">
        <f t="shared" ref="GH54:GI54" si="300">GH12-GH75</f>
        <v>4198.3273762839817</v>
      </c>
      <c r="GI54" s="189">
        <f t="shared" si="300"/>
        <v>5972.6721762383095</v>
      </c>
      <c r="GJ54" s="189">
        <f t="shared" ref="GJ54:GK54" si="301">GJ12-GJ75</f>
        <v>8034.3506471101718</v>
      </c>
      <c r="GK54" s="189">
        <f t="shared" si="301"/>
        <v>11860.256457124633</v>
      </c>
      <c r="GL54" s="189">
        <f t="shared" ref="GL54" si="302">GL12-GL75</f>
        <v>14341.981845441333</v>
      </c>
    </row>
    <row r="55" spans="1:194" x14ac:dyDescent="0.2">
      <c r="A55" s="9" t="str">
        <f t="shared" si="207"/>
        <v xml:space="preserve">  Chemical</v>
      </c>
      <c r="DF55" s="63">
        <f t="shared" ref="DF55:EC55" si="303">DF13-DF76</f>
        <v>0</v>
      </c>
      <c r="DG55" s="63">
        <f t="shared" si="303"/>
        <v>0</v>
      </c>
      <c r="DH55" s="63">
        <f t="shared" si="303"/>
        <v>0</v>
      </c>
      <c r="DI55" s="63">
        <f t="shared" si="303"/>
        <v>0</v>
      </c>
      <c r="DJ55" s="63">
        <f t="shared" si="303"/>
        <v>0</v>
      </c>
      <c r="DK55" s="63">
        <f t="shared" si="303"/>
        <v>0</v>
      </c>
      <c r="DL55" s="63">
        <f t="shared" si="303"/>
        <v>0</v>
      </c>
      <c r="DM55" s="21">
        <f t="shared" si="303"/>
        <v>0</v>
      </c>
      <c r="DN55" s="21">
        <f t="shared" si="303"/>
        <v>0</v>
      </c>
      <c r="DO55" s="21">
        <f t="shared" si="303"/>
        <v>0</v>
      </c>
      <c r="DP55" s="21">
        <f t="shared" si="303"/>
        <v>0</v>
      </c>
      <c r="DQ55" s="21">
        <f t="shared" si="303"/>
        <v>0</v>
      </c>
      <c r="DR55" s="21">
        <f t="shared" si="303"/>
        <v>0</v>
      </c>
      <c r="DS55" s="21">
        <f t="shared" si="303"/>
        <v>0</v>
      </c>
      <c r="DT55" s="21">
        <f t="shared" si="303"/>
        <v>0</v>
      </c>
      <c r="DU55" s="21">
        <f t="shared" si="303"/>
        <v>0</v>
      </c>
      <c r="DV55" s="21">
        <f t="shared" si="303"/>
        <v>0</v>
      </c>
      <c r="DW55" s="21">
        <f t="shared" si="303"/>
        <v>0</v>
      </c>
      <c r="DX55" s="21">
        <f t="shared" si="303"/>
        <v>0</v>
      </c>
      <c r="DY55" s="118">
        <f t="shared" si="303"/>
        <v>0</v>
      </c>
      <c r="DZ55" s="118">
        <f t="shared" si="303"/>
        <v>0</v>
      </c>
      <c r="EA55" s="118">
        <f t="shared" si="303"/>
        <v>0</v>
      </c>
      <c r="EB55" s="118">
        <f t="shared" si="303"/>
        <v>0</v>
      </c>
      <c r="EC55" s="118">
        <f t="shared" si="303"/>
        <v>0</v>
      </c>
      <c r="ED55" s="118">
        <f t="shared" ref="ED55:FE55" si="304">ED13-ED76</f>
        <v>0</v>
      </c>
      <c r="EE55" s="118">
        <f t="shared" si="304"/>
        <v>0</v>
      </c>
      <c r="EF55" s="118">
        <f t="shared" si="304"/>
        <v>0</v>
      </c>
      <c r="EG55" s="118">
        <f t="shared" si="304"/>
        <v>0</v>
      </c>
      <c r="EH55" s="118">
        <f t="shared" si="304"/>
        <v>0</v>
      </c>
      <c r="EI55" s="118">
        <f t="shared" si="304"/>
        <v>0</v>
      </c>
      <c r="EJ55" s="118">
        <f t="shared" si="304"/>
        <v>0</v>
      </c>
      <c r="EK55" s="128">
        <f t="shared" si="304"/>
        <v>0</v>
      </c>
      <c r="EL55" s="128">
        <f t="shared" si="304"/>
        <v>0</v>
      </c>
      <c r="EM55" s="128">
        <f t="shared" si="304"/>
        <v>0</v>
      </c>
      <c r="EN55" s="137">
        <f t="shared" si="304"/>
        <v>0</v>
      </c>
      <c r="EO55" s="137">
        <f t="shared" si="304"/>
        <v>0</v>
      </c>
      <c r="EP55" s="145">
        <f t="shared" si="304"/>
        <v>0</v>
      </c>
      <c r="EQ55" s="145">
        <f t="shared" si="304"/>
        <v>0</v>
      </c>
      <c r="ER55" s="145">
        <f t="shared" si="304"/>
        <v>0</v>
      </c>
      <c r="ES55" s="145">
        <f t="shared" si="304"/>
        <v>0</v>
      </c>
      <c r="ET55" s="145">
        <f t="shared" si="304"/>
        <v>0</v>
      </c>
      <c r="EU55" s="145">
        <f t="shared" si="304"/>
        <v>0</v>
      </c>
      <c r="EV55" s="145">
        <f t="shared" si="304"/>
        <v>0</v>
      </c>
      <c r="EW55" s="153">
        <f t="shared" si="304"/>
        <v>0</v>
      </c>
      <c r="EX55" s="153">
        <f t="shared" si="304"/>
        <v>0</v>
      </c>
      <c r="EY55" s="160">
        <f t="shared" si="304"/>
        <v>0</v>
      </c>
      <c r="EZ55" s="21">
        <f t="shared" si="304"/>
        <v>0</v>
      </c>
      <c r="FA55" s="21">
        <f t="shared" si="304"/>
        <v>0</v>
      </c>
      <c r="FB55" s="169">
        <f t="shared" si="304"/>
        <v>0</v>
      </c>
      <c r="FC55" s="169">
        <f t="shared" si="304"/>
        <v>0</v>
      </c>
      <c r="FD55" s="169">
        <f t="shared" si="304"/>
        <v>0</v>
      </c>
      <c r="FE55" s="169">
        <f t="shared" si="304"/>
        <v>0</v>
      </c>
      <c r="FF55" s="169">
        <f t="shared" ref="FF55:FG55" si="305">FF13-FF76</f>
        <v>0</v>
      </c>
      <c r="FG55" s="169">
        <f t="shared" si="305"/>
        <v>0</v>
      </c>
      <c r="FH55" s="169">
        <f t="shared" ref="FH55:FI55" si="306">FH13-FH76</f>
        <v>0</v>
      </c>
      <c r="FI55" s="169">
        <f t="shared" si="306"/>
        <v>0</v>
      </c>
      <c r="FJ55" s="169">
        <f t="shared" ref="FJ55:FK55" si="307">FJ13-FJ76</f>
        <v>0</v>
      </c>
      <c r="FK55" s="21">
        <f t="shared" si="307"/>
        <v>0</v>
      </c>
      <c r="FL55" s="21">
        <f t="shared" ref="FL55:FM55" si="308">FL13-FL76</f>
        <v>0</v>
      </c>
      <c r="FM55" s="21">
        <f t="shared" si="308"/>
        <v>0</v>
      </c>
      <c r="FN55" s="21">
        <f t="shared" ref="FN55:FO55" si="309">FN13-FN76</f>
        <v>169.27870015583176</v>
      </c>
      <c r="FO55" s="21">
        <f t="shared" si="309"/>
        <v>169.27870015583176</v>
      </c>
      <c r="FP55" s="21">
        <f t="shared" ref="FP55:FQ55" si="310">FP13-FP76</f>
        <v>169.27870015583176</v>
      </c>
      <c r="FQ55" s="21">
        <f t="shared" si="310"/>
        <v>169.27870015583176</v>
      </c>
      <c r="FR55" s="21">
        <f t="shared" ref="FR55:FS55" si="311">FR13-FR76</f>
        <v>169.27870015583176</v>
      </c>
      <c r="FS55" s="21">
        <f t="shared" si="311"/>
        <v>169.27870015583176</v>
      </c>
      <c r="FT55" s="21">
        <f t="shared" ref="FT55:FU55" si="312">FT13-FT76</f>
        <v>169.27870015583176</v>
      </c>
      <c r="FU55" s="21">
        <f t="shared" si="312"/>
        <v>169.27870015583176</v>
      </c>
      <c r="FV55" s="21">
        <f t="shared" ref="FV55:FW55" si="313">FV13-FV76</f>
        <v>169.27870015583176</v>
      </c>
      <c r="FW55" s="21">
        <f t="shared" si="313"/>
        <v>169.27870015583176</v>
      </c>
      <c r="FX55" s="21">
        <f t="shared" ref="FX55:FY55" si="314">FX13-FX76</f>
        <v>169.27870015583176</v>
      </c>
      <c r="FY55" s="21">
        <f t="shared" si="314"/>
        <v>169.27870015583176</v>
      </c>
      <c r="FZ55" s="186">
        <f t="shared" ref="FZ55:GA55" si="315">FZ13-FZ76</f>
        <v>169.27870015583176</v>
      </c>
      <c r="GA55" s="189">
        <f t="shared" si="315"/>
        <v>169.27870015583176</v>
      </c>
      <c r="GB55" s="189">
        <f t="shared" ref="GB55:GC55" si="316">GB13-GB76</f>
        <v>169.27870015583176</v>
      </c>
      <c r="GC55" s="189">
        <f t="shared" si="316"/>
        <v>169.27870015583176</v>
      </c>
      <c r="GD55" s="189">
        <f t="shared" ref="GD55:GE55" si="317">GD13-GD76</f>
        <v>169.27870015583176</v>
      </c>
      <c r="GE55" s="189">
        <f t="shared" si="317"/>
        <v>169.27870015583176</v>
      </c>
      <c r="GF55" s="189">
        <f t="shared" ref="GF55:GG55" si="318">GF13-GF76</f>
        <v>169.27870015583176</v>
      </c>
      <c r="GG55" s="189">
        <f t="shared" si="318"/>
        <v>169.27870015583176</v>
      </c>
      <c r="GH55" s="189">
        <f t="shared" ref="GH55:GI55" si="319">GH13-GH76</f>
        <v>169.27870015583176</v>
      </c>
      <c r="GI55" s="189">
        <f t="shared" si="319"/>
        <v>169.27870015583176</v>
      </c>
      <c r="GJ55" s="189">
        <f t="shared" ref="GJ55:GK55" si="320">GJ13-GJ76</f>
        <v>169.27870015583176</v>
      </c>
      <c r="GK55" s="189">
        <f t="shared" si="320"/>
        <v>169.27870015583176</v>
      </c>
      <c r="GL55" s="189">
        <f t="shared" ref="GL55" si="321">GL13-GL76</f>
        <v>168.78330372790515</v>
      </c>
    </row>
    <row r="56" spans="1:194" x14ac:dyDescent="0.2">
      <c r="A56" s="9" t="str">
        <f t="shared" si="207"/>
        <v xml:space="preserve">  Farm</v>
      </c>
      <c r="DF56" s="63">
        <f t="shared" ref="DF56:EC56" si="322">DF14-DF77</f>
        <v>0</v>
      </c>
      <c r="DG56" s="63">
        <f t="shared" si="322"/>
        <v>0</v>
      </c>
      <c r="DH56" s="63">
        <f t="shared" si="322"/>
        <v>0</v>
      </c>
      <c r="DI56" s="63">
        <f t="shared" si="322"/>
        <v>0</v>
      </c>
      <c r="DJ56" s="63">
        <f t="shared" si="322"/>
        <v>0</v>
      </c>
      <c r="DK56" s="63">
        <f t="shared" si="322"/>
        <v>0</v>
      </c>
      <c r="DL56" s="63">
        <f t="shared" si="322"/>
        <v>0</v>
      </c>
      <c r="DM56" s="21">
        <f t="shared" si="322"/>
        <v>0</v>
      </c>
      <c r="DN56" s="21">
        <f t="shared" si="322"/>
        <v>0</v>
      </c>
      <c r="DO56" s="21">
        <f t="shared" si="322"/>
        <v>0</v>
      </c>
      <c r="DP56" s="21">
        <f t="shared" si="322"/>
        <v>0</v>
      </c>
      <c r="DQ56" s="21">
        <f t="shared" si="322"/>
        <v>0</v>
      </c>
      <c r="DR56" s="21">
        <f t="shared" si="322"/>
        <v>0</v>
      </c>
      <c r="DS56" s="21">
        <f t="shared" si="322"/>
        <v>0</v>
      </c>
      <c r="DT56" s="21">
        <f t="shared" si="322"/>
        <v>0</v>
      </c>
      <c r="DU56" s="21">
        <f t="shared" si="322"/>
        <v>0</v>
      </c>
      <c r="DV56" s="21">
        <f t="shared" si="322"/>
        <v>0</v>
      </c>
      <c r="DW56" s="21">
        <f t="shared" si="322"/>
        <v>0</v>
      </c>
      <c r="DX56" s="21">
        <f t="shared" si="322"/>
        <v>0</v>
      </c>
      <c r="DY56" s="118">
        <f t="shared" si="322"/>
        <v>0</v>
      </c>
      <c r="DZ56" s="118">
        <f t="shared" si="322"/>
        <v>0</v>
      </c>
      <c r="EA56" s="118">
        <f t="shared" si="322"/>
        <v>0</v>
      </c>
      <c r="EB56" s="118">
        <f t="shared" si="322"/>
        <v>0</v>
      </c>
      <c r="EC56" s="118">
        <f t="shared" si="322"/>
        <v>0</v>
      </c>
      <c r="ED56" s="118">
        <f t="shared" ref="ED56:FE56" si="323">ED14-ED77</f>
        <v>0</v>
      </c>
      <c r="EE56" s="118">
        <f t="shared" si="323"/>
        <v>0</v>
      </c>
      <c r="EF56" s="118">
        <f t="shared" si="323"/>
        <v>0</v>
      </c>
      <c r="EG56" s="118">
        <f t="shared" si="323"/>
        <v>0</v>
      </c>
      <c r="EH56" s="118">
        <f t="shared" si="323"/>
        <v>0</v>
      </c>
      <c r="EI56" s="118">
        <f t="shared" si="323"/>
        <v>0</v>
      </c>
      <c r="EJ56" s="118">
        <f t="shared" si="323"/>
        <v>0</v>
      </c>
      <c r="EK56" s="128">
        <f t="shared" si="323"/>
        <v>0</v>
      </c>
      <c r="EL56" s="128">
        <f t="shared" si="323"/>
        <v>0</v>
      </c>
      <c r="EM56" s="128">
        <f t="shared" si="323"/>
        <v>0</v>
      </c>
      <c r="EN56" s="137">
        <f t="shared" si="323"/>
        <v>0</v>
      </c>
      <c r="EO56" s="137">
        <f t="shared" si="323"/>
        <v>0</v>
      </c>
      <c r="EP56" s="145">
        <f t="shared" si="323"/>
        <v>0</v>
      </c>
      <c r="EQ56" s="145">
        <f t="shared" si="323"/>
        <v>0</v>
      </c>
      <c r="ER56" s="145">
        <f t="shared" si="323"/>
        <v>0</v>
      </c>
      <c r="ES56" s="145">
        <f t="shared" si="323"/>
        <v>0</v>
      </c>
      <c r="ET56" s="145">
        <f t="shared" si="323"/>
        <v>0</v>
      </c>
      <c r="EU56" s="145">
        <f t="shared" si="323"/>
        <v>0</v>
      </c>
      <c r="EV56" s="145">
        <f t="shared" si="323"/>
        <v>0</v>
      </c>
      <c r="EW56" s="153">
        <f t="shared" si="323"/>
        <v>0</v>
      </c>
      <c r="EX56" s="153">
        <f t="shared" si="323"/>
        <v>0</v>
      </c>
      <c r="EY56" s="160">
        <f t="shared" si="323"/>
        <v>0</v>
      </c>
      <c r="EZ56" s="21">
        <f t="shared" si="323"/>
        <v>0</v>
      </c>
      <c r="FA56" s="21">
        <f t="shared" si="323"/>
        <v>0</v>
      </c>
      <c r="FB56" s="169">
        <f t="shared" si="323"/>
        <v>0</v>
      </c>
      <c r="FC56" s="169">
        <f t="shared" si="323"/>
        <v>0</v>
      </c>
      <c r="FD56" s="169">
        <f t="shared" si="323"/>
        <v>0</v>
      </c>
      <c r="FE56" s="169">
        <f t="shared" si="323"/>
        <v>0</v>
      </c>
      <c r="FF56" s="169">
        <f t="shared" ref="FF56:FG56" si="324">FF14-FF77</f>
        <v>0</v>
      </c>
      <c r="FG56" s="169">
        <f t="shared" si="324"/>
        <v>0</v>
      </c>
      <c r="FH56" s="169">
        <f t="shared" ref="FH56:FI56" si="325">FH14-FH77</f>
        <v>0</v>
      </c>
      <c r="FI56" s="169">
        <f t="shared" si="325"/>
        <v>0</v>
      </c>
      <c r="FJ56" s="169">
        <f t="shared" ref="FJ56:FK56" si="326">FJ14-FJ77</f>
        <v>0</v>
      </c>
      <c r="FK56" s="21">
        <f t="shared" si="326"/>
        <v>0</v>
      </c>
      <c r="FL56" s="21">
        <f t="shared" ref="FL56:FM56" si="327">FL14-FL77</f>
        <v>0</v>
      </c>
      <c r="FM56" s="21">
        <f t="shared" si="327"/>
        <v>0</v>
      </c>
      <c r="FN56" s="21">
        <f t="shared" ref="FN56:FO56" si="328">FN14-FN77</f>
        <v>0</v>
      </c>
      <c r="FO56" s="21">
        <f t="shared" si="328"/>
        <v>0</v>
      </c>
      <c r="FP56" s="21">
        <f t="shared" ref="FP56:FQ56" si="329">FP14-FP77</f>
        <v>0</v>
      </c>
      <c r="FQ56" s="21">
        <f t="shared" si="329"/>
        <v>0</v>
      </c>
      <c r="FR56" s="21">
        <f t="shared" ref="FR56:FS56" si="330">FR14-FR77</f>
        <v>0</v>
      </c>
      <c r="FS56" s="21">
        <f t="shared" si="330"/>
        <v>0</v>
      </c>
      <c r="FT56" s="21">
        <f t="shared" ref="FT56:FU56" si="331">FT14-FT77</f>
        <v>0</v>
      </c>
      <c r="FU56" s="21">
        <f t="shared" si="331"/>
        <v>0</v>
      </c>
      <c r="FV56" s="21">
        <f t="shared" ref="FV56:FW56" si="332">FV14-FV77</f>
        <v>0</v>
      </c>
      <c r="FW56" s="21">
        <f t="shared" si="332"/>
        <v>0</v>
      </c>
      <c r="FX56" s="21">
        <f t="shared" ref="FX56:FY56" si="333">FX14-FX77</f>
        <v>0</v>
      </c>
      <c r="FY56" s="21">
        <f t="shared" si="333"/>
        <v>0</v>
      </c>
      <c r="FZ56" s="186">
        <f t="shared" ref="FZ56:GA56" si="334">FZ14-FZ77</f>
        <v>0</v>
      </c>
      <c r="GA56" s="189">
        <f t="shared" si="334"/>
        <v>0</v>
      </c>
      <c r="GB56" s="189">
        <f t="shared" ref="GB56:GC56" si="335">GB14-GB77</f>
        <v>0</v>
      </c>
      <c r="GC56" s="189">
        <f t="shared" si="335"/>
        <v>0</v>
      </c>
      <c r="GD56" s="189">
        <f t="shared" ref="GD56:GE56" si="336">GD14-GD77</f>
        <v>0</v>
      </c>
      <c r="GE56" s="189">
        <f t="shared" si="336"/>
        <v>0</v>
      </c>
      <c r="GF56" s="189">
        <f t="shared" ref="GF56:GG56" si="337">GF14-GF77</f>
        <v>0</v>
      </c>
      <c r="GG56" s="189">
        <f t="shared" si="337"/>
        <v>0</v>
      </c>
      <c r="GH56" s="189">
        <f t="shared" ref="GH56:GI56" si="338">GH14-GH77</f>
        <v>0</v>
      </c>
      <c r="GI56" s="189">
        <f t="shared" si="338"/>
        <v>0</v>
      </c>
      <c r="GJ56" s="189">
        <f t="shared" ref="GJ56:GK56" si="339">GJ14-GJ77</f>
        <v>0</v>
      </c>
      <c r="GK56" s="189">
        <f t="shared" si="339"/>
        <v>0</v>
      </c>
      <c r="GL56" s="189">
        <f t="shared" ref="GL56" si="340">GL14-GL77</f>
        <v>0</v>
      </c>
    </row>
    <row r="57" spans="1:194" x14ac:dyDescent="0.2">
      <c r="A57" s="9" t="str">
        <f t="shared" si="207"/>
        <v xml:space="preserve">  Other</v>
      </c>
      <c r="DF57" s="64">
        <f t="shared" ref="DF57:EC57" si="341">DF15-DF78</f>
        <v>0</v>
      </c>
      <c r="DG57" s="64">
        <f t="shared" si="341"/>
        <v>0</v>
      </c>
      <c r="DH57" s="64">
        <f t="shared" si="341"/>
        <v>0</v>
      </c>
      <c r="DI57" s="64">
        <f t="shared" si="341"/>
        <v>0</v>
      </c>
      <c r="DJ57" s="64">
        <f t="shared" si="341"/>
        <v>0</v>
      </c>
      <c r="DK57" s="64">
        <f t="shared" si="341"/>
        <v>0</v>
      </c>
      <c r="DL57" s="64">
        <f t="shared" si="341"/>
        <v>0</v>
      </c>
      <c r="DM57" s="36">
        <f t="shared" si="341"/>
        <v>0</v>
      </c>
      <c r="DN57" s="36">
        <f t="shared" si="341"/>
        <v>0</v>
      </c>
      <c r="DO57" s="36">
        <f t="shared" si="341"/>
        <v>0</v>
      </c>
      <c r="DP57" s="36">
        <f t="shared" si="341"/>
        <v>0</v>
      </c>
      <c r="DQ57" s="36">
        <f t="shared" si="341"/>
        <v>0</v>
      </c>
      <c r="DR57" s="36">
        <f t="shared" si="341"/>
        <v>0</v>
      </c>
      <c r="DS57" s="36">
        <f t="shared" si="341"/>
        <v>0</v>
      </c>
      <c r="DT57" s="36">
        <f t="shared" si="341"/>
        <v>0</v>
      </c>
      <c r="DU57" s="36">
        <f t="shared" si="341"/>
        <v>0</v>
      </c>
      <c r="DV57" s="36">
        <f t="shared" si="341"/>
        <v>0</v>
      </c>
      <c r="DW57" s="36">
        <f t="shared" si="341"/>
        <v>0</v>
      </c>
      <c r="DX57" s="36">
        <f t="shared" si="341"/>
        <v>0</v>
      </c>
      <c r="DY57" s="64">
        <f t="shared" si="341"/>
        <v>0</v>
      </c>
      <c r="DZ57" s="64">
        <f t="shared" si="341"/>
        <v>0</v>
      </c>
      <c r="EA57" s="64">
        <f t="shared" si="341"/>
        <v>0</v>
      </c>
      <c r="EB57" s="64">
        <f t="shared" si="341"/>
        <v>0</v>
      </c>
      <c r="EC57" s="64">
        <f t="shared" si="341"/>
        <v>0</v>
      </c>
      <c r="ED57" s="64">
        <f t="shared" ref="ED57:FE57" si="342">ED15-ED78</f>
        <v>0</v>
      </c>
      <c r="EE57" s="64">
        <f t="shared" si="342"/>
        <v>0</v>
      </c>
      <c r="EF57" s="64">
        <f t="shared" si="342"/>
        <v>0</v>
      </c>
      <c r="EG57" s="64">
        <f t="shared" si="342"/>
        <v>0</v>
      </c>
      <c r="EH57" s="64">
        <f t="shared" si="342"/>
        <v>0</v>
      </c>
      <c r="EI57" s="64">
        <f t="shared" si="342"/>
        <v>0</v>
      </c>
      <c r="EJ57" s="64">
        <f t="shared" si="342"/>
        <v>0</v>
      </c>
      <c r="EK57" s="64">
        <f t="shared" si="342"/>
        <v>0</v>
      </c>
      <c r="EL57" s="64">
        <f t="shared" si="342"/>
        <v>0</v>
      </c>
      <c r="EM57" s="64">
        <f t="shared" si="342"/>
        <v>0</v>
      </c>
      <c r="EN57" s="64">
        <f t="shared" si="342"/>
        <v>0</v>
      </c>
      <c r="EO57" s="64">
        <f t="shared" si="342"/>
        <v>0</v>
      </c>
      <c r="EP57" s="64">
        <f t="shared" si="342"/>
        <v>0</v>
      </c>
      <c r="EQ57" s="64">
        <f t="shared" si="342"/>
        <v>0</v>
      </c>
      <c r="ER57" s="64">
        <f t="shared" si="342"/>
        <v>0</v>
      </c>
      <c r="ES57" s="64">
        <f t="shared" si="342"/>
        <v>0</v>
      </c>
      <c r="ET57" s="64">
        <f t="shared" si="342"/>
        <v>0</v>
      </c>
      <c r="EU57" s="64">
        <f t="shared" si="342"/>
        <v>0</v>
      </c>
      <c r="EV57" s="64">
        <f t="shared" si="342"/>
        <v>0</v>
      </c>
      <c r="EW57" s="64">
        <f t="shared" si="342"/>
        <v>0</v>
      </c>
      <c r="EX57" s="64">
        <f t="shared" si="342"/>
        <v>0</v>
      </c>
      <c r="EY57" s="64">
        <f t="shared" si="342"/>
        <v>0</v>
      </c>
      <c r="EZ57" s="36">
        <f t="shared" si="342"/>
        <v>0</v>
      </c>
      <c r="FA57" s="36">
        <f t="shared" si="342"/>
        <v>0</v>
      </c>
      <c r="FB57" s="64">
        <f t="shared" si="342"/>
        <v>0</v>
      </c>
      <c r="FC57" s="64">
        <f t="shared" si="342"/>
        <v>0</v>
      </c>
      <c r="FD57" s="64">
        <f t="shared" si="342"/>
        <v>0</v>
      </c>
      <c r="FE57" s="64">
        <f t="shared" si="342"/>
        <v>0</v>
      </c>
      <c r="FF57" s="64">
        <f t="shared" ref="FF57:FG57" si="343">FF15-FF78</f>
        <v>0</v>
      </c>
      <c r="FG57" s="64">
        <f t="shared" si="343"/>
        <v>0</v>
      </c>
      <c r="FH57" s="64">
        <f t="shared" ref="FH57:FI57" si="344">FH15-FH78</f>
        <v>0</v>
      </c>
      <c r="FI57" s="64">
        <f t="shared" si="344"/>
        <v>0</v>
      </c>
      <c r="FJ57" s="64">
        <f t="shared" ref="FJ57:FK57" si="345">FJ15-FJ78</f>
        <v>0</v>
      </c>
      <c r="FK57" s="36">
        <f t="shared" si="345"/>
        <v>0</v>
      </c>
      <c r="FL57" s="36">
        <f t="shared" ref="FL57:FM57" si="346">FL15-FL78</f>
        <v>0</v>
      </c>
      <c r="FM57" s="36">
        <f t="shared" si="346"/>
        <v>0</v>
      </c>
      <c r="FN57" s="36">
        <f t="shared" ref="FN57:FO57" si="347">FN15-FN78</f>
        <v>0</v>
      </c>
      <c r="FO57" s="36">
        <f t="shared" si="347"/>
        <v>0</v>
      </c>
      <c r="FP57" s="36">
        <f t="shared" ref="FP57:FQ57" si="348">FP15-FP78</f>
        <v>0</v>
      </c>
      <c r="FQ57" s="36">
        <f t="shared" si="348"/>
        <v>0</v>
      </c>
      <c r="FR57" s="36">
        <f t="shared" ref="FR57:FS57" si="349">FR15-FR78</f>
        <v>0</v>
      </c>
      <c r="FS57" s="36">
        <f t="shared" si="349"/>
        <v>0</v>
      </c>
      <c r="FT57" s="36">
        <f t="shared" ref="FT57:FU57" si="350">FT15-FT78</f>
        <v>0</v>
      </c>
      <c r="FU57" s="36">
        <f t="shared" si="350"/>
        <v>0</v>
      </c>
      <c r="FV57" s="36">
        <f t="shared" ref="FV57:FW57" si="351">FV15-FV78</f>
        <v>0</v>
      </c>
      <c r="FW57" s="36">
        <f t="shared" si="351"/>
        <v>0</v>
      </c>
      <c r="FX57" s="36">
        <f t="shared" ref="FX57:FY57" si="352">FX15-FX78</f>
        <v>0</v>
      </c>
      <c r="FY57" s="36">
        <f t="shared" si="352"/>
        <v>0</v>
      </c>
      <c r="FZ57" s="187">
        <f t="shared" ref="FZ57:GA57" si="353">FZ15-FZ78</f>
        <v>0</v>
      </c>
      <c r="GA57" s="190">
        <f t="shared" si="353"/>
        <v>0</v>
      </c>
      <c r="GB57" s="190">
        <f t="shared" ref="GB57:GC57" si="354">GB15-GB78</f>
        <v>0</v>
      </c>
      <c r="GC57" s="190">
        <f t="shared" si="354"/>
        <v>0</v>
      </c>
      <c r="GD57" s="190">
        <f t="shared" ref="GD57:GE57" si="355">GD15-GD78</f>
        <v>0</v>
      </c>
      <c r="GE57" s="190">
        <f t="shared" si="355"/>
        <v>0</v>
      </c>
      <c r="GF57" s="190">
        <f t="shared" ref="GF57:GG57" si="356">GF15-GF78</f>
        <v>0</v>
      </c>
      <c r="GG57" s="190">
        <f t="shared" si="356"/>
        <v>0</v>
      </c>
      <c r="GH57" s="190">
        <f t="shared" ref="GH57:GI57" si="357">GH15-GH78</f>
        <v>0</v>
      </c>
      <c r="GI57" s="190">
        <f t="shared" si="357"/>
        <v>0</v>
      </c>
      <c r="GJ57" s="190">
        <f t="shared" ref="GJ57:GK57" si="358">GJ15-GJ78</f>
        <v>0</v>
      </c>
      <c r="GK57" s="190">
        <f t="shared" si="358"/>
        <v>0</v>
      </c>
      <c r="GL57" s="190">
        <f t="shared" ref="GL57" si="359">GL15-GL78</f>
        <v>0</v>
      </c>
    </row>
    <row r="58" spans="1:194" x14ac:dyDescent="0.2">
      <c r="A58" s="9" t="str">
        <f t="shared" si="207"/>
        <v xml:space="preserve">     US DOMESTIC CONSUMPTION</v>
      </c>
      <c r="DF58" s="63">
        <f t="shared" ref="DF58:EC58" si="360">DF16-DF79</f>
        <v>0</v>
      </c>
      <c r="DG58" s="63">
        <f t="shared" si="360"/>
        <v>0</v>
      </c>
      <c r="DH58" s="63">
        <f t="shared" si="360"/>
        <v>0</v>
      </c>
      <c r="DI58" s="63">
        <f t="shared" si="360"/>
        <v>0</v>
      </c>
      <c r="DJ58" s="63">
        <f t="shared" si="360"/>
        <v>0</v>
      </c>
      <c r="DK58" s="63">
        <f t="shared" si="360"/>
        <v>0</v>
      </c>
      <c r="DL58" s="63">
        <f t="shared" si="360"/>
        <v>0</v>
      </c>
      <c r="DM58" s="21">
        <f t="shared" si="360"/>
        <v>0</v>
      </c>
      <c r="DN58" s="21">
        <f t="shared" si="360"/>
        <v>0</v>
      </c>
      <c r="DO58" s="21">
        <f t="shared" si="360"/>
        <v>0</v>
      </c>
      <c r="DP58" s="21">
        <f t="shared" si="360"/>
        <v>0</v>
      </c>
      <c r="DQ58" s="21">
        <f t="shared" si="360"/>
        <v>0</v>
      </c>
      <c r="DR58" s="21">
        <f t="shared" si="360"/>
        <v>0</v>
      </c>
      <c r="DS58" s="21">
        <f t="shared" si="360"/>
        <v>0</v>
      </c>
      <c r="DT58" s="21">
        <f t="shared" si="360"/>
        <v>0</v>
      </c>
      <c r="DU58" s="21">
        <f t="shared" si="360"/>
        <v>0</v>
      </c>
      <c r="DV58" s="21">
        <f t="shared" si="360"/>
        <v>0</v>
      </c>
      <c r="DW58" s="21">
        <f t="shared" si="360"/>
        <v>0</v>
      </c>
      <c r="DX58" s="21">
        <f t="shared" si="360"/>
        <v>0</v>
      </c>
      <c r="DY58" s="118">
        <f t="shared" si="360"/>
        <v>0</v>
      </c>
      <c r="DZ58" s="118">
        <f t="shared" si="360"/>
        <v>0</v>
      </c>
      <c r="EA58" s="118">
        <f t="shared" si="360"/>
        <v>0</v>
      </c>
      <c r="EB58" s="118">
        <f t="shared" si="360"/>
        <v>0</v>
      </c>
      <c r="EC58" s="118">
        <f t="shared" si="360"/>
        <v>0</v>
      </c>
      <c r="ED58" s="118">
        <f t="shared" ref="ED58:FE58" si="361">ED16-ED79</f>
        <v>0</v>
      </c>
      <c r="EE58" s="118">
        <f t="shared" si="361"/>
        <v>0</v>
      </c>
      <c r="EF58" s="118">
        <f t="shared" si="361"/>
        <v>0</v>
      </c>
      <c r="EG58" s="118">
        <f t="shared" si="361"/>
        <v>0</v>
      </c>
      <c r="EH58" s="118">
        <f t="shared" si="361"/>
        <v>0</v>
      </c>
      <c r="EI58" s="118">
        <f t="shared" si="361"/>
        <v>0</v>
      </c>
      <c r="EJ58" s="118">
        <f t="shared" si="361"/>
        <v>0</v>
      </c>
      <c r="EK58" s="128">
        <f t="shared" si="361"/>
        <v>0</v>
      </c>
      <c r="EL58" s="128">
        <f t="shared" si="361"/>
        <v>0</v>
      </c>
      <c r="EM58" s="128">
        <f t="shared" si="361"/>
        <v>0</v>
      </c>
      <c r="EN58" s="137">
        <f t="shared" si="361"/>
        <v>0</v>
      </c>
      <c r="EO58" s="137">
        <f t="shared" si="361"/>
        <v>0</v>
      </c>
      <c r="EP58" s="145">
        <f t="shared" si="361"/>
        <v>0</v>
      </c>
      <c r="EQ58" s="145">
        <f t="shared" si="361"/>
        <v>0</v>
      </c>
      <c r="ER58" s="145">
        <f t="shared" si="361"/>
        <v>0</v>
      </c>
      <c r="ES58" s="145">
        <f t="shared" si="361"/>
        <v>0</v>
      </c>
      <c r="ET58" s="145">
        <f t="shared" si="361"/>
        <v>0</v>
      </c>
      <c r="EU58" s="145">
        <f t="shared" si="361"/>
        <v>0</v>
      </c>
      <c r="EV58" s="145">
        <f t="shared" si="361"/>
        <v>0</v>
      </c>
      <c r="EW58" s="153">
        <f t="shared" si="361"/>
        <v>0</v>
      </c>
      <c r="EX58" s="153">
        <f t="shared" si="361"/>
        <v>0</v>
      </c>
      <c r="EY58" s="160">
        <f t="shared" si="361"/>
        <v>0</v>
      </c>
      <c r="EZ58" s="21">
        <f t="shared" si="361"/>
        <v>0</v>
      </c>
      <c r="FA58" s="21">
        <f t="shared" si="361"/>
        <v>0</v>
      </c>
      <c r="FB58" s="169">
        <f t="shared" si="361"/>
        <v>0</v>
      </c>
      <c r="FC58" s="169">
        <f t="shared" si="361"/>
        <v>0</v>
      </c>
      <c r="FD58" s="169">
        <f t="shared" si="361"/>
        <v>0</v>
      </c>
      <c r="FE58" s="169">
        <f t="shared" si="361"/>
        <v>0</v>
      </c>
      <c r="FF58" s="169">
        <f t="shared" ref="FF58:FG58" si="362">FF16-FF79</f>
        <v>0</v>
      </c>
      <c r="FG58" s="169">
        <f t="shared" si="362"/>
        <v>0</v>
      </c>
      <c r="FH58" s="169">
        <f t="shared" ref="FH58:FI58" si="363">FH16-FH79</f>
        <v>0</v>
      </c>
      <c r="FI58" s="169">
        <f t="shared" si="363"/>
        <v>0</v>
      </c>
      <c r="FJ58" s="169">
        <f t="shared" ref="FJ58:FK58" si="364">FJ16-FJ79</f>
        <v>0</v>
      </c>
      <c r="FK58" s="21">
        <f t="shared" si="364"/>
        <v>0</v>
      </c>
      <c r="FL58" s="21">
        <f t="shared" ref="FL58:FM58" si="365">FL16-FL79</f>
        <v>0</v>
      </c>
      <c r="FM58" s="21">
        <f t="shared" si="365"/>
        <v>0</v>
      </c>
      <c r="FN58" s="21">
        <f t="shared" ref="FN58:FO58" si="366">FN16-FN79</f>
        <v>14154.789883602934</v>
      </c>
      <c r="FO58" s="21">
        <f t="shared" si="366"/>
        <v>13480.839679771801</v>
      </c>
      <c r="FP58" s="21">
        <f t="shared" ref="FP58:FQ58" si="367">FP16-FP79</f>
        <v>8418.9194880352588</v>
      </c>
      <c r="FQ58" s="21">
        <f t="shared" si="367"/>
        <v>4706.2251152600511</v>
      </c>
      <c r="FR58" s="21">
        <f t="shared" ref="FR58:FS58" si="368">FR16-FR79</f>
        <v>3283.9294266348006</v>
      </c>
      <c r="FS58" s="21">
        <f t="shared" si="368"/>
        <v>3279.2029521467048</v>
      </c>
      <c r="FT58" s="21">
        <f t="shared" ref="FT58:FU58" si="369">FT16-FT79</f>
        <v>3937.3871475136257</v>
      </c>
      <c r="FU58" s="21">
        <f t="shared" si="369"/>
        <v>5696.5316034381394</v>
      </c>
      <c r="FV58" s="21">
        <f t="shared" ref="FV58:FW58" si="370">FV16-FV79</f>
        <v>4388.7031989336829</v>
      </c>
      <c r="FW58" s="21">
        <f t="shared" si="370"/>
        <v>6171.9643044154509</v>
      </c>
      <c r="FX58" s="21">
        <f t="shared" ref="FX58:FY58" si="371">FX16-FX79</f>
        <v>8244.0029686082271</v>
      </c>
      <c r="FY58" s="21">
        <f t="shared" si="371"/>
        <v>12089.134435959451</v>
      </c>
      <c r="FZ58" s="186">
        <f t="shared" ref="FZ58:GA58" si="372">FZ16-FZ79</f>
        <v>14084.862327685754</v>
      </c>
      <c r="GA58" s="189">
        <f t="shared" si="372"/>
        <v>13414.28187487385</v>
      </c>
      <c r="GB58" s="189">
        <f t="shared" ref="GB58:GC58" si="373">GB16-GB79</f>
        <v>8377.6712840958498</v>
      </c>
      <c r="GC58" s="189">
        <f t="shared" si="373"/>
        <v>4683.5403831845324</v>
      </c>
      <c r="GD58" s="189">
        <f t="shared" ref="GD58:GE58" si="374">GD16-GD79</f>
        <v>3268.3561730024521</v>
      </c>
      <c r="GE58" s="189">
        <f t="shared" si="374"/>
        <v>3263.6533308867656</v>
      </c>
      <c r="GF58" s="189">
        <f t="shared" ref="GF58:GG58" si="375">GF16-GF79</f>
        <v>3918.5466052768752</v>
      </c>
      <c r="GG58" s="189">
        <f t="shared" si="375"/>
        <v>4337.6273421837832</v>
      </c>
      <c r="GH58" s="189">
        <f t="shared" ref="GH58:GI58" si="376">GH16-GH79</f>
        <v>4367.6060764397844</v>
      </c>
      <c r="GI58" s="189">
        <f t="shared" si="376"/>
        <v>6141.9508763941703</v>
      </c>
      <c r="GJ58" s="189">
        <f t="shared" ref="GJ58:GK58" si="377">GJ16-GJ79</f>
        <v>8203.6293472659891</v>
      </c>
      <c r="GK58" s="189">
        <f t="shared" si="377"/>
        <v>12029.53515728045</v>
      </c>
      <c r="GL58" s="189">
        <f t="shared" ref="GL58" si="378">GL16-GL79</f>
        <v>14510.765149169252</v>
      </c>
    </row>
    <row r="59" spans="1:194" x14ac:dyDescent="0.2">
      <c r="A59" s="29" t="str">
        <f t="shared" si="207"/>
        <v>EXPORTS</v>
      </c>
      <c r="DF59" s="64">
        <f t="shared" ref="DF59:EC59" si="379">DF17-DF80</f>
        <v>0</v>
      </c>
      <c r="DG59" s="64">
        <f t="shared" si="379"/>
        <v>0</v>
      </c>
      <c r="DH59" s="64">
        <f t="shared" si="379"/>
        <v>0</v>
      </c>
      <c r="DI59" s="64">
        <f t="shared" si="379"/>
        <v>0</v>
      </c>
      <c r="DJ59" s="64">
        <f t="shared" si="379"/>
        <v>0</v>
      </c>
      <c r="DK59" s="64">
        <f t="shared" si="379"/>
        <v>0</v>
      </c>
      <c r="DL59" s="64">
        <f t="shared" si="379"/>
        <v>0</v>
      </c>
      <c r="DM59" s="36">
        <f t="shared" si="379"/>
        <v>0</v>
      </c>
      <c r="DN59" s="36">
        <f t="shared" si="379"/>
        <v>0</v>
      </c>
      <c r="DO59" s="36">
        <f t="shared" si="379"/>
        <v>0</v>
      </c>
      <c r="DP59" s="36">
        <f t="shared" si="379"/>
        <v>0</v>
      </c>
      <c r="DQ59" s="36">
        <f t="shared" si="379"/>
        <v>0</v>
      </c>
      <c r="DR59" s="36">
        <f t="shared" si="379"/>
        <v>0</v>
      </c>
      <c r="DS59" s="36">
        <f t="shared" si="379"/>
        <v>0</v>
      </c>
      <c r="DT59" s="36">
        <f t="shared" si="379"/>
        <v>0</v>
      </c>
      <c r="DU59" s="36">
        <f t="shared" si="379"/>
        <v>0</v>
      </c>
      <c r="DV59" s="36">
        <f t="shared" si="379"/>
        <v>0</v>
      </c>
      <c r="DW59" s="36">
        <f t="shared" si="379"/>
        <v>0</v>
      </c>
      <c r="DX59" s="36">
        <f t="shared" si="379"/>
        <v>0</v>
      </c>
      <c r="DY59" s="64">
        <f t="shared" si="379"/>
        <v>0</v>
      </c>
      <c r="DZ59" s="64">
        <f t="shared" si="379"/>
        <v>0</v>
      </c>
      <c r="EA59" s="64">
        <f t="shared" si="379"/>
        <v>0</v>
      </c>
      <c r="EB59" s="64">
        <f t="shared" si="379"/>
        <v>0</v>
      </c>
      <c r="EC59" s="64">
        <f t="shared" si="379"/>
        <v>0</v>
      </c>
      <c r="ED59" s="64">
        <f t="shared" ref="ED59:FE59" si="380">ED17-ED80</f>
        <v>0</v>
      </c>
      <c r="EE59" s="64">
        <f t="shared" si="380"/>
        <v>0</v>
      </c>
      <c r="EF59" s="64">
        <f t="shared" si="380"/>
        <v>0</v>
      </c>
      <c r="EG59" s="64">
        <f t="shared" si="380"/>
        <v>0</v>
      </c>
      <c r="EH59" s="64">
        <f t="shared" si="380"/>
        <v>0</v>
      </c>
      <c r="EI59" s="64">
        <f t="shared" si="380"/>
        <v>0</v>
      </c>
      <c r="EJ59" s="64">
        <f t="shared" si="380"/>
        <v>0</v>
      </c>
      <c r="EK59" s="64">
        <f t="shared" si="380"/>
        <v>0</v>
      </c>
      <c r="EL59" s="64">
        <f t="shared" si="380"/>
        <v>0</v>
      </c>
      <c r="EM59" s="64">
        <f t="shared" si="380"/>
        <v>0</v>
      </c>
      <c r="EN59" s="64">
        <f t="shared" si="380"/>
        <v>0</v>
      </c>
      <c r="EO59" s="64">
        <f t="shared" si="380"/>
        <v>0</v>
      </c>
      <c r="EP59" s="64">
        <f t="shared" si="380"/>
        <v>0</v>
      </c>
      <c r="EQ59" s="64">
        <f t="shared" si="380"/>
        <v>0</v>
      </c>
      <c r="ER59" s="64">
        <f t="shared" si="380"/>
        <v>0</v>
      </c>
      <c r="ES59" s="64">
        <f t="shared" si="380"/>
        <v>0</v>
      </c>
      <c r="ET59" s="64">
        <f t="shared" si="380"/>
        <v>0</v>
      </c>
      <c r="EU59" s="64">
        <f t="shared" si="380"/>
        <v>0</v>
      </c>
      <c r="EV59" s="64">
        <f t="shared" si="380"/>
        <v>0</v>
      </c>
      <c r="EW59" s="64">
        <f t="shared" si="380"/>
        <v>0</v>
      </c>
      <c r="EX59" s="64">
        <f t="shared" si="380"/>
        <v>0</v>
      </c>
      <c r="EY59" s="64">
        <f t="shared" si="380"/>
        <v>0</v>
      </c>
      <c r="EZ59" s="36">
        <f t="shared" si="380"/>
        <v>0</v>
      </c>
      <c r="FA59" s="36">
        <f t="shared" si="380"/>
        <v>0</v>
      </c>
      <c r="FB59" s="64">
        <f t="shared" si="380"/>
        <v>32.258064516128798</v>
      </c>
      <c r="FC59" s="64">
        <f t="shared" si="380"/>
        <v>0</v>
      </c>
      <c r="FD59" s="64">
        <f t="shared" si="380"/>
        <v>0</v>
      </c>
      <c r="FE59" s="64">
        <f t="shared" si="380"/>
        <v>0</v>
      </c>
      <c r="FF59" s="64">
        <f t="shared" ref="FF59:FG59" si="381">FF17-FF80</f>
        <v>0</v>
      </c>
      <c r="FG59" s="64">
        <f t="shared" si="381"/>
        <v>0</v>
      </c>
      <c r="FH59" s="64">
        <f t="shared" ref="FH59:FI59" si="382">FH17-FH80</f>
        <v>0</v>
      </c>
      <c r="FI59" s="64">
        <f t="shared" si="382"/>
        <v>0</v>
      </c>
      <c r="FJ59" s="64">
        <f t="shared" ref="FJ59:FK59" si="383">FJ17-FJ80</f>
        <v>0</v>
      </c>
      <c r="FK59" s="36">
        <f t="shared" si="383"/>
        <v>0</v>
      </c>
      <c r="FL59" s="36">
        <f t="shared" ref="FL59:FM59" si="384">FL17-FL80</f>
        <v>0</v>
      </c>
      <c r="FM59" s="36">
        <f t="shared" si="384"/>
        <v>0</v>
      </c>
      <c r="FN59" s="36">
        <f t="shared" ref="FN59:FO59" si="385">FN17-FN80</f>
        <v>0</v>
      </c>
      <c r="FO59" s="36">
        <f t="shared" si="385"/>
        <v>0</v>
      </c>
      <c r="FP59" s="36">
        <f t="shared" ref="FP59:FQ59" si="386">FP17-FP80</f>
        <v>0</v>
      </c>
      <c r="FQ59" s="36">
        <f t="shared" si="386"/>
        <v>0</v>
      </c>
      <c r="FR59" s="36">
        <f t="shared" ref="FR59:FS59" si="387">FR17-FR80</f>
        <v>0</v>
      </c>
      <c r="FS59" s="36">
        <f t="shared" si="387"/>
        <v>0</v>
      </c>
      <c r="FT59" s="36">
        <f t="shared" ref="FT59:FU59" si="388">FT17-FT80</f>
        <v>0</v>
      </c>
      <c r="FU59" s="36">
        <f t="shared" si="388"/>
        <v>0</v>
      </c>
      <c r="FV59" s="36">
        <f t="shared" ref="FV59:FW59" si="389">FV17-FV80</f>
        <v>0</v>
      </c>
      <c r="FW59" s="36">
        <f t="shared" si="389"/>
        <v>0</v>
      </c>
      <c r="FX59" s="36">
        <f t="shared" ref="FX59:FY59" si="390">FX17-FX80</f>
        <v>0</v>
      </c>
      <c r="FY59" s="36">
        <f t="shared" si="390"/>
        <v>1388.3714326377176</v>
      </c>
      <c r="FZ59" s="187">
        <f t="shared" ref="FZ59:GA59" si="391">FZ17-FZ80</f>
        <v>586.24398788212602</v>
      </c>
      <c r="GA59" s="190">
        <f t="shared" si="391"/>
        <v>535.05167529695609</v>
      </c>
      <c r="GB59" s="190">
        <f t="shared" ref="GB59:GC59" si="392">GB17-GB80</f>
        <v>393.05195334079508</v>
      </c>
      <c r="GC59" s="190">
        <f t="shared" si="392"/>
        <v>265.4679757122085</v>
      </c>
      <c r="GD59" s="190">
        <f t="shared" ref="GD59:GE59" si="393">GD17-GD80</f>
        <v>197.92535673404632</v>
      </c>
      <c r="GE59" s="190">
        <f t="shared" si="393"/>
        <v>200.99688586599791</v>
      </c>
      <c r="GF59" s="190">
        <f t="shared" ref="GF59:GG59" si="394">GF17-GF80</f>
        <v>221.20607560144435</v>
      </c>
      <c r="GG59" s="190">
        <f t="shared" si="394"/>
        <v>255.63350497502734</v>
      </c>
      <c r="GH59" s="190">
        <f t="shared" ref="GH59:GI59" si="395">GH17-GH80</f>
        <v>279.70330310846384</v>
      </c>
      <c r="GI59" s="190">
        <f t="shared" si="395"/>
        <v>409.60548274599432</v>
      </c>
      <c r="GJ59" s="190">
        <f t="shared" ref="GJ59:GK59" si="396">GJ17-GJ80</f>
        <v>489.28264432430933</v>
      </c>
      <c r="GK59" s="190">
        <f t="shared" si="396"/>
        <v>513.4116996825087</v>
      </c>
      <c r="GL59" s="190">
        <f t="shared" ref="GL59" si="397">GL17-GL80</f>
        <v>586.24398788212602</v>
      </c>
    </row>
    <row r="60" spans="1:194" x14ac:dyDescent="0.2">
      <c r="A60" s="9" t="str">
        <f t="shared" si="207"/>
        <v xml:space="preserve">     TOTAL DEMAND</v>
      </c>
      <c r="DF60" s="63">
        <f t="shared" ref="DF60:EC60" si="398">DF18-DF81</f>
        <v>0</v>
      </c>
      <c r="DG60" s="63">
        <f t="shared" si="398"/>
        <v>0</v>
      </c>
      <c r="DH60" s="63">
        <f t="shared" si="398"/>
        <v>0</v>
      </c>
      <c r="DI60" s="63">
        <f t="shared" si="398"/>
        <v>0</v>
      </c>
      <c r="DJ60" s="63">
        <f t="shared" si="398"/>
        <v>0</v>
      </c>
      <c r="DK60" s="63">
        <f t="shared" si="398"/>
        <v>0</v>
      </c>
      <c r="DL60" s="63">
        <f t="shared" si="398"/>
        <v>0</v>
      </c>
      <c r="DM60" s="21">
        <f t="shared" si="398"/>
        <v>0</v>
      </c>
      <c r="DN60" s="21">
        <f t="shared" si="398"/>
        <v>0</v>
      </c>
      <c r="DO60" s="21">
        <f t="shared" si="398"/>
        <v>0</v>
      </c>
      <c r="DP60" s="21">
        <f t="shared" si="398"/>
        <v>0</v>
      </c>
      <c r="DQ60" s="21">
        <f t="shared" si="398"/>
        <v>0</v>
      </c>
      <c r="DR60" s="21">
        <f t="shared" si="398"/>
        <v>0</v>
      </c>
      <c r="DS60" s="21">
        <f t="shared" si="398"/>
        <v>0</v>
      </c>
      <c r="DT60" s="21">
        <f t="shared" si="398"/>
        <v>0</v>
      </c>
      <c r="DU60" s="21">
        <f t="shared" si="398"/>
        <v>0</v>
      </c>
      <c r="DV60" s="21">
        <f t="shared" si="398"/>
        <v>0</v>
      </c>
      <c r="DW60" s="21">
        <f t="shared" si="398"/>
        <v>0</v>
      </c>
      <c r="DX60" s="21">
        <f t="shared" si="398"/>
        <v>0</v>
      </c>
      <c r="DY60" s="118">
        <f t="shared" si="398"/>
        <v>0</v>
      </c>
      <c r="DZ60" s="118">
        <f t="shared" si="398"/>
        <v>0</v>
      </c>
      <c r="EA60" s="118">
        <f t="shared" si="398"/>
        <v>0</v>
      </c>
      <c r="EB60" s="118">
        <f t="shared" si="398"/>
        <v>0</v>
      </c>
      <c r="EC60" s="118">
        <f t="shared" si="398"/>
        <v>0</v>
      </c>
      <c r="ED60" s="118">
        <f t="shared" ref="ED60:FE60" si="399">ED18-ED81</f>
        <v>0</v>
      </c>
      <c r="EE60" s="118">
        <f t="shared" si="399"/>
        <v>0</v>
      </c>
      <c r="EF60" s="118">
        <f t="shared" si="399"/>
        <v>0</v>
      </c>
      <c r="EG60" s="118">
        <f t="shared" si="399"/>
        <v>0</v>
      </c>
      <c r="EH60" s="118">
        <f t="shared" si="399"/>
        <v>0</v>
      </c>
      <c r="EI60" s="118">
        <f t="shared" si="399"/>
        <v>0</v>
      </c>
      <c r="EJ60" s="118">
        <f t="shared" si="399"/>
        <v>0</v>
      </c>
      <c r="EK60" s="128">
        <f t="shared" si="399"/>
        <v>0</v>
      </c>
      <c r="EL60" s="128">
        <f t="shared" si="399"/>
        <v>0</v>
      </c>
      <c r="EM60" s="128">
        <f t="shared" si="399"/>
        <v>0</v>
      </c>
      <c r="EN60" s="137">
        <f t="shared" si="399"/>
        <v>0</v>
      </c>
      <c r="EO60" s="137">
        <f t="shared" si="399"/>
        <v>0</v>
      </c>
      <c r="EP60" s="145">
        <f t="shared" si="399"/>
        <v>0</v>
      </c>
      <c r="EQ60" s="145">
        <f t="shared" si="399"/>
        <v>0</v>
      </c>
      <c r="ER60" s="145">
        <f t="shared" si="399"/>
        <v>0</v>
      </c>
      <c r="ES60" s="145">
        <f t="shared" si="399"/>
        <v>0</v>
      </c>
      <c r="ET60" s="145">
        <f t="shared" si="399"/>
        <v>0</v>
      </c>
      <c r="EU60" s="145">
        <f t="shared" si="399"/>
        <v>0</v>
      </c>
      <c r="EV60" s="145">
        <f t="shared" si="399"/>
        <v>0</v>
      </c>
      <c r="EW60" s="153">
        <f t="shared" si="399"/>
        <v>0</v>
      </c>
      <c r="EX60" s="153">
        <f t="shared" si="399"/>
        <v>0</v>
      </c>
      <c r="EY60" s="160">
        <f t="shared" si="399"/>
        <v>0</v>
      </c>
      <c r="EZ60" s="21">
        <f t="shared" si="399"/>
        <v>0</v>
      </c>
      <c r="FA60" s="21">
        <f t="shared" si="399"/>
        <v>0</v>
      </c>
      <c r="FB60" s="169">
        <f t="shared" si="399"/>
        <v>32.258064516121522</v>
      </c>
      <c r="FC60" s="169">
        <f t="shared" si="399"/>
        <v>0</v>
      </c>
      <c r="FD60" s="169">
        <f t="shared" si="399"/>
        <v>0</v>
      </c>
      <c r="FE60" s="169">
        <f t="shared" si="399"/>
        <v>0</v>
      </c>
      <c r="FF60" s="169">
        <f t="shared" ref="FF60:FG60" si="400">FF18-FF81</f>
        <v>0</v>
      </c>
      <c r="FG60" s="169">
        <f t="shared" si="400"/>
        <v>0</v>
      </c>
      <c r="FH60" s="169">
        <f t="shared" ref="FH60:FI60" si="401">FH18-FH81</f>
        <v>0</v>
      </c>
      <c r="FI60" s="169">
        <f t="shared" si="401"/>
        <v>0</v>
      </c>
      <c r="FJ60" s="169">
        <f t="shared" ref="FJ60:FK60" si="402">FJ18-FJ81</f>
        <v>0</v>
      </c>
      <c r="FK60" s="21">
        <f t="shared" si="402"/>
        <v>0</v>
      </c>
      <c r="FL60" s="21">
        <f t="shared" ref="FL60:FM60" si="403">FL18-FL81</f>
        <v>0</v>
      </c>
      <c r="FM60" s="21">
        <f t="shared" si="403"/>
        <v>0</v>
      </c>
      <c r="FN60" s="21">
        <f t="shared" ref="FN60:FO60" si="404">FN18-FN81</f>
        <v>14154.789883602934</v>
      </c>
      <c r="FO60" s="21">
        <f t="shared" si="404"/>
        <v>13480.839679771801</v>
      </c>
      <c r="FP60" s="21">
        <f t="shared" ref="FP60:FQ60" si="405">FP18-FP81</f>
        <v>8418.9194880352588</v>
      </c>
      <c r="FQ60" s="21">
        <f t="shared" si="405"/>
        <v>4706.2251152600511</v>
      </c>
      <c r="FR60" s="21">
        <f t="shared" ref="FR60:FS60" si="406">FR18-FR81</f>
        <v>3283.9294266348006</v>
      </c>
      <c r="FS60" s="21">
        <f t="shared" si="406"/>
        <v>3279.2029521467048</v>
      </c>
      <c r="FT60" s="21">
        <f t="shared" ref="FT60:FU60" si="407">FT18-FT81</f>
        <v>3937.3871475136257</v>
      </c>
      <c r="FU60" s="21">
        <f t="shared" si="407"/>
        <v>5696.5316034381394</v>
      </c>
      <c r="FV60" s="21">
        <f t="shared" ref="FV60:FW60" si="408">FV18-FV81</f>
        <v>4388.7031989336829</v>
      </c>
      <c r="FW60" s="21">
        <f t="shared" si="408"/>
        <v>6171.9643044154509</v>
      </c>
      <c r="FX60" s="21">
        <f t="shared" ref="FX60:FY60" si="409">FX18-FX81</f>
        <v>8244.0029686082271</v>
      </c>
      <c r="FY60" s="21">
        <f t="shared" si="409"/>
        <v>13477.505868597189</v>
      </c>
      <c r="FZ60" s="186">
        <f t="shared" ref="FZ60:GA60" si="410">FZ18-FZ81</f>
        <v>14671.106315567915</v>
      </c>
      <c r="GA60" s="189">
        <f t="shared" si="410"/>
        <v>13949.333550170762</v>
      </c>
      <c r="GB60" s="189">
        <f t="shared" ref="GB60:GC60" si="411">GB18-GB81</f>
        <v>8770.7232374366722</v>
      </c>
      <c r="GC60" s="189">
        <f t="shared" si="411"/>
        <v>4949.0083588967391</v>
      </c>
      <c r="GD60" s="189">
        <f t="shared" ref="GD60:GE60" si="412">GD18-GD81</f>
        <v>3466.2815297365014</v>
      </c>
      <c r="GE60" s="189">
        <f t="shared" si="412"/>
        <v>3464.6502167527506</v>
      </c>
      <c r="GF60" s="189">
        <f t="shared" ref="GF60:GG60" si="413">GF18-GF81</f>
        <v>4139.7526808783005</v>
      </c>
      <c r="GG60" s="189">
        <f t="shared" si="413"/>
        <v>4593.2608471587882</v>
      </c>
      <c r="GH60" s="189">
        <f t="shared" ref="GH60:GI60" si="414">GH18-GH81</f>
        <v>4647.3093795482418</v>
      </c>
      <c r="GI60" s="189">
        <f t="shared" si="414"/>
        <v>6551.5563591402024</v>
      </c>
      <c r="GJ60" s="189">
        <f t="shared" ref="GJ60:GK60" si="415">GJ18-GJ81</f>
        <v>8692.9119915902847</v>
      </c>
      <c r="GK60" s="189">
        <f t="shared" si="415"/>
        <v>12542.946856962983</v>
      </c>
      <c r="GL60" s="189">
        <f t="shared" ref="GL60" si="416">GL18-GL81</f>
        <v>15097.009137051413</v>
      </c>
    </row>
    <row r="61" spans="1:194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</row>
    <row r="62" spans="1:194" x14ac:dyDescent="0.2">
      <c r="A62" s="9" t="str">
        <f t="shared" si="207"/>
        <v>INVENTORIES (End of Month, Thousand Barrels)</v>
      </c>
      <c r="DF62" s="63">
        <f t="shared" ref="DF62:EC62" si="417">DF20-DF83</f>
        <v>0</v>
      </c>
      <c r="DG62" s="63">
        <f t="shared" si="417"/>
        <v>0</v>
      </c>
      <c r="DH62" s="63">
        <f t="shared" si="417"/>
        <v>0</v>
      </c>
      <c r="DI62" s="63">
        <f t="shared" si="417"/>
        <v>0</v>
      </c>
      <c r="DJ62" s="63">
        <f t="shared" si="417"/>
        <v>0</v>
      </c>
      <c r="DK62" s="63">
        <f t="shared" si="417"/>
        <v>0</v>
      </c>
      <c r="DL62" s="63">
        <f t="shared" si="417"/>
        <v>0</v>
      </c>
      <c r="DM62" s="21">
        <f t="shared" si="417"/>
        <v>0</v>
      </c>
      <c r="DN62" s="21">
        <f t="shared" si="417"/>
        <v>0</v>
      </c>
      <c r="DO62" s="21">
        <f t="shared" si="417"/>
        <v>0</v>
      </c>
      <c r="DP62" s="21">
        <f t="shared" si="417"/>
        <v>0</v>
      </c>
      <c r="DQ62" s="21">
        <f t="shared" si="417"/>
        <v>0</v>
      </c>
      <c r="DR62" s="21">
        <f t="shared" si="417"/>
        <v>0</v>
      </c>
      <c r="DS62" s="21">
        <f t="shared" si="417"/>
        <v>0</v>
      </c>
      <c r="DT62" s="21">
        <f t="shared" si="417"/>
        <v>0</v>
      </c>
      <c r="DU62" s="21">
        <f t="shared" si="417"/>
        <v>0</v>
      </c>
      <c r="DV62" s="21">
        <f t="shared" si="417"/>
        <v>0</v>
      </c>
      <c r="DW62" s="21">
        <f t="shared" si="417"/>
        <v>0</v>
      </c>
      <c r="DX62" s="21">
        <f t="shared" si="417"/>
        <v>0</v>
      </c>
      <c r="DY62" s="118">
        <f t="shared" si="417"/>
        <v>0</v>
      </c>
      <c r="DZ62" s="118">
        <f t="shared" si="417"/>
        <v>0</v>
      </c>
      <c r="EA62" s="118">
        <f t="shared" si="417"/>
        <v>0</v>
      </c>
      <c r="EB62" s="118">
        <f t="shared" si="417"/>
        <v>0</v>
      </c>
      <c r="EC62" s="118">
        <f t="shared" si="417"/>
        <v>0</v>
      </c>
      <c r="ED62" s="118">
        <f t="shared" ref="ED62:FE62" si="418">ED20-ED83</f>
        <v>0</v>
      </c>
      <c r="EE62" s="118">
        <f t="shared" si="418"/>
        <v>0</v>
      </c>
      <c r="EF62" s="118">
        <f t="shared" si="418"/>
        <v>0</v>
      </c>
      <c r="EG62" s="118">
        <f t="shared" si="418"/>
        <v>0</v>
      </c>
      <c r="EH62" s="118">
        <f t="shared" si="418"/>
        <v>0</v>
      </c>
      <c r="EI62" s="118">
        <f t="shared" si="418"/>
        <v>0</v>
      </c>
      <c r="EJ62" s="118">
        <f t="shared" si="418"/>
        <v>0</v>
      </c>
      <c r="EK62" s="128">
        <f t="shared" si="418"/>
        <v>0</v>
      </c>
      <c r="EL62" s="128">
        <f t="shared" si="418"/>
        <v>0</v>
      </c>
      <c r="EM62" s="128">
        <f t="shared" si="418"/>
        <v>0</v>
      </c>
      <c r="EN62" s="137">
        <f t="shared" si="418"/>
        <v>0</v>
      </c>
      <c r="EO62" s="137">
        <f t="shared" si="418"/>
        <v>0</v>
      </c>
      <c r="EP62" s="145">
        <f t="shared" si="418"/>
        <v>0</v>
      </c>
      <c r="EQ62" s="145">
        <f t="shared" si="418"/>
        <v>0</v>
      </c>
      <c r="ER62" s="145">
        <f t="shared" si="418"/>
        <v>0</v>
      </c>
      <c r="ES62" s="145">
        <f t="shared" si="418"/>
        <v>0</v>
      </c>
      <c r="ET62" s="145">
        <f t="shared" si="418"/>
        <v>0</v>
      </c>
      <c r="EU62" s="145">
        <f t="shared" si="418"/>
        <v>0</v>
      </c>
      <c r="EV62" s="145">
        <f t="shared" si="418"/>
        <v>0</v>
      </c>
      <c r="EW62" s="153">
        <f t="shared" si="418"/>
        <v>0</v>
      </c>
      <c r="EX62" s="153">
        <f t="shared" si="418"/>
        <v>0</v>
      </c>
      <c r="EY62" s="160">
        <f t="shared" si="418"/>
        <v>0</v>
      </c>
      <c r="EZ62" s="21">
        <f t="shared" si="418"/>
        <v>0</v>
      </c>
      <c r="FA62" s="21">
        <f t="shared" si="418"/>
        <v>0</v>
      </c>
      <c r="FB62" s="169">
        <f t="shared" si="418"/>
        <v>-185</v>
      </c>
      <c r="FC62" s="169">
        <f t="shared" si="418"/>
        <v>-116</v>
      </c>
      <c r="FD62" s="169">
        <f t="shared" si="418"/>
        <v>-68</v>
      </c>
      <c r="FE62" s="169">
        <f t="shared" si="418"/>
        <v>-84</v>
      </c>
      <c r="FF62" s="169">
        <f t="shared" ref="FF62:FG62" si="419">FF20-FF83</f>
        <v>-159</v>
      </c>
      <c r="FG62" s="169">
        <f t="shared" si="419"/>
        <v>-9</v>
      </c>
      <c r="FH62" s="169">
        <f t="shared" ref="FH62:FI62" si="420">FH20-FH83</f>
        <v>-8</v>
      </c>
      <c r="FI62" s="169">
        <f t="shared" si="420"/>
        <v>-16</v>
      </c>
      <c r="FJ62" s="169">
        <f t="shared" ref="FJ62:FK62" si="421">FJ20-FJ83</f>
        <v>12</v>
      </c>
      <c r="FK62" s="21">
        <f t="shared" si="421"/>
        <v>12</v>
      </c>
      <c r="FL62" s="21">
        <f t="shared" ref="FL62:FM62" si="422">FL20-FL83</f>
        <v>1</v>
      </c>
      <c r="FM62" s="21">
        <f t="shared" si="422"/>
        <v>38</v>
      </c>
      <c r="FN62" s="21">
        <f t="shared" ref="FN62:FO62" si="423">FN20-FN83</f>
        <v>0</v>
      </c>
      <c r="FO62" s="21">
        <f t="shared" si="423"/>
        <v>0</v>
      </c>
      <c r="FP62" s="21">
        <f t="shared" ref="FP62:FQ62" si="424">FP20-FP83</f>
        <v>0</v>
      </c>
      <c r="FQ62" s="21">
        <f t="shared" si="424"/>
        <v>0</v>
      </c>
      <c r="FR62" s="21">
        <f t="shared" ref="FR62:FS62" si="425">FR20-FR83</f>
        <v>0</v>
      </c>
      <c r="FS62" s="21">
        <f t="shared" si="425"/>
        <v>0</v>
      </c>
      <c r="FT62" s="21">
        <f t="shared" ref="FT62:FU62" si="426">FT20-FT83</f>
        <v>0</v>
      </c>
      <c r="FU62" s="21">
        <f t="shared" si="426"/>
        <v>0</v>
      </c>
      <c r="FV62" s="21">
        <f t="shared" ref="FV62:FW62" si="427">FV20-FV83</f>
        <v>0</v>
      </c>
      <c r="FW62" s="21">
        <f t="shared" si="427"/>
        <v>0</v>
      </c>
      <c r="FX62" s="21">
        <f t="shared" ref="FX62:FY62" si="428">FX20-FX83</f>
        <v>0</v>
      </c>
      <c r="FY62" s="21">
        <f t="shared" si="428"/>
        <v>265.99999999998909</v>
      </c>
      <c r="FZ62" s="186">
        <f t="shared" ref="FZ62:GA62" si="429">FZ20-FZ83</f>
        <v>0</v>
      </c>
      <c r="GA62" s="189">
        <f t="shared" si="429"/>
        <v>-2510.0000000000073</v>
      </c>
      <c r="GB62" s="189">
        <f t="shared" ref="GB62:GC62" si="430">GB20-GB83</f>
        <v>-3117.4571804007392</v>
      </c>
      <c r="GC62" s="189">
        <f t="shared" si="430"/>
        <v>-1578.3446389954224</v>
      </c>
      <c r="GD62" s="189">
        <f t="shared" ref="GD62:GE62" si="431">GD20-GD83</f>
        <v>-610.17503293196569</v>
      </c>
      <c r="GE62" s="189">
        <f t="shared" si="431"/>
        <v>540.75096983997355</v>
      </c>
      <c r="GF62" s="189">
        <f t="shared" ref="GF62:GG62" si="432">GF20-GF83</f>
        <v>1309.9068803901246</v>
      </c>
      <c r="GG62" s="189">
        <f t="shared" si="432"/>
        <v>2011.1048087641575</v>
      </c>
      <c r="GH62" s="189">
        <f t="shared" ref="GH62:GI62" si="433">GH20-GH83</f>
        <v>3138.3761112869979</v>
      </c>
      <c r="GI62" s="189">
        <f t="shared" si="433"/>
        <v>4214.646681626411</v>
      </c>
      <c r="GJ62" s="189">
        <f t="shared" ref="GJ62:GK62" si="434">GJ20-GJ83</f>
        <v>5331.5991042748901</v>
      </c>
      <c r="GK62" s="189">
        <f t="shared" si="434"/>
        <v>6295.72917359235</v>
      </c>
      <c r="GL62" s="189">
        <f t="shared" ref="GL62" si="435">GL20-GL83</f>
        <v>6295.72917359235</v>
      </c>
    </row>
    <row r="63" spans="1:194" x14ac:dyDescent="0.2">
      <c r="A63" s="9" t="str">
        <f t="shared" si="207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36">DI21-DI84</f>
        <v>0</v>
      </c>
      <c r="DJ63" s="63">
        <f t="shared" si="436"/>
        <v>0</v>
      </c>
      <c r="DK63" s="63">
        <f t="shared" si="436"/>
        <v>0</v>
      </c>
      <c r="DL63" s="63">
        <f t="shared" si="436"/>
        <v>0</v>
      </c>
      <c r="DM63" s="21">
        <f t="shared" si="436"/>
        <v>0</v>
      </c>
      <c r="DN63" s="21">
        <f t="shared" si="436"/>
        <v>0</v>
      </c>
      <c r="DO63" s="21">
        <f t="shared" si="436"/>
        <v>0</v>
      </c>
      <c r="DP63" s="21">
        <f t="shared" si="436"/>
        <v>0</v>
      </c>
      <c r="DQ63" s="21">
        <f t="shared" si="436"/>
        <v>0</v>
      </c>
      <c r="DR63" s="21">
        <f t="shared" si="436"/>
        <v>0</v>
      </c>
      <c r="DS63" s="21">
        <f t="shared" si="436"/>
        <v>0</v>
      </c>
      <c r="DT63" s="21">
        <f t="shared" si="436"/>
        <v>0</v>
      </c>
      <c r="DU63" s="21">
        <f t="shared" si="436"/>
        <v>0</v>
      </c>
      <c r="DV63" s="21">
        <f t="shared" si="436"/>
        <v>0</v>
      </c>
      <c r="DW63" s="21">
        <f t="shared" si="436"/>
        <v>0</v>
      </c>
      <c r="DX63" s="21">
        <f t="shared" si="436"/>
        <v>0</v>
      </c>
      <c r="DY63" s="118">
        <f t="shared" si="436"/>
        <v>0</v>
      </c>
      <c r="DZ63" s="118">
        <f t="shared" si="436"/>
        <v>0</v>
      </c>
      <c r="EA63" s="118">
        <f t="shared" si="436"/>
        <v>0</v>
      </c>
      <c r="EB63" s="118">
        <f t="shared" si="436"/>
        <v>0</v>
      </c>
      <c r="EC63" s="118">
        <f t="shared" si="436"/>
        <v>0</v>
      </c>
      <c r="ED63" s="118">
        <f t="shared" ref="ED63:FE63" si="437">ED21-ED84</f>
        <v>0</v>
      </c>
      <c r="EE63" s="118">
        <f t="shared" si="437"/>
        <v>0</v>
      </c>
      <c r="EF63" s="118">
        <f t="shared" si="437"/>
        <v>0</v>
      </c>
      <c r="EG63" s="118">
        <f t="shared" si="437"/>
        <v>0</v>
      </c>
      <c r="EH63" s="118">
        <f t="shared" si="437"/>
        <v>0</v>
      </c>
      <c r="EI63" s="118">
        <f t="shared" si="437"/>
        <v>0</v>
      </c>
      <c r="EJ63" s="118">
        <f t="shared" si="437"/>
        <v>0</v>
      </c>
      <c r="EK63" s="128">
        <f t="shared" si="437"/>
        <v>0</v>
      </c>
      <c r="EL63" s="128">
        <f t="shared" si="437"/>
        <v>0</v>
      </c>
      <c r="EM63" s="128">
        <f t="shared" si="437"/>
        <v>0</v>
      </c>
      <c r="EN63" s="137">
        <f t="shared" si="437"/>
        <v>0</v>
      </c>
      <c r="EO63" s="137">
        <f t="shared" si="437"/>
        <v>0</v>
      </c>
      <c r="EP63" s="145">
        <f t="shared" si="437"/>
        <v>0</v>
      </c>
      <c r="EQ63" s="145">
        <f t="shared" si="437"/>
        <v>0</v>
      </c>
      <c r="ER63" s="145">
        <f t="shared" si="437"/>
        <v>0</v>
      </c>
      <c r="ES63" s="145">
        <f t="shared" si="437"/>
        <v>0</v>
      </c>
      <c r="ET63" s="145">
        <f t="shared" si="437"/>
        <v>0</v>
      </c>
      <c r="EU63" s="145">
        <f t="shared" si="437"/>
        <v>0</v>
      </c>
      <c r="EV63" s="145">
        <f t="shared" si="437"/>
        <v>0</v>
      </c>
      <c r="EW63" s="153">
        <f t="shared" si="437"/>
        <v>0</v>
      </c>
      <c r="EX63" s="153">
        <f t="shared" si="437"/>
        <v>0</v>
      </c>
      <c r="EY63" s="160">
        <f t="shared" si="437"/>
        <v>0</v>
      </c>
      <c r="EZ63" s="21">
        <f t="shared" si="437"/>
        <v>0</v>
      </c>
      <c r="FA63" s="21">
        <f t="shared" si="437"/>
        <v>0</v>
      </c>
      <c r="FB63" s="169">
        <f t="shared" si="437"/>
        <v>-0.35287218850498547</v>
      </c>
      <c r="FC63" s="169">
        <f t="shared" si="437"/>
        <v>-0.26364583414159881</v>
      </c>
      <c r="FD63" s="169">
        <f t="shared" si="437"/>
        <v>-0.20798075206230138</v>
      </c>
      <c r="FE63" s="169">
        <f t="shared" si="437"/>
        <v>-0.29051693371283704</v>
      </c>
      <c r="FF63" s="169">
        <f t="shared" ref="FF63:FG63" si="438">FF21-FF84</f>
        <v>-0.85241272353387387</v>
      </c>
      <c r="FG63" s="169">
        <f t="shared" si="438"/>
        <v>-3.636680393502445E-2</v>
      </c>
      <c r="FH63" s="169">
        <f t="shared" ref="FH63:FI63" si="439">FH21-FH84</f>
        <v>-3.9947811336361383E-2</v>
      </c>
      <c r="FI63" s="169">
        <f t="shared" si="439"/>
        <v>-6.8510108390455571E-2</v>
      </c>
      <c r="FJ63" s="169">
        <f t="shared" ref="FJ63:FK63" si="440">FJ21-FJ84</f>
        <v>4.7232875340625924E-2</v>
      </c>
      <c r="FK63" s="21">
        <f t="shared" si="440"/>
        <v>3.4630348133461553E-2</v>
      </c>
      <c r="FL63" s="21">
        <f t="shared" ref="FL63:FM63" si="441">FL21-FL84</f>
        <v>2.5325316712923041E-3</v>
      </c>
      <c r="FM63" s="21">
        <f t="shared" si="441"/>
        <v>8.384896833525346E-2</v>
      </c>
      <c r="FN63" s="21">
        <f t="shared" ref="FN63:FO63" si="442">FN21-FN84</f>
        <v>-0.91222544760714896</v>
      </c>
      <c r="FO63" s="21">
        <f t="shared" si="442"/>
        <v>-0.62213833740770852</v>
      </c>
      <c r="FP63" s="21">
        <f t="shared" ref="FP63:FQ63" si="443">FP21-FP84</f>
        <v>-0.96429156245169168</v>
      </c>
      <c r="FQ63" s="21">
        <f t="shared" si="443"/>
        <v>-1.5794791047448982</v>
      </c>
      <c r="FR63" s="21">
        <f t="shared" ref="FR63:FS63" si="444">FR21-FR84</f>
        <v>-1.5038305401026975</v>
      </c>
      <c r="FS63" s="21">
        <f t="shared" si="444"/>
        <v>-2.492329392432822</v>
      </c>
      <c r="FT63" s="21">
        <f t="shared" ref="FT63:FU63" si="445">FT21-FT84</f>
        <v>-2.8844866386786236</v>
      </c>
      <c r="FU63" s="21">
        <f t="shared" si="445"/>
        <v>-2.612974069214502</v>
      </c>
      <c r="FV63" s="21">
        <f t="shared" ref="FV63:FW63" si="446">FV21-FV84</f>
        <v>-2.1106214430254369</v>
      </c>
      <c r="FW63" s="21">
        <f t="shared" si="446"/>
        <v>-1.5593940098396928</v>
      </c>
      <c r="FX63" s="21">
        <f t="shared" ref="FX63:FY63" si="447">FX21-FX84</f>
        <v>-1.565009459430911</v>
      </c>
      <c r="FY63" s="21">
        <f t="shared" si="447"/>
        <v>-1.0987777666985039</v>
      </c>
      <c r="FZ63" s="186">
        <f t="shared" ref="FZ63:GA63" si="448">FZ21-FZ84</f>
        <v>-1.3880288955185094</v>
      </c>
      <c r="GA63" s="189">
        <f t="shared" si="448"/>
        <v>-7.7049898783412338</v>
      </c>
      <c r="GB63" s="189">
        <f t="shared" ref="GB63:GC63" si="449">GB21-GB84</f>
        <v>-13.000592688010137</v>
      </c>
      <c r="GC63" s="189">
        <f t="shared" si="449"/>
        <v>-10.163161303080358</v>
      </c>
      <c r="GD63" s="189">
        <f t="shared" ref="GD63:GE63" si="450">GD21-GD84</f>
        <v>-6.2426444491721469</v>
      </c>
      <c r="GE63" s="189">
        <f t="shared" si="450"/>
        <v>0.48766514143241579</v>
      </c>
      <c r="GF63" s="189">
        <f t="shared" ref="GF63:GG63" si="451">GF21-GF84</f>
        <v>4.1276902106410489</v>
      </c>
      <c r="GG63" s="189">
        <f t="shared" si="451"/>
        <v>6.8519138724348636</v>
      </c>
      <c r="GH63" s="189">
        <f t="shared" ref="GH63:GI63" si="452">GH21-GH84</f>
        <v>10.95639187547755</v>
      </c>
      <c r="GI63" s="189">
        <f t="shared" si="452"/>
        <v>11.596873067840193</v>
      </c>
      <c r="GJ63" s="189">
        <f t="shared" ref="GJ63:GK63" si="453">GJ21-GJ84</f>
        <v>13.448682300652834</v>
      </c>
      <c r="GK63" s="189">
        <f t="shared" si="453"/>
        <v>13.910470054957464</v>
      </c>
      <c r="GL63" s="189">
        <f t="shared" ref="GL63" si="454">GL21-GL84</f>
        <v>12.48721671433232</v>
      </c>
    </row>
    <row r="64" spans="1:194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K65" s="1"/>
      <c r="FR65" s="1"/>
      <c r="FS65" s="1"/>
    </row>
    <row r="66" spans="1:194" s="114" customFormat="1" x14ac:dyDescent="0.2">
      <c r="A66" s="113"/>
      <c r="B66" s="61">
        <f>B$3</f>
        <v>38367</v>
      </c>
      <c r="C66" s="61">
        <f t="shared" ref="C66:BN66" si="455">C$3</f>
        <v>38398</v>
      </c>
      <c r="D66" s="61">
        <f t="shared" si="455"/>
        <v>38426</v>
      </c>
      <c r="E66" s="61">
        <f t="shared" si="455"/>
        <v>38457</v>
      </c>
      <c r="F66" s="61">
        <f t="shared" si="455"/>
        <v>38487</v>
      </c>
      <c r="G66" s="61">
        <f t="shared" si="455"/>
        <v>38518</v>
      </c>
      <c r="H66" s="61">
        <f t="shared" si="455"/>
        <v>38548</v>
      </c>
      <c r="I66" s="61">
        <f t="shared" si="455"/>
        <v>38579</v>
      </c>
      <c r="J66" s="61">
        <f t="shared" si="455"/>
        <v>38610</v>
      </c>
      <c r="K66" s="61">
        <f t="shared" si="455"/>
        <v>38640</v>
      </c>
      <c r="L66" s="61">
        <f t="shared" si="455"/>
        <v>38671</v>
      </c>
      <c r="M66" s="61">
        <f t="shared" si="455"/>
        <v>38701</v>
      </c>
      <c r="N66" s="61">
        <f t="shared" si="455"/>
        <v>38732</v>
      </c>
      <c r="O66" s="61">
        <f t="shared" si="455"/>
        <v>38763</v>
      </c>
      <c r="P66" s="61">
        <f t="shared" si="455"/>
        <v>38791</v>
      </c>
      <c r="Q66" s="61">
        <f t="shared" si="455"/>
        <v>38822</v>
      </c>
      <c r="R66" s="61">
        <f t="shared" si="455"/>
        <v>38852</v>
      </c>
      <c r="S66" s="61">
        <f t="shared" si="455"/>
        <v>38883</v>
      </c>
      <c r="T66" s="61">
        <f t="shared" si="455"/>
        <v>38913</v>
      </c>
      <c r="U66" s="61">
        <f t="shared" si="455"/>
        <v>38944</v>
      </c>
      <c r="V66" s="61">
        <f t="shared" si="455"/>
        <v>38975</v>
      </c>
      <c r="W66" s="61">
        <f t="shared" si="455"/>
        <v>39005</v>
      </c>
      <c r="X66" s="61">
        <f t="shared" si="455"/>
        <v>39036</v>
      </c>
      <c r="Y66" s="61">
        <f t="shared" si="455"/>
        <v>39066</v>
      </c>
      <c r="Z66" s="61">
        <f t="shared" si="455"/>
        <v>39097</v>
      </c>
      <c r="AA66" s="61">
        <f t="shared" si="455"/>
        <v>39128</v>
      </c>
      <c r="AB66" s="61">
        <f t="shared" si="455"/>
        <v>39156</v>
      </c>
      <c r="AC66" s="61">
        <f t="shared" si="455"/>
        <v>39187</v>
      </c>
      <c r="AD66" s="61">
        <f t="shared" si="455"/>
        <v>39217</v>
      </c>
      <c r="AE66" s="61">
        <f t="shared" si="455"/>
        <v>39248</v>
      </c>
      <c r="AF66" s="61">
        <f t="shared" si="455"/>
        <v>39278</v>
      </c>
      <c r="AG66" s="61">
        <f t="shared" si="455"/>
        <v>39309</v>
      </c>
      <c r="AH66" s="61">
        <f t="shared" si="455"/>
        <v>39340</v>
      </c>
      <c r="AI66" s="61">
        <f t="shared" si="455"/>
        <v>39370</v>
      </c>
      <c r="AJ66" s="61">
        <f t="shared" si="455"/>
        <v>39401</v>
      </c>
      <c r="AK66" s="61">
        <f t="shared" si="455"/>
        <v>39431</v>
      </c>
      <c r="AL66" s="61">
        <f t="shared" si="455"/>
        <v>39462</v>
      </c>
      <c r="AM66" s="61">
        <f t="shared" si="455"/>
        <v>39493</v>
      </c>
      <c r="AN66" s="61">
        <f t="shared" si="455"/>
        <v>39522</v>
      </c>
      <c r="AO66" s="61">
        <f t="shared" si="455"/>
        <v>39553</v>
      </c>
      <c r="AP66" s="61">
        <f t="shared" si="455"/>
        <v>39583</v>
      </c>
      <c r="AQ66" s="61">
        <f t="shared" si="455"/>
        <v>39614</v>
      </c>
      <c r="AR66" s="61">
        <f t="shared" si="455"/>
        <v>39644</v>
      </c>
      <c r="AS66" s="61">
        <f t="shared" si="455"/>
        <v>39675</v>
      </c>
      <c r="AT66" s="61">
        <f t="shared" si="455"/>
        <v>39706</v>
      </c>
      <c r="AU66" s="61">
        <f t="shared" si="455"/>
        <v>39736</v>
      </c>
      <c r="AV66" s="61">
        <f t="shared" si="455"/>
        <v>39767</v>
      </c>
      <c r="AW66" s="61">
        <f t="shared" si="455"/>
        <v>39797</v>
      </c>
      <c r="AX66" s="61">
        <f t="shared" si="455"/>
        <v>39828</v>
      </c>
      <c r="AY66" s="61">
        <f t="shared" si="455"/>
        <v>39859</v>
      </c>
      <c r="AZ66" s="61">
        <f t="shared" si="455"/>
        <v>39887</v>
      </c>
      <c r="BA66" s="61">
        <f t="shared" si="455"/>
        <v>39918</v>
      </c>
      <c r="BB66" s="61">
        <f t="shared" si="455"/>
        <v>39948</v>
      </c>
      <c r="BC66" s="61">
        <f t="shared" si="455"/>
        <v>39979</v>
      </c>
      <c r="BD66" s="61">
        <f t="shared" si="455"/>
        <v>40009</v>
      </c>
      <c r="BE66" s="61">
        <f t="shared" si="455"/>
        <v>40040</v>
      </c>
      <c r="BF66" s="61">
        <f t="shared" si="455"/>
        <v>40071</v>
      </c>
      <c r="BG66" s="61">
        <f t="shared" si="455"/>
        <v>40101</v>
      </c>
      <c r="BH66" s="61">
        <f t="shared" si="455"/>
        <v>40132</v>
      </c>
      <c r="BI66" s="61">
        <f t="shared" si="455"/>
        <v>40162</v>
      </c>
      <c r="BJ66" s="61">
        <f t="shared" si="455"/>
        <v>40193</v>
      </c>
      <c r="BK66" s="61">
        <f t="shared" si="455"/>
        <v>40224</v>
      </c>
      <c r="BL66" s="61">
        <f t="shared" si="455"/>
        <v>40252</v>
      </c>
      <c r="BM66" s="61">
        <f t="shared" si="455"/>
        <v>40283</v>
      </c>
      <c r="BN66" s="61">
        <f t="shared" si="455"/>
        <v>40313</v>
      </c>
      <c r="BO66" s="61">
        <f t="shared" ref="BO66:DZ66" si="456">BO$3</f>
        <v>40344</v>
      </c>
      <c r="BP66" s="61">
        <f t="shared" si="456"/>
        <v>40374</v>
      </c>
      <c r="BQ66" s="61">
        <f t="shared" si="456"/>
        <v>40405</v>
      </c>
      <c r="BR66" s="61">
        <f t="shared" si="456"/>
        <v>40436</v>
      </c>
      <c r="BS66" s="61">
        <f t="shared" si="456"/>
        <v>40466</v>
      </c>
      <c r="BT66" s="61">
        <f t="shared" si="456"/>
        <v>40497</v>
      </c>
      <c r="BU66" s="61">
        <f t="shared" si="456"/>
        <v>40527</v>
      </c>
      <c r="BV66" s="61">
        <f t="shared" si="456"/>
        <v>40558</v>
      </c>
      <c r="BW66" s="61">
        <f t="shared" si="456"/>
        <v>40589</v>
      </c>
      <c r="BX66" s="61">
        <f t="shared" si="456"/>
        <v>40617</v>
      </c>
      <c r="BY66" s="61">
        <f t="shared" si="456"/>
        <v>40648</v>
      </c>
      <c r="BZ66" s="61">
        <f t="shared" si="456"/>
        <v>40678</v>
      </c>
      <c r="CA66" s="61">
        <f t="shared" si="456"/>
        <v>40709</v>
      </c>
      <c r="CB66" s="61">
        <f t="shared" si="456"/>
        <v>40739</v>
      </c>
      <c r="CC66" s="61">
        <f t="shared" si="456"/>
        <v>40770</v>
      </c>
      <c r="CD66" s="61">
        <f t="shared" si="456"/>
        <v>40801</v>
      </c>
      <c r="CE66" s="61">
        <f t="shared" si="456"/>
        <v>40831</v>
      </c>
      <c r="CF66" s="61">
        <f t="shared" si="456"/>
        <v>40862</v>
      </c>
      <c r="CG66" s="61">
        <f t="shared" si="456"/>
        <v>40892</v>
      </c>
      <c r="CH66" s="61">
        <f t="shared" si="456"/>
        <v>40923</v>
      </c>
      <c r="CI66" s="61">
        <f t="shared" si="456"/>
        <v>40954</v>
      </c>
      <c r="CJ66" s="61">
        <f t="shared" si="456"/>
        <v>40983</v>
      </c>
      <c r="CK66" s="61">
        <f t="shared" si="456"/>
        <v>41014</v>
      </c>
      <c r="CL66" s="61">
        <f t="shared" si="456"/>
        <v>41044</v>
      </c>
      <c r="CM66" s="61">
        <f t="shared" si="456"/>
        <v>41075</v>
      </c>
      <c r="CN66" s="61">
        <f t="shared" si="456"/>
        <v>41105</v>
      </c>
      <c r="CO66" s="61">
        <f t="shared" si="456"/>
        <v>41136</v>
      </c>
      <c r="CP66" s="61">
        <f t="shared" si="456"/>
        <v>41167</v>
      </c>
      <c r="CQ66" s="61">
        <f t="shared" si="456"/>
        <v>41197</v>
      </c>
      <c r="CR66" s="61">
        <f t="shared" si="456"/>
        <v>41228</v>
      </c>
      <c r="CS66" s="61">
        <f t="shared" si="456"/>
        <v>41258</v>
      </c>
      <c r="CT66" s="61">
        <f t="shared" si="456"/>
        <v>41289</v>
      </c>
      <c r="CU66" s="61">
        <f t="shared" si="456"/>
        <v>41320</v>
      </c>
      <c r="CV66" s="61">
        <f t="shared" si="456"/>
        <v>41348</v>
      </c>
      <c r="CW66" s="61">
        <f t="shared" si="456"/>
        <v>41379</v>
      </c>
      <c r="CX66" s="61">
        <f t="shared" si="456"/>
        <v>41409</v>
      </c>
      <c r="CY66" s="61">
        <f t="shared" si="456"/>
        <v>41440</v>
      </c>
      <c r="CZ66" s="61">
        <f t="shared" si="456"/>
        <v>41470</v>
      </c>
      <c r="DA66" s="61">
        <f t="shared" si="456"/>
        <v>41501</v>
      </c>
      <c r="DB66" s="61">
        <f t="shared" si="456"/>
        <v>41532</v>
      </c>
      <c r="DC66" s="61">
        <f t="shared" si="456"/>
        <v>41562</v>
      </c>
      <c r="DD66" s="61">
        <f t="shared" si="456"/>
        <v>41593</v>
      </c>
      <c r="DE66" s="61">
        <f t="shared" si="456"/>
        <v>41623</v>
      </c>
      <c r="DF66" s="61">
        <f t="shared" si="456"/>
        <v>41654</v>
      </c>
      <c r="DG66" s="61">
        <f t="shared" si="456"/>
        <v>41685</v>
      </c>
      <c r="DH66" s="61">
        <f t="shared" si="456"/>
        <v>41713</v>
      </c>
      <c r="DI66" s="61">
        <f t="shared" si="456"/>
        <v>41744</v>
      </c>
      <c r="DJ66" s="61">
        <f t="shared" si="456"/>
        <v>41774</v>
      </c>
      <c r="DK66" s="61">
        <f t="shared" si="456"/>
        <v>41805</v>
      </c>
      <c r="DL66" s="61">
        <f t="shared" si="456"/>
        <v>41835</v>
      </c>
      <c r="DM66" s="61">
        <f t="shared" si="456"/>
        <v>41866</v>
      </c>
      <c r="DN66" s="61">
        <f t="shared" si="456"/>
        <v>41897</v>
      </c>
      <c r="DO66" s="61">
        <f t="shared" si="456"/>
        <v>41927</v>
      </c>
      <c r="DP66" s="61">
        <f t="shared" si="456"/>
        <v>41958</v>
      </c>
      <c r="DQ66" s="61">
        <f t="shared" si="456"/>
        <v>41988</v>
      </c>
      <c r="DR66" s="61">
        <f t="shared" si="456"/>
        <v>42019</v>
      </c>
      <c r="DS66" s="61">
        <f t="shared" si="456"/>
        <v>42050</v>
      </c>
      <c r="DT66" s="61">
        <f t="shared" si="456"/>
        <v>42078</v>
      </c>
      <c r="DU66" s="61">
        <f t="shared" si="456"/>
        <v>42109</v>
      </c>
      <c r="DV66" s="61">
        <f t="shared" si="456"/>
        <v>42139</v>
      </c>
      <c r="DW66" s="61">
        <f t="shared" si="456"/>
        <v>42170</v>
      </c>
      <c r="DX66" s="61">
        <f t="shared" si="456"/>
        <v>42200</v>
      </c>
      <c r="DY66" s="61">
        <f t="shared" si="456"/>
        <v>42231</v>
      </c>
      <c r="DZ66" s="61">
        <f t="shared" si="456"/>
        <v>42262</v>
      </c>
      <c r="EA66" s="61">
        <f t="shared" ref="EA66:GL66" si="457">EA$3</f>
        <v>42292</v>
      </c>
      <c r="EB66" s="61">
        <f t="shared" si="457"/>
        <v>42323</v>
      </c>
      <c r="EC66" s="61">
        <f t="shared" si="457"/>
        <v>42353</v>
      </c>
      <c r="ED66" s="61">
        <f t="shared" si="457"/>
        <v>42384</v>
      </c>
      <c r="EE66" s="61">
        <f t="shared" si="457"/>
        <v>42415</v>
      </c>
      <c r="EF66" s="61">
        <f t="shared" si="457"/>
        <v>42444</v>
      </c>
      <c r="EG66" s="61">
        <f t="shared" si="457"/>
        <v>42475</v>
      </c>
      <c r="EH66" s="61">
        <f t="shared" si="457"/>
        <v>42505</v>
      </c>
      <c r="EI66" s="61">
        <f t="shared" si="457"/>
        <v>42536</v>
      </c>
      <c r="EJ66" s="61">
        <f t="shared" si="457"/>
        <v>42566</v>
      </c>
      <c r="EK66" s="61">
        <f t="shared" si="457"/>
        <v>42597</v>
      </c>
      <c r="EL66" s="61">
        <f t="shared" si="457"/>
        <v>42628</v>
      </c>
      <c r="EM66" s="61">
        <f t="shared" si="457"/>
        <v>42658</v>
      </c>
      <c r="EN66" s="61">
        <f t="shared" si="457"/>
        <v>42689</v>
      </c>
      <c r="EO66" s="61">
        <f t="shared" si="457"/>
        <v>42719</v>
      </c>
      <c r="EP66" s="61">
        <f t="shared" si="457"/>
        <v>42750</v>
      </c>
      <c r="EQ66" s="61">
        <f t="shared" si="457"/>
        <v>42781</v>
      </c>
      <c r="ER66" s="61">
        <f t="shared" si="457"/>
        <v>42809</v>
      </c>
      <c r="ES66" s="61">
        <f t="shared" si="457"/>
        <v>42840</v>
      </c>
      <c r="ET66" s="61">
        <f t="shared" si="457"/>
        <v>42870</v>
      </c>
      <c r="EU66" s="61">
        <f t="shared" si="457"/>
        <v>42901</v>
      </c>
      <c r="EV66" s="61">
        <f t="shared" si="457"/>
        <v>42931</v>
      </c>
      <c r="EW66" s="61">
        <f t="shared" si="457"/>
        <v>42962</v>
      </c>
      <c r="EX66" s="61">
        <f t="shared" si="457"/>
        <v>42993</v>
      </c>
      <c r="EY66" s="61">
        <f t="shared" si="457"/>
        <v>43023</v>
      </c>
      <c r="EZ66" s="19">
        <f t="shared" si="457"/>
        <v>43054</v>
      </c>
      <c r="FA66" s="19">
        <f t="shared" si="457"/>
        <v>43084</v>
      </c>
      <c r="FB66" s="61">
        <f t="shared" si="457"/>
        <v>43115</v>
      </c>
      <c r="FC66" s="61">
        <f t="shared" si="457"/>
        <v>43146</v>
      </c>
      <c r="FD66" s="61">
        <v>43174</v>
      </c>
      <c r="FE66" s="61">
        <f t="shared" si="457"/>
        <v>43205</v>
      </c>
      <c r="FF66" s="61">
        <f t="shared" si="457"/>
        <v>43235</v>
      </c>
      <c r="FG66" s="61">
        <f t="shared" si="457"/>
        <v>43266</v>
      </c>
      <c r="FH66" s="61">
        <f t="shared" si="457"/>
        <v>43296</v>
      </c>
      <c r="FI66" s="61">
        <f t="shared" si="457"/>
        <v>43327</v>
      </c>
      <c r="FJ66" s="61">
        <f t="shared" si="457"/>
        <v>43358</v>
      </c>
      <c r="FK66" s="19">
        <f t="shared" si="457"/>
        <v>43388</v>
      </c>
      <c r="FL66" s="19">
        <f t="shared" si="457"/>
        <v>43419</v>
      </c>
      <c r="FM66" s="19">
        <f t="shared" si="457"/>
        <v>43449</v>
      </c>
      <c r="FN66" s="19">
        <f t="shared" si="457"/>
        <v>43480</v>
      </c>
      <c r="FO66" s="19">
        <f t="shared" si="457"/>
        <v>43511</v>
      </c>
      <c r="FP66" s="19">
        <f t="shared" si="457"/>
        <v>43539</v>
      </c>
      <c r="FQ66" s="19">
        <f t="shared" si="457"/>
        <v>43570</v>
      </c>
      <c r="FR66" s="7">
        <f t="shared" si="457"/>
        <v>43600</v>
      </c>
      <c r="FS66" s="7">
        <f t="shared" si="457"/>
        <v>43631</v>
      </c>
      <c r="FT66" s="7">
        <f t="shared" si="457"/>
        <v>43661</v>
      </c>
      <c r="FU66" s="7">
        <f t="shared" si="457"/>
        <v>43692</v>
      </c>
      <c r="FV66" s="7">
        <f t="shared" si="457"/>
        <v>43723</v>
      </c>
      <c r="FW66" s="7">
        <f t="shared" si="457"/>
        <v>43753</v>
      </c>
      <c r="FX66" s="7">
        <f t="shared" si="457"/>
        <v>43784</v>
      </c>
      <c r="FY66" s="7">
        <f t="shared" si="457"/>
        <v>43814</v>
      </c>
      <c r="FZ66" s="7">
        <f t="shared" si="457"/>
        <v>43845</v>
      </c>
      <c r="GA66" s="7">
        <f t="shared" si="457"/>
        <v>43876</v>
      </c>
      <c r="GB66" s="7">
        <f t="shared" si="457"/>
        <v>43905</v>
      </c>
      <c r="GC66" s="7">
        <f t="shared" si="457"/>
        <v>43936</v>
      </c>
      <c r="GD66" s="7">
        <f t="shared" si="457"/>
        <v>43966</v>
      </c>
      <c r="GE66" s="7">
        <f t="shared" si="457"/>
        <v>43997</v>
      </c>
      <c r="GF66" s="7">
        <f t="shared" si="457"/>
        <v>44027</v>
      </c>
      <c r="GG66" s="7">
        <f t="shared" si="457"/>
        <v>44058</v>
      </c>
      <c r="GH66" s="7">
        <f t="shared" si="457"/>
        <v>44089</v>
      </c>
      <c r="GI66" s="7">
        <f t="shared" si="457"/>
        <v>44119</v>
      </c>
      <c r="GJ66" s="7">
        <f t="shared" si="457"/>
        <v>44150</v>
      </c>
      <c r="GK66" s="7">
        <f t="shared" si="457"/>
        <v>44180</v>
      </c>
      <c r="GL66" s="7">
        <f t="shared" si="457"/>
        <v>44211</v>
      </c>
    </row>
    <row r="67" spans="1:194" x14ac:dyDescent="0.2">
      <c r="A67" s="29" t="str">
        <f>A4</f>
        <v>SUPPLY</v>
      </c>
      <c r="DO67" s="1"/>
      <c r="DP67" s="1"/>
      <c r="DQ67" s="1"/>
      <c r="DR67" s="1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K67" s="1"/>
      <c r="FR67" s="1"/>
      <c r="FS67" s="1"/>
    </row>
    <row r="68" spans="1:194" x14ac:dyDescent="0.2">
      <c r="A68" s="9" t="s">
        <v>21</v>
      </c>
      <c r="B68" s="68">
        <v>101741.93548387097</v>
      </c>
      <c r="C68" s="68">
        <v>106428.57142857143</v>
      </c>
      <c r="D68" s="68">
        <v>103322.58064516129</v>
      </c>
      <c r="E68" s="68">
        <v>100500</v>
      </c>
      <c r="F68" s="68">
        <v>101741.93548387097</v>
      </c>
      <c r="G68" s="68">
        <v>100666.66666666667</v>
      </c>
      <c r="H68" s="68">
        <v>99161.290322580651</v>
      </c>
      <c r="I68" s="68">
        <v>103451.6129032258</v>
      </c>
      <c r="J68" s="68">
        <v>102033.33333333333</v>
      </c>
      <c r="K68" s="68">
        <v>96483.870967741939</v>
      </c>
      <c r="L68" s="68">
        <v>96900</v>
      </c>
      <c r="M68" s="68">
        <v>87354.838709677424</v>
      </c>
      <c r="N68" s="68">
        <v>98064.516129032258</v>
      </c>
      <c r="O68" s="68">
        <v>101000</v>
      </c>
      <c r="P68" s="68">
        <v>100096.77419354839</v>
      </c>
      <c r="Q68" s="68">
        <v>103100</v>
      </c>
      <c r="R68" s="68">
        <v>100451.6129032258</v>
      </c>
      <c r="S68" s="68">
        <v>94966.666666666672</v>
      </c>
      <c r="T68" s="68">
        <v>94709.677419354834</v>
      </c>
      <c r="U68" s="68">
        <v>95419.354838709682</v>
      </c>
      <c r="V68" s="68">
        <v>95800</v>
      </c>
      <c r="W68" s="68">
        <v>96903.225806451606</v>
      </c>
      <c r="X68" s="68">
        <v>105766.66666666667</v>
      </c>
      <c r="Y68" s="68">
        <v>100967.74193548386</v>
      </c>
      <c r="Z68" s="68">
        <v>90709.677419354834</v>
      </c>
      <c r="AA68" s="68">
        <v>100107.14285714286</v>
      </c>
      <c r="AB68" s="68">
        <v>97548.387096774197</v>
      </c>
      <c r="AC68" s="68">
        <v>93866.666666666672</v>
      </c>
      <c r="AD68" s="68">
        <v>95709.677419354834</v>
      </c>
      <c r="AE68" s="68">
        <v>90866.666666666672</v>
      </c>
      <c r="AF68" s="68">
        <v>95516.129032258061</v>
      </c>
      <c r="AG68" s="68">
        <v>90741.93548387097</v>
      </c>
      <c r="AH68" s="68">
        <v>93000</v>
      </c>
      <c r="AI68" s="68">
        <v>100419.35483870968</v>
      </c>
      <c r="AJ68" s="68">
        <v>100366.66666666667</v>
      </c>
      <c r="AK68" s="68">
        <v>97548.387096774197</v>
      </c>
      <c r="AL68" s="68">
        <v>99870.967741935485</v>
      </c>
      <c r="AM68" s="68">
        <v>101896.55172413793</v>
      </c>
      <c r="AN68" s="68">
        <v>103032.25806451614</v>
      </c>
      <c r="AO68" s="68">
        <v>101500</v>
      </c>
      <c r="AP68" s="68">
        <v>99806.451612903227</v>
      </c>
      <c r="AQ68" s="68">
        <v>99300</v>
      </c>
      <c r="AR68" s="68">
        <v>100709.67741935483</v>
      </c>
      <c r="AS68" s="68">
        <v>95806.451612903227</v>
      </c>
      <c r="AT68" s="68">
        <v>102000</v>
      </c>
      <c r="AU68" s="68">
        <v>103322.58064516129</v>
      </c>
      <c r="AV68" s="68">
        <v>106633.33333333333</v>
      </c>
      <c r="AW68" s="68">
        <v>97290.322580645166</v>
      </c>
      <c r="AX68" s="68">
        <v>109096.77419354839</v>
      </c>
      <c r="AY68" s="68">
        <v>116321.42857142857</v>
      </c>
      <c r="AZ68" s="68">
        <v>115774.19354838709</v>
      </c>
      <c r="BA68" s="68">
        <v>114666.66666666667</v>
      </c>
      <c r="BB68" s="68">
        <v>107870.96774193548</v>
      </c>
      <c r="BC68" s="68">
        <v>109066.66666666667</v>
      </c>
      <c r="BD68" s="68">
        <v>105000</v>
      </c>
      <c r="BE68" s="68">
        <v>107741.93548387097</v>
      </c>
      <c r="BF68" s="68">
        <v>108266.66666666667</v>
      </c>
      <c r="BG68" s="68">
        <v>108806.45161290323</v>
      </c>
      <c r="BH68" s="68">
        <v>108700</v>
      </c>
      <c r="BI68" s="68">
        <v>107612.90322580645</v>
      </c>
      <c r="BJ68" s="68">
        <v>111870.96774193548</v>
      </c>
      <c r="BK68" s="68">
        <v>113464.28571428571</v>
      </c>
      <c r="BL68" s="68">
        <v>118483.87096774194</v>
      </c>
      <c r="BM68" s="68">
        <v>120866.66666666667</v>
      </c>
      <c r="BN68" s="68">
        <v>120322.58064516129</v>
      </c>
      <c r="BO68" s="68">
        <v>119233.33333333333</v>
      </c>
      <c r="BP68" s="68">
        <v>121000</v>
      </c>
      <c r="BQ68" s="68">
        <v>121903.22580645161</v>
      </c>
      <c r="BR68" s="68">
        <v>125000</v>
      </c>
      <c r="BS68" s="68">
        <v>128064.51612903226</v>
      </c>
      <c r="BT68" s="68">
        <v>128533.33333333333</v>
      </c>
      <c r="BU68" s="68">
        <v>124935.48387096774</v>
      </c>
      <c r="BV68" s="68">
        <v>128451.6129032258</v>
      </c>
      <c r="BW68" s="68">
        <v>126321.42857142857</v>
      </c>
      <c r="BX68" s="68">
        <v>134677.4193548387</v>
      </c>
      <c r="BY68" s="68">
        <v>132300</v>
      </c>
      <c r="BZ68" s="68">
        <v>134483.87096774194</v>
      </c>
      <c r="CA68" s="68">
        <v>130433.33333333333</v>
      </c>
      <c r="CB68" s="68">
        <v>131870.96774193548</v>
      </c>
      <c r="CC68" s="68">
        <v>133064.51612903227</v>
      </c>
      <c r="CD68" s="68">
        <v>135633.33333333334</v>
      </c>
      <c r="CE68" s="68">
        <v>142870.96774193548</v>
      </c>
      <c r="CF68" s="68">
        <v>147433.33333333334</v>
      </c>
      <c r="CG68" s="68">
        <v>145387.09677419355</v>
      </c>
      <c r="CH68" s="68">
        <v>147032.25806451612</v>
      </c>
      <c r="CI68" s="68">
        <v>152896.55172413794</v>
      </c>
      <c r="CJ68" s="68">
        <v>147806.45161290321</v>
      </c>
      <c r="CK68" s="68">
        <v>154500</v>
      </c>
      <c r="CL68" s="68">
        <v>157322.5806451613</v>
      </c>
      <c r="CM68" s="68">
        <v>157200</v>
      </c>
      <c r="CN68" s="68">
        <v>151677.4193548387</v>
      </c>
      <c r="CO68" s="68">
        <v>157548.38709677418</v>
      </c>
      <c r="CP68" s="68">
        <v>160733.33333333334</v>
      </c>
      <c r="CQ68" s="68">
        <v>156741.93548387097</v>
      </c>
      <c r="CR68" s="68">
        <v>162966.66666666666</v>
      </c>
      <c r="CS68" s="68">
        <v>163354.83870967742</v>
      </c>
      <c r="CT68" s="68">
        <v>165129.03225806452</v>
      </c>
      <c r="CU68" s="68">
        <v>164214.28571428571</v>
      </c>
      <c r="CV68" s="68">
        <v>162387.09677419355</v>
      </c>
      <c r="CW68" s="68">
        <v>168433.33333333334</v>
      </c>
      <c r="CX68" s="68">
        <v>177193.54838709679</v>
      </c>
      <c r="CY68" s="68">
        <v>175966.66666666666</v>
      </c>
      <c r="CZ68" s="68">
        <v>175967.74193548388</v>
      </c>
      <c r="DA68" s="68">
        <v>185193.54838709679</v>
      </c>
      <c r="DB68" s="68">
        <v>196033.33333333334</v>
      </c>
      <c r="DC68" s="68">
        <v>188967.74193548388</v>
      </c>
      <c r="DD68" s="68">
        <v>198100</v>
      </c>
      <c r="DE68" s="68">
        <v>183548.38709677418</v>
      </c>
      <c r="DF68" s="68">
        <v>183935.48387096773</v>
      </c>
      <c r="DG68" s="68">
        <v>195000</v>
      </c>
      <c r="DH68" s="68">
        <v>201193.54838709679</v>
      </c>
      <c r="DI68" s="68">
        <v>208466.66666666666</v>
      </c>
      <c r="DJ68" s="68">
        <v>227387.09677419355</v>
      </c>
      <c r="DK68" s="68">
        <v>231966.66666666666</v>
      </c>
      <c r="DL68" s="68">
        <v>244580.64516129033</v>
      </c>
      <c r="DM68" s="68">
        <v>244580.64516129033</v>
      </c>
      <c r="DN68" s="68">
        <v>253866.66666666666</v>
      </c>
      <c r="DO68" s="68">
        <v>252096.77419354839</v>
      </c>
      <c r="DP68" s="68">
        <v>252633.33333333334</v>
      </c>
      <c r="DQ68" s="68">
        <v>255903.22580645161</v>
      </c>
      <c r="DR68" s="68">
        <v>260967.74193548388</v>
      </c>
      <c r="DS68" s="68">
        <v>262357.14285714284</v>
      </c>
      <c r="DT68" s="68">
        <v>276419.3548387097</v>
      </c>
      <c r="DU68" s="68">
        <v>282233.33333333331</v>
      </c>
      <c r="DV68" s="68">
        <v>278064.51612903224</v>
      </c>
      <c r="DW68" s="68">
        <v>269166.66666666669</v>
      </c>
      <c r="DX68" s="68">
        <v>269322.58064516127</v>
      </c>
      <c r="DY68" s="68">
        <v>267419.3548387097</v>
      </c>
      <c r="DZ68" s="68">
        <v>275600</v>
      </c>
      <c r="EA68" s="68">
        <v>298419.3548387097</v>
      </c>
      <c r="EB68" s="68">
        <v>292533.33333333331</v>
      </c>
      <c r="EC68" s="68">
        <v>293580.6451612903</v>
      </c>
      <c r="ED68" s="68">
        <v>287741.93548387097</v>
      </c>
      <c r="EE68" s="68">
        <v>305724.13793103449</v>
      </c>
      <c r="EF68" s="68">
        <v>310483.87096774194</v>
      </c>
      <c r="EG68" s="68">
        <v>307866.66666666669</v>
      </c>
      <c r="EH68" s="68">
        <v>303387.09677419357</v>
      </c>
      <c r="EI68" s="68">
        <v>303166.66666666669</v>
      </c>
      <c r="EJ68" s="68">
        <v>298516.12903225806</v>
      </c>
      <c r="EK68" s="68">
        <v>297354.83870967739</v>
      </c>
      <c r="EL68" s="68">
        <v>294600</v>
      </c>
      <c r="EM68" s="68">
        <v>282806.45161290321</v>
      </c>
      <c r="EN68" s="68">
        <v>303666.66666666669</v>
      </c>
      <c r="EO68" s="68">
        <v>277225.80645161291</v>
      </c>
      <c r="EP68" s="68">
        <v>279677.41935483873</v>
      </c>
      <c r="EQ68" s="68">
        <v>297750</v>
      </c>
      <c r="ER68" s="68">
        <v>302064.51612903224</v>
      </c>
      <c r="ES68" s="68">
        <v>304400</v>
      </c>
      <c r="ET68" s="68">
        <v>305870.96774193546</v>
      </c>
      <c r="EU68" s="68">
        <v>311866.66666666669</v>
      </c>
      <c r="EV68" s="68">
        <v>315064.51612903224</v>
      </c>
      <c r="EW68" s="68">
        <v>317419.3548387097</v>
      </c>
      <c r="EX68" s="68">
        <v>311900</v>
      </c>
      <c r="EY68" s="68">
        <v>325612.90322580648</v>
      </c>
      <c r="EZ68" s="68">
        <v>333533.33333333337</v>
      </c>
      <c r="FA68" s="68">
        <v>325483.87096774194</v>
      </c>
      <c r="FB68" s="68">
        <v>322870.96774193551</v>
      </c>
      <c r="FC68" s="68">
        <v>323107.14285714284</v>
      </c>
      <c r="FD68" s="68">
        <v>333064.51612903224</v>
      </c>
      <c r="FE68" s="68">
        <v>334600</v>
      </c>
      <c r="FF68" s="68">
        <v>345064.51612903224</v>
      </c>
      <c r="FG68" s="68">
        <v>346133.33333333331</v>
      </c>
      <c r="FH68" s="68">
        <v>341258.06451612903</v>
      </c>
      <c r="FI68" s="68">
        <v>345064.51612903224</v>
      </c>
      <c r="FJ68" s="68">
        <v>359466.66666666663</v>
      </c>
      <c r="FK68" s="68">
        <v>360516.12903225806</v>
      </c>
      <c r="FL68" s="68">
        <v>361300</v>
      </c>
      <c r="FM68" s="68">
        <v>361000</v>
      </c>
      <c r="FN68" s="68">
        <v>359677.41935483873</v>
      </c>
      <c r="FO68" s="68">
        <v>355035.71428571426</v>
      </c>
      <c r="FP68" s="68">
        <v>358290.32258064521</v>
      </c>
      <c r="FQ68" s="68">
        <v>366600</v>
      </c>
      <c r="FR68" s="2">
        <v>362806.45161290321</v>
      </c>
      <c r="FS68" s="2">
        <v>354733.33333333337</v>
      </c>
      <c r="FT68" s="2">
        <v>377580.6451612903</v>
      </c>
      <c r="FU68" s="2">
        <v>381741.93548387097</v>
      </c>
      <c r="FV68" s="2">
        <v>393033.33333333337</v>
      </c>
      <c r="FW68" s="2">
        <v>400225.80645161291</v>
      </c>
      <c r="FX68" s="2">
        <v>387800</v>
      </c>
      <c r="FY68" s="2">
        <v>388814</v>
      </c>
      <c r="FZ68" s="2">
        <v>381371</v>
      </c>
      <c r="GA68" s="2">
        <v>371394</v>
      </c>
      <c r="GB68" s="2">
        <v>380670.11160023988</v>
      </c>
      <c r="GC68" s="2">
        <v>391731.90499179956</v>
      </c>
      <c r="GD68" s="2">
        <v>406008.78975584789</v>
      </c>
      <c r="GE68" s="2">
        <v>402497.61026764096</v>
      </c>
      <c r="GF68" s="2">
        <v>407661.55636292812</v>
      </c>
      <c r="GG68" s="2">
        <v>411146.96935230383</v>
      </c>
      <c r="GH68" s="2">
        <v>408327.78227999952</v>
      </c>
      <c r="GI68" s="2">
        <v>406973.69703177322</v>
      </c>
      <c r="GJ68" s="2">
        <v>411934.90527099586</v>
      </c>
      <c r="GK68" s="2">
        <v>404165.67308647168</v>
      </c>
      <c r="GL68" s="2">
        <v>380048.93406788592</v>
      </c>
    </row>
    <row r="69" spans="1:194" x14ac:dyDescent="0.2">
      <c r="A69" s="9" t="s">
        <v>20</v>
      </c>
      <c r="B69" s="68">
        <v>112741.93548387097</v>
      </c>
      <c r="C69" s="68">
        <v>113535.71428571429</v>
      </c>
      <c r="D69" s="68">
        <v>96451.612903225803</v>
      </c>
      <c r="E69" s="68">
        <v>110033.33333333333</v>
      </c>
      <c r="F69" s="68">
        <v>117612.90322580645</v>
      </c>
      <c r="G69" s="68">
        <v>107500</v>
      </c>
      <c r="H69" s="68">
        <v>107193.54838709677</v>
      </c>
      <c r="I69" s="68">
        <v>105709.67741935483</v>
      </c>
      <c r="J69" s="68">
        <v>105766.66666666667</v>
      </c>
      <c r="K69" s="68">
        <v>101129.03225806452</v>
      </c>
      <c r="L69" s="68">
        <v>108433.33333333333</v>
      </c>
      <c r="M69" s="68">
        <v>112258.06451612903</v>
      </c>
      <c r="N69" s="68">
        <v>110064.51612903226</v>
      </c>
      <c r="O69" s="68">
        <v>108321.42857142857</v>
      </c>
      <c r="P69" s="68">
        <v>95387.096774193546</v>
      </c>
      <c r="Q69" s="68">
        <v>107400</v>
      </c>
      <c r="R69" s="68">
        <v>111838.70967741935</v>
      </c>
      <c r="S69" s="68">
        <v>112333.33333333333</v>
      </c>
      <c r="T69" s="68">
        <v>100354.83870967742</v>
      </c>
      <c r="U69" s="68">
        <v>104032.25806451614</v>
      </c>
      <c r="V69" s="68">
        <v>110233.33333333333</v>
      </c>
      <c r="W69" s="68">
        <v>99838.709677419349</v>
      </c>
      <c r="X69" s="68">
        <v>106800</v>
      </c>
      <c r="Y69" s="68">
        <v>115096.77419354839</v>
      </c>
      <c r="Z69" s="68">
        <v>115451.6129032258</v>
      </c>
      <c r="AA69" s="68">
        <v>113714.28571428571</v>
      </c>
      <c r="AB69" s="68">
        <v>108677.41935483871</v>
      </c>
      <c r="AC69" s="68">
        <v>111533.33333333333</v>
      </c>
      <c r="AD69" s="68">
        <v>111354.83870967742</v>
      </c>
      <c r="AE69" s="68">
        <v>106000</v>
      </c>
      <c r="AF69" s="68">
        <v>103290.32258064517</v>
      </c>
      <c r="AG69" s="68">
        <v>99709.677419354834</v>
      </c>
      <c r="AH69" s="68">
        <v>105966.66666666667</v>
      </c>
      <c r="AI69" s="68">
        <v>94354.838709677424</v>
      </c>
      <c r="AJ69" s="68">
        <v>101600</v>
      </c>
      <c r="AK69" s="68">
        <v>107870.96774193548</v>
      </c>
      <c r="AL69" s="68">
        <v>104774.19354838709</v>
      </c>
      <c r="AM69" s="68">
        <v>106344.8275862069</v>
      </c>
      <c r="AN69" s="68">
        <v>98806.451612903227</v>
      </c>
      <c r="AO69" s="68">
        <v>104300</v>
      </c>
      <c r="AP69" s="68">
        <v>113516.12903225806</v>
      </c>
      <c r="AQ69" s="68">
        <v>105566.66666666667</v>
      </c>
      <c r="AR69" s="68">
        <v>100870.96774193548</v>
      </c>
      <c r="AS69" s="68">
        <v>99741.93548387097</v>
      </c>
      <c r="AT69" s="68">
        <v>98000</v>
      </c>
      <c r="AU69" s="68">
        <v>94322.580645161288</v>
      </c>
      <c r="AV69" s="68">
        <v>93000</v>
      </c>
      <c r="AW69" s="68">
        <v>85322.580645161288</v>
      </c>
      <c r="AX69" s="68">
        <v>85580.645161290318</v>
      </c>
      <c r="AY69" s="68">
        <v>95250</v>
      </c>
      <c r="AZ69" s="68">
        <v>89774.193548387091</v>
      </c>
      <c r="BA69" s="68">
        <v>94766.666666666672</v>
      </c>
      <c r="BB69" s="68">
        <v>100032.25806451614</v>
      </c>
      <c r="BC69" s="68">
        <v>106233.33333333333</v>
      </c>
      <c r="BD69" s="68">
        <v>103935.48387096774</v>
      </c>
      <c r="BE69" s="68">
        <v>98354.838709677424</v>
      </c>
      <c r="BF69" s="68">
        <v>103966.66666666667</v>
      </c>
      <c r="BG69" s="68">
        <v>97000</v>
      </c>
      <c r="BH69" s="68">
        <v>105000</v>
      </c>
      <c r="BI69" s="68">
        <v>104290.32258064517</v>
      </c>
      <c r="BJ69" s="68">
        <v>102419.35483870968</v>
      </c>
      <c r="BK69" s="68">
        <v>110107.14285714286</v>
      </c>
      <c r="BL69" s="68">
        <v>104838.70967741935</v>
      </c>
      <c r="BM69" s="68">
        <v>104266.66666666667</v>
      </c>
      <c r="BN69" s="68">
        <v>110419.35483870968</v>
      </c>
      <c r="BO69" s="68">
        <v>109400</v>
      </c>
      <c r="BP69" s="68">
        <v>110225.80645161291</v>
      </c>
      <c r="BQ69" s="68">
        <v>107709.67741935483</v>
      </c>
      <c r="BR69" s="68">
        <v>104766.66666666667</v>
      </c>
      <c r="BS69" s="68">
        <v>89032.258064516136</v>
      </c>
      <c r="BT69" s="68">
        <v>95466.666666666672</v>
      </c>
      <c r="BU69" s="68">
        <v>103516.12903225806</v>
      </c>
      <c r="BV69" s="68">
        <v>113838.70967741935</v>
      </c>
      <c r="BW69" s="68">
        <v>110857.14285714286</v>
      </c>
      <c r="BX69" s="68">
        <v>107709.67741935483</v>
      </c>
      <c r="BY69" s="68">
        <v>106733.33333333333</v>
      </c>
      <c r="BZ69" s="68">
        <v>110387.09677419355</v>
      </c>
      <c r="CA69" s="68">
        <v>109666.66666666667</v>
      </c>
      <c r="CB69" s="68">
        <v>104000</v>
      </c>
      <c r="CC69" s="68">
        <v>98451.612903225803</v>
      </c>
      <c r="CD69" s="68">
        <v>109633.33333333333</v>
      </c>
      <c r="CE69" s="68">
        <v>103709.67741935483</v>
      </c>
      <c r="CF69" s="68">
        <v>109733.33333333333</v>
      </c>
      <c r="CG69" s="68">
        <v>111483.87096774194</v>
      </c>
      <c r="CH69" s="68">
        <v>111870.96774193548</v>
      </c>
      <c r="CI69" s="68">
        <v>116344.8275862069</v>
      </c>
      <c r="CJ69" s="68">
        <v>111419.35483870968</v>
      </c>
      <c r="CK69" s="68">
        <v>117900</v>
      </c>
      <c r="CL69" s="68">
        <v>114838.70967741935</v>
      </c>
      <c r="CM69" s="68">
        <v>111733.33333333333</v>
      </c>
      <c r="CN69" s="68">
        <v>103451.6129032258</v>
      </c>
      <c r="CO69" s="68">
        <v>102451.6129032258</v>
      </c>
      <c r="CP69" s="68">
        <v>100866.66666666667</v>
      </c>
      <c r="CQ69" s="68">
        <v>101096.77419354839</v>
      </c>
      <c r="CR69" s="68">
        <v>100666.66666666667</v>
      </c>
      <c r="CS69" s="68">
        <v>106354.83870967742</v>
      </c>
      <c r="CT69" s="68">
        <v>105774.19354838709</v>
      </c>
      <c r="CU69" s="68">
        <v>108392.85714285714</v>
      </c>
      <c r="CV69" s="68">
        <v>105903.22580645161</v>
      </c>
      <c r="CW69" s="68">
        <v>98466.666666666672</v>
      </c>
      <c r="CX69" s="68">
        <v>99870.967741935485</v>
      </c>
      <c r="CY69" s="68">
        <v>103100</v>
      </c>
      <c r="CZ69" s="68">
        <v>112903.22580645161</v>
      </c>
      <c r="DA69" s="68">
        <v>112387.09677419355</v>
      </c>
      <c r="DB69" s="68">
        <v>103700</v>
      </c>
      <c r="DC69" s="68">
        <v>108451.6129032258</v>
      </c>
      <c r="DD69" s="68">
        <v>114533.33333333333</v>
      </c>
      <c r="DE69" s="68">
        <v>115129.03225806452</v>
      </c>
      <c r="DF69" s="68">
        <v>110806.45161290323</v>
      </c>
      <c r="DG69" s="68">
        <v>114214.28571428571</v>
      </c>
      <c r="DH69" s="68">
        <v>93387.096774193546</v>
      </c>
      <c r="DI69" s="68">
        <v>106333.33333333333</v>
      </c>
      <c r="DJ69" s="68">
        <v>110548.3870967742</v>
      </c>
      <c r="DK69" s="68">
        <v>110100</v>
      </c>
      <c r="DL69" s="68">
        <v>117838.70967741935</v>
      </c>
      <c r="DM69" s="68">
        <v>116129.03225806452</v>
      </c>
      <c r="DN69" s="68">
        <v>113766.66666666667</v>
      </c>
      <c r="DO69" s="68">
        <v>96645.161290322576</v>
      </c>
      <c r="DP69" s="68">
        <v>113500</v>
      </c>
      <c r="DQ69" s="68">
        <v>127548.3870967742</v>
      </c>
      <c r="DR69" s="68">
        <v>108225.80645161291</v>
      </c>
      <c r="DS69" s="68">
        <v>109000</v>
      </c>
      <c r="DT69" s="68">
        <v>108677.41935483871</v>
      </c>
      <c r="DU69" s="68">
        <v>121700</v>
      </c>
      <c r="DV69" s="68">
        <v>119064.51612903226</v>
      </c>
      <c r="DW69" s="68">
        <v>113266.66666666667</v>
      </c>
      <c r="DX69" s="68">
        <v>113258.06451612903</v>
      </c>
      <c r="DY69" s="68">
        <v>113225.80645161291</v>
      </c>
      <c r="DZ69" s="68">
        <v>106266.66666666667</v>
      </c>
      <c r="EA69" s="68">
        <v>96741.93548387097</v>
      </c>
      <c r="EB69" s="68">
        <v>113533.33333333333</v>
      </c>
      <c r="EC69" s="68">
        <v>116870.96774193548</v>
      </c>
      <c r="ED69" s="68">
        <v>116709.67741935483</v>
      </c>
      <c r="EE69" s="68">
        <v>113172.41379310345</v>
      </c>
      <c r="EF69" s="68">
        <v>115225.80645161291</v>
      </c>
      <c r="EG69" s="68">
        <v>114166.66666666667</v>
      </c>
      <c r="EH69" s="68">
        <v>120612.90322580645</v>
      </c>
      <c r="EI69" s="68">
        <v>119766.66666666667</v>
      </c>
      <c r="EJ69" s="68">
        <v>114774.19354838709</v>
      </c>
      <c r="EK69" s="68">
        <v>119806.45161290323</v>
      </c>
      <c r="EL69" s="68">
        <v>112233.33333333333</v>
      </c>
      <c r="EM69" s="68">
        <v>107258.06451612903</v>
      </c>
      <c r="EN69" s="68">
        <v>111600</v>
      </c>
      <c r="EO69" s="68">
        <v>115129.03225806452</v>
      </c>
      <c r="EP69" s="68">
        <v>112548.3870967742</v>
      </c>
      <c r="EQ69" s="68">
        <v>116678.57142857143</v>
      </c>
      <c r="ER69" s="68">
        <v>122870.96774193548</v>
      </c>
      <c r="ES69" s="68">
        <v>120133.33333333333</v>
      </c>
      <c r="ET69" s="68">
        <v>125064.51612903226</v>
      </c>
      <c r="EU69" s="68">
        <v>119133.33333333333</v>
      </c>
      <c r="EV69" s="68">
        <v>111741.93548387097</v>
      </c>
      <c r="EW69" s="68">
        <v>120935.48387096776</v>
      </c>
      <c r="EX69" s="68">
        <v>109466.66666666666</v>
      </c>
      <c r="EY69" s="68">
        <v>111967.74193548385</v>
      </c>
      <c r="EZ69" s="68">
        <v>114866.66666666666</v>
      </c>
      <c r="FA69" s="68">
        <v>123580.64516129033</v>
      </c>
      <c r="FB69" s="68">
        <v>115806.45161290323</v>
      </c>
      <c r="FC69" s="68">
        <v>116178.57142857142</v>
      </c>
      <c r="FD69" s="68">
        <v>113548.3870967742</v>
      </c>
      <c r="FE69" s="68">
        <v>124200</v>
      </c>
      <c r="FF69" s="68">
        <v>126580.64516129033</v>
      </c>
      <c r="FG69" s="68">
        <v>120133.33333333334</v>
      </c>
      <c r="FH69" s="68">
        <v>119064.51612903227</v>
      </c>
      <c r="FI69" s="68">
        <v>118000</v>
      </c>
      <c r="FJ69" s="68">
        <v>106266.66666666669</v>
      </c>
      <c r="FK69" s="68">
        <v>93483.870967741939</v>
      </c>
      <c r="FL69" s="68">
        <v>115966.66666666669</v>
      </c>
      <c r="FM69" s="68">
        <v>121612.90322580645</v>
      </c>
      <c r="FN69" s="68">
        <v>121838.70967741936</v>
      </c>
      <c r="FO69" s="68">
        <v>102785.71428571429</v>
      </c>
      <c r="FP69" s="68">
        <v>112935.48387096776</v>
      </c>
      <c r="FQ69" s="68">
        <v>121933.33333333333</v>
      </c>
      <c r="FR69" s="2">
        <v>109354.83870967742</v>
      </c>
      <c r="FS69" s="2">
        <v>114800</v>
      </c>
      <c r="FT69" s="2">
        <v>120419.35483870967</v>
      </c>
      <c r="FU69" s="2">
        <v>120612.90322580644</v>
      </c>
      <c r="FV69" s="2">
        <v>111400.00000000001</v>
      </c>
      <c r="FW69" s="2">
        <v>94645.161290322576</v>
      </c>
      <c r="FX69" s="2">
        <v>113566.66666666666</v>
      </c>
      <c r="FY69" s="2">
        <v>122054.03757818618</v>
      </c>
      <c r="FZ69" s="2">
        <v>113791.54954938473</v>
      </c>
      <c r="GA69" s="2">
        <v>116319.85294459583</v>
      </c>
      <c r="GB69" s="2">
        <v>108306.20887997454</v>
      </c>
      <c r="GC69" s="2">
        <v>114664.23953228949</v>
      </c>
      <c r="GD69" s="2">
        <v>115442.59481026459</v>
      </c>
      <c r="GE69" s="2">
        <v>114292.42829445301</v>
      </c>
      <c r="GF69" s="2">
        <v>119526.87178401533</v>
      </c>
      <c r="GG69" s="2">
        <v>118723.32371656032</v>
      </c>
      <c r="GH69" s="2">
        <v>112691.34969907772</v>
      </c>
      <c r="GI69" s="2">
        <v>105661.25061078751</v>
      </c>
      <c r="GJ69" s="2">
        <v>118570.45788491478</v>
      </c>
      <c r="GK69" s="2">
        <v>124781.51778264095</v>
      </c>
      <c r="GL69" s="2">
        <v>81722.135917288746</v>
      </c>
    </row>
    <row r="70" spans="1:194" x14ac:dyDescent="0.2">
      <c r="A70" s="9" t="str">
        <f t="shared" ref="A70:A84" si="458">A7</f>
        <v>Imports</v>
      </c>
      <c r="B70" s="68">
        <v>150000</v>
      </c>
      <c r="C70" s="68">
        <v>114892.85714285714</v>
      </c>
      <c r="D70" s="68">
        <v>81322.580645161288</v>
      </c>
      <c r="E70" s="68">
        <v>63133.333333333336</v>
      </c>
      <c r="F70" s="68">
        <v>69032.258064516136</v>
      </c>
      <c r="G70" s="68">
        <v>61200</v>
      </c>
      <c r="H70" s="68">
        <v>68483.870967741939</v>
      </c>
      <c r="I70" s="68">
        <v>72935.483870967742</v>
      </c>
      <c r="J70" s="68">
        <v>77333.333333333328</v>
      </c>
      <c r="K70" s="68">
        <v>104354.83870967742</v>
      </c>
      <c r="L70" s="68">
        <v>92033.333333333343</v>
      </c>
      <c r="M70" s="68">
        <v>129548.3870967742</v>
      </c>
      <c r="N70" s="68">
        <v>90709.677419354834</v>
      </c>
      <c r="O70" s="68">
        <v>116642.85714285714</v>
      </c>
      <c r="P70" s="68">
        <v>92032.258064516122</v>
      </c>
      <c r="Q70" s="68">
        <v>80833.333333333343</v>
      </c>
      <c r="R70" s="68">
        <v>43161.290322580644</v>
      </c>
      <c r="S70" s="68">
        <v>38800</v>
      </c>
      <c r="T70" s="68">
        <v>48806.451612903227</v>
      </c>
      <c r="U70" s="68">
        <v>65419.354838709682</v>
      </c>
      <c r="V70" s="68">
        <v>106333.33333333333</v>
      </c>
      <c r="W70" s="68">
        <v>110322.58064516129</v>
      </c>
      <c r="X70" s="68">
        <v>106400</v>
      </c>
      <c r="Y70" s="68">
        <v>139741.93548387097</v>
      </c>
      <c r="Z70" s="68">
        <v>116903.22580645162</v>
      </c>
      <c r="AA70" s="68">
        <v>125321.42857142858</v>
      </c>
      <c r="AB70" s="68">
        <v>80516.129032258075</v>
      </c>
      <c r="AC70" s="68">
        <v>45433.333333333328</v>
      </c>
      <c r="AD70" s="68">
        <v>34451.612903225803</v>
      </c>
      <c r="AE70" s="68">
        <v>40666.666666666664</v>
      </c>
      <c r="AF70" s="68">
        <v>82935.483870967742</v>
      </c>
      <c r="AG70" s="68">
        <v>74483.870967741939</v>
      </c>
      <c r="AH70" s="68">
        <v>60866.666666666664</v>
      </c>
      <c r="AI70" s="68">
        <v>84387.096774193546</v>
      </c>
      <c r="AJ70" s="68">
        <v>70733.333333333343</v>
      </c>
      <c r="AK70" s="68">
        <v>91032.258064516122</v>
      </c>
      <c r="AL70" s="68">
        <v>118290.32258064515</v>
      </c>
      <c r="AM70" s="68">
        <v>98344.827586206899</v>
      </c>
      <c r="AN70" s="68">
        <v>129483.87096774194</v>
      </c>
      <c r="AO70" s="68">
        <v>56266.666666666664</v>
      </c>
      <c r="AP70" s="68">
        <v>50645.161290322576</v>
      </c>
      <c r="AQ70" s="68">
        <v>50233.333333333336</v>
      </c>
      <c r="AR70" s="68">
        <v>51032.258064516129</v>
      </c>
      <c r="AS70" s="68">
        <v>63645.161290322583</v>
      </c>
      <c r="AT70" s="68">
        <v>54800</v>
      </c>
      <c r="AU70" s="68">
        <v>87838.709677419363</v>
      </c>
      <c r="AV70" s="68">
        <v>128900</v>
      </c>
      <c r="AW70" s="68">
        <v>119838.70967741935</v>
      </c>
      <c r="AX70" s="68">
        <v>103838.70967741936</v>
      </c>
      <c r="AY70" s="68">
        <v>75607.142857142855</v>
      </c>
      <c r="AZ70" s="68">
        <v>87838.709677419349</v>
      </c>
      <c r="BA70" s="68">
        <v>48900</v>
      </c>
      <c r="BB70" s="68">
        <v>62290.322580645166</v>
      </c>
      <c r="BC70" s="68">
        <v>47933.333333333336</v>
      </c>
      <c r="BD70" s="68">
        <v>45870.967741935485</v>
      </c>
      <c r="BE70" s="68">
        <v>40129.032258064515</v>
      </c>
      <c r="BF70" s="68">
        <v>49266.666666666664</v>
      </c>
      <c r="BG70" s="68">
        <v>81032.258064516122</v>
      </c>
      <c r="BH70" s="68">
        <v>121433.33333333333</v>
      </c>
      <c r="BI70" s="68">
        <v>108451.6129032258</v>
      </c>
      <c r="BJ70" s="68">
        <v>87548.387096774197</v>
      </c>
      <c r="BK70" s="68">
        <v>87428.57142857142</v>
      </c>
      <c r="BL70" s="68">
        <v>59483.870967741939</v>
      </c>
      <c r="BM70" s="68">
        <v>34500</v>
      </c>
      <c r="BN70" s="68">
        <v>33225.806451612902</v>
      </c>
      <c r="BO70" s="68">
        <v>31366.666666666664</v>
      </c>
      <c r="BP70" s="68">
        <v>30774.193548387098</v>
      </c>
      <c r="BQ70" s="68">
        <v>37709.677419354841</v>
      </c>
      <c r="BR70" s="68">
        <v>48333.333333333328</v>
      </c>
      <c r="BS70" s="68">
        <v>62161.290322580651</v>
      </c>
      <c r="BT70" s="68">
        <v>64633.333333333336</v>
      </c>
      <c r="BU70" s="68">
        <v>84193.548387096773</v>
      </c>
      <c r="BV70" s="68">
        <v>77225.806451612909</v>
      </c>
      <c r="BW70" s="68">
        <v>77857.142857142855</v>
      </c>
      <c r="BX70" s="68">
        <v>65032.258064516122</v>
      </c>
      <c r="BY70" s="68">
        <v>38966.666666666672</v>
      </c>
      <c r="BZ70" s="68">
        <v>36354.838709677424</v>
      </c>
      <c r="CA70" s="68">
        <v>27466.666666666668</v>
      </c>
      <c r="CB70" s="68">
        <v>33032.258064516129</v>
      </c>
      <c r="CC70" s="68">
        <v>42161.290322580644</v>
      </c>
      <c r="CD70" s="68">
        <v>51633.333333333336</v>
      </c>
      <c r="CE70" s="68">
        <v>49387.096774193546</v>
      </c>
      <c r="CF70" s="68">
        <v>50566.666666666664</v>
      </c>
      <c r="CG70" s="68">
        <v>72967.741935483878</v>
      </c>
      <c r="CH70" s="68">
        <v>81483.870967741939</v>
      </c>
      <c r="CI70" s="68">
        <v>60482.758620689659</v>
      </c>
      <c r="CJ70" s="68">
        <v>42870.967741935485</v>
      </c>
      <c r="CK70" s="68">
        <v>38200</v>
      </c>
      <c r="CL70" s="68">
        <v>40419.354838709682</v>
      </c>
      <c r="CM70" s="68">
        <v>41766.666666666664</v>
      </c>
      <c r="CN70" s="68">
        <v>64806.451612903227</v>
      </c>
      <c r="CO70" s="68">
        <v>56451.612903225803</v>
      </c>
      <c r="CP70" s="68">
        <v>68766.666666666672</v>
      </c>
      <c r="CQ70" s="68">
        <v>51064.516129032258</v>
      </c>
      <c r="CR70" s="68">
        <v>72000</v>
      </c>
      <c r="CS70" s="68">
        <v>85096.774193548379</v>
      </c>
      <c r="CT70" s="68">
        <v>95935.483870967742</v>
      </c>
      <c r="CU70" s="68">
        <v>81500</v>
      </c>
      <c r="CV70" s="68">
        <v>71709.677419354834</v>
      </c>
      <c r="CW70" s="68">
        <v>66200</v>
      </c>
      <c r="CX70" s="68">
        <v>52096.774193548386</v>
      </c>
      <c r="CY70" s="68">
        <v>65166.666666666664</v>
      </c>
      <c r="CZ70" s="68">
        <v>69580.645161290318</v>
      </c>
      <c r="DA70" s="68">
        <v>44161.290322580651</v>
      </c>
      <c r="DB70" s="68">
        <v>49000</v>
      </c>
      <c r="DC70" s="68">
        <v>103096.77419354839</v>
      </c>
      <c r="DD70" s="68">
        <v>101100</v>
      </c>
      <c r="DE70" s="68">
        <v>65451.612903225803</v>
      </c>
      <c r="DF70" s="68">
        <v>94193.548387096773</v>
      </c>
      <c r="DG70" s="68">
        <v>105607.14285714287</v>
      </c>
      <c r="DH70" s="68">
        <v>66000</v>
      </c>
      <c r="DI70" s="68">
        <v>46500</v>
      </c>
      <c r="DJ70" s="68">
        <v>35548.387096774197</v>
      </c>
      <c r="DK70" s="68">
        <v>56500</v>
      </c>
      <c r="DL70" s="68">
        <v>34612.903225806454</v>
      </c>
      <c r="DM70" s="68">
        <v>44322.580645161288</v>
      </c>
      <c r="DN70" s="68">
        <v>41733.333333333328</v>
      </c>
      <c r="DO70" s="68">
        <v>56548.38709677419</v>
      </c>
      <c r="DP70" s="68">
        <v>36200</v>
      </c>
      <c r="DQ70" s="68">
        <v>54741.93548387097</v>
      </c>
      <c r="DR70" s="68">
        <v>52032.258064516129</v>
      </c>
      <c r="DS70" s="68">
        <v>67428.571428571435</v>
      </c>
      <c r="DT70" s="68">
        <v>60419.354838709682</v>
      </c>
      <c r="DU70" s="68">
        <v>79433.333333333328</v>
      </c>
      <c r="DV70" s="68">
        <v>53677.419354838712</v>
      </c>
      <c r="DW70" s="68">
        <v>59766.666666666672</v>
      </c>
      <c r="DX70" s="68">
        <v>67000</v>
      </c>
      <c r="DY70" s="68">
        <v>57774.193548387091</v>
      </c>
      <c r="DZ70" s="68">
        <v>48366.666666666664</v>
      </c>
      <c r="EA70" s="68">
        <v>53451.61290322581</v>
      </c>
      <c r="EB70" s="68">
        <v>63933.333333333336</v>
      </c>
      <c r="EC70" s="68">
        <v>61419.354838709674</v>
      </c>
      <c r="ED70" s="68">
        <v>59870.967741935485</v>
      </c>
      <c r="EE70" s="68">
        <v>88793.10344827587</v>
      </c>
      <c r="EF70" s="68">
        <v>58225.806451612902</v>
      </c>
      <c r="EG70" s="68">
        <v>59300</v>
      </c>
      <c r="EH70" s="68">
        <v>60000</v>
      </c>
      <c r="EI70" s="68">
        <v>55100</v>
      </c>
      <c r="EJ70" s="68">
        <v>55290.322580645159</v>
      </c>
      <c r="EK70" s="68">
        <v>48516.129032258068</v>
      </c>
      <c r="EL70" s="68">
        <v>66133.333333333328</v>
      </c>
      <c r="EM70" s="68">
        <v>69064.516129032258</v>
      </c>
      <c r="EN70" s="68">
        <v>79133.333333333328</v>
      </c>
      <c r="EO70" s="68">
        <v>78935.483870967742</v>
      </c>
      <c r="EP70" s="68">
        <v>107225.80645161291</v>
      </c>
      <c r="EQ70" s="68">
        <v>92214.28571428571</v>
      </c>
      <c r="ER70" s="68">
        <v>78322.580645161288</v>
      </c>
      <c r="ES70" s="68">
        <v>52900</v>
      </c>
      <c r="ET70" s="68">
        <v>52709.677419354841</v>
      </c>
      <c r="EU70" s="68">
        <v>50000</v>
      </c>
      <c r="EV70" s="68">
        <v>50000</v>
      </c>
      <c r="EW70" s="68">
        <v>55676.152795143105</v>
      </c>
      <c r="EX70" s="68">
        <v>74969.727350307629</v>
      </c>
      <c r="EY70" s="68">
        <v>99538.882923068886</v>
      </c>
      <c r="EZ70" s="68">
        <v>46195.438623203794</v>
      </c>
      <c r="FA70" s="68">
        <v>56208.063705662309</v>
      </c>
      <c r="FB70" s="68">
        <v>56284.05291360835</v>
      </c>
      <c r="FC70" s="68">
        <v>50739.258136984186</v>
      </c>
      <c r="FD70" s="68">
        <v>32754.490620693949</v>
      </c>
      <c r="FE70" s="68">
        <v>17169.876889729396</v>
      </c>
      <c r="FF70" s="68">
        <v>14754.482793712821</v>
      </c>
      <c r="FG70" s="68">
        <v>15392.112195754076</v>
      </c>
      <c r="FH70" s="68">
        <v>20649.140143539022</v>
      </c>
      <c r="FI70" s="68">
        <v>19480.197416258317</v>
      </c>
      <c r="FJ70" s="68">
        <v>23168.639662684825</v>
      </c>
      <c r="FK70" s="68">
        <v>33966.310419493966</v>
      </c>
      <c r="FL70" s="68">
        <v>39684.697498748486</v>
      </c>
      <c r="FM70" s="68">
        <v>42272.726071215737</v>
      </c>
      <c r="FN70" s="68">
        <v>91557.324453130641</v>
      </c>
      <c r="FO70" s="68">
        <v>74968.005007115906</v>
      </c>
      <c r="FP70" s="68">
        <v>58034.326564093011</v>
      </c>
      <c r="FQ70" s="68">
        <v>39051.826418467266</v>
      </c>
      <c r="FR70" s="2">
        <v>33164.727511923185</v>
      </c>
      <c r="FS70" s="2">
        <v>38800.276036595496</v>
      </c>
      <c r="FT70" s="2">
        <v>52020.974929620745</v>
      </c>
      <c r="FU70" s="2">
        <v>41545.148345820147</v>
      </c>
      <c r="FV70" s="2">
        <v>51904.51718062396</v>
      </c>
      <c r="FW70" s="2">
        <v>73820.118659768152</v>
      </c>
      <c r="FX70" s="2">
        <v>84750.67579129347</v>
      </c>
      <c r="FY70" s="2">
        <v>82810.205113366275</v>
      </c>
      <c r="FZ70" s="2">
        <v>80168.477024646782</v>
      </c>
      <c r="GA70" s="2">
        <v>68474.793701523769</v>
      </c>
      <c r="GB70" s="2">
        <v>55159.178680127639</v>
      </c>
      <c r="GC70" s="2">
        <v>36017.693933794013</v>
      </c>
      <c r="GD70" s="2">
        <v>28611.030054973566</v>
      </c>
      <c r="GE70" s="2">
        <v>33688.484933568718</v>
      </c>
      <c r="GF70" s="2">
        <v>41916.512792338086</v>
      </c>
      <c r="GG70" s="2">
        <v>33073.360772824111</v>
      </c>
      <c r="GH70" s="2">
        <v>40376.359601283337</v>
      </c>
      <c r="GI70" s="2">
        <v>67323.78688508601</v>
      </c>
      <c r="GJ70" s="2">
        <v>74198.202308043677</v>
      </c>
      <c r="GK70" s="2">
        <v>67793.573653955857</v>
      </c>
      <c r="GL70" s="2">
        <v>60894.370809234584</v>
      </c>
    </row>
    <row r="71" spans="1:194" x14ac:dyDescent="0.2">
      <c r="A71" s="9" t="str">
        <f t="shared" si="458"/>
        <v>Net Inter-PADD Transfers (+ = Receipt)</v>
      </c>
      <c r="B71" s="68">
        <v>54020.909025589528</v>
      </c>
      <c r="C71" s="68">
        <v>54020.909025589528</v>
      </c>
      <c r="D71" s="68">
        <v>54020.909025589528</v>
      </c>
      <c r="E71" s="68">
        <v>54020.909025589528</v>
      </c>
      <c r="F71" s="68">
        <v>54020.909025589528</v>
      </c>
      <c r="G71" s="68">
        <v>54020.909025589528</v>
      </c>
      <c r="H71" s="68">
        <v>54020.909025589528</v>
      </c>
      <c r="I71" s="68">
        <v>54020.909025589528</v>
      </c>
      <c r="J71" s="68">
        <v>54020.909025589528</v>
      </c>
      <c r="K71" s="68">
        <v>54020.909025589528</v>
      </c>
      <c r="L71" s="68">
        <v>54020.909025589528</v>
      </c>
      <c r="M71" s="68">
        <v>54020.909025589528</v>
      </c>
      <c r="N71" s="68">
        <v>47223.204763550078</v>
      </c>
      <c r="O71" s="68">
        <v>47223.204763550078</v>
      </c>
      <c r="P71" s="68">
        <v>47223.204763550078</v>
      </c>
      <c r="Q71" s="68">
        <v>47223.204763550078</v>
      </c>
      <c r="R71" s="68">
        <v>47223.204763550078</v>
      </c>
      <c r="S71" s="68">
        <v>47223.204763550078</v>
      </c>
      <c r="T71" s="68">
        <v>47223.204763550078</v>
      </c>
      <c r="U71" s="68">
        <v>47223.204763550078</v>
      </c>
      <c r="V71" s="68">
        <v>47223.204763550078</v>
      </c>
      <c r="W71" s="68">
        <v>47223.204763550078</v>
      </c>
      <c r="X71" s="68">
        <v>47223.204763550078</v>
      </c>
      <c r="Y71" s="68">
        <v>47223.204763550078</v>
      </c>
      <c r="Z71" s="68">
        <v>60376.931975092273</v>
      </c>
      <c r="AA71" s="68">
        <v>60376.931975092273</v>
      </c>
      <c r="AB71" s="68">
        <v>60376.931975092273</v>
      </c>
      <c r="AC71" s="68">
        <v>60376.931975092273</v>
      </c>
      <c r="AD71" s="68">
        <v>60376.931975092273</v>
      </c>
      <c r="AE71" s="68">
        <v>60376.931975092273</v>
      </c>
      <c r="AF71" s="68">
        <v>60376.931975092273</v>
      </c>
      <c r="AG71" s="68">
        <v>60376.931975092273</v>
      </c>
      <c r="AH71" s="68">
        <v>60376.931975092273</v>
      </c>
      <c r="AI71" s="68">
        <v>60376.931975092273</v>
      </c>
      <c r="AJ71" s="68">
        <v>60376.931975092273</v>
      </c>
      <c r="AK71" s="68">
        <v>60376.931975092273</v>
      </c>
      <c r="AL71" s="68">
        <v>45678.269911652023</v>
      </c>
      <c r="AM71" s="68">
        <v>45678.269911652023</v>
      </c>
      <c r="AN71" s="68">
        <v>45678.269911652023</v>
      </c>
      <c r="AO71" s="68">
        <v>45678.269911652023</v>
      </c>
      <c r="AP71" s="68">
        <v>45678.269911652023</v>
      </c>
      <c r="AQ71" s="68">
        <v>45678.269911652023</v>
      </c>
      <c r="AR71" s="68">
        <v>45678.269911652023</v>
      </c>
      <c r="AS71" s="68">
        <v>45678.269911652023</v>
      </c>
      <c r="AT71" s="68">
        <v>45678.269911652023</v>
      </c>
      <c r="AU71" s="68">
        <v>45678.269911652023</v>
      </c>
      <c r="AV71" s="68">
        <v>45678.269911652023</v>
      </c>
      <c r="AW71" s="68">
        <v>45678.269911652023</v>
      </c>
      <c r="AX71" s="68">
        <v>64106.737202468328</v>
      </c>
      <c r="AY71" s="68">
        <v>64106.737202468328</v>
      </c>
      <c r="AZ71" s="68">
        <v>64106.737202468328</v>
      </c>
      <c r="BA71" s="68">
        <v>64106.737202468328</v>
      </c>
      <c r="BB71" s="68">
        <v>64106.737202468328</v>
      </c>
      <c r="BC71" s="68">
        <v>64106.737202468328</v>
      </c>
      <c r="BD71" s="68">
        <v>64106.737202468328</v>
      </c>
      <c r="BE71" s="68">
        <v>64106.737202468328</v>
      </c>
      <c r="BF71" s="68">
        <v>64106.737202468328</v>
      </c>
      <c r="BG71" s="68">
        <v>64106.737202468328</v>
      </c>
      <c r="BH71" s="68">
        <v>64106.737202468328</v>
      </c>
      <c r="BI71" s="68">
        <v>64106.737202468328</v>
      </c>
      <c r="BJ71" s="68">
        <v>38696.247698465071</v>
      </c>
      <c r="BK71" s="68">
        <v>38696.247698465071</v>
      </c>
      <c r="BL71" s="68">
        <v>38696.247698465071</v>
      </c>
      <c r="BM71" s="68">
        <v>38696.247698465071</v>
      </c>
      <c r="BN71" s="68">
        <v>38696.247698465071</v>
      </c>
      <c r="BO71" s="68">
        <v>38696.247698465071</v>
      </c>
      <c r="BP71" s="68">
        <v>38696.247698465071</v>
      </c>
      <c r="BQ71" s="68">
        <v>38696.247698465071</v>
      </c>
      <c r="BR71" s="68">
        <v>38696.247698465071</v>
      </c>
      <c r="BS71" s="68">
        <v>38696.247698465071</v>
      </c>
      <c r="BT71" s="68">
        <v>38696.247698465071</v>
      </c>
      <c r="BU71" s="68">
        <v>38696.247698465071</v>
      </c>
      <c r="BV71" s="68">
        <v>22319.845537276531</v>
      </c>
      <c r="BW71" s="68">
        <v>22319.845537276531</v>
      </c>
      <c r="BX71" s="68">
        <v>22319.845537276531</v>
      </c>
      <c r="BY71" s="68">
        <v>22319.845537276531</v>
      </c>
      <c r="BZ71" s="68">
        <v>22319.845537276531</v>
      </c>
      <c r="CA71" s="68">
        <v>22319.845537276531</v>
      </c>
      <c r="CB71" s="68">
        <v>22319.845537276531</v>
      </c>
      <c r="CC71" s="68">
        <v>22319.845537276531</v>
      </c>
      <c r="CD71" s="68">
        <v>22319.845537276531</v>
      </c>
      <c r="CE71" s="68">
        <v>22319.845537276531</v>
      </c>
      <c r="CF71" s="68">
        <v>22319.845537276531</v>
      </c>
      <c r="CG71" s="68">
        <v>22319.845537276531</v>
      </c>
      <c r="CH71" s="68">
        <v>-51227.241593290993</v>
      </c>
      <c r="CI71" s="68">
        <v>-51227.241593290993</v>
      </c>
      <c r="CJ71" s="68">
        <v>-51227.241593290993</v>
      </c>
      <c r="CK71" s="68">
        <v>-51227.241593290993</v>
      </c>
      <c r="CL71" s="68">
        <v>-51227.241593290993</v>
      </c>
      <c r="CM71" s="68">
        <v>-51227.241593290993</v>
      </c>
      <c r="CN71" s="68">
        <v>-51227.241593290993</v>
      </c>
      <c r="CO71" s="68">
        <v>-51227.241593290993</v>
      </c>
      <c r="CP71" s="68">
        <v>-51227.241593290993</v>
      </c>
      <c r="CQ71" s="68">
        <v>-51227.241593290993</v>
      </c>
      <c r="CR71" s="68">
        <v>-51227.241593290993</v>
      </c>
      <c r="CS71" s="68">
        <v>-51227.241593290993</v>
      </c>
      <c r="CT71" s="68">
        <v>-86142.465753424665</v>
      </c>
      <c r="CU71" s="68">
        <v>-86142.465753424665</v>
      </c>
      <c r="CV71" s="68">
        <v>-86142.465753424665</v>
      </c>
      <c r="CW71" s="68">
        <v>-86142.465753424665</v>
      </c>
      <c r="CX71" s="68">
        <v>-86142.465753424665</v>
      </c>
      <c r="CY71" s="68">
        <v>-86142.465753424665</v>
      </c>
      <c r="CZ71" s="68">
        <v>-86142.465753424665</v>
      </c>
      <c r="DA71" s="68">
        <v>-86142.465753424665</v>
      </c>
      <c r="DB71" s="68">
        <v>-86142.465753424665</v>
      </c>
      <c r="DC71" s="68">
        <v>-86142.465753424665</v>
      </c>
      <c r="DD71" s="68">
        <v>-86142.465753424665</v>
      </c>
      <c r="DE71" s="68">
        <v>-86142.465753424665</v>
      </c>
      <c r="DF71" s="68">
        <v>-93531.506849315061</v>
      </c>
      <c r="DG71" s="68">
        <v>-93531.506849315061</v>
      </c>
      <c r="DH71" s="68">
        <v>-93531.506849315061</v>
      </c>
      <c r="DI71" s="68">
        <v>-93531.506849315061</v>
      </c>
      <c r="DJ71" s="68">
        <v>-93531.506849315061</v>
      </c>
      <c r="DK71" s="68">
        <v>-93531.506849315061</v>
      </c>
      <c r="DL71" s="68">
        <v>-93531.506849315061</v>
      </c>
      <c r="DM71" s="68">
        <v>-93531.506849315061</v>
      </c>
      <c r="DN71" s="68">
        <v>-93531.506849315061</v>
      </c>
      <c r="DO71" s="68">
        <v>-93531.506849315061</v>
      </c>
      <c r="DP71" s="68">
        <v>-93531.506849315061</v>
      </c>
      <c r="DQ71" s="68">
        <v>-93531.506849315061</v>
      </c>
      <c r="DR71" s="68">
        <v>-225495.89041095891</v>
      </c>
      <c r="DS71" s="68">
        <v>-225495.89041095891</v>
      </c>
      <c r="DT71" s="68">
        <v>-225495.89041095891</v>
      </c>
      <c r="DU71" s="68">
        <v>-225495.89041095891</v>
      </c>
      <c r="DV71" s="68">
        <v>-225495.89041095891</v>
      </c>
      <c r="DW71" s="68">
        <v>-225495.89041095891</v>
      </c>
      <c r="DX71" s="68">
        <v>-225495.89041095891</v>
      </c>
      <c r="DY71" s="68">
        <v>-225495.89041095891</v>
      </c>
      <c r="DZ71" s="68">
        <v>-225495.89041095891</v>
      </c>
      <c r="EA71" s="68">
        <v>-225495.89041095891</v>
      </c>
      <c r="EB71" s="68">
        <v>-225495.89041095891</v>
      </c>
      <c r="EC71" s="68">
        <v>-225495.89041095891</v>
      </c>
      <c r="ED71" s="68">
        <v>-257810.9589041096</v>
      </c>
      <c r="EE71" s="68">
        <v>-257810.9589041096</v>
      </c>
      <c r="EF71" s="68">
        <v>-257810.9589041096</v>
      </c>
      <c r="EG71" s="68">
        <v>-257810.9589041096</v>
      </c>
      <c r="EH71" s="68">
        <v>-257810.9589041096</v>
      </c>
      <c r="EI71" s="68">
        <v>-257810.9589041096</v>
      </c>
      <c r="EJ71" s="68">
        <v>-257810.9589041096</v>
      </c>
      <c r="EK71" s="68">
        <v>-257810.9589041096</v>
      </c>
      <c r="EL71" s="68">
        <v>-257810.9589041096</v>
      </c>
      <c r="EM71" s="68">
        <v>-257810.9589041096</v>
      </c>
      <c r="EN71" s="68">
        <v>-257810.9589041096</v>
      </c>
      <c r="EO71" s="68">
        <v>-257810.9589041096</v>
      </c>
      <c r="EP71" s="68">
        <v>-264142.46575342462</v>
      </c>
      <c r="EQ71" s="68">
        <v>-264142.46575342462</v>
      </c>
      <c r="ER71" s="68">
        <v>-264142.46575342462</v>
      </c>
      <c r="ES71" s="68">
        <v>-264142.46575342462</v>
      </c>
      <c r="ET71" s="68">
        <v>-264142.46575342462</v>
      </c>
      <c r="EU71" s="68">
        <v>-264142.46575342462</v>
      </c>
      <c r="EV71" s="68">
        <v>-264142.46575342462</v>
      </c>
      <c r="EW71" s="68">
        <v>-264142.46575342462</v>
      </c>
      <c r="EX71" s="68">
        <v>-264142.46575342462</v>
      </c>
      <c r="EY71" s="68">
        <v>-264142.46575342462</v>
      </c>
      <c r="EZ71" s="68">
        <v>-264142.46575342462</v>
      </c>
      <c r="FA71" s="68">
        <v>-264142.46575342462</v>
      </c>
      <c r="FB71" s="68">
        <v>-190000</v>
      </c>
      <c r="FC71" s="68">
        <v>-190000</v>
      </c>
      <c r="FD71" s="68">
        <v>-190000</v>
      </c>
      <c r="FE71" s="68">
        <v>-190000</v>
      </c>
      <c r="FF71" s="68">
        <v>-190000</v>
      </c>
      <c r="FG71" s="68">
        <v>-190000</v>
      </c>
      <c r="FH71" s="68">
        <v>-190000</v>
      </c>
      <c r="FI71" s="68">
        <v>-190000</v>
      </c>
      <c r="FJ71" s="68">
        <v>-190000</v>
      </c>
      <c r="FK71" s="68">
        <v>-190000</v>
      </c>
      <c r="FL71" s="68">
        <v>-190000</v>
      </c>
      <c r="FM71" s="68">
        <v>-190000</v>
      </c>
      <c r="FN71" s="68">
        <v>-220000</v>
      </c>
      <c r="FO71" s="68">
        <v>-220000</v>
      </c>
      <c r="FP71" s="68">
        <v>-263721.9315178562</v>
      </c>
      <c r="FQ71" s="68">
        <v>-263721.9315178562</v>
      </c>
      <c r="FR71" s="2">
        <v>-263721.9315178562</v>
      </c>
      <c r="FS71" s="2">
        <v>-263721.9315178562</v>
      </c>
      <c r="FT71" s="2">
        <v>-263721.9315178562</v>
      </c>
      <c r="FU71" s="2">
        <v>-263721.9315178562</v>
      </c>
      <c r="FV71" s="2">
        <v>-223039.70925248257</v>
      </c>
      <c r="FW71" s="2">
        <v>-287216.65628936328</v>
      </c>
      <c r="FX71" s="2">
        <v>-397489.36960795999</v>
      </c>
      <c r="FY71" s="2">
        <v>-297436.36815023574</v>
      </c>
      <c r="FZ71" s="2">
        <v>-294465.65696375311</v>
      </c>
      <c r="GA71" s="2">
        <v>-241289.89442111307</v>
      </c>
      <c r="GB71" s="2">
        <v>-297428.13999269117</v>
      </c>
      <c r="GC71" s="2">
        <v>-297428.13999269117</v>
      </c>
      <c r="GD71" s="2">
        <v>-297428.13999269117</v>
      </c>
      <c r="GE71" s="2">
        <v>-297428.13999269117</v>
      </c>
      <c r="GF71" s="2">
        <v>-297428.13999269117</v>
      </c>
      <c r="GG71" s="2">
        <v>-297428.13999269117</v>
      </c>
      <c r="GH71" s="2">
        <v>-297428.13999269117</v>
      </c>
      <c r="GI71" s="2">
        <v>-297428.13999269117</v>
      </c>
      <c r="GJ71" s="2">
        <v>-297428.13999269117</v>
      </c>
      <c r="GK71" s="2">
        <v>-297428.13999269117</v>
      </c>
      <c r="GL71" s="2">
        <v>-306492.39150585944</v>
      </c>
    </row>
    <row r="72" spans="1:194" ht="15" x14ac:dyDescent="0.35">
      <c r="A72" s="9" t="str">
        <f t="shared" si="458"/>
        <v>Total Stock Change (Primary+Secondary+Tertiary)</v>
      </c>
      <c r="B72" s="69">
        <v>154396.69351583373</v>
      </c>
      <c r="C72" s="69">
        <v>102048.57954919134</v>
      </c>
      <c r="D72" s="69">
        <v>64760.68092006362</v>
      </c>
      <c r="E72" s="69">
        <v>-116499.61940630182</v>
      </c>
      <c r="F72" s="69">
        <v>-91587.033704794594</v>
      </c>
      <c r="G72" s="69">
        <v>-107679.34835996859</v>
      </c>
      <c r="H72" s="69">
        <v>-101017.02605651626</v>
      </c>
      <c r="I72" s="69">
        <v>-75319.233771125088</v>
      </c>
      <c r="J72" s="69">
        <v>-13703.967963067582</v>
      </c>
      <c r="K72" s="69">
        <v>-34705.848701215116</v>
      </c>
      <c r="L72" s="69">
        <v>8002.9200010344121</v>
      </c>
      <c r="M72" s="69">
        <v>178569.77541428379</v>
      </c>
      <c r="N72" s="69">
        <v>70197.154360241868</v>
      </c>
      <c r="O72" s="69">
        <v>111582.49263613063</v>
      </c>
      <c r="P72" s="69">
        <v>29052.02436120341</v>
      </c>
      <c r="Q72" s="69">
        <v>-120444.23256192503</v>
      </c>
      <c r="R72" s="69">
        <v>-102411.73119615315</v>
      </c>
      <c r="S72" s="69">
        <v>-103742.01877127717</v>
      </c>
      <c r="T72" s="69">
        <v>-83050.621490575271</v>
      </c>
      <c r="U72" s="69">
        <v>-80563.384486570067</v>
      </c>
      <c r="V72" s="69">
        <v>-39318.188530484585</v>
      </c>
      <c r="W72" s="69">
        <v>33950.543408408143</v>
      </c>
      <c r="X72" s="69">
        <v>17469.910825871553</v>
      </c>
      <c r="Y72" s="69">
        <v>50761.277977471684</v>
      </c>
      <c r="Z72" s="69">
        <v>181488.91341935386</v>
      </c>
      <c r="AA72" s="69">
        <v>247247.9378650237</v>
      </c>
      <c r="AB72" s="69">
        <v>44990.722457398515</v>
      </c>
      <c r="AC72" s="69">
        <v>-48990.177883981494</v>
      </c>
      <c r="AD72" s="69">
        <v>-114764.66102495702</v>
      </c>
      <c r="AE72" s="69">
        <v>-103387.72610919175</v>
      </c>
      <c r="AF72" s="69">
        <v>-121112.55460200871</v>
      </c>
      <c r="AG72" s="69">
        <v>-58689.512375588536</v>
      </c>
      <c r="AH72" s="69">
        <v>-47298.250791251485</v>
      </c>
      <c r="AI72" s="69">
        <v>3307.604363725337</v>
      </c>
      <c r="AJ72" s="69">
        <v>53688.98773659888</v>
      </c>
      <c r="AK72" s="69">
        <v>71377.106869624986</v>
      </c>
      <c r="AL72" s="69">
        <v>187356.03483620571</v>
      </c>
      <c r="AM72" s="69">
        <v>157255.06359979662</v>
      </c>
      <c r="AN72" s="69">
        <v>-12512.568051971128</v>
      </c>
      <c r="AO72" s="69">
        <v>-69050.601178611803</v>
      </c>
      <c r="AP72" s="69">
        <v>-128084.12985350538</v>
      </c>
      <c r="AQ72" s="69">
        <v>-108035.53472742224</v>
      </c>
      <c r="AR72" s="69">
        <v>-89687.835874953016</v>
      </c>
      <c r="AS72" s="69">
        <v>-70283.397712681457</v>
      </c>
      <c r="AT72" s="69">
        <v>-72191.494753015009</v>
      </c>
      <c r="AU72" s="69">
        <v>53273.745012179912</v>
      </c>
      <c r="AV72" s="69">
        <v>31921.286480906674</v>
      </c>
      <c r="AW72" s="69">
        <v>99215.903700526178</v>
      </c>
      <c r="AX72" s="69">
        <v>146174.92528293486</v>
      </c>
      <c r="AY72" s="69">
        <v>16855.262019837108</v>
      </c>
      <c r="AZ72" s="69">
        <v>-12717.706857290854</v>
      </c>
      <c r="BA72" s="69">
        <v>-68865.874707850191</v>
      </c>
      <c r="BB72" s="69">
        <v>-141148.58440850064</v>
      </c>
      <c r="BC72" s="69">
        <v>-160763.77394199645</v>
      </c>
      <c r="BD72" s="69">
        <v>-151561.9884161916</v>
      </c>
      <c r="BE72" s="69">
        <v>-61484.770905398196</v>
      </c>
      <c r="BF72" s="69">
        <v>-32969.919667936527</v>
      </c>
      <c r="BG72" s="69">
        <v>76345.254510012732</v>
      </c>
      <c r="BH72" s="69">
        <v>168088.94323738254</v>
      </c>
      <c r="BI72" s="69">
        <v>143546.17694417803</v>
      </c>
      <c r="BJ72" s="69">
        <v>169135.93590643507</v>
      </c>
      <c r="BK72" s="69">
        <v>137683.90670384592</v>
      </c>
      <c r="BL72" s="69">
        <v>5253.1022618720999</v>
      </c>
      <c r="BM72" s="69">
        <v>-117675.88619125597</v>
      </c>
      <c r="BN72" s="69">
        <v>-119984.94985357158</v>
      </c>
      <c r="BO72" s="69">
        <v>-92240.32028703879</v>
      </c>
      <c r="BP72" s="69">
        <v>-78688.3030783266</v>
      </c>
      <c r="BQ72" s="69">
        <v>-70956.720618354695</v>
      </c>
      <c r="BR72" s="69">
        <v>-46095.649848136236</v>
      </c>
      <c r="BS72" s="69">
        <v>-20825.203095726789</v>
      </c>
      <c r="BT72" s="69">
        <v>-2029.1273237414619</v>
      </c>
      <c r="BU72" s="69">
        <v>198445.37675860332</v>
      </c>
      <c r="BV72" s="69">
        <v>189405.2114063912</v>
      </c>
      <c r="BW72" s="69">
        <v>177925.09113880151</v>
      </c>
      <c r="BX72" s="69">
        <v>12519.737430146768</v>
      </c>
      <c r="BY72" s="69">
        <v>-46460.491465345309</v>
      </c>
      <c r="BZ72" s="69">
        <v>-100622.47860134604</v>
      </c>
      <c r="CA72" s="69">
        <v>-112924.75452947128</v>
      </c>
      <c r="CB72" s="69">
        <v>-126035.0247647668</v>
      </c>
      <c r="CC72" s="69">
        <v>-94289.640548130294</v>
      </c>
      <c r="CD72" s="69">
        <v>-55001.739090197756</v>
      </c>
      <c r="CE72" s="69">
        <v>-27294.29541910873</v>
      </c>
      <c r="CF72" s="69">
        <v>2087.4676305820076</v>
      </c>
      <c r="CG72" s="69">
        <v>62937.396670401708</v>
      </c>
      <c r="CH72" s="69">
        <v>104778.61008351331</v>
      </c>
      <c r="CI72" s="69">
        <v>115228.01203818811</v>
      </c>
      <c r="CJ72" s="69">
        <v>-28609.095513090491</v>
      </c>
      <c r="CK72" s="69">
        <v>-74665.311714357638</v>
      </c>
      <c r="CL72" s="69">
        <v>-88600.366987551737</v>
      </c>
      <c r="CM72" s="69">
        <v>-93150.789531622955</v>
      </c>
      <c r="CN72" s="69">
        <v>-66946.330990514543</v>
      </c>
      <c r="CO72" s="69">
        <v>-26474.002752458211</v>
      </c>
      <c r="CP72" s="69">
        <v>-33939.277753058923</v>
      </c>
      <c r="CQ72" s="69">
        <v>16564.946295873327</v>
      </c>
      <c r="CR72" s="69">
        <v>33639.750341885025</v>
      </c>
      <c r="CS72" s="69">
        <v>127371.84502721907</v>
      </c>
      <c r="CT72" s="69">
        <v>184048.55327738455</v>
      </c>
      <c r="CU72" s="69">
        <v>119902.96757404282</v>
      </c>
      <c r="CV72" s="69">
        <v>34783.5322606966</v>
      </c>
      <c r="CW72" s="69">
        <v>-76910.61906163863</v>
      </c>
      <c r="CX72" s="69">
        <v>-127600.6766353924</v>
      </c>
      <c r="CY72" s="69">
        <v>-124407.02983735919</v>
      </c>
      <c r="CZ72" s="69">
        <v>-108356.48024564011</v>
      </c>
      <c r="DA72" s="69">
        <v>-115717.57459609142</v>
      </c>
      <c r="DB72" s="69">
        <v>-79339.065925200688</v>
      </c>
      <c r="DC72" s="69">
        <v>-19730.83858746817</v>
      </c>
      <c r="DD72" s="69">
        <v>52258.06052721812</v>
      </c>
      <c r="DE72" s="69">
        <v>145360.46904473976</v>
      </c>
      <c r="DF72" s="69">
        <v>191430.23485997459</v>
      </c>
      <c r="DG72" s="69">
        <v>138701.97352761624</v>
      </c>
      <c r="DH72" s="69">
        <v>55018.296765917366</v>
      </c>
      <c r="DI72" s="69">
        <v>-40511.303730931817</v>
      </c>
      <c r="DJ72" s="69">
        <v>-92865.075360842689</v>
      </c>
      <c r="DK72" s="69">
        <v>-122954.23367041232</v>
      </c>
      <c r="DL72" s="69">
        <v>-71878.829474124344</v>
      </c>
      <c r="DM72" s="69">
        <v>-59615.031568361359</v>
      </c>
      <c r="DN72" s="69">
        <v>-32245.526557647274</v>
      </c>
      <c r="DO72" s="69">
        <v>64847.699776026013</v>
      </c>
      <c r="DP72" s="69">
        <v>97895.106148211053</v>
      </c>
      <c r="DQ72" s="69">
        <v>126872.13702241232</v>
      </c>
      <c r="DR72" s="69">
        <v>286549.39066399093</v>
      </c>
      <c r="DS72" s="69">
        <v>241016.48692409741</v>
      </c>
      <c r="DT72" s="69">
        <v>94502.002046720823</v>
      </c>
      <c r="DU72" s="69">
        <v>-40196.602199228248</v>
      </c>
      <c r="DV72" s="69">
        <v>-46553.565130734525</v>
      </c>
      <c r="DW72" s="69">
        <v>-38519.192776234966</v>
      </c>
      <c r="DX72" s="69">
        <v>-31809.451454465685</v>
      </c>
      <c r="DY72" s="69">
        <v>5094.4039000459306</v>
      </c>
      <c r="DZ72" s="69">
        <v>35106.057726266823</v>
      </c>
      <c r="EA72" s="69">
        <v>89523.627267719829</v>
      </c>
      <c r="EB72" s="69">
        <v>114541.23161089345</v>
      </c>
      <c r="EC72" s="69">
        <v>194560.16966352426</v>
      </c>
      <c r="ED72" s="69">
        <v>287417.96408584417</v>
      </c>
      <c r="EE72" s="69">
        <v>211591.4846371623</v>
      </c>
      <c r="EF72" s="69">
        <v>94124.758619916975</v>
      </c>
      <c r="EG72" s="69">
        <v>4540.7260062797868</v>
      </c>
      <c r="EH72" s="69">
        <v>-32692.076965146989</v>
      </c>
      <c r="EI72" s="69">
        <v>-29716.291163288261</v>
      </c>
      <c r="EJ72" s="69">
        <v>-5808.0938432587718</v>
      </c>
      <c r="EK72" s="69">
        <v>29980.633339851367</v>
      </c>
      <c r="EL72" s="69">
        <v>53603.062965959951</v>
      </c>
      <c r="EM72" s="69">
        <v>147396.07249352313</v>
      </c>
      <c r="EN72" s="69">
        <v>152968.77170205995</v>
      </c>
      <c r="EO72" s="69">
        <v>247880.11869884952</v>
      </c>
      <c r="EP72" s="69">
        <v>258168.82577386888</v>
      </c>
      <c r="EQ72" s="69">
        <v>218361.41513179755</v>
      </c>
      <c r="ER72" s="69">
        <v>85488.523533748114</v>
      </c>
      <c r="ES72" s="69">
        <v>17005.566188928206</v>
      </c>
      <c r="ET72" s="69">
        <v>-27554.11850292873</v>
      </c>
      <c r="EU72" s="69">
        <v>-30426.801405118516</v>
      </c>
      <c r="EV72" s="69">
        <v>-26762.340822504164</v>
      </c>
      <c r="EW72" s="69">
        <v>-10701.16303866441</v>
      </c>
      <c r="EX72" s="69">
        <v>14218.791423664603</v>
      </c>
      <c r="EY72" s="69">
        <v>79517.049361104728</v>
      </c>
      <c r="EZ72" s="69">
        <v>167433.46988374804</v>
      </c>
      <c r="FA72" s="69">
        <v>199042.93977563787</v>
      </c>
      <c r="FB72" s="69">
        <v>221652.57496516581</v>
      </c>
      <c r="FC72" s="69">
        <v>139959.22219839995</v>
      </c>
      <c r="FD72" s="69">
        <v>37585.93873703666</v>
      </c>
      <c r="FE72" s="69">
        <v>3169.8951933295466</v>
      </c>
      <c r="FF72" s="69">
        <v>-109870.2838219917</v>
      </c>
      <c r="FG72" s="69">
        <v>-44180.336267332372</v>
      </c>
      <c r="FH72" s="69">
        <v>-90710.436568679928</v>
      </c>
      <c r="FI72" s="69">
        <v>-59002.534501997201</v>
      </c>
      <c r="FJ72" s="69">
        <v>-44841.640791750367</v>
      </c>
      <c r="FK72" s="69">
        <v>48550.564136711415</v>
      </c>
      <c r="FL72" s="69">
        <v>67910.430195298686</v>
      </c>
      <c r="FM72" s="69">
        <v>118310.16731746873</v>
      </c>
      <c r="FN72" s="69">
        <v>144768.9708891164</v>
      </c>
      <c r="FO72" s="69">
        <v>175628.51751425175</v>
      </c>
      <c r="FP72" s="69">
        <v>24664.351193095441</v>
      </c>
      <c r="FQ72" s="69">
        <v>-75807.776363197219</v>
      </c>
      <c r="FR72" s="81">
        <v>-54105.77077772317</v>
      </c>
      <c r="FS72" s="81">
        <v>-82307.54907262561</v>
      </c>
      <c r="FT72" s="81">
        <v>-109802.51802115116</v>
      </c>
      <c r="FU72" s="81">
        <v>-46762.223911398876</v>
      </c>
      <c r="FV72" s="81">
        <v>-94920.311823198659</v>
      </c>
      <c r="FW72" s="81">
        <v>37180.436860034941</v>
      </c>
      <c r="FX72" s="81">
        <v>154031.72874273593</v>
      </c>
      <c r="FY72" s="81">
        <v>88483.87096774159</v>
      </c>
      <c r="FZ72" s="81">
        <v>125548.38709677453</v>
      </c>
      <c r="GA72" s="81">
        <v>65068.965517241159</v>
      </c>
      <c r="GB72" s="81">
        <v>19114.284503202012</v>
      </c>
      <c r="GC72" s="81">
        <v>-55203.148746583349</v>
      </c>
      <c r="GD72" s="81">
        <v>-94243.042401876737</v>
      </c>
      <c r="GE72" s="81">
        <v>-94544.604351599643</v>
      </c>
      <c r="GF72" s="81">
        <v>-100696.13905123013</v>
      </c>
      <c r="GG72" s="81">
        <v>-63696.394831510639</v>
      </c>
      <c r="GH72" s="81">
        <v>-31829.17557032936</v>
      </c>
      <c r="GI72" s="81">
        <v>26077.797814027639</v>
      </c>
      <c r="GJ72" s="81">
        <v>32081.629895236867</v>
      </c>
      <c r="GK72" s="81">
        <v>87922.433684401971</v>
      </c>
      <c r="GL72" s="81">
        <v>208307.04364103463</v>
      </c>
    </row>
    <row r="73" spans="1:194" x14ac:dyDescent="0.2">
      <c r="A73" s="9" t="str">
        <f t="shared" si="458"/>
        <v xml:space="preserve">     TOTAL SUPPLY</v>
      </c>
      <c r="B73" s="68">
        <v>572901.47350916523</v>
      </c>
      <c r="C73" s="68">
        <v>490926.63143192377</v>
      </c>
      <c r="D73" s="68">
        <v>399878.36413920153</v>
      </c>
      <c r="E73" s="68">
        <v>211187.95628595434</v>
      </c>
      <c r="F73" s="68">
        <v>250820.97209498851</v>
      </c>
      <c r="G73" s="68">
        <v>215708.22733228764</v>
      </c>
      <c r="H73" s="68">
        <v>227842.59264649265</v>
      </c>
      <c r="I73" s="68">
        <v>260798.44944801281</v>
      </c>
      <c r="J73" s="68">
        <v>325450.27439585526</v>
      </c>
      <c r="K73" s="68">
        <v>321282.80225985829</v>
      </c>
      <c r="L73" s="68">
        <v>359390.49569329055</v>
      </c>
      <c r="M73" s="68">
        <v>561751.97476245393</v>
      </c>
      <c r="N73" s="68">
        <v>416259.06880121131</v>
      </c>
      <c r="O73" s="68">
        <v>484769.98311396642</v>
      </c>
      <c r="P73" s="68">
        <v>363791.35815701156</v>
      </c>
      <c r="Q73" s="68">
        <v>218112.30553495843</v>
      </c>
      <c r="R73" s="68">
        <v>200263.08647062274</v>
      </c>
      <c r="S73" s="68">
        <v>189581.18599227292</v>
      </c>
      <c r="T73" s="68">
        <v>208043.55101491028</v>
      </c>
      <c r="U73" s="68">
        <v>231530.78801891551</v>
      </c>
      <c r="V73" s="68">
        <v>320271.68289973214</v>
      </c>
      <c r="W73" s="68">
        <v>388238.26430099044</v>
      </c>
      <c r="X73" s="68">
        <v>383659.78225608834</v>
      </c>
      <c r="Y73" s="68">
        <v>453790.934353925</v>
      </c>
      <c r="Z73" s="68">
        <v>564930.36152347841</v>
      </c>
      <c r="AA73" s="68">
        <v>646767.72698297317</v>
      </c>
      <c r="AB73" s="68">
        <v>392109.58991636173</v>
      </c>
      <c r="AC73" s="68">
        <v>262220.08742444409</v>
      </c>
      <c r="AD73" s="68">
        <v>187128.39998239331</v>
      </c>
      <c r="AE73" s="68">
        <v>194522.5391992339</v>
      </c>
      <c r="AF73" s="68">
        <v>221006.31285695452</v>
      </c>
      <c r="AG73" s="68">
        <v>266622.9034704715</v>
      </c>
      <c r="AH73" s="68">
        <v>272912.01451717416</v>
      </c>
      <c r="AI73" s="68">
        <v>342845.82666139823</v>
      </c>
      <c r="AJ73" s="68">
        <v>386765.91971169115</v>
      </c>
      <c r="AK73" s="68">
        <v>428205.65174794308</v>
      </c>
      <c r="AL73" s="68">
        <v>555969.78861882549</v>
      </c>
      <c r="AM73" s="68">
        <v>509519.54040800035</v>
      </c>
      <c r="AN73" s="68">
        <v>364488.28250484221</v>
      </c>
      <c r="AO73" s="68">
        <v>238694.33539970691</v>
      </c>
      <c r="AP73" s="68">
        <v>181561.88199363052</v>
      </c>
      <c r="AQ73" s="68">
        <v>192742.73518422985</v>
      </c>
      <c r="AR73" s="68">
        <v>208603.33726250543</v>
      </c>
      <c r="AS73" s="68">
        <v>234588.42058606737</v>
      </c>
      <c r="AT73" s="68">
        <v>228286.77515863703</v>
      </c>
      <c r="AU73" s="68">
        <v>384435.88589157385</v>
      </c>
      <c r="AV73" s="68">
        <v>406132.88972589199</v>
      </c>
      <c r="AW73" s="68">
        <v>447345.786515404</v>
      </c>
      <c r="AX73" s="68">
        <v>508797.79151766124</v>
      </c>
      <c r="AY73" s="68">
        <v>368140.57065087685</v>
      </c>
      <c r="AZ73" s="68">
        <v>344776.12711937097</v>
      </c>
      <c r="BA73" s="68">
        <v>253574.19582795151</v>
      </c>
      <c r="BB73" s="68">
        <v>193151.70118106448</v>
      </c>
      <c r="BC73" s="68">
        <v>166576.29659380519</v>
      </c>
      <c r="BD73" s="68">
        <v>167351.20039918</v>
      </c>
      <c r="BE73" s="68">
        <v>248847.77274868306</v>
      </c>
      <c r="BF73" s="68">
        <v>292636.81753453182</v>
      </c>
      <c r="BG73" s="68">
        <v>427290.70138990041</v>
      </c>
      <c r="BH73" s="68">
        <v>567329.01377318415</v>
      </c>
      <c r="BI73" s="68">
        <v>528007.75285632384</v>
      </c>
      <c r="BJ73" s="68">
        <v>509670.89328231948</v>
      </c>
      <c r="BK73" s="68">
        <v>487380.15440231096</v>
      </c>
      <c r="BL73" s="68">
        <v>326755.80157324037</v>
      </c>
      <c r="BM73" s="68">
        <v>180653.69484054242</v>
      </c>
      <c r="BN73" s="68">
        <v>182679.03978037735</v>
      </c>
      <c r="BO73" s="68">
        <v>206455.92741142621</v>
      </c>
      <c r="BP73" s="68">
        <v>222007.94462013847</v>
      </c>
      <c r="BQ73" s="68">
        <v>235062.10772527166</v>
      </c>
      <c r="BR73" s="68">
        <v>270700.59785032884</v>
      </c>
      <c r="BS73" s="68">
        <v>297129.10911886732</v>
      </c>
      <c r="BT73" s="68">
        <v>325300.45370805694</v>
      </c>
      <c r="BU73" s="68">
        <v>549786.78574739094</v>
      </c>
      <c r="BV73" s="68">
        <v>531241.18597592576</v>
      </c>
      <c r="BW73" s="68">
        <v>515280.65096179233</v>
      </c>
      <c r="BX73" s="68">
        <v>342258.93780613295</v>
      </c>
      <c r="BY73" s="68">
        <v>253859.35407193122</v>
      </c>
      <c r="BZ73" s="68">
        <v>202923.17338754341</v>
      </c>
      <c r="CA73" s="68">
        <v>176961.75767447194</v>
      </c>
      <c r="CB73" s="68">
        <v>165188.04657896137</v>
      </c>
      <c r="CC73" s="68">
        <v>201707.62434398496</v>
      </c>
      <c r="CD73" s="68">
        <v>264218.10644707875</v>
      </c>
      <c r="CE73" s="68">
        <v>290993.2920536517</v>
      </c>
      <c r="CF73" s="68">
        <v>332140.64650119189</v>
      </c>
      <c r="CG73" s="68">
        <v>415095.95188509766</v>
      </c>
      <c r="CH73" s="68">
        <v>393938.46526441589</v>
      </c>
      <c r="CI73" s="68">
        <v>393724.90837593161</v>
      </c>
      <c r="CJ73" s="68">
        <v>222260.43708716688</v>
      </c>
      <c r="CK73" s="68">
        <v>184707.44669235137</v>
      </c>
      <c r="CL73" s="68">
        <v>172753.03658044763</v>
      </c>
      <c r="CM73" s="68">
        <v>166321.96887508605</v>
      </c>
      <c r="CN73" s="68">
        <v>201761.91128716216</v>
      </c>
      <c r="CO73" s="68">
        <v>238750.36855747661</v>
      </c>
      <c r="CP73" s="68">
        <v>245200.14732031676</v>
      </c>
      <c r="CQ73" s="68">
        <v>274240.93050903396</v>
      </c>
      <c r="CR73" s="68">
        <v>318045.84208192735</v>
      </c>
      <c r="CS73" s="68">
        <v>430951.05504683126</v>
      </c>
      <c r="CT73" s="68">
        <v>464744.79720137926</v>
      </c>
      <c r="CU73" s="68">
        <v>387867.64467776101</v>
      </c>
      <c r="CV73" s="68">
        <v>288641.0665072719</v>
      </c>
      <c r="CW73" s="68">
        <v>170046.91518493669</v>
      </c>
      <c r="CX73" s="68">
        <v>115418.14793376352</v>
      </c>
      <c r="CY73" s="68">
        <v>133683.83774254943</v>
      </c>
      <c r="CZ73" s="68">
        <v>163952.66690416104</v>
      </c>
      <c r="DA73" s="68">
        <v>139881.89513435488</v>
      </c>
      <c r="DB73" s="68">
        <v>183251.80165470799</v>
      </c>
      <c r="DC73" s="68">
        <v>294642.82469136524</v>
      </c>
      <c r="DD73" s="68">
        <v>379848.92810712673</v>
      </c>
      <c r="DE73" s="68">
        <v>423347.03554937954</v>
      </c>
      <c r="DF73" s="68">
        <v>486834.21188162727</v>
      </c>
      <c r="DG73" s="68">
        <v>459991.89524972969</v>
      </c>
      <c r="DH73" s="68">
        <v>322067.43507789262</v>
      </c>
      <c r="DI73" s="68">
        <v>227257.18941975309</v>
      </c>
      <c r="DJ73" s="68">
        <v>187087.28875758417</v>
      </c>
      <c r="DK73" s="68">
        <v>182080.92614693922</v>
      </c>
      <c r="DL73" s="68">
        <v>231621.92174107669</v>
      </c>
      <c r="DM73" s="68">
        <v>251885.71964683969</v>
      </c>
      <c r="DN73" s="68">
        <v>283589.63325970428</v>
      </c>
      <c r="DO73" s="68">
        <v>376606.51550735609</v>
      </c>
      <c r="DP73" s="68">
        <v>406696.93263222935</v>
      </c>
      <c r="DQ73" s="68">
        <v>471534.17856019404</v>
      </c>
      <c r="DR73" s="68">
        <v>482279.30670464493</v>
      </c>
      <c r="DS73" s="68">
        <v>454306.31079885276</v>
      </c>
      <c r="DT73" s="68">
        <v>314522.24066802004</v>
      </c>
      <c r="DU73" s="68">
        <v>217674.17405647947</v>
      </c>
      <c r="DV73" s="68">
        <v>178756.99607120978</v>
      </c>
      <c r="DW73" s="68">
        <v>178184.91681280619</v>
      </c>
      <c r="DX73" s="68">
        <v>192275.30329586571</v>
      </c>
      <c r="DY73" s="68">
        <v>218017.86832779672</v>
      </c>
      <c r="DZ73" s="68">
        <v>239843.50064864129</v>
      </c>
      <c r="EA73" s="68">
        <v>312640.64008256741</v>
      </c>
      <c r="EB73" s="68">
        <v>359045.34119993448</v>
      </c>
      <c r="EC73" s="68">
        <v>440935.24699450086</v>
      </c>
      <c r="ED73" s="68">
        <v>493929.5858268959</v>
      </c>
      <c r="EE73" s="68">
        <v>461470.18090546655</v>
      </c>
      <c r="EF73" s="68">
        <v>320249.28358677513</v>
      </c>
      <c r="EG73" s="68">
        <v>228063.10043550355</v>
      </c>
      <c r="EH73" s="68">
        <v>193496.96413074341</v>
      </c>
      <c r="EI73" s="68">
        <v>190506.08326593551</v>
      </c>
      <c r="EJ73" s="68">
        <v>204961.59241392193</v>
      </c>
      <c r="EK73" s="68">
        <v>237847.09379058043</v>
      </c>
      <c r="EL73" s="68">
        <v>268758.77072851697</v>
      </c>
      <c r="EM73" s="68">
        <v>348714.14584747801</v>
      </c>
      <c r="EN73" s="68">
        <v>389557.81279795035</v>
      </c>
      <c r="EO73" s="68">
        <v>461359.48237538512</v>
      </c>
      <c r="EP73" s="68">
        <v>493477.97292367008</v>
      </c>
      <c r="EQ73" s="68">
        <v>460861.80652123009</v>
      </c>
      <c r="ER73" s="68">
        <v>324604.12229645252</v>
      </c>
      <c r="ES73" s="68">
        <v>230296.4337688369</v>
      </c>
      <c r="ET73" s="68">
        <v>191948.5770339692</v>
      </c>
      <c r="EU73" s="68">
        <v>186430.73284145686</v>
      </c>
      <c r="EV73" s="68">
        <v>185901.64503697443</v>
      </c>
      <c r="EW73" s="68">
        <v>219187.3627127315</v>
      </c>
      <c r="EX73" s="68">
        <v>246412.71968721424</v>
      </c>
      <c r="EY73" s="68">
        <v>352494.11169203924</v>
      </c>
      <c r="EZ73" s="68">
        <v>397886.4427535272</v>
      </c>
      <c r="FA73" s="68">
        <v>440173.05385690782</v>
      </c>
      <c r="FB73" s="68">
        <v>526614.04723361286</v>
      </c>
      <c r="FC73" s="68">
        <v>439984.1946210984</v>
      </c>
      <c r="FD73" s="68">
        <v>326953.33258353703</v>
      </c>
      <c r="FE73" s="68">
        <v>289139.77208305895</v>
      </c>
      <c r="FF73" s="68">
        <v>186529.36026204366</v>
      </c>
      <c r="FG73" s="68">
        <v>247478.44259508833</v>
      </c>
      <c r="FH73" s="68">
        <v>200261.2842200204</v>
      </c>
      <c r="FI73" s="68">
        <v>233542.17904329338</v>
      </c>
      <c r="FJ73" s="68">
        <v>254060.33220426776</v>
      </c>
      <c r="FK73" s="68">
        <v>346516.87455620535</v>
      </c>
      <c r="FL73" s="68">
        <v>394861.79436071386</v>
      </c>
      <c r="FM73" s="68">
        <v>453195.79661449086</v>
      </c>
      <c r="FN73" s="68">
        <v>497842.42437450506</v>
      </c>
      <c r="FO73" s="68">
        <v>488417.95109279617</v>
      </c>
      <c r="FP73" s="68">
        <v>290202.55269094522</v>
      </c>
      <c r="FQ73" s="68">
        <v>188055.45187074717</v>
      </c>
      <c r="FR73" s="12">
        <v>187498.31553892442</v>
      </c>
      <c r="FS73" s="12">
        <v>162304.12877944708</v>
      </c>
      <c r="FT73" s="12">
        <v>176496.52539061339</v>
      </c>
      <c r="FU73" s="12">
        <v>233415.83162624252</v>
      </c>
      <c r="FV73" s="12">
        <v>238377.82943827609</v>
      </c>
      <c r="FW73" s="12">
        <v>318654.86697237531</v>
      </c>
      <c r="FX73" s="12">
        <v>342659.70159273606</v>
      </c>
      <c r="FY73" s="12">
        <v>384725.74550905835</v>
      </c>
      <c r="FZ73" s="12">
        <v>406413.75670705299</v>
      </c>
      <c r="GA73" s="12">
        <v>379967.71774224774</v>
      </c>
      <c r="GB73" s="12">
        <v>265821.64367085288</v>
      </c>
      <c r="GC73" s="12">
        <v>189782.54971860858</v>
      </c>
      <c r="GD73" s="12">
        <v>158391.23222651819</v>
      </c>
      <c r="GE73" s="12">
        <v>158505.77915137191</v>
      </c>
      <c r="GF73" s="12">
        <v>170980.66189536019</v>
      </c>
      <c r="GG73" s="12">
        <v>201819.11901748649</v>
      </c>
      <c r="GH73" s="12">
        <v>232138.17601734004</v>
      </c>
      <c r="GI73" s="12">
        <v>308608.39234898315</v>
      </c>
      <c r="GJ73" s="12">
        <v>339357.05536650005</v>
      </c>
      <c r="GK73" s="12">
        <v>387235.05821477924</v>
      </c>
      <c r="GL73" s="12">
        <v>424480.09292958444</v>
      </c>
    </row>
    <row r="74" spans="1:194" x14ac:dyDescent="0.2">
      <c r="A74" s="29" t="str">
        <f t="shared" si="458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1:194" x14ac:dyDescent="0.2">
      <c r="A75" s="9" t="str">
        <f t="shared" si="458"/>
        <v xml:space="preserve">  Residential and Commercial </v>
      </c>
      <c r="B75" s="68">
        <v>435414.42596890416</v>
      </c>
      <c r="C75" s="68">
        <v>363865.7559582562</v>
      </c>
      <c r="D75" s="68">
        <v>283032.87117857649</v>
      </c>
      <c r="E75" s="68">
        <v>96603.954085820907</v>
      </c>
      <c r="F75" s="68">
        <v>138457.72834047474</v>
      </c>
      <c r="G75" s="68">
        <v>101936.33554976174</v>
      </c>
      <c r="H75" s="68">
        <v>114638.5937620014</v>
      </c>
      <c r="I75" s="68">
        <v>131346.69403699023</v>
      </c>
      <c r="J75" s="68">
        <v>173030.60428976759</v>
      </c>
      <c r="K75" s="68">
        <v>138307.8668266513</v>
      </c>
      <c r="L75" s="68">
        <v>183521.90813450277</v>
      </c>
      <c r="M75" s="68">
        <v>407635.09208123735</v>
      </c>
      <c r="N75" s="68">
        <v>281852.31637645292</v>
      </c>
      <c r="O75" s="68">
        <v>361732.11968254577</v>
      </c>
      <c r="P75" s="68">
        <v>251769.85888942936</v>
      </c>
      <c r="Q75" s="68">
        <v>109580.84372161649</v>
      </c>
      <c r="R75" s="68">
        <v>95865.512800640514</v>
      </c>
      <c r="S75" s="68">
        <v>84226.788174341593</v>
      </c>
      <c r="T75" s="68">
        <v>104440.92282986885</v>
      </c>
      <c r="U75" s="68">
        <v>110253.24446082251</v>
      </c>
      <c r="V75" s="68">
        <v>176940.28677368889</v>
      </c>
      <c r="W75" s="68">
        <v>210174.98651997713</v>
      </c>
      <c r="X75" s="68">
        <v>217495.14725542389</v>
      </c>
      <c r="Y75" s="68">
        <v>304556.95550202276</v>
      </c>
      <c r="Z75" s="68">
        <v>432841.59077103663</v>
      </c>
      <c r="AA75" s="68">
        <v>528176.26527174003</v>
      </c>
      <c r="AB75" s="68">
        <v>285818.42291300278</v>
      </c>
      <c r="AC75" s="68">
        <v>156409.29981807066</v>
      </c>
      <c r="AD75" s="68">
        <v>88212.752356015</v>
      </c>
      <c r="AE75" s="68">
        <v>95829.603249349093</v>
      </c>
      <c r="AF75" s="68">
        <v>121852.43898637724</v>
      </c>
      <c r="AG75" s="68">
        <v>150037.24238677256</v>
      </c>
      <c r="AH75" s="68">
        <v>133122.87754512063</v>
      </c>
      <c r="AI75" s="68">
        <v>170883.38436307936</v>
      </c>
      <c r="AJ75" s="68">
        <v>221288.87952263001</v>
      </c>
      <c r="AK75" s="68">
        <v>280336.85660322424</v>
      </c>
      <c r="AL75" s="68">
        <v>432826.09608148399</v>
      </c>
      <c r="AM75" s="68">
        <v>401198.39838002424</v>
      </c>
      <c r="AN75" s="68">
        <v>268475.74519008852</v>
      </c>
      <c r="AO75" s="68">
        <v>146558.4229609583</v>
      </c>
      <c r="AP75" s="68">
        <v>92836.479069970548</v>
      </c>
      <c r="AQ75" s="68">
        <v>105852.58960678951</v>
      </c>
      <c r="AR75" s="68">
        <v>123043.04884438407</v>
      </c>
      <c r="AS75" s="68">
        <v>127015.74779652021</v>
      </c>
      <c r="AT75" s="68">
        <v>92890.158076254171</v>
      </c>
      <c r="AU75" s="68">
        <v>210802.80058562109</v>
      </c>
      <c r="AV75" s="68">
        <v>241289.77713146727</v>
      </c>
      <c r="AW75" s="68">
        <v>305364.62665316102</v>
      </c>
      <c r="AX75" s="68">
        <v>370608.23587074794</v>
      </c>
      <c r="AY75" s="68">
        <v>245685.07099429992</v>
      </c>
      <c r="AZ75" s="68">
        <v>238644.1203730297</v>
      </c>
      <c r="BA75" s="68">
        <v>149559.9901739003</v>
      </c>
      <c r="BB75" s="68">
        <v>92288.286496287299</v>
      </c>
      <c r="BC75" s="68">
        <v>66380.649338653428</v>
      </c>
      <c r="BD75" s="68">
        <v>68237.204566897868</v>
      </c>
      <c r="BE75" s="68">
        <v>121629.02247813433</v>
      </c>
      <c r="BF75" s="68">
        <v>133872.21169091237</v>
      </c>
      <c r="BG75" s="68">
        <v>228759.95004674169</v>
      </c>
      <c r="BH75" s="68">
        <v>351150.46566003573</v>
      </c>
      <c r="BI75" s="68">
        <v>365228.14734380739</v>
      </c>
      <c r="BJ75" s="68">
        <v>376048.66743025009</v>
      </c>
      <c r="BK75" s="68">
        <v>369234.98222904827</v>
      </c>
      <c r="BL75" s="68">
        <v>219791.39664332636</v>
      </c>
      <c r="BM75" s="68">
        <v>74955.282623532068</v>
      </c>
      <c r="BN75" s="68">
        <v>81725.543437727625</v>
      </c>
      <c r="BO75" s="68">
        <v>106038.66055187106</v>
      </c>
      <c r="BP75" s="68">
        <v>122663.41009516326</v>
      </c>
      <c r="BQ75" s="68">
        <v>119282.13541311145</v>
      </c>
      <c r="BR75" s="68">
        <v>117658.94092043843</v>
      </c>
      <c r="BS75" s="68">
        <v>144966.29830699178</v>
      </c>
      <c r="BT75" s="68">
        <v>160881.17419768887</v>
      </c>
      <c r="BU75" s="68">
        <v>406228.56815819838</v>
      </c>
      <c r="BV75" s="68">
        <v>398968.13766037329</v>
      </c>
      <c r="BW75" s="68">
        <v>392421.9197158693</v>
      </c>
      <c r="BX75" s="68">
        <v>231851.75937884513</v>
      </c>
      <c r="BY75" s="68">
        <v>147761.56894472966</v>
      </c>
      <c r="BZ75" s="68">
        <v>100597.28682945573</v>
      </c>
      <c r="CA75" s="68">
        <v>74085.853630114463</v>
      </c>
      <c r="CB75" s="68">
        <v>63120.658922458199</v>
      </c>
      <c r="CC75" s="68">
        <v>84749.438189912224</v>
      </c>
      <c r="CD75" s="68">
        <v>126396.67898458695</v>
      </c>
      <c r="CE75" s="68">
        <v>126205.84522369568</v>
      </c>
      <c r="CF75" s="68">
        <v>171865.39575102885</v>
      </c>
      <c r="CG75" s="68">
        <v>269152.63254288433</v>
      </c>
      <c r="CH75" s="68">
        <v>261657.12604326912</v>
      </c>
      <c r="CI75" s="68">
        <v>273915.46604333317</v>
      </c>
      <c r="CJ75" s="68">
        <v>110538.29118294036</v>
      </c>
      <c r="CK75" s="68">
        <v>77148.352750332604</v>
      </c>
      <c r="CL75" s="68">
        <v>69009.599027966586</v>
      </c>
      <c r="CM75" s="68">
        <v>63248.201351853975</v>
      </c>
      <c r="CN75" s="68">
        <v>99215.665591255791</v>
      </c>
      <c r="CO75" s="68">
        <v>121314.32939314445</v>
      </c>
      <c r="CP75" s="68">
        <v>107515.03250419495</v>
      </c>
      <c r="CQ75" s="68">
        <v>109708.04765638245</v>
      </c>
      <c r="CR75" s="68">
        <v>158154.08486528369</v>
      </c>
      <c r="CS75" s="68">
        <v>285504.73927538254</v>
      </c>
      <c r="CT75" s="68">
        <v>376546.16676335491</v>
      </c>
      <c r="CU75" s="68">
        <v>312313.70863192558</v>
      </c>
      <c r="CV75" s="68">
        <v>228553.85159436162</v>
      </c>
      <c r="CW75" s="68">
        <v>113220.51912605501</v>
      </c>
      <c r="CX75" s="68">
        <v>60764.909600614643</v>
      </c>
      <c r="CY75" s="68">
        <v>76959.484606042213</v>
      </c>
      <c r="CZ75" s="68">
        <v>108202.93816005328</v>
      </c>
      <c r="DA75" s="68">
        <v>61489.125500572627</v>
      </c>
      <c r="DB75" s="68">
        <v>76833.599464058512</v>
      </c>
      <c r="DC75" s="68">
        <v>153351.36272755329</v>
      </c>
      <c r="DD75" s="68">
        <v>228328.2255903194</v>
      </c>
      <c r="DE75" s="68">
        <v>314212.17414950504</v>
      </c>
      <c r="DF75" s="68">
        <v>363823.10369000921</v>
      </c>
      <c r="DG75" s="68">
        <v>347490.14883753198</v>
      </c>
      <c r="DH75" s="68">
        <v>220961.42233229976</v>
      </c>
      <c r="DI75" s="68">
        <v>128679.3514548524</v>
      </c>
      <c r="DJ75" s="68">
        <v>93407.009972514803</v>
      </c>
      <c r="DK75" s="68">
        <v>93131.525330840406</v>
      </c>
      <c r="DL75" s="68">
        <v>109386.83669412517</v>
      </c>
      <c r="DM75" s="68">
        <v>120433.95978397738</v>
      </c>
      <c r="DN75" s="68">
        <v>121043.5350531627</v>
      </c>
      <c r="DO75" s="68">
        <v>184050.1736880953</v>
      </c>
      <c r="DP75" s="68">
        <v>216563.37172236788</v>
      </c>
      <c r="DQ75" s="68">
        <v>312461.79924061347</v>
      </c>
      <c r="DR75" s="68">
        <v>349789.13575904636</v>
      </c>
      <c r="DS75" s="68">
        <v>332933.08693462401</v>
      </c>
      <c r="DT75" s="68">
        <v>206330.30024174417</v>
      </c>
      <c r="DU75" s="68">
        <v>113472.76082426723</v>
      </c>
      <c r="DV75" s="68">
        <v>77899.976019171052</v>
      </c>
      <c r="DW75" s="68">
        <v>77781.763005381217</v>
      </c>
      <c r="DX75" s="68">
        <v>94243.490992854146</v>
      </c>
      <c r="DY75" s="68">
        <v>104777.7159811554</v>
      </c>
      <c r="DZ75" s="68">
        <v>105531.27658107369</v>
      </c>
      <c r="EA75" s="68">
        <v>150132.10330362141</v>
      </c>
      <c r="EB75" s="68">
        <v>201955.49424732596</v>
      </c>
      <c r="EC75" s="68">
        <v>298125.39431051369</v>
      </c>
      <c r="ED75" s="68">
        <v>349789.13575904636</v>
      </c>
      <c r="EE75" s="68">
        <v>332933.08693462401</v>
      </c>
      <c r="EF75" s="68">
        <v>206330.30024174417</v>
      </c>
      <c r="EG75" s="68">
        <v>113472.76082426723</v>
      </c>
      <c r="EH75" s="68">
        <v>77899.976019171052</v>
      </c>
      <c r="EI75" s="68">
        <v>77781.763005381217</v>
      </c>
      <c r="EJ75" s="68">
        <v>94243.490992854146</v>
      </c>
      <c r="EK75" s="68">
        <v>104777.7159811554</v>
      </c>
      <c r="EL75" s="68">
        <v>105531.27658107369</v>
      </c>
      <c r="EM75" s="68">
        <v>150132.10330362141</v>
      </c>
      <c r="EN75" s="68">
        <v>201955.49424732596</v>
      </c>
      <c r="EO75" s="68">
        <v>298125.39431051369</v>
      </c>
      <c r="EP75" s="68">
        <v>349789.13575904636</v>
      </c>
      <c r="EQ75" s="68">
        <v>332933.08693462401</v>
      </c>
      <c r="ER75" s="68">
        <v>206330.30024174417</v>
      </c>
      <c r="ES75" s="68">
        <v>113472.76082426723</v>
      </c>
      <c r="ET75" s="68">
        <v>77899.976019171052</v>
      </c>
      <c r="EU75" s="68">
        <v>73590.744247353141</v>
      </c>
      <c r="EV75" s="68">
        <v>74254.373024376458</v>
      </c>
      <c r="EW75" s="68">
        <v>84789.814370085311</v>
      </c>
      <c r="EX75" s="68">
        <v>84543.461981532091</v>
      </c>
      <c r="EY75" s="68">
        <v>150149.4386364221</v>
      </c>
      <c r="EZ75" s="68">
        <v>203978.81348169805</v>
      </c>
      <c r="FA75" s="68">
        <v>273859.81801345927</v>
      </c>
      <c r="FB75" s="68">
        <v>379123.34344947623</v>
      </c>
      <c r="FC75" s="68">
        <v>307157.20561156323</v>
      </c>
      <c r="FD75" s="68">
        <v>209229.72435739901</v>
      </c>
      <c r="FE75" s="68">
        <v>172867.49158389424</v>
      </c>
      <c r="FF75" s="68">
        <v>77484.453747855034</v>
      </c>
      <c r="FG75" s="68">
        <v>137366.87128804607</v>
      </c>
      <c r="FH75" s="68">
        <v>93740.791615585214</v>
      </c>
      <c r="FI75" s="68">
        <v>104218.82653403825</v>
      </c>
      <c r="FJ75" s="68">
        <v>104968.36760496495</v>
      </c>
      <c r="FK75" s="68">
        <v>144831.29134256483</v>
      </c>
      <c r="FL75" s="68">
        <v>219877.29761554801</v>
      </c>
      <c r="FM75" s="68">
        <v>286535.17891750252</v>
      </c>
      <c r="FN75" s="68">
        <v>387416.7886549682</v>
      </c>
      <c r="FO75" s="68">
        <v>378526.71097894333</v>
      </c>
      <c r="FP75" s="68">
        <v>192607.05958216073</v>
      </c>
      <c r="FQ75" s="68">
        <v>89817.157318435333</v>
      </c>
      <c r="FR75" s="2">
        <v>88326.877896143546</v>
      </c>
      <c r="FS75" s="2">
        <v>61566.642017099191</v>
      </c>
      <c r="FT75" s="2">
        <v>74596.602702324235</v>
      </c>
      <c r="FU75" s="2">
        <v>109422.0866043623</v>
      </c>
      <c r="FV75" s="2">
        <v>83531.22989028864</v>
      </c>
      <c r="FW75" s="2">
        <v>118834.14700601144</v>
      </c>
      <c r="FX75" s="2">
        <v>159853.94438605415</v>
      </c>
      <c r="FY75" s="2">
        <v>235975.35872839633</v>
      </c>
      <c r="FZ75" s="2">
        <v>275484.44471169333</v>
      </c>
      <c r="GA75" s="2">
        <v>262209.07742404856</v>
      </c>
      <c r="GB75" s="2">
        <v>162500.15331650799</v>
      </c>
      <c r="GC75" s="2">
        <v>89368.071531843147</v>
      </c>
      <c r="GD75" s="2">
        <v>61351.910173329481</v>
      </c>
      <c r="GE75" s="2">
        <v>61258.808807013687</v>
      </c>
      <c r="GF75" s="2">
        <v>74223.6196888126</v>
      </c>
      <c r="GG75" s="2">
        <v>82520.08983238299</v>
      </c>
      <c r="GH75" s="2">
        <v>83113.573740837193</v>
      </c>
      <c r="GI75" s="2">
        <v>118239.97627098137</v>
      </c>
      <c r="GJ75" s="2">
        <v>159054.67466412386</v>
      </c>
      <c r="GK75" s="2">
        <v>234795.48193475432</v>
      </c>
      <c r="GL75" s="2">
        <v>299642.87119476823</v>
      </c>
    </row>
    <row r="76" spans="1:194" x14ac:dyDescent="0.2">
      <c r="A76" s="9" t="str">
        <f t="shared" si="458"/>
        <v xml:space="preserve">  Chemical</v>
      </c>
      <c r="B76" s="68">
        <v>59479.881864351242</v>
      </c>
      <c r="C76" s="68">
        <v>59479.881864351242</v>
      </c>
      <c r="D76" s="68">
        <v>59479.881864351242</v>
      </c>
      <c r="E76" s="68">
        <v>59479.881864351242</v>
      </c>
      <c r="F76" s="68">
        <v>59479.881864351242</v>
      </c>
      <c r="G76" s="68">
        <v>59479.881864351242</v>
      </c>
      <c r="H76" s="68">
        <v>59479.881864351242</v>
      </c>
      <c r="I76" s="68">
        <v>59479.881864351242</v>
      </c>
      <c r="J76" s="68">
        <v>59479.881864351242</v>
      </c>
      <c r="K76" s="68">
        <v>59479.881864351242</v>
      </c>
      <c r="L76" s="68">
        <v>59479.881864351242</v>
      </c>
      <c r="M76" s="68">
        <v>59479.881864351242</v>
      </c>
      <c r="N76" s="68">
        <v>58826.741588244506</v>
      </c>
      <c r="O76" s="68">
        <v>58826.741588244506</v>
      </c>
      <c r="P76" s="68">
        <v>58826.741588244506</v>
      </c>
      <c r="Q76" s="68">
        <v>58826.741588244506</v>
      </c>
      <c r="R76" s="68">
        <v>58826.741588244506</v>
      </c>
      <c r="S76" s="68">
        <v>58826.741588244506</v>
      </c>
      <c r="T76" s="68">
        <v>58826.741588244506</v>
      </c>
      <c r="U76" s="68">
        <v>58826.741588244506</v>
      </c>
      <c r="V76" s="68">
        <v>58826.741588244506</v>
      </c>
      <c r="W76" s="68">
        <v>58826.741588244506</v>
      </c>
      <c r="X76" s="68">
        <v>58826.741588244506</v>
      </c>
      <c r="Y76" s="68">
        <v>58826.741588244506</v>
      </c>
      <c r="Z76" s="68">
        <v>48025.389749189097</v>
      </c>
      <c r="AA76" s="68">
        <v>48025.389749189097</v>
      </c>
      <c r="AB76" s="68">
        <v>48025.389749189097</v>
      </c>
      <c r="AC76" s="68">
        <v>48025.389749189097</v>
      </c>
      <c r="AD76" s="68">
        <v>48025.389749189097</v>
      </c>
      <c r="AE76" s="68">
        <v>48025.389749189097</v>
      </c>
      <c r="AF76" s="68">
        <v>48025.389749189097</v>
      </c>
      <c r="AG76" s="68">
        <v>48025.389749189097</v>
      </c>
      <c r="AH76" s="68">
        <v>48025.389749189097</v>
      </c>
      <c r="AI76" s="68">
        <v>48025.389749189097</v>
      </c>
      <c r="AJ76" s="68">
        <v>48025.389749189097</v>
      </c>
      <c r="AK76" s="68">
        <v>48025.389749189097</v>
      </c>
      <c r="AL76" s="68">
        <v>38584.045499633066</v>
      </c>
      <c r="AM76" s="68">
        <v>38584.045499633066</v>
      </c>
      <c r="AN76" s="68">
        <v>38584.045499633066</v>
      </c>
      <c r="AO76" s="68">
        <v>38584.045499633066</v>
      </c>
      <c r="AP76" s="68">
        <v>38584.045499633066</v>
      </c>
      <c r="AQ76" s="68">
        <v>38584.045499633066</v>
      </c>
      <c r="AR76" s="68">
        <v>38584.045499633066</v>
      </c>
      <c r="AS76" s="68">
        <v>38584.045499633066</v>
      </c>
      <c r="AT76" s="68">
        <v>38584.045499633066</v>
      </c>
      <c r="AU76" s="68">
        <v>38584.045499633066</v>
      </c>
      <c r="AV76" s="68">
        <v>38584.045499633066</v>
      </c>
      <c r="AW76" s="68">
        <v>38584.045499633066</v>
      </c>
      <c r="AX76" s="68">
        <v>50001.931724692404</v>
      </c>
      <c r="AY76" s="68">
        <v>50001.931724692404</v>
      </c>
      <c r="AZ76" s="68">
        <v>50001.931724692404</v>
      </c>
      <c r="BA76" s="68">
        <v>50001.931724692404</v>
      </c>
      <c r="BB76" s="68">
        <v>50001.931724692404</v>
      </c>
      <c r="BC76" s="68">
        <v>50001.931724692404</v>
      </c>
      <c r="BD76" s="68">
        <v>50001.931724692404</v>
      </c>
      <c r="BE76" s="68">
        <v>50001.931724692404</v>
      </c>
      <c r="BF76" s="68">
        <v>50001.931724692404</v>
      </c>
      <c r="BG76" s="68">
        <v>50001.931724692404</v>
      </c>
      <c r="BH76" s="68">
        <v>50001.931724692404</v>
      </c>
      <c r="BI76" s="68">
        <v>50001.931724692404</v>
      </c>
      <c r="BJ76" s="68">
        <v>55878.473581213308</v>
      </c>
      <c r="BK76" s="68">
        <v>55878.473581213308</v>
      </c>
      <c r="BL76" s="68">
        <v>55878.473581213308</v>
      </c>
      <c r="BM76" s="68">
        <v>55878.473581213308</v>
      </c>
      <c r="BN76" s="68">
        <v>55878.473581213308</v>
      </c>
      <c r="BO76" s="68">
        <v>55878.473581213308</v>
      </c>
      <c r="BP76" s="68">
        <v>55878.473581213308</v>
      </c>
      <c r="BQ76" s="68">
        <v>55878.473581213308</v>
      </c>
      <c r="BR76" s="68">
        <v>55878.473581213308</v>
      </c>
      <c r="BS76" s="68">
        <v>55878.473581213308</v>
      </c>
      <c r="BT76" s="68">
        <v>55878.473581213308</v>
      </c>
      <c r="BU76" s="68">
        <v>55878.473581213308</v>
      </c>
      <c r="BV76" s="68">
        <v>57813.763861709063</v>
      </c>
      <c r="BW76" s="68">
        <v>57813.763861709063</v>
      </c>
      <c r="BX76" s="68">
        <v>57813.763861709063</v>
      </c>
      <c r="BY76" s="68">
        <v>57813.763861709063</v>
      </c>
      <c r="BZ76" s="68">
        <v>57813.763861709063</v>
      </c>
      <c r="CA76" s="68">
        <v>57813.763861709063</v>
      </c>
      <c r="CB76" s="68">
        <v>57813.763861709063</v>
      </c>
      <c r="CC76" s="68">
        <v>57813.763861709063</v>
      </c>
      <c r="CD76" s="68">
        <v>57813.763861709063</v>
      </c>
      <c r="CE76" s="68">
        <v>57813.763861709063</v>
      </c>
      <c r="CF76" s="68">
        <v>57813.763861709063</v>
      </c>
      <c r="CG76" s="68">
        <v>57813.763861709063</v>
      </c>
      <c r="CH76" s="68">
        <v>55789.34586635013</v>
      </c>
      <c r="CI76" s="68">
        <v>55789.34586635013</v>
      </c>
      <c r="CJ76" s="68">
        <v>55789.34586635013</v>
      </c>
      <c r="CK76" s="68">
        <v>55789.34586635013</v>
      </c>
      <c r="CL76" s="68">
        <v>55789.34586635013</v>
      </c>
      <c r="CM76" s="68">
        <v>55789.34586635013</v>
      </c>
      <c r="CN76" s="68">
        <v>55789.34586635013</v>
      </c>
      <c r="CO76" s="68">
        <v>55789.34586635013</v>
      </c>
      <c r="CP76" s="68">
        <v>55789.34586635013</v>
      </c>
      <c r="CQ76" s="68">
        <v>55789.34586635013</v>
      </c>
      <c r="CR76" s="68">
        <v>55789.34586635013</v>
      </c>
      <c r="CS76" s="68">
        <v>55789.34586635013</v>
      </c>
      <c r="CT76" s="68">
        <v>45232.488705922951</v>
      </c>
      <c r="CU76" s="68">
        <v>45232.488705922951</v>
      </c>
      <c r="CV76" s="68">
        <v>45232.488705922951</v>
      </c>
      <c r="CW76" s="68">
        <v>45232.488705922951</v>
      </c>
      <c r="CX76" s="68">
        <v>45232.488705922951</v>
      </c>
      <c r="CY76" s="68">
        <v>45232.488705922951</v>
      </c>
      <c r="CZ76" s="68">
        <v>45232.488705922951</v>
      </c>
      <c r="DA76" s="68">
        <v>45232.488705922951</v>
      </c>
      <c r="DB76" s="68">
        <v>45232.488705922951</v>
      </c>
      <c r="DC76" s="68">
        <v>45232.488705922951</v>
      </c>
      <c r="DD76" s="68">
        <v>45232.488705922951</v>
      </c>
      <c r="DE76" s="68">
        <v>45232.488705922951</v>
      </c>
      <c r="DF76" s="68">
        <v>46555.460946638377</v>
      </c>
      <c r="DG76" s="68">
        <v>46555.460946638377</v>
      </c>
      <c r="DH76" s="68">
        <v>46555.460946638377</v>
      </c>
      <c r="DI76" s="68">
        <v>46555.460946638377</v>
      </c>
      <c r="DJ76" s="68">
        <v>46555.460946638377</v>
      </c>
      <c r="DK76" s="68">
        <v>46555.460946638377</v>
      </c>
      <c r="DL76" s="68">
        <v>46555.460946638377</v>
      </c>
      <c r="DM76" s="68">
        <v>46555.460946638377</v>
      </c>
      <c r="DN76" s="68">
        <v>46555.460946638377</v>
      </c>
      <c r="DO76" s="68">
        <v>46555.460946638377</v>
      </c>
      <c r="DP76" s="68">
        <v>46555.460946638377</v>
      </c>
      <c r="DQ76" s="68">
        <v>46555.460946638377</v>
      </c>
      <c r="DR76" s="68">
        <v>49338.787071015497</v>
      </c>
      <c r="DS76" s="68">
        <v>49338.787071015497</v>
      </c>
      <c r="DT76" s="68">
        <v>49338.787071015497</v>
      </c>
      <c r="DU76" s="68">
        <v>49338.787071015497</v>
      </c>
      <c r="DV76" s="68">
        <v>49338.787071015497</v>
      </c>
      <c r="DW76" s="68">
        <v>49338.787071015497</v>
      </c>
      <c r="DX76" s="68">
        <v>49338.787071015497</v>
      </c>
      <c r="DY76" s="68">
        <v>49338.787071015497</v>
      </c>
      <c r="DZ76" s="68">
        <v>49338.787071015497</v>
      </c>
      <c r="EA76" s="68">
        <v>49338.787071015497</v>
      </c>
      <c r="EB76" s="68">
        <v>49338.787071015497</v>
      </c>
      <c r="EC76" s="68">
        <v>49338.787071015497</v>
      </c>
      <c r="ED76" s="68">
        <v>49683.657649604327</v>
      </c>
      <c r="EE76" s="68">
        <v>49683.657649604327</v>
      </c>
      <c r="EF76" s="68">
        <v>49683.657649604327</v>
      </c>
      <c r="EG76" s="68">
        <v>49683.657649604327</v>
      </c>
      <c r="EH76" s="68">
        <v>49683.657649604327</v>
      </c>
      <c r="EI76" s="68">
        <v>49683.657649604327</v>
      </c>
      <c r="EJ76" s="68">
        <v>49683.657649604327</v>
      </c>
      <c r="EK76" s="68">
        <v>49683.657649604327</v>
      </c>
      <c r="EL76" s="68">
        <v>49683.657649604327</v>
      </c>
      <c r="EM76" s="68">
        <v>49683.657649604327</v>
      </c>
      <c r="EN76" s="68">
        <v>49683.657649604327</v>
      </c>
      <c r="EO76" s="68">
        <v>49683.657649604327</v>
      </c>
      <c r="EP76" s="68">
        <v>49683.657649604327</v>
      </c>
      <c r="EQ76" s="68">
        <v>49683.657649604327</v>
      </c>
      <c r="ER76" s="68">
        <v>49683.657649604327</v>
      </c>
      <c r="ES76" s="68">
        <v>49683.657649604327</v>
      </c>
      <c r="ET76" s="68">
        <v>49683.657649604327</v>
      </c>
      <c r="EU76" s="68">
        <v>49683.657649604327</v>
      </c>
      <c r="EV76" s="68">
        <v>49683.657649604327</v>
      </c>
      <c r="EW76" s="68">
        <v>49683.657649604327</v>
      </c>
      <c r="EX76" s="68">
        <v>49683.657649604327</v>
      </c>
      <c r="EY76" s="68">
        <v>49683.657649604327</v>
      </c>
      <c r="EZ76" s="68">
        <v>49683.657649604327</v>
      </c>
      <c r="FA76" s="68">
        <v>49683.657649604327</v>
      </c>
      <c r="FB76" s="68">
        <v>49683.657649604327</v>
      </c>
      <c r="FC76" s="68">
        <v>49683.657649604327</v>
      </c>
      <c r="FD76" s="68">
        <v>49683.657649604327</v>
      </c>
      <c r="FE76" s="68">
        <v>48876.967722040848</v>
      </c>
      <c r="FF76" s="68">
        <v>48876.967722040848</v>
      </c>
      <c r="FG76" s="68">
        <v>48876.967722040848</v>
      </c>
      <c r="FH76" s="68">
        <v>48876.967722040848</v>
      </c>
      <c r="FI76" s="68">
        <v>48876.967722040848</v>
      </c>
      <c r="FJ76" s="68">
        <v>48876.967722040848</v>
      </c>
      <c r="FK76" s="68">
        <v>48876.967722040848</v>
      </c>
      <c r="FL76" s="68">
        <v>48876.967722040848</v>
      </c>
      <c r="FM76" s="68">
        <v>48876.967722040848</v>
      </c>
      <c r="FN76" s="68">
        <v>52687.338232150025</v>
      </c>
      <c r="FO76" s="68">
        <v>52687.338232150025</v>
      </c>
      <c r="FP76" s="68">
        <v>52687.338232150025</v>
      </c>
      <c r="FQ76" s="68">
        <v>52687.338232150025</v>
      </c>
      <c r="FR76" s="2">
        <v>52687.338232150025</v>
      </c>
      <c r="FS76" s="2">
        <v>52687.338232150025</v>
      </c>
      <c r="FT76" s="2">
        <v>52687.338232150025</v>
      </c>
      <c r="FU76" s="2">
        <v>52687.338232150025</v>
      </c>
      <c r="FV76" s="2">
        <v>52687.338232150025</v>
      </c>
      <c r="FW76" s="2">
        <v>52687.338232150025</v>
      </c>
      <c r="FX76" s="2">
        <v>52687.338232150025</v>
      </c>
      <c r="FY76" s="2">
        <v>52687.338232150025</v>
      </c>
      <c r="FZ76" s="2">
        <v>52687.338232150025</v>
      </c>
      <c r="GA76" s="2">
        <v>52687.338232150025</v>
      </c>
      <c r="GB76" s="2">
        <v>52687.338232150025</v>
      </c>
      <c r="GC76" s="2">
        <v>52687.338232150025</v>
      </c>
      <c r="GD76" s="2">
        <v>52687.338232150025</v>
      </c>
      <c r="GE76" s="2">
        <v>52687.338232150025</v>
      </c>
      <c r="GF76" s="2">
        <v>52687.338232150025</v>
      </c>
      <c r="GG76" s="2">
        <v>52687.338232150025</v>
      </c>
      <c r="GH76" s="2">
        <v>52687.338232150025</v>
      </c>
      <c r="GI76" s="2">
        <v>52687.338232150025</v>
      </c>
      <c r="GJ76" s="2">
        <v>52687.338232150025</v>
      </c>
      <c r="GK76" s="2">
        <v>52687.338232150025</v>
      </c>
      <c r="GL76" s="2">
        <v>53443.65366455949</v>
      </c>
    </row>
    <row r="77" spans="1:194" x14ac:dyDescent="0.2">
      <c r="A77" s="9" t="str">
        <f t="shared" si="458"/>
        <v xml:space="preserve">  Farm</v>
      </c>
      <c r="B77" s="68">
        <v>30291.676045663851</v>
      </c>
      <c r="C77" s="68">
        <v>22367.126593174213</v>
      </c>
      <c r="D77" s="68">
        <v>14133.828460717446</v>
      </c>
      <c r="E77" s="68">
        <v>14614.104185110758</v>
      </c>
      <c r="F77" s="68">
        <v>14133.828460717446</v>
      </c>
      <c r="G77" s="68">
        <v>14614.104185110758</v>
      </c>
      <c r="H77" s="68">
        <v>14133.828460717446</v>
      </c>
      <c r="I77" s="68">
        <v>30291.676045663851</v>
      </c>
      <c r="J77" s="68">
        <v>52178.526914444752</v>
      </c>
      <c r="K77" s="68">
        <v>82813.257048960979</v>
      </c>
      <c r="L77" s="68">
        <v>73036.215516668555</v>
      </c>
      <c r="M77" s="68">
        <v>48473.542754839211</v>
      </c>
      <c r="N77" s="68">
        <v>28692.636411595984</v>
      </c>
      <c r="O77" s="68">
        <v>21186.408765980275</v>
      </c>
      <c r="P77" s="68">
        <v>13387.730692613301</v>
      </c>
      <c r="Q77" s="68">
        <v>13842.653580226375</v>
      </c>
      <c r="R77" s="68">
        <v>13387.730692613301</v>
      </c>
      <c r="S77" s="68">
        <v>13842.653580226375</v>
      </c>
      <c r="T77" s="68">
        <v>13387.730692613301</v>
      </c>
      <c r="U77" s="68">
        <v>28692.636411595984</v>
      </c>
      <c r="V77" s="68">
        <v>49424.122289963183</v>
      </c>
      <c r="W77" s="68">
        <v>78441.703621282795</v>
      </c>
      <c r="X77" s="68">
        <v>69180.773409159519</v>
      </c>
      <c r="Y77" s="68">
        <v>45914.717156948049</v>
      </c>
      <c r="Z77" s="68">
        <v>30668.51089158158</v>
      </c>
      <c r="AA77" s="68">
        <v>22645.37837068085</v>
      </c>
      <c r="AB77" s="68">
        <v>14309.656271043727</v>
      </c>
      <c r="AC77" s="68">
        <v>14795.906726855892</v>
      </c>
      <c r="AD77" s="68">
        <v>14309.656271043727</v>
      </c>
      <c r="AE77" s="68">
        <v>14795.906726855892</v>
      </c>
      <c r="AF77" s="68">
        <v>14309.656271043727</v>
      </c>
      <c r="AG77" s="68">
        <v>30668.51089158158</v>
      </c>
      <c r="AH77" s="68">
        <v>52827.638806450261</v>
      </c>
      <c r="AI77" s="68">
        <v>83843.471452183396</v>
      </c>
      <c r="AJ77" s="68">
        <v>73944.801458864313</v>
      </c>
      <c r="AK77" s="68">
        <v>49076.563861613562</v>
      </c>
      <c r="AL77" s="68">
        <v>36414.078393424243</v>
      </c>
      <c r="AM77" s="68">
        <v>25963.032165255026</v>
      </c>
      <c r="AN77" s="68">
        <v>16993.23658359798</v>
      </c>
      <c r="AO77" s="68">
        <v>17569.278501686047</v>
      </c>
      <c r="AP77" s="68">
        <v>16993.23658359798</v>
      </c>
      <c r="AQ77" s="68">
        <v>17569.278501686047</v>
      </c>
      <c r="AR77" s="68">
        <v>16993.23658359798</v>
      </c>
      <c r="AS77" s="68">
        <v>36414.078393424243</v>
      </c>
      <c r="AT77" s="68">
        <v>62747.423220307304</v>
      </c>
      <c r="AU77" s="68">
        <v>99572.960126651597</v>
      </c>
      <c r="AV77" s="68">
        <v>87846.392508430232</v>
      </c>
      <c r="AW77" s="68">
        <v>58303.671280770795</v>
      </c>
      <c r="AX77" s="68">
        <v>44736.509436657936</v>
      </c>
      <c r="AY77" s="68">
        <v>33016.067198282057</v>
      </c>
      <c r="AZ77" s="68">
        <v>20877.037737107039</v>
      </c>
      <c r="BA77" s="68">
        <v>21557.241974155637</v>
      </c>
      <c r="BB77" s="68">
        <v>20877.037737107039</v>
      </c>
      <c r="BC77" s="68">
        <v>21557.241974155637</v>
      </c>
      <c r="BD77" s="68">
        <v>20877.037737107039</v>
      </c>
      <c r="BE77" s="68">
        <v>47666.619996251909</v>
      </c>
      <c r="BF77" s="68">
        <v>77020.048995041492</v>
      </c>
      <c r="BG77" s="68">
        <v>116419.57134101042</v>
      </c>
      <c r="BH77" s="68">
        <v>131227.09434752996</v>
      </c>
      <c r="BI77" s="68">
        <v>71578.415098652695</v>
      </c>
      <c r="BJ77" s="68">
        <v>31594.358934279084</v>
      </c>
      <c r="BK77" s="68">
        <v>20271.710504024752</v>
      </c>
      <c r="BL77" s="68">
        <v>12798.121030230817</v>
      </c>
      <c r="BM77" s="68">
        <v>13247.177908484528</v>
      </c>
      <c r="BN77" s="68">
        <v>12798.121030230817</v>
      </c>
      <c r="BO77" s="68">
        <v>13247.177908484528</v>
      </c>
      <c r="BP77" s="68">
        <v>12798.121030230817</v>
      </c>
      <c r="BQ77" s="68">
        <v>27456.620556084155</v>
      </c>
      <c r="BR77" s="68">
        <v>63605.699255508043</v>
      </c>
      <c r="BS77" s="68">
        <v>61841.547233797028</v>
      </c>
      <c r="BT77" s="68">
        <v>71239.666185821159</v>
      </c>
      <c r="BU77" s="68">
        <v>43911.347594952349</v>
      </c>
      <c r="BV77" s="68">
        <v>25516.396020874101</v>
      </c>
      <c r="BW77" s="68">
        <v>18841.098760600129</v>
      </c>
      <c r="BX77" s="68">
        <v>11905.724983692106</v>
      </c>
      <c r="BY77" s="68">
        <v>12310.288454011741</v>
      </c>
      <c r="BZ77" s="68">
        <v>11905.724983692106</v>
      </c>
      <c r="CA77" s="68">
        <v>12310.288454011741</v>
      </c>
      <c r="CB77" s="68">
        <v>11905.724983692106</v>
      </c>
      <c r="CC77" s="68">
        <v>25516.396020874101</v>
      </c>
      <c r="CD77" s="68">
        <v>43952.931311154593</v>
      </c>
      <c r="CE77" s="68">
        <v>69758.301239399865</v>
      </c>
      <c r="CF77" s="68">
        <v>61522.544879321591</v>
      </c>
      <c r="CG77" s="68">
        <v>40832.013111545988</v>
      </c>
      <c r="CH77" s="68">
        <v>25396.093933463799</v>
      </c>
      <c r="CI77" s="68">
        <v>18107.271493803</v>
      </c>
      <c r="CJ77" s="68">
        <v>11851.510502283105</v>
      </c>
      <c r="CK77" s="68">
        <v>12253.256621004566</v>
      </c>
      <c r="CL77" s="68">
        <v>11851.510502283105</v>
      </c>
      <c r="CM77" s="68">
        <v>12253.256621004566</v>
      </c>
      <c r="CN77" s="68">
        <v>11851.510502283105</v>
      </c>
      <c r="CO77" s="68">
        <v>25396.093933463799</v>
      </c>
      <c r="CP77" s="68">
        <v>43761.63078930202</v>
      </c>
      <c r="CQ77" s="68">
        <v>69444.686236138295</v>
      </c>
      <c r="CR77" s="68">
        <v>61266.283105022827</v>
      </c>
      <c r="CS77" s="68">
        <v>40662.446444879322</v>
      </c>
      <c r="CT77" s="68">
        <v>36635.444227005872</v>
      </c>
      <c r="CU77" s="68">
        <v>27046.589693411614</v>
      </c>
      <c r="CV77" s="68">
        <v>17070.741030658839</v>
      </c>
      <c r="CW77" s="68">
        <v>17672.731898238748</v>
      </c>
      <c r="CX77" s="68">
        <v>17070.741030658839</v>
      </c>
      <c r="CY77" s="68">
        <v>17672.731898238748</v>
      </c>
      <c r="CZ77" s="68">
        <v>17070.741030658839</v>
      </c>
      <c r="DA77" s="68">
        <v>36635.444227005872</v>
      </c>
      <c r="DB77" s="68">
        <v>63080.04305283758</v>
      </c>
      <c r="DC77" s="68">
        <v>100102.48140900195</v>
      </c>
      <c r="DD77" s="68">
        <v>106853.37899543378</v>
      </c>
      <c r="DE77" s="68">
        <v>58608.110893672543</v>
      </c>
      <c r="DF77" s="68">
        <v>37800.720838111883</v>
      </c>
      <c r="DG77" s="68">
        <v>27898.48189418736</v>
      </c>
      <c r="DH77" s="68">
        <v>17651.817247865456</v>
      </c>
      <c r="DI77" s="68">
        <v>18254.562227060862</v>
      </c>
      <c r="DJ77" s="68">
        <v>17651.817247865456</v>
      </c>
      <c r="DK77" s="68">
        <v>18254.562227060862</v>
      </c>
      <c r="DL77" s="68">
        <v>17651.817247865456</v>
      </c>
      <c r="DM77" s="68">
        <v>37800.720838111883</v>
      </c>
      <c r="DN77" s="68">
        <v>68755.980841075943</v>
      </c>
      <c r="DO77" s="68">
        <v>97644.686629655742</v>
      </c>
      <c r="DP77" s="68">
        <v>96266.983820066263</v>
      </c>
      <c r="DQ77" s="68">
        <v>60489.763983538949</v>
      </c>
      <c r="DR77" s="68">
        <v>26127.893995151357</v>
      </c>
      <c r="DS77" s="68">
        <v>19292.623878639508</v>
      </c>
      <c r="DT77" s="68">
        <v>12191.044536809013</v>
      </c>
      <c r="DU77" s="68">
        <v>12605.303331749126</v>
      </c>
      <c r="DV77" s="68">
        <v>12191.044536809013</v>
      </c>
      <c r="DW77" s="68">
        <v>12605.303331749126</v>
      </c>
      <c r="DX77" s="68">
        <v>12191.044536809013</v>
      </c>
      <c r="DY77" s="68">
        <v>26127.893995151357</v>
      </c>
      <c r="DZ77" s="68">
        <v>45006.259078850751</v>
      </c>
      <c r="EA77" s="68">
        <v>71430.052213245057</v>
      </c>
      <c r="EB77" s="68">
        <v>62996.926744821336</v>
      </c>
      <c r="EC77" s="68">
        <v>41810.548375027036</v>
      </c>
      <c r="ED77" s="68">
        <v>38536.014444815984</v>
      </c>
      <c r="EE77" s="68">
        <v>28454.678842604782</v>
      </c>
      <c r="EF77" s="68">
        <v>17980.563931216519</v>
      </c>
      <c r="EG77" s="68">
        <v>18591.553967714168</v>
      </c>
      <c r="EH77" s="68">
        <v>17980.563931216519</v>
      </c>
      <c r="EI77" s="68">
        <v>18591.553967714168</v>
      </c>
      <c r="EJ77" s="68">
        <v>17980.563931216519</v>
      </c>
      <c r="EK77" s="68">
        <v>38536.014444815984</v>
      </c>
      <c r="EL77" s="68">
        <v>66379.703250923107</v>
      </c>
      <c r="EM77" s="68">
        <v>105352.13915038029</v>
      </c>
      <c r="EN77" s="68">
        <v>92914.127693106711</v>
      </c>
      <c r="EO77" s="68">
        <v>61666.351540798401</v>
      </c>
      <c r="EP77" s="68">
        <v>38536.014444815984</v>
      </c>
      <c r="EQ77" s="68">
        <v>28454.678842604782</v>
      </c>
      <c r="ER77" s="68">
        <v>17980.563931216519</v>
      </c>
      <c r="ES77" s="68">
        <v>18591.553967714168</v>
      </c>
      <c r="ET77" s="68">
        <v>17980.563931216519</v>
      </c>
      <c r="EU77" s="68">
        <v>19104.47063974851</v>
      </c>
      <c r="EV77" s="68">
        <v>18476.624186799028</v>
      </c>
      <c r="EW77" s="68">
        <v>39599.172711028019</v>
      </c>
      <c r="EX77" s="68">
        <v>68211.0324954401</v>
      </c>
      <c r="EY77" s="68">
        <v>108258.6669585749</v>
      </c>
      <c r="EZ77" s="68">
        <v>95477.507023531871</v>
      </c>
      <c r="FA77" s="68">
        <v>63367.645572686961</v>
      </c>
      <c r="FB77" s="68">
        <v>39947.975546192727</v>
      </c>
      <c r="FC77" s="68">
        <v>29497.259406701764</v>
      </c>
      <c r="FD77" s="68">
        <v>18639.372508529334</v>
      </c>
      <c r="FE77" s="68">
        <v>19272.749244256058</v>
      </c>
      <c r="FF77" s="68">
        <v>18639.372508529334</v>
      </c>
      <c r="FG77" s="68">
        <v>19272.749244256058</v>
      </c>
      <c r="FH77" s="68">
        <v>18639.372508529334</v>
      </c>
      <c r="FI77" s="68">
        <v>39947.975546192727</v>
      </c>
      <c r="FJ77" s="68">
        <v>58811.858217167755</v>
      </c>
      <c r="FK77" s="68">
        <v>109212.24571745101</v>
      </c>
      <c r="FL77" s="68">
        <v>76318.505025871244</v>
      </c>
      <c r="FM77" s="68">
        <v>63925.809112990173</v>
      </c>
      <c r="FN77" s="68">
        <v>28913.385979010862</v>
      </c>
      <c r="FO77" s="68">
        <v>28733.326906359096</v>
      </c>
      <c r="FP77" s="68">
        <v>18156.642155552065</v>
      </c>
      <c r="FQ77" s="68">
        <v>18773.615432682476</v>
      </c>
      <c r="FR77" s="2">
        <v>18156.642155552065</v>
      </c>
      <c r="FS77" s="2">
        <v>18773.615432682476</v>
      </c>
      <c r="FT77" s="2">
        <v>18156.642155552065</v>
      </c>
      <c r="FU77" s="2">
        <v>38913.385979010862</v>
      </c>
      <c r="FV77" s="2">
        <v>67029.739608239543</v>
      </c>
      <c r="FW77" s="2">
        <v>106383.8207852007</v>
      </c>
      <c r="FX77" s="2">
        <v>93824.007643617355</v>
      </c>
      <c r="FY77" s="2">
        <v>62270.231470376384</v>
      </c>
      <c r="FZ77" s="2">
        <v>39107.952908905907</v>
      </c>
      <c r="GA77" s="2">
        <v>28876.993540890886</v>
      </c>
      <c r="GB77" s="2">
        <v>18247.425366329822</v>
      </c>
      <c r="GC77" s="2">
        <v>18867.483509845886</v>
      </c>
      <c r="GD77" s="2">
        <v>18247.425366329822</v>
      </c>
      <c r="GE77" s="2">
        <v>18867.483509845886</v>
      </c>
      <c r="GF77" s="2">
        <v>18247.425366329822</v>
      </c>
      <c r="GG77" s="2">
        <v>39107.952908905907</v>
      </c>
      <c r="GH77" s="2">
        <v>67364.888306280729</v>
      </c>
      <c r="GI77" s="2">
        <v>106915.73988912669</v>
      </c>
      <c r="GJ77" s="2">
        <v>94293.127681835424</v>
      </c>
      <c r="GK77" s="2">
        <v>62581.582627728254</v>
      </c>
      <c r="GL77" s="2">
        <v>39303.492673450426</v>
      </c>
    </row>
    <row r="78" spans="1:194" ht="15" x14ac:dyDescent="0.35">
      <c r="A78" s="9" t="str">
        <f t="shared" si="458"/>
        <v xml:space="preserve">  Other</v>
      </c>
      <c r="B78" s="69">
        <v>46780.005759278145</v>
      </c>
      <c r="C78" s="69">
        <v>44249.581301856393</v>
      </c>
      <c r="D78" s="69">
        <v>41747.911667814442</v>
      </c>
      <c r="E78" s="69">
        <v>39390.016150671443</v>
      </c>
      <c r="F78" s="69">
        <v>37233.404397187005</v>
      </c>
      <c r="G78" s="69">
        <v>36744.572399730525</v>
      </c>
      <c r="H78" s="69">
        <v>36687.062752970945</v>
      </c>
      <c r="I78" s="69">
        <v>38067.294275200984</v>
      </c>
      <c r="J78" s="69">
        <v>39361.26132729165</v>
      </c>
      <c r="K78" s="69">
        <v>39907.602971507709</v>
      </c>
      <c r="L78" s="69">
        <v>41719.156844434641</v>
      </c>
      <c r="M78" s="69">
        <v>45486.038707187472</v>
      </c>
      <c r="N78" s="69">
        <v>46016.406682982422</v>
      </c>
      <c r="O78" s="69">
        <v>41774.713077195898</v>
      </c>
      <c r="P78" s="69">
        <v>37581.220535111497</v>
      </c>
      <c r="Q78" s="69">
        <v>33628.73331153769</v>
      </c>
      <c r="R78" s="69">
        <v>29989.553002027656</v>
      </c>
      <c r="S78" s="69">
        <v>29218.335982793746</v>
      </c>
      <c r="T78" s="69">
        <v>29097.833323538449</v>
      </c>
      <c r="U78" s="69">
        <v>31435.584913091247</v>
      </c>
      <c r="V78" s="69">
        <v>33580.532247835567</v>
      </c>
      <c r="W78" s="69">
        <v>34472.251926324781</v>
      </c>
      <c r="X78" s="69">
        <v>37557.120003260432</v>
      </c>
      <c r="Y78" s="69">
        <v>43847.358816387044</v>
      </c>
      <c r="Z78" s="69">
        <v>51975.515272961406</v>
      </c>
      <c r="AA78" s="69">
        <v>47277.836448506016</v>
      </c>
      <c r="AB78" s="69">
        <v>42633.540337964907</v>
      </c>
      <c r="AC78" s="69">
        <v>38256.157796995118</v>
      </c>
      <c r="AD78" s="69">
        <v>34225.762896468063</v>
      </c>
      <c r="AE78" s="69">
        <v>33371.639473839808</v>
      </c>
      <c r="AF78" s="69">
        <v>33238.182689054142</v>
      </c>
      <c r="AG78" s="69">
        <v>35827.24431389603</v>
      </c>
      <c r="AH78" s="69">
        <v>38202.775083080851</v>
      </c>
      <c r="AI78" s="69">
        <v>39190.355290494772</v>
      </c>
      <c r="AJ78" s="69">
        <v>42606.848981007774</v>
      </c>
      <c r="AK78" s="69">
        <v>49573.293146819444</v>
      </c>
      <c r="AL78" s="69">
        <v>47048.794450735782</v>
      </c>
      <c r="AM78" s="69">
        <v>41463.719535501819</v>
      </c>
      <c r="AN78" s="69">
        <v>38112.674586361441</v>
      </c>
      <c r="AO78" s="69">
        <v>33949.255104096126</v>
      </c>
      <c r="AP78" s="69">
        <v>30115.86277591281</v>
      </c>
      <c r="AQ78" s="69">
        <v>29303.488242787869</v>
      </c>
      <c r="AR78" s="69">
        <v>29176.554721987097</v>
      </c>
      <c r="AS78" s="69">
        <v>31639.065025522072</v>
      </c>
      <c r="AT78" s="69">
        <v>33898.481695775816</v>
      </c>
      <c r="AU78" s="69">
        <v>34863.176453861677</v>
      </c>
      <c r="AV78" s="69">
        <v>38112.674586361441</v>
      </c>
      <c r="AW78" s="69">
        <v>44738.604372161732</v>
      </c>
      <c r="AX78" s="69">
        <v>42676.920937175848</v>
      </c>
      <c r="AY78" s="69">
        <v>38651.786447888197</v>
      </c>
      <c r="AZ78" s="69">
        <v>34672.392123251535</v>
      </c>
      <c r="BA78" s="69">
        <v>30921.698621869858</v>
      </c>
      <c r="BB78" s="69">
        <v>27468.316190719655</v>
      </c>
      <c r="BC78" s="69">
        <v>26736.473556303717</v>
      </c>
      <c r="BD78" s="69">
        <v>26622.123144676225</v>
      </c>
      <c r="BE78" s="69">
        <v>28840.52113024953</v>
      </c>
      <c r="BF78" s="69">
        <v>30875.958457218861</v>
      </c>
      <c r="BG78" s="69">
        <v>31722.151503262285</v>
      </c>
      <c r="BH78" s="69">
        <v>34649.522040926036</v>
      </c>
      <c r="BI78" s="69">
        <v>40618.613527881025</v>
      </c>
      <c r="BJ78" s="69">
        <v>45665.52236883506</v>
      </c>
      <c r="BK78" s="69">
        <v>41387.845230881816</v>
      </c>
      <c r="BL78" s="69">
        <v>37158.778060405311</v>
      </c>
      <c r="BM78" s="69">
        <v>33172.76072731251</v>
      </c>
      <c r="BN78" s="69">
        <v>29502.708182818533</v>
      </c>
      <c r="BO78" s="69">
        <v>28724.948703190668</v>
      </c>
      <c r="BP78" s="69">
        <v>28603.423784498817</v>
      </c>
      <c r="BQ78" s="69">
        <v>30961.007207120776</v>
      </c>
      <c r="BR78" s="69">
        <v>33124.150759835771</v>
      </c>
      <c r="BS78" s="69">
        <v>34023.435158155487</v>
      </c>
      <c r="BT78" s="69">
        <v>37134.473076666938</v>
      </c>
      <c r="BU78" s="69">
        <v>43478.073832381699</v>
      </c>
      <c r="BV78" s="69">
        <v>48523.533594259614</v>
      </c>
      <c r="BW78" s="69">
        <v>43918.154337899541</v>
      </c>
      <c r="BX78" s="69">
        <v>39365.108936725373</v>
      </c>
      <c r="BY78" s="69">
        <v>35073.732811480761</v>
      </c>
      <c r="BZ78" s="69">
        <v>31122.526744944553</v>
      </c>
      <c r="CA78" s="69">
        <v>30285.185061969994</v>
      </c>
      <c r="CB78" s="69">
        <v>30154.350424005217</v>
      </c>
      <c r="CC78" s="69">
        <v>32692.542400521852</v>
      </c>
      <c r="CD78" s="69">
        <v>35021.398956294848</v>
      </c>
      <c r="CE78" s="69">
        <v>35989.57527723418</v>
      </c>
      <c r="CF78" s="69">
        <v>39338.942009132414</v>
      </c>
      <c r="CG78" s="69">
        <v>46168.51011089368</v>
      </c>
      <c r="CH78" s="69">
        <v>50063.51089367253</v>
      </c>
      <c r="CI78" s="69">
        <v>44671.31519895629</v>
      </c>
      <c r="CJ78" s="69">
        <v>41435.997782126549</v>
      </c>
      <c r="CK78" s="69">
        <v>37416.36099151989</v>
      </c>
      <c r="CL78" s="69">
        <v>33715.353946510106</v>
      </c>
      <c r="CM78" s="69">
        <v>32931.034572733202</v>
      </c>
      <c r="CN78" s="69">
        <v>32808.484670580554</v>
      </c>
      <c r="CO78" s="69">
        <v>35185.952772341814</v>
      </c>
      <c r="CP78" s="69">
        <v>37367.341030658834</v>
      </c>
      <c r="CQ78" s="69">
        <v>38298.720287018914</v>
      </c>
      <c r="CR78" s="69">
        <v>41435.997782126549</v>
      </c>
      <c r="CS78" s="69">
        <v>47833.102674494454</v>
      </c>
      <c r="CT78" s="69">
        <v>50153.257664709723</v>
      </c>
      <c r="CU78" s="69">
        <v>45855.482322243974</v>
      </c>
      <c r="CV78" s="69">
        <v>41606.545335942603</v>
      </c>
      <c r="CW78" s="69">
        <v>37601.800130463147</v>
      </c>
      <c r="CX78" s="69">
        <v>33914.504240052192</v>
      </c>
      <c r="CY78" s="69">
        <v>33133.090541422047</v>
      </c>
      <c r="CZ78" s="69">
        <v>33010.994651011089</v>
      </c>
      <c r="DA78" s="69">
        <v>35379.654924983697</v>
      </c>
      <c r="DB78" s="69">
        <v>37552.961774298761</v>
      </c>
      <c r="DC78" s="69">
        <v>38456.471363339864</v>
      </c>
      <c r="DD78" s="69">
        <v>41582.126157860403</v>
      </c>
      <c r="DE78" s="69">
        <v>47955.531637312466</v>
      </c>
      <c r="DF78" s="69">
        <v>51158.009253700242</v>
      </c>
      <c r="DG78" s="69">
        <v>46738.674436637637</v>
      </c>
      <c r="DH78" s="69">
        <v>42369.559333405283</v>
      </c>
      <c r="DI78" s="69">
        <v>38251.542799324219</v>
      </c>
      <c r="DJ78" s="69">
        <v>34459.954405139826</v>
      </c>
      <c r="DK78" s="69">
        <v>33656.438983855711</v>
      </c>
      <c r="DL78" s="69">
        <v>33530.889699280073</v>
      </c>
      <c r="DM78" s="69">
        <v>35966.545820047526</v>
      </c>
      <c r="DN78" s="69">
        <v>38201.323085493961</v>
      </c>
      <c r="DO78" s="69">
        <v>39130.387791353714</v>
      </c>
      <c r="DP78" s="69">
        <v>42344.449476490154</v>
      </c>
      <c r="DQ78" s="69">
        <v>48898.122131338685</v>
      </c>
      <c r="DR78" s="69">
        <v>51991.231814915613</v>
      </c>
      <c r="DS78" s="69">
        <v>46991.812914573784</v>
      </c>
      <c r="DT78" s="69">
        <v>42049.205592644925</v>
      </c>
      <c r="DU78" s="69">
        <v>37390.65616278095</v>
      </c>
      <c r="DV78" s="69">
        <v>33101.381992601309</v>
      </c>
      <c r="DW78" s="69">
        <v>32192.396737993706</v>
      </c>
      <c r="DX78" s="69">
        <v>32050.367791961267</v>
      </c>
      <c r="DY78" s="69">
        <v>34805.72934499057</v>
      </c>
      <c r="DZ78" s="69">
        <v>37333.84458436798</v>
      </c>
      <c r="EA78" s="69">
        <v>38384.858785008022</v>
      </c>
      <c r="EB78" s="69">
        <v>42020.799803438436</v>
      </c>
      <c r="EC78" s="69">
        <v>49434.710786331729</v>
      </c>
      <c r="ED78" s="69">
        <v>51920.777973429234</v>
      </c>
      <c r="EE78" s="69">
        <v>47433.240237254133</v>
      </c>
      <c r="EF78" s="69">
        <v>42996.697248081022</v>
      </c>
      <c r="EG78" s="69">
        <v>38815.127993917849</v>
      </c>
      <c r="EH78" s="69">
        <v>34965.02459526762</v>
      </c>
      <c r="EI78" s="69">
        <v>34149.108643235784</v>
      </c>
      <c r="EJ78" s="69">
        <v>34021.621775730811</v>
      </c>
      <c r="EK78" s="69">
        <v>36494.867005327316</v>
      </c>
      <c r="EL78" s="69">
        <v>38764.133246915866</v>
      </c>
      <c r="EM78" s="69">
        <v>39707.536066452674</v>
      </c>
      <c r="EN78" s="69">
        <v>42971.199874580023</v>
      </c>
      <c r="EO78" s="69">
        <v>49626.0143583397</v>
      </c>
      <c r="EP78" s="69">
        <v>51920.777973429234</v>
      </c>
      <c r="EQ78" s="69">
        <v>47433.240237254133</v>
      </c>
      <c r="ER78" s="69">
        <v>42996.697248081022</v>
      </c>
      <c r="ES78" s="69">
        <v>38815.127993917849</v>
      </c>
      <c r="ET78" s="69">
        <v>34965.02459526762</v>
      </c>
      <c r="EU78" s="69">
        <v>34585.193638084209</v>
      </c>
      <c r="EV78" s="69">
        <v>34454.732111678495</v>
      </c>
      <c r="EW78" s="69">
        <v>36985.685723949355</v>
      </c>
      <c r="EX78" s="69">
        <v>39307.900893971062</v>
      </c>
      <c r="EY78" s="69">
        <v>40273.316189373349</v>
      </c>
      <c r="EZ78" s="69">
        <v>43613.131265359625</v>
      </c>
      <c r="FA78" s="69">
        <v>50423.222943737906</v>
      </c>
      <c r="FB78" s="69">
        <v>53181.651233500925</v>
      </c>
      <c r="FC78" s="69">
        <v>48538.929096086227</v>
      </c>
      <c r="FD78" s="69">
        <v>43948.965164778521</v>
      </c>
      <c r="FE78" s="69">
        <v>40189.230199534526</v>
      </c>
      <c r="FF78" s="69">
        <v>36205.985638457147</v>
      </c>
      <c r="FG78" s="69">
        <v>35361.854340745384</v>
      </c>
      <c r="FH78" s="69">
        <v>35229.958825477916</v>
      </c>
      <c r="FI78" s="69">
        <v>37788.731821666697</v>
      </c>
      <c r="FJ78" s="69">
        <v>40136.471993427542</v>
      </c>
      <c r="FK78" s="69">
        <v>41112.498806406766</v>
      </c>
      <c r="FL78" s="69">
        <v>44489.023997253811</v>
      </c>
      <c r="FM78" s="69">
        <v>51373.969894215392</v>
      </c>
      <c r="FN78" s="69">
        <v>26437.81473418243</v>
      </c>
      <c r="FO78" s="69">
        <v>24327.717832486524</v>
      </c>
      <c r="FP78" s="69">
        <v>23880.544979146995</v>
      </c>
      <c r="FQ78" s="69">
        <v>23810.674220812696</v>
      </c>
      <c r="FR78" s="31">
        <v>25166.166932498141</v>
      </c>
      <c r="FS78" s="31">
        <v>26409.866430848713</v>
      </c>
      <c r="FT78" s="31">
        <v>26926.910042522541</v>
      </c>
      <c r="FU78" s="31">
        <v>28715.601455880656</v>
      </c>
      <c r="FV78" s="31">
        <v>32362.855040931201</v>
      </c>
      <c r="FW78" s="31">
        <v>33620.528690948624</v>
      </c>
      <c r="FX78" s="31">
        <v>31161.077997581211</v>
      </c>
      <c r="FY78" s="31">
        <v>28729.575607547522</v>
      </c>
      <c r="FZ78" s="31">
        <v>33352.510863075833</v>
      </c>
      <c r="GA78" s="31">
        <v>30917.654676642094</v>
      </c>
      <c r="GB78" s="31">
        <v>28510.467310508739</v>
      </c>
      <c r="GC78" s="31">
        <v>26241.624045877303</v>
      </c>
      <c r="GD78" s="31">
        <v>24152.628113198356</v>
      </c>
      <c r="GE78" s="31">
        <v>23709.926988392217</v>
      </c>
      <c r="GF78" s="31">
        <v>23640.754937641261</v>
      </c>
      <c r="GG78" s="31">
        <v>24982.692722209853</v>
      </c>
      <c r="GH78" s="31">
        <v>26213.955225576916</v>
      </c>
      <c r="GI78" s="31">
        <v>26725.828401134007</v>
      </c>
      <c r="GJ78" s="31">
        <v>28496.632900358545</v>
      </c>
      <c r="GK78" s="31">
        <v>32107.41394955858</v>
      </c>
      <c r="GL78" s="31">
        <v>26308.565405578382</v>
      </c>
    </row>
    <row r="79" spans="1:194" x14ac:dyDescent="0.2">
      <c r="A79" s="9" t="str">
        <f t="shared" si="458"/>
        <v xml:space="preserve">     US DOMESTIC CONSUMPTION</v>
      </c>
      <c r="B79" s="68">
        <v>571965.98963819747</v>
      </c>
      <c r="C79" s="68">
        <v>489962.34571763803</v>
      </c>
      <c r="D79" s="68">
        <v>398394.49317145959</v>
      </c>
      <c r="E79" s="68">
        <v>210087.95628595437</v>
      </c>
      <c r="F79" s="68">
        <v>249304.84306273045</v>
      </c>
      <c r="G79" s="68">
        <v>212774.8939989543</v>
      </c>
      <c r="H79" s="68">
        <v>224939.36684004107</v>
      </c>
      <c r="I79" s="68">
        <v>259185.54622220632</v>
      </c>
      <c r="J79" s="68">
        <v>324050.27439585526</v>
      </c>
      <c r="K79" s="68">
        <v>320508.6087114712</v>
      </c>
      <c r="L79" s="68">
        <v>357757.16235995718</v>
      </c>
      <c r="M79" s="68">
        <v>561074.55540761526</v>
      </c>
      <c r="N79" s="68">
        <v>415388.1010592758</v>
      </c>
      <c r="O79" s="68">
        <v>483519.98311396647</v>
      </c>
      <c r="P79" s="68">
        <v>361565.55170539866</v>
      </c>
      <c r="Q79" s="68">
        <v>215878.97220162506</v>
      </c>
      <c r="R79" s="68">
        <v>198069.53808352596</v>
      </c>
      <c r="S79" s="68">
        <v>186114.51932560623</v>
      </c>
      <c r="T79" s="68">
        <v>205753.2284342651</v>
      </c>
      <c r="U79" s="68">
        <v>229208.20737375421</v>
      </c>
      <c r="V79" s="68">
        <v>318771.68289973214</v>
      </c>
      <c r="W79" s="68">
        <v>381915.68365582929</v>
      </c>
      <c r="X79" s="68">
        <v>383059.78225608834</v>
      </c>
      <c r="Y79" s="68">
        <v>453145.77306360239</v>
      </c>
      <c r="Z79" s="68">
        <v>563511.00668476871</v>
      </c>
      <c r="AA79" s="68">
        <v>646124.86984011601</v>
      </c>
      <c r="AB79" s="68">
        <v>390787.00927120046</v>
      </c>
      <c r="AC79" s="68">
        <v>257486.75409111078</v>
      </c>
      <c r="AD79" s="68">
        <v>184773.56127271592</v>
      </c>
      <c r="AE79" s="68">
        <v>192022.5391992339</v>
      </c>
      <c r="AF79" s="68">
        <v>217425.66769566422</v>
      </c>
      <c r="AG79" s="68">
        <v>264558.38734143932</v>
      </c>
      <c r="AH79" s="68">
        <v>272178.68118384085</v>
      </c>
      <c r="AI79" s="68">
        <v>341942.60085494665</v>
      </c>
      <c r="AJ79" s="68">
        <v>385865.91971169115</v>
      </c>
      <c r="AK79" s="68">
        <v>427012.10336084635</v>
      </c>
      <c r="AL79" s="68">
        <v>554873.01442527701</v>
      </c>
      <c r="AM79" s="68">
        <v>507209.19558041415</v>
      </c>
      <c r="AN79" s="68">
        <v>362165.70185968099</v>
      </c>
      <c r="AO79" s="68">
        <v>236661.00206637353</v>
      </c>
      <c r="AP79" s="68">
        <v>178529.6239291144</v>
      </c>
      <c r="AQ79" s="68">
        <v>191309.40185089651</v>
      </c>
      <c r="AR79" s="68">
        <v>207796.88564960225</v>
      </c>
      <c r="AS79" s="68">
        <v>233652.93671509961</v>
      </c>
      <c r="AT79" s="68">
        <v>228120.10849197037</v>
      </c>
      <c r="AU79" s="68">
        <v>383822.98266576749</v>
      </c>
      <c r="AV79" s="68">
        <v>405832.88972589199</v>
      </c>
      <c r="AW79" s="68">
        <v>446990.94780572661</v>
      </c>
      <c r="AX79" s="68">
        <v>508023.59796927415</v>
      </c>
      <c r="AY79" s="68">
        <v>367354.85636516253</v>
      </c>
      <c r="AZ79" s="68">
        <v>344195.48195808061</v>
      </c>
      <c r="BA79" s="68">
        <v>252040.86249461817</v>
      </c>
      <c r="BB79" s="68">
        <v>190635.57214880642</v>
      </c>
      <c r="BC79" s="68">
        <v>164676.29659380519</v>
      </c>
      <c r="BD79" s="68">
        <v>165738.29717337352</v>
      </c>
      <c r="BE79" s="68">
        <v>248138.09532932815</v>
      </c>
      <c r="BF79" s="68">
        <v>291770.15086786513</v>
      </c>
      <c r="BG79" s="68">
        <v>426903.60461570678</v>
      </c>
      <c r="BH79" s="68">
        <v>567029.01377318415</v>
      </c>
      <c r="BI79" s="68">
        <v>527427.10769503354</v>
      </c>
      <c r="BJ79" s="68">
        <v>509187.02231457754</v>
      </c>
      <c r="BK79" s="68">
        <v>486773.01154516818</v>
      </c>
      <c r="BL79" s="68">
        <v>325626.76931517583</v>
      </c>
      <c r="BM79" s="68">
        <v>177253.69484054242</v>
      </c>
      <c r="BN79" s="68">
        <v>179904.84623199032</v>
      </c>
      <c r="BO79" s="68">
        <v>203889.26074475955</v>
      </c>
      <c r="BP79" s="68">
        <v>219943.4284911062</v>
      </c>
      <c r="BQ79" s="68">
        <v>233578.23675752967</v>
      </c>
      <c r="BR79" s="68">
        <v>270267.26451699558</v>
      </c>
      <c r="BS79" s="68">
        <v>296709.75428015762</v>
      </c>
      <c r="BT79" s="68">
        <v>325133.78704139026</v>
      </c>
      <c r="BU79" s="68">
        <v>549496.46316674573</v>
      </c>
      <c r="BV79" s="68">
        <v>530821.83113721607</v>
      </c>
      <c r="BW79" s="68">
        <v>512994.93667607801</v>
      </c>
      <c r="BX79" s="68">
        <v>340936.35716097167</v>
      </c>
      <c r="BY79" s="68">
        <v>252959.35407193124</v>
      </c>
      <c r="BZ79" s="68">
        <v>201439.30241980148</v>
      </c>
      <c r="CA79" s="68">
        <v>174495.09100780528</v>
      </c>
      <c r="CB79" s="68">
        <v>162994.49819186458</v>
      </c>
      <c r="CC79" s="68">
        <v>200772.14047301724</v>
      </c>
      <c r="CD79" s="68">
        <v>263184.77311374544</v>
      </c>
      <c r="CE79" s="68">
        <v>289767.4856020388</v>
      </c>
      <c r="CF79" s="68">
        <v>330540.64650119195</v>
      </c>
      <c r="CG79" s="68">
        <v>413966.91962703306</v>
      </c>
      <c r="CH79" s="68">
        <v>392906.07673675555</v>
      </c>
      <c r="CI79" s="68">
        <v>392483.39860244258</v>
      </c>
      <c r="CJ79" s="68">
        <v>219615.14533370017</v>
      </c>
      <c r="CK79" s="68">
        <v>182607.31622920721</v>
      </c>
      <c r="CL79" s="68">
        <v>170365.80934310996</v>
      </c>
      <c r="CM79" s="68">
        <v>164221.83841194189</v>
      </c>
      <c r="CN79" s="68">
        <v>199665.00663046958</v>
      </c>
      <c r="CO79" s="68">
        <v>237685.72196530018</v>
      </c>
      <c r="CP79" s="68">
        <v>244433.35019050594</v>
      </c>
      <c r="CQ79" s="68">
        <v>273240.8000458898</v>
      </c>
      <c r="CR79" s="68">
        <v>316645.71161878319</v>
      </c>
      <c r="CS79" s="68">
        <v>429789.63426110643</v>
      </c>
      <c r="CT79" s="68">
        <v>508567.35736099345</v>
      </c>
      <c r="CU79" s="68">
        <v>430448.26935350412</v>
      </c>
      <c r="CV79" s="68">
        <v>332463.62666688598</v>
      </c>
      <c r="CW79" s="68">
        <v>213727.53986067986</v>
      </c>
      <c r="CX79" s="68">
        <v>156982.64357724861</v>
      </c>
      <c r="CY79" s="68">
        <v>172997.79575162596</v>
      </c>
      <c r="CZ79" s="68">
        <v>203517.16254764615</v>
      </c>
      <c r="DA79" s="68">
        <v>178736.71335848514</v>
      </c>
      <c r="DB79" s="68">
        <v>222699.09299711778</v>
      </c>
      <c r="DC79" s="68">
        <v>337142.80420581804</v>
      </c>
      <c r="DD79" s="68">
        <v>421996.21944953653</v>
      </c>
      <c r="DE79" s="68">
        <v>466008.30538641301</v>
      </c>
      <c r="DF79" s="68">
        <v>499337.29472845973</v>
      </c>
      <c r="DG79" s="68">
        <v>468682.76611499535</v>
      </c>
      <c r="DH79" s="68">
        <v>327538.25986020884</v>
      </c>
      <c r="DI79" s="68">
        <v>231740.91742787586</v>
      </c>
      <c r="DJ79" s="68">
        <v>192074.24257215846</v>
      </c>
      <c r="DK79" s="68">
        <v>191597.98748839536</v>
      </c>
      <c r="DL79" s="68">
        <v>207125.00458790909</v>
      </c>
      <c r="DM79" s="68">
        <v>240756.68738877517</v>
      </c>
      <c r="DN79" s="68">
        <v>274556.29992637096</v>
      </c>
      <c r="DO79" s="68">
        <v>367380.70905574318</v>
      </c>
      <c r="DP79" s="68">
        <v>401730.26596556266</v>
      </c>
      <c r="DQ79" s="68">
        <v>468405.14630212949</v>
      </c>
      <c r="DR79" s="68">
        <v>477247.04864012881</v>
      </c>
      <c r="DS79" s="68">
        <v>448556.31079885276</v>
      </c>
      <c r="DT79" s="68">
        <v>309909.33744221361</v>
      </c>
      <c r="DU79" s="68">
        <v>212807.50738981282</v>
      </c>
      <c r="DV79" s="68">
        <v>172531.18961959687</v>
      </c>
      <c r="DW79" s="68">
        <v>171918.25014613953</v>
      </c>
      <c r="DX79" s="68">
        <v>187823.6903926399</v>
      </c>
      <c r="DY79" s="68">
        <v>215050.12639231284</v>
      </c>
      <c r="DZ79" s="68">
        <v>237210.16731530795</v>
      </c>
      <c r="EA79" s="68">
        <v>309285.80137289001</v>
      </c>
      <c r="EB79" s="68">
        <v>356312.00786660117</v>
      </c>
      <c r="EC79" s="68">
        <v>438709.44054288795</v>
      </c>
      <c r="ED79" s="68">
        <v>489929.5858268959</v>
      </c>
      <c r="EE79" s="68">
        <v>458504.66366408725</v>
      </c>
      <c r="EF79" s="68">
        <v>316991.2190706461</v>
      </c>
      <c r="EG79" s="68">
        <v>220563.10043550355</v>
      </c>
      <c r="EH79" s="68">
        <v>180529.22219525953</v>
      </c>
      <c r="EI79" s="68">
        <v>180206.08326593551</v>
      </c>
      <c r="EJ79" s="68">
        <v>195929.33434940581</v>
      </c>
      <c r="EK79" s="68">
        <v>229492.25508090301</v>
      </c>
      <c r="EL79" s="68">
        <v>260358.77072851697</v>
      </c>
      <c r="EM79" s="68">
        <v>344875.43617005867</v>
      </c>
      <c r="EN79" s="68">
        <v>387524.47946461703</v>
      </c>
      <c r="EO79" s="68">
        <v>459101.41785925609</v>
      </c>
      <c r="EP79" s="68">
        <v>489929.5858268959</v>
      </c>
      <c r="EQ79" s="68">
        <v>458504.66366408725</v>
      </c>
      <c r="ER79" s="68">
        <v>316991.2190706461</v>
      </c>
      <c r="ES79" s="68">
        <v>220563.10043550355</v>
      </c>
      <c r="ET79" s="68">
        <v>180529.22219525953</v>
      </c>
      <c r="EU79" s="68">
        <v>176964.0661747902</v>
      </c>
      <c r="EV79" s="68">
        <v>176869.38697245831</v>
      </c>
      <c r="EW79" s="68">
        <v>211058.33045466698</v>
      </c>
      <c r="EX79" s="68">
        <v>241746.05302054758</v>
      </c>
      <c r="EY79" s="68">
        <v>348365.07943397469</v>
      </c>
      <c r="EZ79" s="68">
        <v>392753.10942019388</v>
      </c>
      <c r="FA79" s="68">
        <v>437334.34417948849</v>
      </c>
      <c r="FB79" s="68">
        <v>521936.62787877419</v>
      </c>
      <c r="FC79" s="68">
        <v>434877.05176395556</v>
      </c>
      <c r="FD79" s="68">
        <v>321501.71968031122</v>
      </c>
      <c r="FE79" s="68">
        <v>281206.43874972564</v>
      </c>
      <c r="FF79" s="68">
        <v>181206.77961688236</v>
      </c>
      <c r="FG79" s="68">
        <v>240878.44259508833</v>
      </c>
      <c r="FH79" s="68">
        <v>196487.09067163331</v>
      </c>
      <c r="FI79" s="68">
        <v>230832.50162393853</v>
      </c>
      <c r="FJ79" s="68">
        <v>252793.6655376011</v>
      </c>
      <c r="FK79" s="68">
        <v>344033.00358846341</v>
      </c>
      <c r="FL79" s="68">
        <v>389561.79436071386</v>
      </c>
      <c r="FM79" s="68">
        <v>450711.92564674892</v>
      </c>
      <c r="FN79" s="68">
        <v>495455.32760031149</v>
      </c>
      <c r="FO79" s="68">
        <v>484275.09394993901</v>
      </c>
      <c r="FP79" s="68">
        <v>287331.58494900976</v>
      </c>
      <c r="FQ79" s="68">
        <v>185088.78520408052</v>
      </c>
      <c r="FR79" s="2">
        <v>184337.02521634378</v>
      </c>
      <c r="FS79" s="2">
        <v>159437.46211278043</v>
      </c>
      <c r="FT79" s="2">
        <v>172367.49313254887</v>
      </c>
      <c r="FU79" s="2">
        <v>229738.41227140382</v>
      </c>
      <c r="FV79" s="2">
        <v>235611.16277160944</v>
      </c>
      <c r="FW79" s="2">
        <v>311525.83471431077</v>
      </c>
      <c r="FX79" s="2">
        <v>337526.36825940275</v>
      </c>
      <c r="FY79" s="2">
        <v>379662.50403847027</v>
      </c>
      <c r="FZ79" s="2">
        <v>400632.24671582511</v>
      </c>
      <c r="GA79" s="2">
        <v>374691.06387373153</v>
      </c>
      <c r="GB79" s="2">
        <v>261945.38422549656</v>
      </c>
      <c r="GC79" s="2">
        <v>187164.51731971637</v>
      </c>
      <c r="GD79" s="2">
        <v>156439.30188500768</v>
      </c>
      <c r="GE79" s="2">
        <v>156523.55753740182</v>
      </c>
      <c r="GF79" s="2">
        <v>168799.1382249337</v>
      </c>
      <c r="GG79" s="2">
        <v>199298.07369564875</v>
      </c>
      <c r="GH79" s="2">
        <v>229379.75550484486</v>
      </c>
      <c r="GI79" s="2">
        <v>304568.88279339205</v>
      </c>
      <c r="GJ79" s="2">
        <v>334531.77347846783</v>
      </c>
      <c r="GK79" s="2">
        <v>382171.81674419116</v>
      </c>
      <c r="GL79" s="2">
        <v>418698.58293835656</v>
      </c>
    </row>
    <row r="80" spans="1:194" ht="15" x14ac:dyDescent="0.35">
      <c r="A80" s="29" t="str">
        <f t="shared" si="458"/>
        <v>EXPORTS</v>
      </c>
      <c r="B80" s="69">
        <v>935.48387096774195</v>
      </c>
      <c r="C80" s="69">
        <v>964.28571428571433</v>
      </c>
      <c r="D80" s="69">
        <v>1483.8709677419354</v>
      </c>
      <c r="E80" s="69">
        <v>1100</v>
      </c>
      <c r="F80" s="69">
        <v>1516.1290322580646</v>
      </c>
      <c r="G80" s="69">
        <v>2933.3333333333335</v>
      </c>
      <c r="H80" s="69">
        <v>2903.2258064516127</v>
      </c>
      <c r="I80" s="69">
        <v>1612.9032258064517</v>
      </c>
      <c r="J80" s="69">
        <v>1400</v>
      </c>
      <c r="K80" s="69">
        <v>774.19354838709683</v>
      </c>
      <c r="L80" s="69">
        <v>1633.3333333333333</v>
      </c>
      <c r="M80" s="69">
        <v>677.41935483870964</v>
      </c>
      <c r="N80" s="69">
        <v>870.9677419354839</v>
      </c>
      <c r="O80" s="69">
        <v>1250</v>
      </c>
      <c r="P80" s="69">
        <v>2225.8064516129034</v>
      </c>
      <c r="Q80" s="69">
        <v>2233.3333333333335</v>
      </c>
      <c r="R80" s="69">
        <v>2193.5483870967741</v>
      </c>
      <c r="S80" s="69">
        <v>3466.6666666666665</v>
      </c>
      <c r="T80" s="69">
        <v>2290.3225806451615</v>
      </c>
      <c r="U80" s="69">
        <v>2322.5806451612902</v>
      </c>
      <c r="V80" s="69">
        <v>1500</v>
      </c>
      <c r="W80" s="69">
        <v>6322.5806451612907</v>
      </c>
      <c r="X80" s="69">
        <v>600</v>
      </c>
      <c r="Y80" s="69">
        <v>645.16129032258061</v>
      </c>
      <c r="Z80" s="69">
        <v>1419.3548387096773</v>
      </c>
      <c r="AA80" s="69">
        <v>642.85714285714289</v>
      </c>
      <c r="AB80" s="69">
        <v>1322.5806451612902</v>
      </c>
      <c r="AC80" s="69">
        <v>4733.333333333333</v>
      </c>
      <c r="AD80" s="69">
        <v>2354.8387096774195</v>
      </c>
      <c r="AE80" s="69">
        <v>2500</v>
      </c>
      <c r="AF80" s="69">
        <v>3580.6451612903224</v>
      </c>
      <c r="AG80" s="69">
        <v>2064.516129032258</v>
      </c>
      <c r="AH80" s="69">
        <v>733.33333333333337</v>
      </c>
      <c r="AI80" s="69">
        <v>903.22580645161293</v>
      </c>
      <c r="AJ80" s="69">
        <v>900</v>
      </c>
      <c r="AK80" s="69">
        <v>1193.5483870967741</v>
      </c>
      <c r="AL80" s="69">
        <v>1096.7741935483871</v>
      </c>
      <c r="AM80" s="69">
        <v>2310.344827586207</v>
      </c>
      <c r="AN80" s="69">
        <v>2322.5806451612902</v>
      </c>
      <c r="AO80" s="69">
        <v>2033.3333333333333</v>
      </c>
      <c r="AP80" s="69">
        <v>3032.2580645161293</v>
      </c>
      <c r="AQ80" s="69">
        <v>1433.3333333333333</v>
      </c>
      <c r="AR80" s="69">
        <v>806.45161290322585</v>
      </c>
      <c r="AS80" s="69">
        <v>935.48387096774195</v>
      </c>
      <c r="AT80" s="69">
        <v>166.66666666666666</v>
      </c>
      <c r="AU80" s="69">
        <v>612.90322580645159</v>
      </c>
      <c r="AV80" s="69">
        <v>300</v>
      </c>
      <c r="AW80" s="69">
        <v>354.83870967741933</v>
      </c>
      <c r="AX80" s="69">
        <v>774.19354838709683</v>
      </c>
      <c r="AY80" s="69">
        <v>785.71428571428567</v>
      </c>
      <c r="AZ80" s="69">
        <v>580.64516129032256</v>
      </c>
      <c r="BA80" s="69">
        <v>1533.3333333333333</v>
      </c>
      <c r="BB80" s="69">
        <v>2516.1290322580644</v>
      </c>
      <c r="BC80" s="69">
        <v>1900</v>
      </c>
      <c r="BD80" s="69">
        <v>1612.9032258064517</v>
      </c>
      <c r="BE80" s="69">
        <v>709.67741935483866</v>
      </c>
      <c r="BF80" s="69">
        <v>866.66666666666663</v>
      </c>
      <c r="BG80" s="69">
        <v>387.09677419354841</v>
      </c>
      <c r="BH80" s="69">
        <v>300</v>
      </c>
      <c r="BI80" s="69">
        <v>580.64516129032256</v>
      </c>
      <c r="BJ80" s="69">
        <v>483.87096774193549</v>
      </c>
      <c r="BK80" s="69">
        <v>607.14285714285711</v>
      </c>
      <c r="BL80" s="69">
        <v>1129.0322580645161</v>
      </c>
      <c r="BM80" s="69">
        <v>3400</v>
      </c>
      <c r="BN80" s="69">
        <v>2774.1935483870966</v>
      </c>
      <c r="BO80" s="69">
        <v>2566.6666666666665</v>
      </c>
      <c r="BP80" s="69">
        <v>2064.516129032258</v>
      </c>
      <c r="BQ80" s="69">
        <v>1483.8709677419354</v>
      </c>
      <c r="BR80" s="69">
        <v>433.33333333333331</v>
      </c>
      <c r="BS80" s="69">
        <v>419.35483870967744</v>
      </c>
      <c r="BT80" s="69">
        <v>166.66666666666666</v>
      </c>
      <c r="BU80" s="69">
        <v>290.32258064516128</v>
      </c>
      <c r="BV80" s="69">
        <v>419.35483870967744</v>
      </c>
      <c r="BW80" s="69">
        <v>2285.7142857142858</v>
      </c>
      <c r="BX80" s="69">
        <v>1322.5806451612902</v>
      </c>
      <c r="BY80" s="69">
        <v>900</v>
      </c>
      <c r="BZ80" s="69">
        <v>1483.8709677419354</v>
      </c>
      <c r="CA80" s="69">
        <v>2466.6666666666665</v>
      </c>
      <c r="CB80" s="69">
        <v>2193.5483870967741</v>
      </c>
      <c r="CC80" s="69">
        <v>935.48387096774195</v>
      </c>
      <c r="CD80" s="69">
        <v>1033.3333333333333</v>
      </c>
      <c r="CE80" s="69">
        <v>1225.8064516129032</v>
      </c>
      <c r="CF80" s="69">
        <v>1600</v>
      </c>
      <c r="CG80" s="69">
        <v>1129.0322580645161</v>
      </c>
      <c r="CH80" s="69">
        <v>1032.258064516129</v>
      </c>
      <c r="CI80" s="69">
        <v>1241.3793103448277</v>
      </c>
      <c r="CJ80" s="69">
        <v>2645.1612903225805</v>
      </c>
      <c r="CK80" s="69">
        <v>2100</v>
      </c>
      <c r="CL80" s="69">
        <v>2387.0967741935483</v>
      </c>
      <c r="CM80" s="69">
        <v>2100</v>
      </c>
      <c r="CN80" s="69">
        <v>2096.7741935483873</v>
      </c>
      <c r="CO80" s="69">
        <v>1064.516129032258</v>
      </c>
      <c r="CP80" s="69">
        <v>766.66666666666663</v>
      </c>
      <c r="CQ80" s="69">
        <v>1000</v>
      </c>
      <c r="CR80" s="69">
        <v>1400</v>
      </c>
      <c r="CS80" s="69">
        <v>1161.2903225806451</v>
      </c>
      <c r="CT80" s="69">
        <v>2258.0645161290322</v>
      </c>
      <c r="CU80" s="69">
        <v>3500</v>
      </c>
      <c r="CV80" s="69">
        <v>2258.0645161290322</v>
      </c>
      <c r="CW80" s="69">
        <v>2400</v>
      </c>
      <c r="CX80" s="69">
        <v>4516.1290322580644</v>
      </c>
      <c r="CY80" s="69">
        <v>6766.666666666667</v>
      </c>
      <c r="CZ80" s="69">
        <v>6516.1290322580644</v>
      </c>
      <c r="DA80" s="69">
        <v>7225.8064516129034</v>
      </c>
      <c r="DB80" s="69">
        <v>6633.333333333333</v>
      </c>
      <c r="DC80" s="69">
        <v>3580.6451612903224</v>
      </c>
      <c r="DD80" s="69">
        <v>3933.3333333333335</v>
      </c>
      <c r="DE80" s="69">
        <v>3419.3548387096776</v>
      </c>
      <c r="DF80" s="69">
        <v>4258.0645161290322</v>
      </c>
      <c r="DG80" s="69">
        <v>3928.5714285714284</v>
      </c>
      <c r="DH80" s="69">
        <v>3483.8709677419356</v>
      </c>
      <c r="DI80" s="69">
        <v>7566.666666666667</v>
      </c>
      <c r="DJ80" s="69">
        <v>10354.838709677419</v>
      </c>
      <c r="DK80" s="69">
        <v>9266.6666666666661</v>
      </c>
      <c r="DL80" s="69">
        <v>9935.4838709677424</v>
      </c>
      <c r="DM80" s="69">
        <v>11129.032258064517</v>
      </c>
      <c r="DN80" s="69">
        <v>9033.3333333333339</v>
      </c>
      <c r="DO80" s="69">
        <v>9225.8064516129034</v>
      </c>
      <c r="DP80" s="69">
        <v>4966.666666666667</v>
      </c>
      <c r="DQ80" s="69">
        <v>3129.0322580645161</v>
      </c>
      <c r="DR80" s="69">
        <v>5032.2580645161288</v>
      </c>
      <c r="DS80" s="69">
        <v>5750</v>
      </c>
      <c r="DT80" s="69">
        <v>4612.9032258064517</v>
      </c>
      <c r="DU80" s="69">
        <v>4866.666666666667</v>
      </c>
      <c r="DV80" s="69">
        <v>6225.8064516129034</v>
      </c>
      <c r="DW80" s="69">
        <v>6266.666666666667</v>
      </c>
      <c r="DX80" s="69">
        <v>4451.6129032258068</v>
      </c>
      <c r="DY80" s="69">
        <v>2967.7419354838707</v>
      </c>
      <c r="DZ80" s="69">
        <v>2633.3333333333335</v>
      </c>
      <c r="EA80" s="69">
        <v>3354.8387096774195</v>
      </c>
      <c r="EB80" s="69">
        <v>2733.3333333333335</v>
      </c>
      <c r="EC80" s="69">
        <v>2225.8064516129034</v>
      </c>
      <c r="ED80" s="69">
        <v>4000</v>
      </c>
      <c r="EE80" s="69">
        <v>2965.5172413793102</v>
      </c>
      <c r="EF80" s="69">
        <v>3258.0645161290322</v>
      </c>
      <c r="EG80" s="69">
        <v>7500</v>
      </c>
      <c r="EH80" s="69">
        <v>12967.741935483871</v>
      </c>
      <c r="EI80" s="69">
        <v>10300</v>
      </c>
      <c r="EJ80" s="69">
        <v>9032.2580645161288</v>
      </c>
      <c r="EK80" s="69">
        <v>8354.8387096774186</v>
      </c>
      <c r="EL80" s="69">
        <v>8400</v>
      </c>
      <c r="EM80" s="69">
        <v>3838.7096774193546</v>
      </c>
      <c r="EN80" s="69">
        <v>2033.3333333333333</v>
      </c>
      <c r="EO80" s="69">
        <v>2258.0645161290322</v>
      </c>
      <c r="EP80" s="69">
        <v>3548.3870967741937</v>
      </c>
      <c r="EQ80" s="69">
        <v>2357.1428571428573</v>
      </c>
      <c r="ER80" s="69">
        <v>7612.9032258064517</v>
      </c>
      <c r="ES80" s="69">
        <v>9733.3333333333339</v>
      </c>
      <c r="ET80" s="69">
        <v>11419.354838709678</v>
      </c>
      <c r="EU80" s="69">
        <v>9466.6666666666661</v>
      </c>
      <c r="EV80" s="69">
        <v>9032.2580645161306</v>
      </c>
      <c r="EW80" s="69">
        <v>8129.0322580645161</v>
      </c>
      <c r="EX80" s="69">
        <v>4666.666666666667</v>
      </c>
      <c r="EY80" s="69">
        <v>4129.0322580645161</v>
      </c>
      <c r="EZ80" s="69">
        <v>5133.3333333333339</v>
      </c>
      <c r="FA80" s="69">
        <v>2838.7096774193551</v>
      </c>
      <c r="FB80" s="69">
        <v>4677.4193548387102</v>
      </c>
      <c r="FC80" s="69">
        <v>5107.1428571428569</v>
      </c>
      <c r="FD80" s="69">
        <v>5451.6129032258059</v>
      </c>
      <c r="FE80" s="69">
        <v>7933.3333333333339</v>
      </c>
      <c r="FF80" s="69">
        <v>5322.5806451612898</v>
      </c>
      <c r="FG80" s="69">
        <v>6600</v>
      </c>
      <c r="FH80" s="69">
        <v>3774.1935483870971</v>
      </c>
      <c r="FI80" s="69">
        <v>2709.6774193548385</v>
      </c>
      <c r="FJ80" s="69">
        <v>1266.6666666666665</v>
      </c>
      <c r="FK80" s="69">
        <v>2483.8709677419356</v>
      </c>
      <c r="FL80" s="69">
        <v>5300</v>
      </c>
      <c r="FM80" s="69">
        <v>2483.8709677419356</v>
      </c>
      <c r="FN80" s="69">
        <v>2387.0967741935483</v>
      </c>
      <c r="FO80" s="69">
        <v>4142.8571428571431</v>
      </c>
      <c r="FP80" s="69">
        <v>2870.9677419354839</v>
      </c>
      <c r="FQ80" s="69">
        <v>2966.666666666667</v>
      </c>
      <c r="FR80" s="31">
        <v>3161.2903225806449</v>
      </c>
      <c r="FS80" s="31">
        <v>2866.6666666666665</v>
      </c>
      <c r="FT80" s="31">
        <v>4129.0322580645161</v>
      </c>
      <c r="FU80" s="31">
        <v>3677.4193548387093</v>
      </c>
      <c r="FV80" s="31">
        <v>2766.6666666666665</v>
      </c>
      <c r="FW80" s="31">
        <v>7129.0322580645161</v>
      </c>
      <c r="FX80" s="31">
        <v>5133.3333333333339</v>
      </c>
      <c r="FY80" s="31">
        <v>5063.2414705880883</v>
      </c>
      <c r="FZ80" s="31">
        <v>5781.5099912279038</v>
      </c>
      <c r="GA80" s="31">
        <v>5276.6538685161931</v>
      </c>
      <c r="GB80" s="31">
        <v>3876.2594453563252</v>
      </c>
      <c r="GC80" s="31">
        <v>2618.0323988922173</v>
      </c>
      <c r="GD80" s="31">
        <v>1951.9303415105016</v>
      </c>
      <c r="GE80" s="31">
        <v>1982.2216139700784</v>
      </c>
      <c r="GF80" s="31">
        <v>2181.5236704264685</v>
      </c>
      <c r="GG80" s="31">
        <v>2521.0453218377288</v>
      </c>
      <c r="GH80" s="31">
        <v>2758.4205124951773</v>
      </c>
      <c r="GI80" s="31">
        <v>4039.5095555911207</v>
      </c>
      <c r="GJ80" s="31">
        <v>4825.2818880322202</v>
      </c>
      <c r="GK80" s="31">
        <v>5063.2414705880883</v>
      </c>
      <c r="GL80" s="31">
        <v>5781.5099912279038</v>
      </c>
    </row>
    <row r="81" spans="1:194" x14ac:dyDescent="0.2">
      <c r="A81" s="9" t="str">
        <f t="shared" si="458"/>
        <v xml:space="preserve">     TOTAL DEMAND</v>
      </c>
      <c r="B81" s="68">
        <v>572901.47350916523</v>
      </c>
      <c r="C81" s="68">
        <v>490926.63143192377</v>
      </c>
      <c r="D81" s="68">
        <v>399878.36413920153</v>
      </c>
      <c r="E81" s="68">
        <v>211187.95628595437</v>
      </c>
      <c r="F81" s="68">
        <v>250820.97209498851</v>
      </c>
      <c r="G81" s="68">
        <v>215708.22733228764</v>
      </c>
      <c r="H81" s="68">
        <v>227842.59264649267</v>
      </c>
      <c r="I81" s="68">
        <v>260798.44944801278</v>
      </c>
      <c r="J81" s="68">
        <v>325450.27439585526</v>
      </c>
      <c r="K81" s="68">
        <v>321282.80225985829</v>
      </c>
      <c r="L81" s="68">
        <v>359390.49569329049</v>
      </c>
      <c r="M81" s="68">
        <v>561751.97476245393</v>
      </c>
      <c r="N81" s="68">
        <v>416259.06880121125</v>
      </c>
      <c r="O81" s="68">
        <v>484769.98311396647</v>
      </c>
      <c r="P81" s="68">
        <v>363791.35815701156</v>
      </c>
      <c r="Q81" s="68">
        <v>218112.3055349584</v>
      </c>
      <c r="R81" s="68">
        <v>200263.08647062274</v>
      </c>
      <c r="S81" s="68">
        <v>189581.18599227289</v>
      </c>
      <c r="T81" s="68">
        <v>208043.55101491025</v>
      </c>
      <c r="U81" s="68">
        <v>231530.78801891551</v>
      </c>
      <c r="V81" s="68">
        <v>320271.68289973214</v>
      </c>
      <c r="W81" s="68">
        <v>388238.26430099056</v>
      </c>
      <c r="X81" s="68">
        <v>383659.78225608834</v>
      </c>
      <c r="Y81" s="68">
        <v>453790.934353925</v>
      </c>
      <c r="Z81" s="68">
        <v>564930.36152347841</v>
      </c>
      <c r="AA81" s="68">
        <v>646767.72698297317</v>
      </c>
      <c r="AB81" s="68">
        <v>392109.58991636173</v>
      </c>
      <c r="AC81" s="68">
        <v>262220.08742444409</v>
      </c>
      <c r="AD81" s="68">
        <v>187128.39998239334</v>
      </c>
      <c r="AE81" s="68">
        <v>194522.5391992339</v>
      </c>
      <c r="AF81" s="68">
        <v>221006.31285695455</v>
      </c>
      <c r="AG81" s="68">
        <v>266622.90347047156</v>
      </c>
      <c r="AH81" s="68">
        <v>272912.01451717416</v>
      </c>
      <c r="AI81" s="68">
        <v>342845.82666139829</v>
      </c>
      <c r="AJ81" s="68">
        <v>386765.91971169115</v>
      </c>
      <c r="AK81" s="68">
        <v>428205.65174794313</v>
      </c>
      <c r="AL81" s="68">
        <v>555969.78861882538</v>
      </c>
      <c r="AM81" s="68">
        <v>509519.54040800035</v>
      </c>
      <c r="AN81" s="68">
        <v>364488.28250484227</v>
      </c>
      <c r="AO81" s="68">
        <v>238694.33539970688</v>
      </c>
      <c r="AP81" s="68">
        <v>181561.88199363052</v>
      </c>
      <c r="AQ81" s="68">
        <v>192742.73518422985</v>
      </c>
      <c r="AR81" s="68">
        <v>208603.33726250546</v>
      </c>
      <c r="AS81" s="68">
        <v>234588.42058606734</v>
      </c>
      <c r="AT81" s="68">
        <v>228286.77515863703</v>
      </c>
      <c r="AU81" s="68">
        <v>384435.88589157391</v>
      </c>
      <c r="AV81" s="68">
        <v>406132.88972589199</v>
      </c>
      <c r="AW81" s="68">
        <v>447345.786515404</v>
      </c>
      <c r="AX81" s="68">
        <v>508797.79151766124</v>
      </c>
      <c r="AY81" s="68">
        <v>368140.57065087679</v>
      </c>
      <c r="AZ81" s="68">
        <v>344776.12711937091</v>
      </c>
      <c r="BA81" s="68">
        <v>253574.19582795151</v>
      </c>
      <c r="BB81" s="68">
        <v>193151.70118106448</v>
      </c>
      <c r="BC81" s="68">
        <v>166576.29659380519</v>
      </c>
      <c r="BD81" s="68">
        <v>167351.20039917997</v>
      </c>
      <c r="BE81" s="68">
        <v>248847.772748683</v>
      </c>
      <c r="BF81" s="68">
        <v>292636.81753453182</v>
      </c>
      <c r="BG81" s="68">
        <v>427290.70138990035</v>
      </c>
      <c r="BH81" s="68">
        <v>567329.01377318415</v>
      </c>
      <c r="BI81" s="68">
        <v>528007.75285632384</v>
      </c>
      <c r="BJ81" s="68">
        <v>509670.89328231948</v>
      </c>
      <c r="BK81" s="68">
        <v>487380.15440231102</v>
      </c>
      <c r="BL81" s="68">
        <v>326755.80157324037</v>
      </c>
      <c r="BM81" s="68">
        <v>180653.69484054242</v>
      </c>
      <c r="BN81" s="68">
        <v>182679.03978037741</v>
      </c>
      <c r="BO81" s="68">
        <v>206455.92741142621</v>
      </c>
      <c r="BP81" s="68">
        <v>222007.94462013847</v>
      </c>
      <c r="BQ81" s="68">
        <v>235062.10772527161</v>
      </c>
      <c r="BR81" s="68">
        <v>270700.59785032889</v>
      </c>
      <c r="BS81" s="68">
        <v>297129.10911886732</v>
      </c>
      <c r="BT81" s="68">
        <v>325300.45370805694</v>
      </c>
      <c r="BU81" s="68">
        <v>549786.78574739094</v>
      </c>
      <c r="BV81" s="68">
        <v>531241.18597592576</v>
      </c>
      <c r="BW81" s="68">
        <v>515280.65096179227</v>
      </c>
      <c r="BX81" s="68">
        <v>342258.93780613295</v>
      </c>
      <c r="BY81" s="68">
        <v>253859.35407193124</v>
      </c>
      <c r="BZ81" s="68">
        <v>202923.17338754341</v>
      </c>
      <c r="CA81" s="68">
        <v>176961.75767447194</v>
      </c>
      <c r="CB81" s="68">
        <v>165188.04657896137</v>
      </c>
      <c r="CC81" s="68">
        <v>201707.62434398496</v>
      </c>
      <c r="CD81" s="68">
        <v>264218.10644707875</v>
      </c>
      <c r="CE81" s="68">
        <v>290993.2920536517</v>
      </c>
      <c r="CF81" s="68">
        <v>332140.64650119195</v>
      </c>
      <c r="CG81" s="68">
        <v>415095.9518850976</v>
      </c>
      <c r="CH81" s="68">
        <v>393938.33480127167</v>
      </c>
      <c r="CI81" s="68">
        <v>393724.77791278739</v>
      </c>
      <c r="CJ81" s="68">
        <v>222260.30662402275</v>
      </c>
      <c r="CK81" s="68">
        <v>184707.31622920721</v>
      </c>
      <c r="CL81" s="68">
        <v>172752.9061173035</v>
      </c>
      <c r="CM81" s="68">
        <v>166321.83841194189</v>
      </c>
      <c r="CN81" s="68">
        <v>201761.78082401797</v>
      </c>
      <c r="CO81" s="68">
        <v>238750.23809433245</v>
      </c>
      <c r="CP81" s="68">
        <v>245200.0168571726</v>
      </c>
      <c r="CQ81" s="68">
        <v>274240.8000458898</v>
      </c>
      <c r="CR81" s="68">
        <v>318045.71161878319</v>
      </c>
      <c r="CS81" s="68">
        <v>430950.9245836871</v>
      </c>
      <c r="CT81" s="68">
        <v>510825.42187712248</v>
      </c>
      <c r="CU81" s="68">
        <v>433948.26935350412</v>
      </c>
      <c r="CV81" s="68">
        <v>334721.69118301501</v>
      </c>
      <c r="CW81" s="68">
        <v>216127.53986067986</v>
      </c>
      <c r="CX81" s="68">
        <v>161498.77260950668</v>
      </c>
      <c r="CY81" s="68">
        <v>179764.46241829262</v>
      </c>
      <c r="CZ81" s="68">
        <v>210033.29157990421</v>
      </c>
      <c r="DA81" s="68">
        <v>185962.51981009805</v>
      </c>
      <c r="DB81" s="68">
        <v>229332.42633045113</v>
      </c>
      <c r="DC81" s="68">
        <v>340723.44936710835</v>
      </c>
      <c r="DD81" s="68">
        <v>425929.55278286984</v>
      </c>
      <c r="DE81" s="68">
        <v>469427.6602251227</v>
      </c>
      <c r="DF81" s="68">
        <v>503595.35924458876</v>
      </c>
      <c r="DG81" s="68">
        <v>472611.33754356677</v>
      </c>
      <c r="DH81" s="68">
        <v>331022.13082795078</v>
      </c>
      <c r="DI81" s="68">
        <v>239307.58409454252</v>
      </c>
      <c r="DJ81" s="68">
        <v>202429.08128183588</v>
      </c>
      <c r="DK81" s="68">
        <v>200864.65415506202</v>
      </c>
      <c r="DL81" s="68">
        <v>217060.48845887685</v>
      </c>
      <c r="DM81" s="68">
        <v>251885.71964683969</v>
      </c>
      <c r="DN81" s="68">
        <v>283589.63325970428</v>
      </c>
      <c r="DO81" s="68">
        <v>376606.51550735609</v>
      </c>
      <c r="DP81" s="68">
        <v>406696.93263222935</v>
      </c>
      <c r="DQ81" s="68">
        <v>471534.17856019404</v>
      </c>
      <c r="DR81" s="68">
        <v>482279.30670464493</v>
      </c>
      <c r="DS81" s="68">
        <v>454306.31079885276</v>
      </c>
      <c r="DT81" s="68">
        <v>314522.24066802004</v>
      </c>
      <c r="DU81" s="68">
        <v>217674.17405647947</v>
      </c>
      <c r="DV81" s="68">
        <v>178756.99607120978</v>
      </c>
      <c r="DW81" s="68">
        <v>178184.91681280619</v>
      </c>
      <c r="DX81" s="68">
        <v>192275.30329586571</v>
      </c>
      <c r="DY81" s="68">
        <v>218017.86832779672</v>
      </c>
      <c r="DZ81" s="68">
        <v>239843.50064864129</v>
      </c>
      <c r="EA81" s="68">
        <v>312640.64008256741</v>
      </c>
      <c r="EB81" s="68">
        <v>359045.34119993448</v>
      </c>
      <c r="EC81" s="68">
        <v>440935.24699450086</v>
      </c>
      <c r="ED81" s="68">
        <v>493929.5858268959</v>
      </c>
      <c r="EE81" s="68">
        <v>461470.18090546655</v>
      </c>
      <c r="EF81" s="68">
        <v>320249.28358677513</v>
      </c>
      <c r="EG81" s="68">
        <v>228063.10043550355</v>
      </c>
      <c r="EH81" s="68">
        <v>193496.96413074341</v>
      </c>
      <c r="EI81" s="68">
        <v>190506.08326593551</v>
      </c>
      <c r="EJ81" s="68">
        <v>204961.59241392193</v>
      </c>
      <c r="EK81" s="68">
        <v>237847.09379058043</v>
      </c>
      <c r="EL81" s="68">
        <v>268758.77072851697</v>
      </c>
      <c r="EM81" s="68">
        <v>348714.14584747801</v>
      </c>
      <c r="EN81" s="68">
        <v>389557.81279795035</v>
      </c>
      <c r="EO81" s="68">
        <v>461359.48237538512</v>
      </c>
      <c r="EP81" s="68">
        <v>493477.97292367008</v>
      </c>
      <c r="EQ81" s="68">
        <v>460861.80652123009</v>
      </c>
      <c r="ER81" s="68">
        <v>324604.12229645252</v>
      </c>
      <c r="ES81" s="68">
        <v>230296.4337688369</v>
      </c>
      <c r="ET81" s="68">
        <v>191948.5770339692</v>
      </c>
      <c r="EU81" s="68">
        <v>186430.73284145686</v>
      </c>
      <c r="EV81" s="68">
        <v>185901.64503697443</v>
      </c>
      <c r="EW81" s="68">
        <v>219187.3627127315</v>
      </c>
      <c r="EX81" s="68">
        <v>246412.71968721424</v>
      </c>
      <c r="EY81" s="68">
        <v>352494.11169203924</v>
      </c>
      <c r="EZ81" s="68">
        <v>397886.4427535272</v>
      </c>
      <c r="FA81" s="68">
        <v>440173.05385690782</v>
      </c>
      <c r="FB81" s="68">
        <v>526614.04723361286</v>
      </c>
      <c r="FC81" s="68">
        <v>439984.1946210984</v>
      </c>
      <c r="FD81" s="68">
        <v>326953.33258353703</v>
      </c>
      <c r="FE81" s="68">
        <v>289139.77208305895</v>
      </c>
      <c r="FF81" s="68">
        <v>186529.36026204366</v>
      </c>
      <c r="FG81" s="68">
        <v>247478.44259508833</v>
      </c>
      <c r="FH81" s="68">
        <v>200261.2842200204</v>
      </c>
      <c r="FI81" s="68">
        <v>233542.17904329338</v>
      </c>
      <c r="FJ81" s="68">
        <v>254060.33220426776</v>
      </c>
      <c r="FK81" s="68">
        <v>346516.87455620535</v>
      </c>
      <c r="FL81" s="68">
        <v>394861.79436071386</v>
      </c>
      <c r="FM81" s="68">
        <v>453195.79661449086</v>
      </c>
      <c r="FN81" s="68">
        <v>497842.42437450506</v>
      </c>
      <c r="FO81" s="68">
        <v>488417.95109279617</v>
      </c>
      <c r="FP81" s="68">
        <v>290202.55269094522</v>
      </c>
      <c r="FQ81" s="68">
        <v>188055.45187074717</v>
      </c>
      <c r="FR81" s="12">
        <v>187498.31553892442</v>
      </c>
      <c r="FS81" s="12">
        <v>162304.12877944708</v>
      </c>
      <c r="FT81" s="12">
        <v>176496.52539061339</v>
      </c>
      <c r="FU81" s="12">
        <v>233415.83162624252</v>
      </c>
      <c r="FV81" s="12">
        <v>238377.82943827609</v>
      </c>
      <c r="FW81" s="12">
        <v>318654.86697237531</v>
      </c>
      <c r="FX81" s="12">
        <v>342659.70159273606</v>
      </c>
      <c r="FY81" s="12">
        <v>384725.74550905835</v>
      </c>
      <c r="FZ81" s="12">
        <v>406413.75670705299</v>
      </c>
      <c r="GA81" s="12">
        <v>379967.71774224774</v>
      </c>
      <c r="GB81" s="12">
        <v>265821.64367085288</v>
      </c>
      <c r="GC81" s="12">
        <v>189782.54971860858</v>
      </c>
      <c r="GD81" s="12">
        <v>158391.23222651819</v>
      </c>
      <c r="GE81" s="12">
        <v>158505.77915137191</v>
      </c>
      <c r="GF81" s="12">
        <v>170980.66189536019</v>
      </c>
      <c r="GG81" s="12">
        <v>201819.11901748649</v>
      </c>
      <c r="GH81" s="12">
        <v>232138.17601734004</v>
      </c>
      <c r="GI81" s="12">
        <v>308608.39234898315</v>
      </c>
      <c r="GJ81" s="12">
        <v>339357.05536650005</v>
      </c>
      <c r="GK81" s="12">
        <v>387235.05821477924</v>
      </c>
      <c r="GL81" s="12">
        <v>424480.09292958444</v>
      </c>
    </row>
    <row r="82" spans="1:194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1"/>
      <c r="FS82" s="1"/>
    </row>
    <row r="83" spans="1:194" x14ac:dyDescent="0.2">
      <c r="A83" s="9" t="str">
        <f t="shared" si="458"/>
        <v>INVENTORIES (End of Month, Thousand Barrels)</v>
      </c>
      <c r="B83" s="68">
        <v>13537</v>
      </c>
      <c r="C83" s="68">
        <v>10562</v>
      </c>
      <c r="D83" s="68">
        <v>8424</v>
      </c>
      <c r="E83" s="68">
        <v>11793</v>
      </c>
      <c r="F83" s="68">
        <v>14502</v>
      </c>
      <c r="G83" s="68">
        <v>17606</v>
      </c>
      <c r="H83" s="68">
        <v>20607</v>
      </c>
      <c r="I83" s="68">
        <v>22811</v>
      </c>
      <c r="J83" s="68">
        <v>23096</v>
      </c>
      <c r="K83" s="68">
        <v>24042</v>
      </c>
      <c r="L83" s="68">
        <v>23675</v>
      </c>
      <c r="M83" s="68">
        <v>18009</v>
      </c>
      <c r="N83" s="68">
        <v>15650</v>
      </c>
      <c r="O83" s="68">
        <v>12361</v>
      </c>
      <c r="P83" s="68">
        <v>11278</v>
      </c>
      <c r="Q83" s="68">
        <v>14715</v>
      </c>
      <c r="R83" s="68">
        <v>17707</v>
      </c>
      <c r="S83" s="68">
        <v>20643</v>
      </c>
      <c r="T83" s="68">
        <v>23035</v>
      </c>
      <c r="U83" s="68">
        <v>25350</v>
      </c>
      <c r="V83" s="68">
        <v>26353</v>
      </c>
      <c r="W83" s="68">
        <v>25118</v>
      </c>
      <c r="X83" s="68">
        <v>24417</v>
      </c>
      <c r="Y83" s="68">
        <v>22661</v>
      </c>
      <c r="Z83" s="68">
        <v>16991</v>
      </c>
      <c r="AA83" s="68">
        <v>10029</v>
      </c>
      <c r="AB83" s="68">
        <v>8591</v>
      </c>
      <c r="AC83" s="68">
        <v>10019</v>
      </c>
      <c r="AD83" s="68">
        <v>13533</v>
      </c>
      <c r="AE83" s="68">
        <v>16593</v>
      </c>
      <c r="AF83" s="68">
        <v>20304</v>
      </c>
      <c r="AG83" s="68">
        <v>22080</v>
      </c>
      <c r="AH83" s="68">
        <v>23457</v>
      </c>
      <c r="AI83" s="68">
        <v>23311</v>
      </c>
      <c r="AJ83" s="68">
        <v>21658</v>
      </c>
      <c r="AK83" s="68">
        <v>19402</v>
      </c>
      <c r="AL83" s="68">
        <v>13444</v>
      </c>
      <c r="AM83" s="68">
        <v>8744</v>
      </c>
      <c r="AN83" s="68">
        <v>8982</v>
      </c>
      <c r="AO83" s="68">
        <v>10909</v>
      </c>
      <c r="AP83" s="68">
        <v>14730</v>
      </c>
      <c r="AQ83" s="68">
        <v>17827</v>
      </c>
      <c r="AR83" s="68">
        <v>20458</v>
      </c>
      <c r="AS83" s="68">
        <v>22487</v>
      </c>
      <c r="AT83" s="68">
        <v>24508</v>
      </c>
      <c r="AU83" s="68">
        <v>22707</v>
      </c>
      <c r="AV83" s="68">
        <v>21605</v>
      </c>
      <c r="AW83" s="68">
        <v>18380</v>
      </c>
      <c r="AX83" s="68">
        <v>13730</v>
      </c>
      <c r="AY83" s="68">
        <v>13151</v>
      </c>
      <c r="AZ83" s="68">
        <v>13427</v>
      </c>
      <c r="BA83" s="68">
        <v>15378</v>
      </c>
      <c r="BB83" s="68">
        <v>19635</v>
      </c>
      <c r="BC83" s="68">
        <v>24343</v>
      </c>
      <c r="BD83" s="68">
        <v>28923</v>
      </c>
      <c r="BE83" s="68">
        <v>30711</v>
      </c>
      <c r="BF83" s="68">
        <v>31584.999999999996</v>
      </c>
      <c r="BG83" s="68">
        <v>29100</v>
      </c>
      <c r="BH83" s="68">
        <v>23942</v>
      </c>
      <c r="BI83" s="68">
        <v>19374</v>
      </c>
      <c r="BJ83" s="68">
        <v>14121</v>
      </c>
      <c r="BK83" s="68">
        <v>10258</v>
      </c>
      <c r="BL83" s="68">
        <v>10086</v>
      </c>
      <c r="BM83" s="68">
        <v>13608</v>
      </c>
      <c r="BN83" s="68">
        <v>17318</v>
      </c>
      <c r="BO83" s="68">
        <v>20077</v>
      </c>
      <c r="BP83" s="68">
        <v>22507</v>
      </c>
      <c r="BQ83" s="68">
        <v>24698</v>
      </c>
      <c r="BR83" s="68">
        <v>26072</v>
      </c>
      <c r="BS83" s="68">
        <v>26708</v>
      </c>
      <c r="BT83" s="68">
        <v>26760</v>
      </c>
      <c r="BU83" s="68">
        <v>20599</v>
      </c>
      <c r="BV83" s="68">
        <v>14605</v>
      </c>
      <c r="BW83" s="68">
        <v>9513</v>
      </c>
      <c r="BX83" s="68">
        <v>9003</v>
      </c>
      <c r="BY83" s="68">
        <v>10279</v>
      </c>
      <c r="BZ83" s="68">
        <v>13276</v>
      </c>
      <c r="CA83" s="68">
        <v>16546.000000000004</v>
      </c>
      <c r="CB83" s="68">
        <v>20331</v>
      </c>
      <c r="CC83" s="68">
        <v>23132</v>
      </c>
      <c r="CD83" s="68">
        <v>24664</v>
      </c>
      <c r="CE83" s="68">
        <v>25388</v>
      </c>
      <c r="CF83" s="68">
        <v>25207</v>
      </c>
      <c r="CG83" s="68">
        <v>23134</v>
      </c>
      <c r="CH83" s="68">
        <v>19747</v>
      </c>
      <c r="CI83" s="68">
        <v>16276</v>
      </c>
      <c r="CJ83" s="68">
        <v>17024</v>
      </c>
      <c r="CK83" s="68">
        <v>19130</v>
      </c>
      <c r="CL83" s="68">
        <v>21738</v>
      </c>
      <c r="CM83" s="68">
        <v>24399</v>
      </c>
      <c r="CN83" s="68">
        <v>26336</v>
      </c>
      <c r="CO83" s="68">
        <v>27018</v>
      </c>
      <c r="CP83" s="68">
        <v>27902</v>
      </c>
      <c r="CQ83" s="68">
        <v>27250</v>
      </c>
      <c r="CR83" s="68">
        <v>26107</v>
      </c>
      <c r="CS83" s="68">
        <v>22020</v>
      </c>
      <c r="CT83" s="68">
        <v>15595</v>
      </c>
      <c r="CU83" s="68">
        <v>11515</v>
      </c>
      <c r="CV83" s="68">
        <v>9551</v>
      </c>
      <c r="CW83" s="68">
        <v>11022</v>
      </c>
      <c r="CX83" s="68">
        <v>14120</v>
      </c>
      <c r="CY83" s="68">
        <v>17032</v>
      </c>
      <c r="CZ83" s="68">
        <v>19537</v>
      </c>
      <c r="DA83" s="68">
        <v>22460</v>
      </c>
      <c r="DB83" s="68">
        <v>24448</v>
      </c>
      <c r="DC83" s="68">
        <v>20375</v>
      </c>
      <c r="DD83" s="68">
        <v>18829</v>
      </c>
      <c r="DE83" s="68">
        <v>13834</v>
      </c>
      <c r="DF83" s="68">
        <v>9825</v>
      </c>
      <c r="DG83" s="68">
        <v>8646</v>
      </c>
      <c r="DH83" s="68">
        <v>8440</v>
      </c>
      <c r="DI83" s="68">
        <v>11621</v>
      </c>
      <c r="DJ83" s="68">
        <v>16326.999999999998</v>
      </c>
      <c r="DK83" s="68">
        <v>19439</v>
      </c>
      <c r="DL83" s="68">
        <v>22688</v>
      </c>
      <c r="DM83" s="68">
        <v>26466</v>
      </c>
      <c r="DN83" s="68">
        <v>28675</v>
      </c>
      <c r="DO83" s="68">
        <v>27752</v>
      </c>
      <c r="DP83" s="68">
        <v>27466</v>
      </c>
      <c r="DQ83" s="68">
        <v>26733</v>
      </c>
      <c r="DR83" s="68">
        <v>22058</v>
      </c>
      <c r="DS83" s="68">
        <v>16527</v>
      </c>
      <c r="DT83" s="68">
        <v>16072</v>
      </c>
      <c r="DU83" s="68">
        <v>18639</v>
      </c>
      <c r="DV83" s="68">
        <v>20425</v>
      </c>
      <c r="DW83" s="68">
        <v>23056</v>
      </c>
      <c r="DX83" s="68">
        <v>25661</v>
      </c>
      <c r="DY83" s="68">
        <v>27305</v>
      </c>
      <c r="DZ83" s="68">
        <v>27731</v>
      </c>
      <c r="EA83" s="68">
        <v>28499</v>
      </c>
      <c r="EB83" s="68">
        <v>29723</v>
      </c>
      <c r="EC83" s="68">
        <v>25352</v>
      </c>
      <c r="ED83" s="68">
        <v>19312</v>
      </c>
      <c r="EE83" s="68">
        <v>16387</v>
      </c>
      <c r="EF83" s="68">
        <v>15792</v>
      </c>
      <c r="EG83" s="68">
        <v>17220</v>
      </c>
      <c r="EH83" s="68">
        <v>20336</v>
      </c>
      <c r="EI83" s="68">
        <v>25544</v>
      </c>
      <c r="EJ83" s="68">
        <v>28810</v>
      </c>
      <c r="EK83" s="68">
        <v>29030</v>
      </c>
      <c r="EL83" s="68">
        <v>28882</v>
      </c>
      <c r="EM83" s="68">
        <v>27621</v>
      </c>
      <c r="EN83" s="68">
        <v>26746</v>
      </c>
      <c r="EO83" s="68">
        <v>22134</v>
      </c>
      <c r="EP83" s="68">
        <v>16252</v>
      </c>
      <c r="EQ83" s="68">
        <v>13644</v>
      </c>
      <c r="ER83" s="68">
        <v>11578</v>
      </c>
      <c r="ES83" s="68">
        <v>12385</v>
      </c>
      <c r="ET83" s="68">
        <v>15243</v>
      </c>
      <c r="EU83" s="68">
        <v>18398</v>
      </c>
      <c r="EV83" s="68">
        <v>21723</v>
      </c>
      <c r="EW83" s="68">
        <v>23800</v>
      </c>
      <c r="EX83" s="68">
        <v>25925</v>
      </c>
      <c r="EY83" s="68">
        <v>26377</v>
      </c>
      <c r="EZ83" s="68">
        <v>24390</v>
      </c>
      <c r="FA83" s="68">
        <v>20301</v>
      </c>
      <c r="FB83" s="68">
        <v>13694</v>
      </c>
      <c r="FC83" s="68">
        <v>10536</v>
      </c>
      <c r="FD83" s="68">
        <v>10073</v>
      </c>
      <c r="FE83" s="68">
        <v>10587</v>
      </c>
      <c r="FF83" s="68">
        <v>14622</v>
      </c>
      <c r="FG83" s="68">
        <v>18328</v>
      </c>
      <c r="FH83" s="68">
        <v>21585</v>
      </c>
      <c r="FI83" s="68">
        <v>24711</v>
      </c>
      <c r="FJ83" s="68">
        <v>27504</v>
      </c>
      <c r="FK83" s="68">
        <v>26740</v>
      </c>
      <c r="FL83" s="68">
        <v>24403</v>
      </c>
      <c r="FM83" s="68">
        <v>21014</v>
      </c>
      <c r="FN83" s="68">
        <v>16427</v>
      </c>
      <c r="FO83" s="68">
        <v>11313</v>
      </c>
      <c r="FP83" s="68">
        <v>9926</v>
      </c>
      <c r="FQ83" s="68">
        <v>12166</v>
      </c>
      <c r="FR83" s="12">
        <v>16381</v>
      </c>
      <c r="FS83" s="12">
        <v>20426</v>
      </c>
      <c r="FT83" s="12">
        <v>23330</v>
      </c>
      <c r="FU83" s="12">
        <v>25601</v>
      </c>
      <c r="FV83" s="12">
        <v>27831</v>
      </c>
      <c r="FW83" s="12">
        <v>26152</v>
      </c>
      <c r="FX83" s="12">
        <v>22826</v>
      </c>
      <c r="FY83" s="12">
        <v>20083.000000000011</v>
      </c>
      <c r="FZ83" s="12">
        <v>16190.999999999998</v>
      </c>
      <c r="GA83" s="12">
        <v>14304.000000000004</v>
      </c>
      <c r="GB83" s="12">
        <v>13711.457180400741</v>
      </c>
      <c r="GC83" s="12">
        <v>15367.55164279824</v>
      </c>
      <c r="GD83" s="12">
        <v>18289.085957256419</v>
      </c>
      <c r="GE83" s="12">
        <v>21125.424087804407</v>
      </c>
      <c r="GF83" s="12">
        <v>24247.004398392542</v>
      </c>
      <c r="GG83" s="12">
        <v>26221.592638169368</v>
      </c>
      <c r="GH83" s="12">
        <v>27176.467905279249</v>
      </c>
      <c r="GI83" s="12">
        <v>26368.056173044395</v>
      </c>
      <c r="GJ83" s="12">
        <v>25405.607276187286</v>
      </c>
      <c r="GK83" s="12">
        <v>22680.011831970827</v>
      </c>
      <c r="GL83" s="12">
        <v>22680.011831970827</v>
      </c>
    </row>
    <row r="84" spans="1:194" x14ac:dyDescent="0.2">
      <c r="A84" s="9" t="str">
        <f t="shared" si="458"/>
        <v>Days of Forward Supply</v>
      </c>
      <c r="B84" s="70">
        <v>23.628844794345664</v>
      </c>
      <c r="C84" s="70">
        <v>21.51441646013987</v>
      </c>
      <c r="D84" s="70">
        <v>21.066406076092488</v>
      </c>
      <c r="E84" s="70">
        <v>55.84125253824584</v>
      </c>
      <c r="F84" s="70">
        <v>57.818131709129737</v>
      </c>
      <c r="G84" s="70">
        <v>81.619510844520761</v>
      </c>
      <c r="H84" s="70">
        <v>90.444019972914475</v>
      </c>
      <c r="I84" s="70">
        <v>87.466010815172098</v>
      </c>
      <c r="J84" s="70">
        <v>70.966294445054359</v>
      </c>
      <c r="K84" s="70">
        <v>74.831269619450325</v>
      </c>
      <c r="L84" s="70">
        <v>65.875420423484485</v>
      </c>
      <c r="M84" s="70">
        <v>32.058632295178676</v>
      </c>
      <c r="N84" s="70">
        <v>37.596778479975448</v>
      </c>
      <c r="O84" s="70">
        <v>25.498690988658026</v>
      </c>
      <c r="P84" s="70">
        <v>31.001286168904649</v>
      </c>
      <c r="Q84" s="70">
        <v>67.465244402001531</v>
      </c>
      <c r="R84" s="70">
        <v>88.418691192984781</v>
      </c>
      <c r="S84" s="70">
        <v>108.88738717375354</v>
      </c>
      <c r="T84" s="70">
        <v>110.722009346731</v>
      </c>
      <c r="U84" s="70">
        <v>109.48867844707101</v>
      </c>
      <c r="V84" s="70">
        <v>82.283265761745056</v>
      </c>
      <c r="W84" s="70">
        <v>64.697383822339305</v>
      </c>
      <c r="X84" s="70">
        <v>63.642323561821613</v>
      </c>
      <c r="Y84" s="70">
        <v>49.937092798610237</v>
      </c>
      <c r="Z84" s="70">
        <v>30.076273390899804</v>
      </c>
      <c r="AA84" s="70">
        <v>15.506339573842132</v>
      </c>
      <c r="AB84" s="70">
        <v>21.909691119343673</v>
      </c>
      <c r="AC84" s="70">
        <v>38.208361908531771</v>
      </c>
      <c r="AD84" s="70">
        <v>72.319327270864832</v>
      </c>
      <c r="AE84" s="70">
        <v>85.3011690486166</v>
      </c>
      <c r="AF84" s="70">
        <v>91.870678884822993</v>
      </c>
      <c r="AG84" s="70">
        <v>82.813590702815802</v>
      </c>
      <c r="AH84" s="70">
        <v>85.950778097839546</v>
      </c>
      <c r="AI84" s="70">
        <v>67.992660803254964</v>
      </c>
      <c r="AJ84" s="70">
        <v>55.997694978256177</v>
      </c>
      <c r="AK84" s="70">
        <v>45.310004482193754</v>
      </c>
      <c r="AL84" s="70">
        <v>24.181170047743816</v>
      </c>
      <c r="AM84" s="70">
        <v>17.161265283365182</v>
      </c>
      <c r="AN84" s="70">
        <v>24.642767493851256</v>
      </c>
      <c r="AO84" s="70">
        <v>45.702802212429027</v>
      </c>
      <c r="AP84" s="70">
        <v>81.129363929576101</v>
      </c>
      <c r="AQ84" s="70">
        <v>92.491164364562778</v>
      </c>
      <c r="AR84" s="70">
        <v>98.071297748490707</v>
      </c>
      <c r="AS84" s="70">
        <v>95.857246252057962</v>
      </c>
      <c r="AT84" s="70">
        <v>107.35619697185408</v>
      </c>
      <c r="AU84" s="70">
        <v>59.065765796911762</v>
      </c>
      <c r="AV84" s="70">
        <v>53.196873601105516</v>
      </c>
      <c r="AW84" s="70">
        <v>41.086784661974455</v>
      </c>
      <c r="AX84" s="70">
        <v>26.985180024161735</v>
      </c>
      <c r="AY84" s="70">
        <v>35.722767465560452</v>
      </c>
      <c r="AZ84" s="70">
        <v>38.94411168250987</v>
      </c>
      <c r="BA84" s="70">
        <v>60.644971976698592</v>
      </c>
      <c r="BB84" s="70">
        <v>101.6558481232</v>
      </c>
      <c r="BC84" s="70">
        <v>146.13723859739892</v>
      </c>
      <c r="BD84" s="70">
        <v>172.82815976826257</v>
      </c>
      <c r="BE84" s="70">
        <v>123.4127983577162</v>
      </c>
      <c r="BF84" s="70">
        <v>107.93242034992024</v>
      </c>
      <c r="BG84" s="70">
        <v>68.103518062393817</v>
      </c>
      <c r="BH84" s="70">
        <v>42.201261382291854</v>
      </c>
      <c r="BI84" s="70">
        <v>36.692643043958974</v>
      </c>
      <c r="BJ84" s="70">
        <v>27.706114251609861</v>
      </c>
      <c r="BK84" s="70">
        <v>21.047225471418084</v>
      </c>
      <c r="BL84" s="70">
        <v>30.867087750052644</v>
      </c>
      <c r="BM84" s="70">
        <v>75.326441631937683</v>
      </c>
      <c r="BN84" s="70">
        <v>94.800147957971831</v>
      </c>
      <c r="BO84" s="70">
        <v>97.245936465609304</v>
      </c>
      <c r="BP84" s="70">
        <v>101.3792548663521</v>
      </c>
      <c r="BQ84" s="70">
        <v>105.07010355265656</v>
      </c>
      <c r="BR84" s="70">
        <v>96.313049202851332</v>
      </c>
      <c r="BS84" s="70">
        <v>89.886851137548391</v>
      </c>
      <c r="BT84" s="70">
        <v>82.26241216378979</v>
      </c>
      <c r="BU84" s="70">
        <v>37.467251912934422</v>
      </c>
      <c r="BV84" s="70">
        <v>27.492220832181211</v>
      </c>
      <c r="BW84" s="70">
        <v>18.461783849720728</v>
      </c>
      <c r="BX84" s="70">
        <v>26.304645417615372</v>
      </c>
      <c r="BY84" s="70">
        <v>40.49092473893019</v>
      </c>
      <c r="BZ84" s="70">
        <v>65.423774812773345</v>
      </c>
      <c r="CA84" s="70">
        <v>93.50042753551881</v>
      </c>
      <c r="CB84" s="70">
        <v>123.07791284571914</v>
      </c>
      <c r="CC84" s="70">
        <v>114.68084102042427</v>
      </c>
      <c r="CD84" s="70">
        <v>93.347122692138612</v>
      </c>
      <c r="CE84" s="70">
        <v>87.24599739336638</v>
      </c>
      <c r="CF84" s="70">
        <v>75.892548128431315</v>
      </c>
      <c r="CG84" s="70">
        <v>55.731692624175977</v>
      </c>
      <c r="CH84" s="70">
        <v>50.12713477088154</v>
      </c>
      <c r="CI84" s="70">
        <v>41.338521000081023</v>
      </c>
      <c r="CJ84" s="70">
        <v>76.594873185331878</v>
      </c>
      <c r="CK84" s="70">
        <v>103.56925968358058</v>
      </c>
      <c r="CL84" s="70">
        <v>125.83290486146358</v>
      </c>
      <c r="CM84" s="70">
        <v>146.69751268362697</v>
      </c>
      <c r="CN84" s="70">
        <v>130.53017222806417</v>
      </c>
      <c r="CO84" s="70">
        <v>113.1642850522517</v>
      </c>
      <c r="CP84" s="70">
        <v>113.79281436286659</v>
      </c>
      <c r="CQ84" s="70">
        <v>99.365229373018707</v>
      </c>
      <c r="CR84" s="70">
        <v>82.08568468702525</v>
      </c>
      <c r="CS84" s="70">
        <v>51.096305272513455</v>
      </c>
      <c r="CT84" s="70">
        <v>30.529020937707617</v>
      </c>
      <c r="CU84" s="70">
        <v>26.535420955025447</v>
      </c>
      <c r="CV84" s="70">
        <v>28.534153153456142</v>
      </c>
      <c r="CW84" s="70">
        <v>50.997665577949952</v>
      </c>
      <c r="CX84" s="70">
        <v>87.431005027767142</v>
      </c>
      <c r="CY84" s="70">
        <v>94.746201617805653</v>
      </c>
      <c r="CZ84" s="70">
        <v>93.018586972758186</v>
      </c>
      <c r="DA84" s="70">
        <v>120.77702551533392</v>
      </c>
      <c r="DB84" s="70">
        <v>106.60507278099537</v>
      </c>
      <c r="DC84" s="70">
        <v>59.799230249184298</v>
      </c>
      <c r="DD84" s="70">
        <v>44.206840959914885</v>
      </c>
      <c r="DE84" s="70">
        <v>29.46992938883416</v>
      </c>
      <c r="DF84" s="70">
        <v>19.509711159248678</v>
      </c>
      <c r="DG84" s="70">
        <v>18.294101967460705</v>
      </c>
      <c r="DH84" s="70">
        <v>25.496784698019788</v>
      </c>
      <c r="DI84" s="70">
        <v>48.560934848637842</v>
      </c>
      <c r="DJ84" s="70">
        <v>80.655407299252673</v>
      </c>
      <c r="DK84" s="70">
        <v>96.776608516666272</v>
      </c>
      <c r="DL84" s="70">
        <v>104.52385950609501</v>
      </c>
      <c r="DM84" s="70">
        <v>105.07145874369959</v>
      </c>
      <c r="DN84" s="70">
        <v>101.11441546856599</v>
      </c>
      <c r="DO84" s="70">
        <v>73.689643851788148</v>
      </c>
      <c r="DP84" s="70">
        <v>67.534318054070837</v>
      </c>
      <c r="DQ84" s="70">
        <v>56.693663398118616</v>
      </c>
      <c r="DR84" s="70">
        <v>45.73698206277934</v>
      </c>
      <c r="DS84" s="70">
        <v>36.378539340426293</v>
      </c>
      <c r="DT84" s="70">
        <v>51.099724985630139</v>
      </c>
      <c r="DU84" s="70">
        <v>85.627980814865879</v>
      </c>
      <c r="DV84" s="70">
        <v>114.26126221019892</v>
      </c>
      <c r="DW84" s="70">
        <v>129.39366817575078</v>
      </c>
      <c r="DX84" s="70">
        <v>133.45967766080628</v>
      </c>
      <c r="DY84" s="70">
        <v>125.24202813939119</v>
      </c>
      <c r="DZ84" s="70">
        <v>115.62122769640744</v>
      </c>
      <c r="EA84" s="70">
        <v>91.15577550146233</v>
      </c>
      <c r="EB84" s="70">
        <v>82.783416436111736</v>
      </c>
      <c r="EC84" s="70">
        <v>57.495970605217181</v>
      </c>
      <c r="ED84" s="70">
        <v>39.098690489798166</v>
      </c>
      <c r="EE84" s="70">
        <v>35.510420126922398</v>
      </c>
      <c r="EF84" s="70">
        <v>49.311585722005155</v>
      </c>
      <c r="EG84" s="70">
        <v>75.505419189325764</v>
      </c>
      <c r="EH84" s="70">
        <v>105.097256131932</v>
      </c>
      <c r="EI84" s="70">
        <v>134.08495708949121</v>
      </c>
      <c r="EJ84" s="70">
        <v>140.562920402267</v>
      </c>
      <c r="EK84" s="70">
        <v>122.05320459185567</v>
      </c>
      <c r="EL84" s="70">
        <v>107.46439984715796</v>
      </c>
      <c r="EM84" s="70">
        <v>79.208143199562045</v>
      </c>
      <c r="EN84" s="70">
        <v>68.657331778049056</v>
      </c>
      <c r="EO84" s="70">
        <v>47.975604372623842</v>
      </c>
      <c r="EP84" s="70">
        <v>32.933587498775388</v>
      </c>
      <c r="EQ84" s="70">
        <v>29.605404064594524</v>
      </c>
      <c r="ER84" s="70">
        <v>35.668062124688959</v>
      </c>
      <c r="ES84" s="70">
        <v>53.778514053898064</v>
      </c>
      <c r="ET84" s="70">
        <v>79.411893724549159</v>
      </c>
      <c r="EU84" s="70">
        <v>98.685445900413313</v>
      </c>
      <c r="EV84" s="70">
        <v>116.8521128238508</v>
      </c>
      <c r="EW84" s="70">
        <v>108.58290234183093</v>
      </c>
      <c r="EX84" s="70">
        <v>105.2096662579273</v>
      </c>
      <c r="EY84" s="70">
        <v>74.829618779687834</v>
      </c>
      <c r="EZ84" s="70">
        <v>61.298896818931098</v>
      </c>
      <c r="FA84" s="70">
        <v>46.120496977535304</v>
      </c>
      <c r="FB84" s="70">
        <v>26.003863877040036</v>
      </c>
      <c r="FC84" s="70">
        <v>23.946314728585413</v>
      </c>
      <c r="FD84" s="70">
        <v>30.808678169464244</v>
      </c>
      <c r="FE84" s="70">
        <v>36.615509252593426</v>
      </c>
      <c r="FF84" s="70">
        <v>78.389804047247296</v>
      </c>
      <c r="FG84" s="70">
        <v>74.058975835674474</v>
      </c>
      <c r="FH84" s="70">
        <v>107.78418846193595</v>
      </c>
      <c r="FI84" s="70">
        <v>105.80958052728944</v>
      </c>
      <c r="FJ84" s="70">
        <v>108.25775028069486</v>
      </c>
      <c r="FK84" s="70">
        <v>77.167959090727479</v>
      </c>
      <c r="FL84" s="70">
        <v>61.801370374433816</v>
      </c>
      <c r="FM84" s="70">
        <v>46.368479489397103</v>
      </c>
      <c r="FN84" s="70">
        <v>32.996384389375962</v>
      </c>
      <c r="FO84" s="70">
        <v>23.162539326591222</v>
      </c>
      <c r="FP84" s="70">
        <v>34.203696376753847</v>
      </c>
      <c r="FQ84" s="70">
        <v>64.693684118032593</v>
      </c>
      <c r="FR84" s="35">
        <v>87.366118212402412</v>
      </c>
      <c r="FS84" s="35">
        <v>125.85015645385472</v>
      </c>
      <c r="FT84" s="35">
        <v>132.18390531126434</v>
      </c>
      <c r="FU84" s="35">
        <v>109.67979259004866</v>
      </c>
      <c r="FV84" s="35">
        <v>116.75162940103189</v>
      </c>
      <c r="FW84" s="35">
        <v>82.069984521112488</v>
      </c>
      <c r="FX84" s="35">
        <v>66.614194473120619</v>
      </c>
      <c r="FY84" s="35">
        <v>52.200821583766761</v>
      </c>
      <c r="FZ84" s="35">
        <v>39.83871050819431</v>
      </c>
      <c r="GA84" s="35">
        <v>37.645303356279243</v>
      </c>
      <c r="GB84" s="35">
        <v>51.581417491265746</v>
      </c>
      <c r="GC84" s="35">
        <v>80.974524083398478</v>
      </c>
      <c r="GD84" s="35">
        <v>115.46779263072379</v>
      </c>
      <c r="GE84" s="35">
        <v>133.2785731908852</v>
      </c>
      <c r="GF84" s="35">
        <v>141.81138457185094</v>
      </c>
      <c r="GG84" s="35">
        <v>129.92620702054205</v>
      </c>
      <c r="GH84" s="35">
        <v>117.07022244910397</v>
      </c>
      <c r="GI84" s="35">
        <v>85.44179881934852</v>
      </c>
      <c r="GJ84" s="35">
        <v>74.863943078329839</v>
      </c>
      <c r="GK84" s="35">
        <v>58.569107705613256</v>
      </c>
      <c r="GL84" s="35">
        <v>53.43009533248744</v>
      </c>
    </row>
    <row r="85" spans="1:194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</row>
    <row r="86" spans="1:194" ht="15" x14ac:dyDescent="0.35">
      <c r="DF86" s="97"/>
      <c r="DG86" s="98"/>
      <c r="DH86" s="98"/>
      <c r="EK86" s="125"/>
      <c r="EL86" s="125"/>
      <c r="EM86" s="125"/>
      <c r="FR86" s="1"/>
    </row>
    <row r="87" spans="1:194" x14ac:dyDescent="0.2">
      <c r="DF87" s="100"/>
      <c r="DG87" s="101"/>
      <c r="DH87" s="101"/>
      <c r="EK87" s="125"/>
      <c r="EL87" s="125"/>
      <c r="EM87" s="125"/>
      <c r="FR87" s="1"/>
    </row>
    <row r="88" spans="1:194" x14ac:dyDescent="0.2">
      <c r="DF88" s="103"/>
      <c r="DG88" s="104"/>
      <c r="DH88" s="104"/>
      <c r="FR88" s="1"/>
    </row>
    <row r="89" spans="1:194" x14ac:dyDescent="0.2">
      <c r="DF89" s="93"/>
      <c r="DG89" s="94"/>
      <c r="DH89" s="94"/>
      <c r="FR89" s="1"/>
    </row>
    <row r="90" spans="1:194" x14ac:dyDescent="0.2">
      <c r="DF90" s="93"/>
      <c r="DG90" s="94"/>
      <c r="DH90" s="94"/>
      <c r="FR90" s="1"/>
    </row>
    <row r="91" spans="1:194" x14ac:dyDescent="0.2">
      <c r="DF91" s="93"/>
      <c r="DG91" s="94"/>
      <c r="DH91" s="94"/>
    </row>
    <row r="92" spans="1:194" ht="15" x14ac:dyDescent="0.35">
      <c r="DF92" s="96"/>
      <c r="DG92" s="105"/>
      <c r="DH92" s="105"/>
    </row>
    <row r="93" spans="1:194" x14ac:dyDescent="0.2">
      <c r="DF93" s="93"/>
      <c r="DG93" s="94"/>
      <c r="DH93" s="94"/>
    </row>
    <row r="94" spans="1:194" ht="15" x14ac:dyDescent="0.35">
      <c r="DF94" s="96"/>
      <c r="DG94" s="105"/>
      <c r="DH94" s="105"/>
    </row>
    <row r="95" spans="1:194" x14ac:dyDescent="0.2">
      <c r="DF95" s="100"/>
      <c r="DG95" s="101"/>
      <c r="DH95" s="101"/>
    </row>
    <row r="96" spans="1:194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25" fitToWidth="5" orientation="landscape" r:id="rId1"/>
  <headerFooter>
    <oddHeader>&amp;C&amp;"Arial,Bold"&amp;16PROPANE SUPPLY/DEMAND FORECAST -- NOVEMBER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GM99"/>
  <sheetViews>
    <sheetView showGridLines="0" zoomScale="70" zoomScaleNormal="70" workbookViewId="0">
      <pane xSplit="1" ySplit="3" topLeftCell="FT4" activePane="bottomRight" state="frozen"/>
      <selection activeCell="FP14" sqref="FP14"/>
      <selection pane="topRight" activeCell="FP14" sqref="FP14"/>
      <selection pane="bottomLeft" activeCell="FP14" sqref="FP14"/>
      <selection pane="bottomRight" activeCell="GE29" sqref="GE29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72" width="11.140625" style="1" bestFit="1" customWidth="1"/>
    <col min="173" max="173" width="11.5703125" style="1" customWidth="1"/>
    <col min="174" max="174" width="11.5703125" style="174" customWidth="1"/>
    <col min="175" max="175" width="11.28515625" style="174" customWidth="1"/>
    <col min="176" max="195" width="11.140625" style="1" bestFit="1" customWidth="1"/>
    <col min="196" max="16384" width="9.140625" style="1"/>
  </cols>
  <sheetData>
    <row r="1" spans="1:195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5" ht="44.25" customHeight="1" x14ac:dyDescent="0.25">
      <c r="A2" s="91" t="s">
        <v>28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37" t="s">
        <v>32</v>
      </c>
      <c r="DN2" s="37" t="s">
        <v>32</v>
      </c>
      <c r="DO2" s="37" t="s">
        <v>32</v>
      </c>
      <c r="DP2" s="37" t="s">
        <v>32</v>
      </c>
      <c r="DQ2" s="37" t="s">
        <v>32</v>
      </c>
      <c r="DR2" s="37" t="s">
        <v>32</v>
      </c>
      <c r="DS2" s="37" t="s">
        <v>32</v>
      </c>
      <c r="DT2" s="37" t="s">
        <v>32</v>
      </c>
      <c r="DU2" s="37" t="s">
        <v>32</v>
      </c>
      <c r="DV2" s="37" t="s">
        <v>32</v>
      </c>
      <c r="DW2" s="37" t="s">
        <v>32</v>
      </c>
      <c r="DX2" s="37" t="s">
        <v>32</v>
      </c>
      <c r="DY2" s="37" t="s">
        <v>32</v>
      </c>
      <c r="DZ2" s="37" t="s">
        <v>32</v>
      </c>
      <c r="EA2" s="37" t="s">
        <v>32</v>
      </c>
      <c r="EB2" s="37" t="s">
        <v>32</v>
      </c>
      <c r="EC2" s="37" t="s">
        <v>32</v>
      </c>
      <c r="ED2" s="37" t="s">
        <v>32</v>
      </c>
      <c r="EE2" s="37" t="s">
        <v>32</v>
      </c>
      <c r="EF2" s="37" t="s">
        <v>32</v>
      </c>
      <c r="EG2" s="37" t="s">
        <v>32</v>
      </c>
      <c r="EH2" s="37" t="s">
        <v>32</v>
      </c>
      <c r="EI2" s="37" t="s">
        <v>32</v>
      </c>
      <c r="EJ2" s="37" t="s">
        <v>32</v>
      </c>
      <c r="EK2" s="37" t="s">
        <v>32</v>
      </c>
      <c r="EL2" s="37" t="s">
        <v>32</v>
      </c>
      <c r="EM2" s="37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91"/>
      <c r="FZ2" s="191" t="s">
        <v>31</v>
      </c>
    </row>
    <row r="3" spans="1:195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8">
        <v>43876</v>
      </c>
      <c r="GB3" s="8">
        <v>43905</v>
      </c>
      <c r="GC3" s="8">
        <v>43936</v>
      </c>
      <c r="GD3" s="8">
        <v>43966</v>
      </c>
      <c r="GE3" s="8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</row>
    <row r="4" spans="1:195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"/>
      <c r="EB4" s="1"/>
      <c r="EC4" s="1"/>
      <c r="ED4" s="1"/>
      <c r="EE4" s="1"/>
      <c r="EF4" s="1"/>
      <c r="EG4" s="1"/>
      <c r="EH4" s="1"/>
      <c r="EI4" s="1"/>
      <c r="EJ4" s="1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FZ4" s="17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x14ac:dyDescent="0.2">
      <c r="A5" s="9" t="s">
        <v>21</v>
      </c>
      <c r="B5" s="53">
        <v>342677.41935483873</v>
      </c>
      <c r="C5" s="53">
        <v>352785.71428571426</v>
      </c>
      <c r="D5" s="53">
        <v>352387.09677419357</v>
      </c>
      <c r="E5" s="53">
        <v>351166.66666666669</v>
      </c>
      <c r="F5" s="53">
        <v>349967.74193548388</v>
      </c>
      <c r="G5" s="53">
        <v>339733.33333333331</v>
      </c>
      <c r="H5" s="53">
        <v>332258.06451612903</v>
      </c>
      <c r="I5" s="53">
        <v>321387.09677419357</v>
      </c>
      <c r="J5" s="53">
        <v>256200</v>
      </c>
      <c r="K5" s="53">
        <v>270806.45161290321</v>
      </c>
      <c r="L5" s="53">
        <v>292233.33333333331</v>
      </c>
      <c r="M5" s="53">
        <v>284322.58064516127</v>
      </c>
      <c r="N5" s="53">
        <v>313483.87096774194</v>
      </c>
      <c r="O5" s="53">
        <v>315321.42857142858</v>
      </c>
      <c r="P5" s="53">
        <v>317258.06451612903</v>
      </c>
      <c r="Q5" s="53">
        <v>320533.33333333331</v>
      </c>
      <c r="R5" s="53">
        <v>321032.25806451612</v>
      </c>
      <c r="S5" s="53">
        <v>326000</v>
      </c>
      <c r="T5" s="53">
        <v>329774.19354838709</v>
      </c>
      <c r="U5" s="53">
        <v>326741.93548387097</v>
      </c>
      <c r="V5" s="53">
        <v>331000</v>
      </c>
      <c r="W5" s="53">
        <v>327193.54838709679</v>
      </c>
      <c r="X5" s="53">
        <v>327933.33333333331</v>
      </c>
      <c r="Y5" s="53">
        <v>319483.87096774194</v>
      </c>
      <c r="Z5" s="53">
        <v>313387.09677419357</v>
      </c>
      <c r="AA5" s="53">
        <v>323678.57142857142</v>
      </c>
      <c r="AB5" s="53">
        <v>328709.67741935485</v>
      </c>
      <c r="AC5" s="53">
        <v>325533.33333333331</v>
      </c>
      <c r="AD5" s="53">
        <v>332548.38709677418</v>
      </c>
      <c r="AE5" s="53">
        <v>329900</v>
      </c>
      <c r="AF5" s="53">
        <v>330548.38709677418</v>
      </c>
      <c r="AG5" s="53">
        <v>330548.38709677418</v>
      </c>
      <c r="AH5" s="53">
        <v>329966.66666666669</v>
      </c>
      <c r="AI5" s="53">
        <v>336032.25806451612</v>
      </c>
      <c r="AJ5" s="53">
        <v>338766.66666666669</v>
      </c>
      <c r="AK5" s="53">
        <v>336741.93548387097</v>
      </c>
      <c r="AL5" s="53">
        <v>326225.80645161291</v>
      </c>
      <c r="AM5" s="53">
        <v>333241.37931034481</v>
      </c>
      <c r="AN5" s="53">
        <v>335387.09677419357</v>
      </c>
      <c r="AO5" s="53">
        <v>339900</v>
      </c>
      <c r="AP5" s="53">
        <v>340032.25806451612</v>
      </c>
      <c r="AQ5" s="53">
        <v>329766.66666666669</v>
      </c>
      <c r="AR5" s="53">
        <v>338096.77419354836</v>
      </c>
      <c r="AS5" s="53">
        <v>329225.80645161291</v>
      </c>
      <c r="AT5" s="53">
        <v>238133.33333333334</v>
      </c>
      <c r="AU5" s="53">
        <v>297419.3548387097</v>
      </c>
      <c r="AV5" s="53">
        <v>306933.33333333331</v>
      </c>
      <c r="AW5" s="53">
        <v>297225.80645161291</v>
      </c>
      <c r="AX5" s="53">
        <v>314483.87096774194</v>
      </c>
      <c r="AY5" s="53">
        <v>324000</v>
      </c>
      <c r="AZ5" s="53">
        <v>326838.70967741933</v>
      </c>
      <c r="BA5" s="53">
        <v>331200</v>
      </c>
      <c r="BB5" s="53">
        <v>338903.22580645164</v>
      </c>
      <c r="BC5" s="53">
        <v>334966.66666666669</v>
      </c>
      <c r="BD5" s="53">
        <v>331870.96774193546</v>
      </c>
      <c r="BE5" s="53">
        <v>339806.45161290321</v>
      </c>
      <c r="BF5" s="53">
        <v>347433.33333333331</v>
      </c>
      <c r="BG5" s="53">
        <v>344741.93548387097</v>
      </c>
      <c r="BH5" s="53">
        <v>340833.33333333331</v>
      </c>
      <c r="BI5" s="53">
        <v>336774.19354838709</v>
      </c>
      <c r="BJ5" s="53">
        <v>338096.77419354836</v>
      </c>
      <c r="BK5" s="53">
        <v>346000</v>
      </c>
      <c r="BL5" s="53">
        <v>348419.3548387097</v>
      </c>
      <c r="BM5" s="53">
        <v>345666.66666666669</v>
      </c>
      <c r="BN5" s="53">
        <v>351032.25806451612</v>
      </c>
      <c r="BO5" s="53">
        <v>344433.33333333331</v>
      </c>
      <c r="BP5" s="53">
        <v>341129.03225806454</v>
      </c>
      <c r="BQ5" s="53">
        <v>355225.80645161291</v>
      </c>
      <c r="BR5" s="53">
        <v>358033.33333333331</v>
      </c>
      <c r="BS5" s="53">
        <v>359419.3548387097</v>
      </c>
      <c r="BT5" s="53">
        <v>357366.66666666669</v>
      </c>
      <c r="BU5" s="53">
        <v>360580.6451612903</v>
      </c>
      <c r="BV5" s="53">
        <v>359451.61290322582</v>
      </c>
      <c r="BW5" s="53">
        <v>326357.14285714284</v>
      </c>
      <c r="BX5" s="53">
        <v>363677.41935483873</v>
      </c>
      <c r="BY5" s="53">
        <v>362800</v>
      </c>
      <c r="BZ5" s="53">
        <v>370032.25806451612</v>
      </c>
      <c r="CA5" s="53">
        <v>363533.33333333331</v>
      </c>
      <c r="CB5" s="53">
        <v>369677.41935483873</v>
      </c>
      <c r="CC5" s="53">
        <v>373258.06451612903</v>
      </c>
      <c r="CD5" s="53">
        <v>365366.66666666669</v>
      </c>
      <c r="CE5" s="53">
        <v>385580.6451612903</v>
      </c>
      <c r="CF5" s="53">
        <v>391733.33333333331</v>
      </c>
      <c r="CG5" s="53">
        <v>392129.03225806454</v>
      </c>
      <c r="CH5" s="53">
        <v>398387.09677419357</v>
      </c>
      <c r="CI5" s="53">
        <v>417071.42857142858</v>
      </c>
      <c r="CJ5" s="53">
        <v>402193.54838709679</v>
      </c>
      <c r="CK5" s="53">
        <v>401966.66666666669</v>
      </c>
      <c r="CL5" s="53">
        <v>407354.83870967739</v>
      </c>
      <c r="CM5" s="53">
        <v>401433.33333333331</v>
      </c>
      <c r="CN5" s="53">
        <v>417354.83870967739</v>
      </c>
      <c r="CO5" s="53">
        <v>418354.83870967739</v>
      </c>
      <c r="CP5" s="53">
        <v>426100</v>
      </c>
      <c r="CQ5" s="53">
        <v>447580.6451612903</v>
      </c>
      <c r="CR5" s="53">
        <v>457700</v>
      </c>
      <c r="CS5" s="53">
        <v>450774.19354838709</v>
      </c>
      <c r="CT5" s="53">
        <v>440451.61290322582</v>
      </c>
      <c r="CU5" s="53">
        <v>461750</v>
      </c>
      <c r="CV5" s="53">
        <v>456129.03225806454</v>
      </c>
      <c r="CW5" s="53">
        <v>469800</v>
      </c>
      <c r="CX5" s="53">
        <v>474096.77419354836</v>
      </c>
      <c r="CY5" s="53">
        <v>480800</v>
      </c>
      <c r="CZ5" s="53">
        <v>494516.12903225806</v>
      </c>
      <c r="DA5" s="53">
        <v>501387.09677419357</v>
      </c>
      <c r="DB5" s="53">
        <v>513300</v>
      </c>
      <c r="DC5" s="53">
        <v>509806.45161290321</v>
      </c>
      <c r="DD5" s="53">
        <v>490400</v>
      </c>
      <c r="DE5" s="53">
        <v>486483.87096774194</v>
      </c>
      <c r="DF5" s="53">
        <v>495096.77419354836</v>
      </c>
      <c r="DG5" s="53">
        <v>501464.28571428574</v>
      </c>
      <c r="DH5" s="53">
        <v>515838.70967741933</v>
      </c>
      <c r="DI5" s="53">
        <v>541000</v>
      </c>
      <c r="DJ5" s="53">
        <v>540870.96774193551</v>
      </c>
      <c r="DK5" s="53">
        <v>560500</v>
      </c>
      <c r="DL5" s="53">
        <v>566258.06451612909</v>
      </c>
      <c r="DM5" s="2">
        <v>575258.06451612909</v>
      </c>
      <c r="DN5" s="2">
        <v>575700</v>
      </c>
      <c r="DO5" s="2">
        <v>576419.3548387097</v>
      </c>
      <c r="DP5" s="2">
        <v>574766.66666666663</v>
      </c>
      <c r="DQ5" s="2">
        <v>589225.80645161285</v>
      </c>
      <c r="DR5" s="2">
        <v>565774.19354838715</v>
      </c>
      <c r="DS5" s="2">
        <v>598107.14285714284</v>
      </c>
      <c r="DT5" s="2">
        <v>600935.48387096776</v>
      </c>
      <c r="DU5" s="2">
        <v>621766.66666666663</v>
      </c>
      <c r="DV5" s="2">
        <v>620354.83870967745</v>
      </c>
      <c r="DW5" s="2">
        <v>620800</v>
      </c>
      <c r="DX5" s="2">
        <v>629645.16129032255</v>
      </c>
      <c r="DY5" s="116">
        <v>638483.87096774194</v>
      </c>
      <c r="DZ5" s="116">
        <v>641033.33333333337</v>
      </c>
      <c r="EA5" s="2">
        <v>633451.61290322582</v>
      </c>
      <c r="EB5" s="2">
        <v>625400</v>
      </c>
      <c r="EC5" s="2">
        <v>595645.16129032255</v>
      </c>
      <c r="ED5" s="2">
        <v>579548.38709677418</v>
      </c>
      <c r="EE5" s="2">
        <v>579827.58620689658</v>
      </c>
      <c r="EF5" s="2">
        <v>598193.54838709673</v>
      </c>
      <c r="EG5" s="2">
        <v>597433.33333333337</v>
      </c>
      <c r="EH5" s="2">
        <v>596451.61290322582</v>
      </c>
      <c r="EI5" s="2">
        <v>598800</v>
      </c>
      <c r="EJ5" s="2">
        <v>603225.80645161285</v>
      </c>
      <c r="EK5" s="126">
        <v>605870.96774193551</v>
      </c>
      <c r="EL5" s="126">
        <v>597566.66666666663</v>
      </c>
      <c r="EM5" s="126">
        <v>607483.87096774194</v>
      </c>
      <c r="EN5" s="135">
        <v>596400</v>
      </c>
      <c r="EO5" s="135">
        <v>569774.19354838715</v>
      </c>
      <c r="EP5" s="143">
        <v>577258.06451612909</v>
      </c>
      <c r="EQ5" s="143">
        <v>579965.51724137936</v>
      </c>
      <c r="ER5" s="143">
        <v>605193.54838709673</v>
      </c>
      <c r="ES5" s="143">
        <v>609366.66666666663</v>
      </c>
      <c r="ET5" s="143">
        <v>616774.19354838715</v>
      </c>
      <c r="EU5" s="143">
        <v>628666.66666666663</v>
      </c>
      <c r="EV5" s="143">
        <v>646548.38709677418</v>
      </c>
      <c r="EW5" s="151">
        <v>625225.80645161297</v>
      </c>
      <c r="EX5" s="151">
        <v>633233.33333333337</v>
      </c>
      <c r="EY5" s="158">
        <v>652935.48387096764</v>
      </c>
      <c r="EZ5" s="2">
        <v>668633.33333333337</v>
      </c>
      <c r="FA5" s="2">
        <v>656548.38709677418</v>
      </c>
      <c r="FB5" s="167">
        <v>621870.96774193551</v>
      </c>
      <c r="FC5" s="167">
        <v>674071.42857142852</v>
      </c>
      <c r="FD5" s="167">
        <v>698935.48387096764</v>
      </c>
      <c r="FE5" s="167">
        <v>708033.33333333326</v>
      </c>
      <c r="FF5" s="167">
        <v>714870.96774193551</v>
      </c>
      <c r="FG5" s="167">
        <v>728200</v>
      </c>
      <c r="FH5" s="167">
        <v>750806.45161290315</v>
      </c>
      <c r="FI5" s="167">
        <v>782774.19354838703</v>
      </c>
      <c r="FJ5" s="167">
        <v>774733.33333333337</v>
      </c>
      <c r="FK5" s="2">
        <v>768677.41935483867</v>
      </c>
      <c r="FL5" s="2">
        <v>771833.33333333337</v>
      </c>
      <c r="FM5" s="2">
        <v>781677.41935483867</v>
      </c>
      <c r="FN5" s="2">
        <v>776290.32258064509</v>
      </c>
      <c r="FO5" s="2">
        <v>803750</v>
      </c>
      <c r="FP5" s="2">
        <v>812193.54838709685</v>
      </c>
      <c r="FQ5" s="2">
        <v>829100</v>
      </c>
      <c r="FR5" s="2">
        <v>845580.64516129042</v>
      </c>
      <c r="FS5" s="2">
        <v>835833.33333333337</v>
      </c>
      <c r="FT5" s="2">
        <v>829000</v>
      </c>
      <c r="FU5" s="2">
        <v>852548.38709677418</v>
      </c>
      <c r="FV5" s="2">
        <v>891733.33333333337</v>
      </c>
      <c r="FW5" s="2">
        <v>887096.77419354836</v>
      </c>
      <c r="FX5" s="2">
        <v>893000</v>
      </c>
      <c r="FY5" s="2">
        <v>894225.80645161297</v>
      </c>
      <c r="FZ5" s="177">
        <v>888311.80645161297</v>
      </c>
      <c r="GA5" s="11">
        <v>892296.80645161285</v>
      </c>
      <c r="GB5" s="11">
        <v>883294.80645161285</v>
      </c>
      <c r="GC5" s="11">
        <v>910892.52900277416</v>
      </c>
      <c r="GD5" s="11">
        <v>912405.75936236558</v>
      </c>
      <c r="GE5" s="11">
        <v>904854.0852835495</v>
      </c>
      <c r="GF5" s="11">
        <v>898781.77482154942</v>
      </c>
      <c r="GG5" s="11">
        <v>889590.46540519618</v>
      </c>
      <c r="GH5" s="11">
        <v>867854.11616354377</v>
      </c>
      <c r="GI5" s="11">
        <v>856383.60581742728</v>
      </c>
      <c r="GJ5" s="11">
        <v>828887.45597587223</v>
      </c>
      <c r="GK5" s="11">
        <v>814378.26180543506</v>
      </c>
      <c r="GL5" s="11">
        <v>767426.49895925773</v>
      </c>
      <c r="GM5" s="11">
        <v>762923.80157321354</v>
      </c>
    </row>
    <row r="6" spans="1:195" x14ac:dyDescent="0.2">
      <c r="A6" s="9" t="s">
        <v>20</v>
      </c>
      <c r="B6" s="53">
        <v>328161.29032258067</v>
      </c>
      <c r="C6" s="53">
        <v>345964.28571428574</v>
      </c>
      <c r="D6" s="53">
        <v>339806.45161290321</v>
      </c>
      <c r="E6" s="53">
        <v>355900</v>
      </c>
      <c r="F6" s="53">
        <v>355032.25806451612</v>
      </c>
      <c r="G6" s="53">
        <v>355866.66666666669</v>
      </c>
      <c r="H6" s="53">
        <v>339290.32258064515</v>
      </c>
      <c r="I6" s="53">
        <v>326709.67741935485</v>
      </c>
      <c r="J6" s="53">
        <v>248300</v>
      </c>
      <c r="K6" s="53">
        <v>236677.4193548387</v>
      </c>
      <c r="L6" s="53">
        <v>298566.66666666669</v>
      </c>
      <c r="M6" s="53">
        <v>321225.80645161291</v>
      </c>
      <c r="N6" s="53">
        <v>314322.58064516127</v>
      </c>
      <c r="O6" s="53">
        <v>298142.85714285716</v>
      </c>
      <c r="P6" s="53">
        <v>294677.41935483873</v>
      </c>
      <c r="Q6" s="53">
        <v>329266.66666666669</v>
      </c>
      <c r="R6" s="53">
        <v>346580.6451612903</v>
      </c>
      <c r="S6" s="53">
        <v>316700</v>
      </c>
      <c r="T6" s="53">
        <v>336870.96774193546</v>
      </c>
      <c r="U6" s="53">
        <v>357387.09677419357</v>
      </c>
      <c r="V6" s="53">
        <v>343233.33333333331</v>
      </c>
      <c r="W6" s="53">
        <v>331258.06451612903</v>
      </c>
      <c r="X6" s="53">
        <v>336533.33333333331</v>
      </c>
      <c r="Y6" s="53">
        <v>351870.96774193546</v>
      </c>
      <c r="Z6" s="53">
        <v>349354.83870967739</v>
      </c>
      <c r="AA6" s="53">
        <v>316000</v>
      </c>
      <c r="AB6" s="53">
        <v>344225.80645161291</v>
      </c>
      <c r="AC6" s="53">
        <v>341766.66666666669</v>
      </c>
      <c r="AD6" s="53">
        <v>345774.19354838709</v>
      </c>
      <c r="AE6" s="53">
        <v>344433.33333333331</v>
      </c>
      <c r="AF6" s="53">
        <v>347161.29032258067</v>
      </c>
      <c r="AG6" s="53">
        <v>331032.25806451612</v>
      </c>
      <c r="AH6" s="53">
        <v>342133.33333333331</v>
      </c>
      <c r="AI6" s="53">
        <v>331806.45161290321</v>
      </c>
      <c r="AJ6" s="53">
        <v>353300</v>
      </c>
      <c r="AK6" s="53">
        <v>366709.67741935485</v>
      </c>
      <c r="AL6" s="53">
        <v>348483.87096774194</v>
      </c>
      <c r="AM6" s="53">
        <v>324448.27586206899</v>
      </c>
      <c r="AN6" s="53">
        <v>328000</v>
      </c>
      <c r="AO6" s="53">
        <v>318300</v>
      </c>
      <c r="AP6" s="53">
        <v>316645.16129032261</v>
      </c>
      <c r="AQ6" s="53">
        <v>324033.33333333331</v>
      </c>
      <c r="AR6" s="53">
        <v>322451.61290322582</v>
      </c>
      <c r="AS6" s="53">
        <v>311193.54838709679</v>
      </c>
      <c r="AT6" s="53">
        <v>206433.33333333334</v>
      </c>
      <c r="AU6" s="53">
        <v>297870.96774193546</v>
      </c>
      <c r="AV6" s="53">
        <v>309833.33333333331</v>
      </c>
      <c r="AW6" s="53">
        <v>307838.70967741933</v>
      </c>
      <c r="AX6" s="53">
        <v>297709.67741935485</v>
      </c>
      <c r="AY6" s="53">
        <v>291035.71428571426</v>
      </c>
      <c r="AZ6" s="53">
        <v>342322.58064516127</v>
      </c>
      <c r="BA6" s="53">
        <v>351133.33333333331</v>
      </c>
      <c r="BB6" s="53">
        <v>349419.3548387097</v>
      </c>
      <c r="BC6" s="53">
        <v>351000</v>
      </c>
      <c r="BD6" s="53">
        <v>346580.6451612903</v>
      </c>
      <c r="BE6" s="53">
        <v>352645.16129032261</v>
      </c>
      <c r="BF6" s="53">
        <v>344633.33333333331</v>
      </c>
      <c r="BG6" s="53">
        <v>321967.74193548388</v>
      </c>
      <c r="BH6" s="53">
        <v>345733.33333333331</v>
      </c>
      <c r="BI6" s="53">
        <v>355064.51612903224</v>
      </c>
      <c r="BJ6" s="53">
        <v>343741.93548387097</v>
      </c>
      <c r="BK6" s="53">
        <v>349428.57142857142</v>
      </c>
      <c r="BL6" s="53">
        <v>375354.83870967739</v>
      </c>
      <c r="BM6" s="53">
        <v>376133.33333333331</v>
      </c>
      <c r="BN6" s="53">
        <v>365387.09677419357</v>
      </c>
      <c r="BO6" s="53">
        <v>365400</v>
      </c>
      <c r="BP6" s="53">
        <v>369451.61290322582</v>
      </c>
      <c r="BQ6" s="53">
        <v>351387.09677419357</v>
      </c>
      <c r="BR6" s="53">
        <v>346966.66666666669</v>
      </c>
      <c r="BS6" s="53">
        <v>347322.58064516127</v>
      </c>
      <c r="BT6" s="53">
        <v>358466.66666666669</v>
      </c>
      <c r="BU6" s="53">
        <v>372161.29032258067</v>
      </c>
      <c r="BV6" s="53">
        <v>350774.19354838709</v>
      </c>
      <c r="BW6" s="53">
        <v>305000</v>
      </c>
      <c r="BX6" s="53">
        <v>323451.61290322582</v>
      </c>
      <c r="BY6" s="53">
        <v>347233.33333333331</v>
      </c>
      <c r="BZ6" s="53">
        <v>354870.96774193546</v>
      </c>
      <c r="CA6" s="53">
        <v>356533.33333333331</v>
      </c>
      <c r="CB6" s="53">
        <v>353483.87096774194</v>
      </c>
      <c r="CC6" s="53">
        <v>356354.83870967739</v>
      </c>
      <c r="CD6" s="53">
        <v>357200</v>
      </c>
      <c r="CE6" s="53">
        <v>339935.48387096776</v>
      </c>
      <c r="CF6" s="53">
        <v>357200</v>
      </c>
      <c r="CG6" s="53">
        <v>355161.29032258067</v>
      </c>
      <c r="CH6" s="53">
        <v>328290.32258064515</v>
      </c>
      <c r="CI6" s="53">
        <v>347964.28571428574</v>
      </c>
      <c r="CJ6" s="53">
        <v>339064.51612903224</v>
      </c>
      <c r="CK6" s="53">
        <v>354033.33333333331</v>
      </c>
      <c r="CL6" s="53">
        <v>360000</v>
      </c>
      <c r="CM6" s="53">
        <v>376533.33333333331</v>
      </c>
      <c r="CN6" s="53">
        <v>374161.29032258067</v>
      </c>
      <c r="CO6" s="53">
        <v>350548.38709677418</v>
      </c>
      <c r="CP6" s="53">
        <v>333033.33333333331</v>
      </c>
      <c r="CQ6" s="53">
        <v>346967.74193548388</v>
      </c>
      <c r="CR6" s="53">
        <v>371200</v>
      </c>
      <c r="CS6" s="53">
        <v>382258.06451612903</v>
      </c>
      <c r="CT6" s="53">
        <v>351322.58064516127</v>
      </c>
      <c r="CU6" s="53">
        <v>348500</v>
      </c>
      <c r="CV6" s="53">
        <v>366903.22580645164</v>
      </c>
      <c r="CW6" s="53">
        <v>373000</v>
      </c>
      <c r="CX6" s="53">
        <v>382322.58064516127</v>
      </c>
      <c r="CY6" s="53">
        <v>369466.66666666669</v>
      </c>
      <c r="CZ6" s="53">
        <v>370354.83870967739</v>
      </c>
      <c r="DA6" s="53">
        <v>376645.16129032261</v>
      </c>
      <c r="DB6" s="53">
        <v>375066.66666666669</v>
      </c>
      <c r="DC6" s="53">
        <v>355645.16129032261</v>
      </c>
      <c r="DD6" s="53">
        <v>366600</v>
      </c>
      <c r="DE6" s="53">
        <v>392838.70967741933</v>
      </c>
      <c r="DF6" s="53">
        <v>381838.70967741933</v>
      </c>
      <c r="DG6" s="53">
        <v>369500</v>
      </c>
      <c r="DH6" s="53">
        <v>380290.32258064515</v>
      </c>
      <c r="DI6" s="53">
        <v>396166.66666666669</v>
      </c>
      <c r="DJ6" s="53">
        <v>382129.03225806454</v>
      </c>
      <c r="DK6" s="53">
        <v>383833.33333333331</v>
      </c>
      <c r="DL6" s="53">
        <v>391322.58064516127</v>
      </c>
      <c r="DM6" s="2">
        <v>380612.90322580643</v>
      </c>
      <c r="DN6" s="2">
        <v>332900</v>
      </c>
      <c r="DO6" s="2">
        <v>333967.74193548388</v>
      </c>
      <c r="DP6" s="2">
        <v>395066.66666666669</v>
      </c>
      <c r="DQ6" s="2">
        <v>404741.93548387097</v>
      </c>
      <c r="DR6" s="2">
        <v>364774.19354838709</v>
      </c>
      <c r="DS6" s="2">
        <v>342285.71428571426</v>
      </c>
      <c r="DT6" s="2">
        <v>337354.83870967739</v>
      </c>
      <c r="DU6" s="2">
        <v>369233.33333333331</v>
      </c>
      <c r="DV6" s="2">
        <v>369129.03225806454</v>
      </c>
      <c r="DW6" s="2">
        <v>364966.66666666669</v>
      </c>
      <c r="DX6" s="2">
        <v>378645.16129032261</v>
      </c>
      <c r="DY6" s="116">
        <v>376129.03225806454</v>
      </c>
      <c r="DZ6" s="116">
        <v>338166.66666666669</v>
      </c>
      <c r="EA6" s="2">
        <v>338096.77419354836</v>
      </c>
      <c r="EB6" s="2">
        <v>362700</v>
      </c>
      <c r="EC6" s="2">
        <v>383677.41935483873</v>
      </c>
      <c r="ED6" s="2">
        <v>374548.38709677418</v>
      </c>
      <c r="EE6" s="2">
        <v>371068.96551724139</v>
      </c>
      <c r="EF6" s="2">
        <v>384709.67741935485</v>
      </c>
      <c r="EG6" s="2">
        <v>382466.66666666669</v>
      </c>
      <c r="EH6" s="2">
        <v>393967.74193548388</v>
      </c>
      <c r="EI6" s="2">
        <v>376666.66666666669</v>
      </c>
      <c r="EJ6" s="2">
        <v>379000</v>
      </c>
      <c r="EK6" s="126">
        <v>359193.54838709679</v>
      </c>
      <c r="EL6" s="126">
        <v>370400</v>
      </c>
      <c r="EM6" s="126">
        <v>358419.3548387097</v>
      </c>
      <c r="EN6" s="135">
        <v>383900</v>
      </c>
      <c r="EO6" s="135">
        <v>390000</v>
      </c>
      <c r="EP6" s="143">
        <v>363548.38709677418</v>
      </c>
      <c r="EQ6" s="143">
        <v>328172.41379310342</v>
      </c>
      <c r="ER6" s="143">
        <v>374645.16129032261</v>
      </c>
      <c r="ES6" s="143">
        <v>390100</v>
      </c>
      <c r="ET6" s="143">
        <v>402129.03225806454</v>
      </c>
      <c r="EU6" s="143">
        <v>399933.33333333331</v>
      </c>
      <c r="EV6" s="143">
        <v>403064.5161290323</v>
      </c>
      <c r="EW6" s="151">
        <v>371580.6451612903</v>
      </c>
      <c r="EX6" s="151">
        <v>310333.33333333337</v>
      </c>
      <c r="EY6" s="158">
        <v>387838.70967741939</v>
      </c>
      <c r="EZ6" s="2">
        <v>405533.33333333331</v>
      </c>
      <c r="FA6" s="2">
        <v>424677.41935483873</v>
      </c>
      <c r="FB6" s="167">
        <v>396774.19354838709</v>
      </c>
      <c r="FC6" s="167">
        <v>374428.57142857148</v>
      </c>
      <c r="FD6" s="167">
        <v>378387.09677419357</v>
      </c>
      <c r="FE6" s="167">
        <v>376666.66666666669</v>
      </c>
      <c r="FF6" s="167">
        <v>376032.25806451612</v>
      </c>
      <c r="FG6" s="167">
        <v>388900</v>
      </c>
      <c r="FH6" s="167">
        <v>390032.25806451618</v>
      </c>
      <c r="FI6" s="167">
        <v>400387.09677419357</v>
      </c>
      <c r="FJ6" s="167">
        <v>397433.33333333337</v>
      </c>
      <c r="FK6" s="2">
        <v>393225.80645161297</v>
      </c>
      <c r="FL6" s="2">
        <v>411533.33333333337</v>
      </c>
      <c r="FM6" s="2">
        <v>412870.96774193546</v>
      </c>
      <c r="FN6" s="2">
        <v>382806.45161290315</v>
      </c>
      <c r="FO6" s="2">
        <v>379071.42857142858</v>
      </c>
      <c r="FP6" s="2">
        <v>363516.12903225806</v>
      </c>
      <c r="FQ6" s="2">
        <v>374900</v>
      </c>
      <c r="FR6" s="2">
        <v>386225.80645161285</v>
      </c>
      <c r="FS6" s="2">
        <v>393166.66666666663</v>
      </c>
      <c r="FT6" s="2">
        <v>382548.38709677418</v>
      </c>
      <c r="FU6" s="2">
        <v>379451.61290322582</v>
      </c>
      <c r="FV6" s="2">
        <v>361233.33333333337</v>
      </c>
      <c r="FW6" s="2">
        <v>358870.96774193551</v>
      </c>
      <c r="FX6" s="2">
        <v>383233.33333333337</v>
      </c>
      <c r="FY6" s="2">
        <v>391677.41935483867</v>
      </c>
      <c r="FZ6" s="177">
        <v>345764.57397205156</v>
      </c>
      <c r="GA6" s="11">
        <v>324448.04558527598</v>
      </c>
      <c r="GB6" s="11">
        <v>319774.13464801165</v>
      </c>
      <c r="GC6" s="11">
        <v>320489.68879583024</v>
      </c>
      <c r="GD6" s="11">
        <v>290968.67512319196</v>
      </c>
      <c r="GE6" s="11">
        <v>315364.60955562664</v>
      </c>
      <c r="GF6" s="11">
        <v>332929.50000645284</v>
      </c>
      <c r="GG6" s="11">
        <v>359907.31388579076</v>
      </c>
      <c r="GH6" s="11">
        <v>402425.66354236333</v>
      </c>
      <c r="GI6" s="11">
        <v>400134.53392138501</v>
      </c>
      <c r="GJ6" s="11">
        <v>381776.74325244146</v>
      </c>
      <c r="GK6" s="11">
        <v>394533.16213833552</v>
      </c>
      <c r="GL6" s="11">
        <v>382357.32655911648</v>
      </c>
      <c r="GM6" s="11">
        <v>361149.78414869914</v>
      </c>
    </row>
    <row r="7" spans="1:195" x14ac:dyDescent="0.2">
      <c r="A7" s="9" t="s">
        <v>10</v>
      </c>
      <c r="B7" s="53">
        <v>33903.225806451614</v>
      </c>
      <c r="C7" s="53">
        <v>19000</v>
      </c>
      <c r="D7" s="53">
        <v>709.67741935483866</v>
      </c>
      <c r="E7" s="53">
        <v>57166.666666666664</v>
      </c>
      <c r="F7" s="53">
        <v>57322.580645161288</v>
      </c>
      <c r="G7" s="53">
        <v>67866.666666666672</v>
      </c>
      <c r="H7" s="53">
        <v>113225.80645161291</v>
      </c>
      <c r="I7" s="53">
        <v>58903.225806451614</v>
      </c>
      <c r="J7" s="53">
        <v>116933.33333333333</v>
      </c>
      <c r="K7" s="53">
        <v>218838.70967741936</v>
      </c>
      <c r="L7" s="53">
        <v>137500</v>
      </c>
      <c r="M7" s="53">
        <v>53387.096774193546</v>
      </c>
      <c r="N7" s="53">
        <v>8870.967741935483</v>
      </c>
      <c r="O7" s="53">
        <v>0</v>
      </c>
      <c r="P7" s="53">
        <v>6419.3548387096771</v>
      </c>
      <c r="Q7" s="53">
        <v>63500</v>
      </c>
      <c r="R7" s="53">
        <v>57709.677419354841</v>
      </c>
      <c r="S7" s="53">
        <v>118066.66666666667</v>
      </c>
      <c r="T7" s="53">
        <v>110129.03225806452</v>
      </c>
      <c r="U7" s="53">
        <v>174548.38709677418</v>
      </c>
      <c r="V7" s="53">
        <v>119600</v>
      </c>
      <c r="W7" s="53">
        <v>78903.225806451606</v>
      </c>
      <c r="X7" s="53">
        <v>21266.666666666668</v>
      </c>
      <c r="Y7" s="53">
        <v>0</v>
      </c>
      <c r="Z7" s="53">
        <v>0</v>
      </c>
      <c r="AA7" s="53">
        <v>0</v>
      </c>
      <c r="AB7" s="53">
        <v>0</v>
      </c>
      <c r="AC7" s="53">
        <v>32300</v>
      </c>
      <c r="AD7" s="53">
        <v>57580.645161290326</v>
      </c>
      <c r="AE7" s="53">
        <v>81400</v>
      </c>
      <c r="AF7" s="53">
        <v>9064.5161290322576</v>
      </c>
      <c r="AG7" s="53">
        <v>31451.612903225807</v>
      </c>
      <c r="AH7" s="53">
        <v>120166.66666666667</v>
      </c>
      <c r="AI7" s="53">
        <v>45645.161290322583</v>
      </c>
      <c r="AJ7" s="53">
        <v>54566.666666666664</v>
      </c>
      <c r="AK7" s="53">
        <v>0</v>
      </c>
      <c r="AL7" s="53">
        <v>6580.6451612903229</v>
      </c>
      <c r="AM7" s="53">
        <v>0</v>
      </c>
      <c r="AN7" s="53">
        <v>0</v>
      </c>
      <c r="AO7" s="53">
        <v>0</v>
      </c>
      <c r="AP7" s="53">
        <v>0</v>
      </c>
      <c r="AQ7" s="53">
        <v>26366.666666666668</v>
      </c>
      <c r="AR7" s="53">
        <v>32903.225806451614</v>
      </c>
      <c r="AS7" s="53">
        <v>72096.774193548394</v>
      </c>
      <c r="AT7" s="53">
        <v>93966.666666666672</v>
      </c>
      <c r="AU7" s="53">
        <v>27451.612903225807</v>
      </c>
      <c r="AV7" s="53">
        <v>3433.3333333333335</v>
      </c>
      <c r="AW7" s="53">
        <v>8903.2258064516136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1290.3225806451612</v>
      </c>
      <c r="BH7" s="53">
        <v>0</v>
      </c>
      <c r="BI7" s="53">
        <v>1258.0645161290322</v>
      </c>
      <c r="BJ7" s="53">
        <v>1258.0645161290322</v>
      </c>
      <c r="BK7" s="53">
        <v>0</v>
      </c>
      <c r="BL7" s="53">
        <v>0</v>
      </c>
      <c r="BM7" s="53">
        <v>1666.6666666666667</v>
      </c>
      <c r="BN7" s="53">
        <v>0</v>
      </c>
      <c r="BO7" s="53">
        <v>0</v>
      </c>
      <c r="BP7" s="53">
        <v>0</v>
      </c>
      <c r="BQ7" s="53">
        <v>32.258064516129032</v>
      </c>
      <c r="BR7" s="53">
        <v>0</v>
      </c>
      <c r="BS7" s="53">
        <v>1741.9354838709678</v>
      </c>
      <c r="BT7" s="53">
        <v>0</v>
      </c>
      <c r="BU7" s="53">
        <v>2290.3225806451615</v>
      </c>
      <c r="BV7" s="53">
        <v>0</v>
      </c>
      <c r="BW7" s="53">
        <v>0</v>
      </c>
      <c r="BX7" s="53">
        <v>4387.0967741935483</v>
      </c>
      <c r="BY7" s="53">
        <v>0</v>
      </c>
      <c r="BZ7" s="53">
        <v>5096.7741935483873</v>
      </c>
      <c r="CA7" s="53">
        <v>0</v>
      </c>
      <c r="CB7" s="53">
        <v>1290.3225806451612</v>
      </c>
      <c r="CC7" s="53">
        <v>1290.3225806451612</v>
      </c>
      <c r="CD7" s="53">
        <v>1233.3333333333333</v>
      </c>
      <c r="CE7" s="53">
        <v>4741.9354838709678</v>
      </c>
      <c r="CF7" s="53">
        <v>1366.6666666666667</v>
      </c>
      <c r="CG7" s="53">
        <v>0</v>
      </c>
      <c r="CH7" s="53">
        <v>32.258064516129032</v>
      </c>
      <c r="CI7" s="53">
        <v>0</v>
      </c>
      <c r="CJ7" s="53">
        <v>0</v>
      </c>
      <c r="CK7" s="53">
        <v>0</v>
      </c>
      <c r="CL7" s="53">
        <v>5193.5483870967746</v>
      </c>
      <c r="CM7" s="53">
        <v>0</v>
      </c>
      <c r="CN7" s="53">
        <v>0</v>
      </c>
      <c r="CO7" s="53">
        <v>354.83870967741933</v>
      </c>
      <c r="CP7" s="53">
        <v>0</v>
      </c>
      <c r="CQ7" s="53">
        <v>32.258064516129032</v>
      </c>
      <c r="CR7" s="53">
        <v>0</v>
      </c>
      <c r="CS7" s="53">
        <v>0</v>
      </c>
      <c r="CT7" s="53">
        <v>0</v>
      </c>
      <c r="CU7" s="53">
        <v>0</v>
      </c>
      <c r="CV7" s="53">
        <v>3645.1612903225805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2">
        <v>0</v>
      </c>
      <c r="DN7" s="2">
        <v>0</v>
      </c>
      <c r="DO7" s="2">
        <v>774.19354838709683</v>
      </c>
      <c r="DP7" s="2">
        <v>1333.3333333333333</v>
      </c>
      <c r="DQ7" s="2">
        <v>0</v>
      </c>
      <c r="DR7" s="2">
        <v>1516.1290322580646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116">
        <v>0</v>
      </c>
      <c r="DZ7" s="116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26">
        <v>0</v>
      </c>
      <c r="EL7" s="126">
        <v>173.43499648851224</v>
      </c>
      <c r="EM7" s="126">
        <v>173.43499648851224</v>
      </c>
      <c r="EN7" s="135">
        <v>173.43499648851224</v>
      </c>
      <c r="EO7" s="135">
        <v>173.43499648851224</v>
      </c>
      <c r="EP7" s="143">
        <v>173.43499648851224</v>
      </c>
      <c r="EQ7" s="143">
        <v>0</v>
      </c>
      <c r="ER7" s="143">
        <v>173.43499648851224</v>
      </c>
      <c r="ES7" s="143">
        <v>173.43499648851224</v>
      </c>
      <c r="ET7" s="143">
        <v>173.43499648851224</v>
      </c>
      <c r="EU7" s="143">
        <v>0</v>
      </c>
      <c r="EV7" s="143">
        <v>0</v>
      </c>
      <c r="EW7" s="151">
        <v>0</v>
      </c>
      <c r="EX7" s="151">
        <v>0</v>
      </c>
      <c r="EY7" s="158">
        <v>0</v>
      </c>
      <c r="EZ7" s="2">
        <v>0</v>
      </c>
      <c r="FA7" s="2">
        <v>0</v>
      </c>
      <c r="FB7" s="167">
        <v>0</v>
      </c>
      <c r="FC7" s="167">
        <v>0</v>
      </c>
      <c r="FD7" s="167">
        <v>0</v>
      </c>
      <c r="FE7" s="167">
        <v>0</v>
      </c>
      <c r="FF7" s="167">
        <v>0</v>
      </c>
      <c r="FG7" s="167">
        <v>0</v>
      </c>
      <c r="FH7" s="167">
        <v>0</v>
      </c>
      <c r="FI7" s="167">
        <v>0</v>
      </c>
      <c r="FJ7" s="167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177">
        <v>0</v>
      </c>
      <c r="GA7" s="11">
        <v>0</v>
      </c>
      <c r="GB7" s="11">
        <v>0</v>
      </c>
      <c r="GC7" s="11">
        <v>0</v>
      </c>
      <c r="GD7" s="11">
        <v>0</v>
      </c>
      <c r="GE7" s="11">
        <v>0</v>
      </c>
      <c r="GF7" s="11">
        <v>0</v>
      </c>
      <c r="GG7" s="11">
        <v>0</v>
      </c>
      <c r="GH7" s="11">
        <v>0</v>
      </c>
      <c r="GI7" s="11">
        <v>0</v>
      </c>
      <c r="GJ7" s="11">
        <v>0</v>
      </c>
      <c r="GK7" s="11">
        <v>0</v>
      </c>
      <c r="GL7" s="11">
        <v>0</v>
      </c>
      <c r="GM7" s="11">
        <v>0</v>
      </c>
    </row>
    <row r="8" spans="1:195" x14ac:dyDescent="0.2">
      <c r="A8" s="9" t="s">
        <v>23</v>
      </c>
      <c r="B8" s="53">
        <v>-142304.6041054083</v>
      </c>
      <c r="C8" s="53">
        <v>-142304.6041054083</v>
      </c>
      <c r="D8" s="53">
        <v>-142304.6041054083</v>
      </c>
      <c r="E8" s="53">
        <v>-142304.6041054083</v>
      </c>
      <c r="F8" s="53">
        <v>-142304.6041054083</v>
      </c>
      <c r="G8" s="53">
        <v>-142304.6041054083</v>
      </c>
      <c r="H8" s="53">
        <v>-142304.6041054083</v>
      </c>
      <c r="I8" s="53">
        <v>-142304.6041054083</v>
      </c>
      <c r="J8" s="53">
        <v>-142304.6041054083</v>
      </c>
      <c r="K8" s="53">
        <v>-142304.6041054083</v>
      </c>
      <c r="L8" s="53">
        <v>-142304.6041054083</v>
      </c>
      <c r="M8" s="53">
        <v>-142304.6041054083</v>
      </c>
      <c r="N8" s="53">
        <v>-124203.55819141187</v>
      </c>
      <c r="O8" s="53">
        <v>-124203.55819141187</v>
      </c>
      <c r="P8" s="53">
        <v>-124203.55819141187</v>
      </c>
      <c r="Q8" s="53">
        <v>-124203.55819141187</v>
      </c>
      <c r="R8" s="53">
        <v>-124203.55819141187</v>
      </c>
      <c r="S8" s="53">
        <v>-124203.55819141187</v>
      </c>
      <c r="T8" s="53">
        <v>-124203.55819141187</v>
      </c>
      <c r="U8" s="53">
        <v>-124203.55819141187</v>
      </c>
      <c r="V8" s="53">
        <v>-124203.55819141187</v>
      </c>
      <c r="W8" s="53">
        <v>-124203.55819141187</v>
      </c>
      <c r="X8" s="53">
        <v>-124203.55819141187</v>
      </c>
      <c r="Y8" s="53">
        <v>-124203.55819141187</v>
      </c>
      <c r="Z8" s="53">
        <v>-120917.33011712228</v>
      </c>
      <c r="AA8" s="53">
        <v>-120917.33011712228</v>
      </c>
      <c r="AB8" s="53">
        <v>-120917.33011712228</v>
      </c>
      <c r="AC8" s="53">
        <v>-120917.33011712228</v>
      </c>
      <c r="AD8" s="53">
        <v>-120917.33011712228</v>
      </c>
      <c r="AE8" s="53">
        <v>-120917.33011712228</v>
      </c>
      <c r="AF8" s="53">
        <v>-120917.33011712228</v>
      </c>
      <c r="AG8" s="53">
        <v>-120917.33011712228</v>
      </c>
      <c r="AH8" s="53">
        <v>-120917.33011712228</v>
      </c>
      <c r="AI8" s="53">
        <v>-120917.33011712228</v>
      </c>
      <c r="AJ8" s="53">
        <v>-120917.33011712228</v>
      </c>
      <c r="AK8" s="53">
        <v>-120917.33011712228</v>
      </c>
      <c r="AL8" s="53">
        <v>-80441.748390015855</v>
      </c>
      <c r="AM8" s="53">
        <v>-80441.748390015855</v>
      </c>
      <c r="AN8" s="53">
        <v>-80441.748390015855</v>
      </c>
      <c r="AO8" s="53">
        <v>-80441.748390015855</v>
      </c>
      <c r="AP8" s="53">
        <v>-80441.748390015855</v>
      </c>
      <c r="AQ8" s="53">
        <v>-80441.748390015855</v>
      </c>
      <c r="AR8" s="53">
        <v>-80441.748390015855</v>
      </c>
      <c r="AS8" s="53">
        <v>-80441.748390015855</v>
      </c>
      <c r="AT8" s="53">
        <v>-80441.748390015855</v>
      </c>
      <c r="AU8" s="53">
        <v>-80441.748390015855</v>
      </c>
      <c r="AV8" s="53">
        <v>-80441.748390015855</v>
      </c>
      <c r="AW8" s="53">
        <v>-80441.748390015855</v>
      </c>
      <c r="AX8" s="53">
        <v>-91319.510049955017</v>
      </c>
      <c r="AY8" s="53">
        <v>-91319.510049955017</v>
      </c>
      <c r="AZ8" s="53">
        <v>-91319.510049955017</v>
      </c>
      <c r="BA8" s="53">
        <v>-91319.510049955017</v>
      </c>
      <c r="BB8" s="53">
        <v>-91319.510049955017</v>
      </c>
      <c r="BC8" s="53">
        <v>-91319.510049955017</v>
      </c>
      <c r="BD8" s="53">
        <v>-91319.510049955017</v>
      </c>
      <c r="BE8" s="53">
        <v>-91319.510049955017</v>
      </c>
      <c r="BF8" s="53">
        <v>-91319.510049955017</v>
      </c>
      <c r="BG8" s="53">
        <v>-91319.510049955017</v>
      </c>
      <c r="BH8" s="53">
        <v>-91319.510049955017</v>
      </c>
      <c r="BI8" s="53">
        <v>-91319.510049955017</v>
      </c>
      <c r="BJ8" s="53">
        <v>-62958.258396864985</v>
      </c>
      <c r="BK8" s="53">
        <v>-62958.258396864985</v>
      </c>
      <c r="BL8" s="53">
        <v>-62958.258396864985</v>
      </c>
      <c r="BM8" s="53">
        <v>-62958.258396864985</v>
      </c>
      <c r="BN8" s="53">
        <v>-62958.258396864985</v>
      </c>
      <c r="BO8" s="53">
        <v>-62958.258396864985</v>
      </c>
      <c r="BP8" s="53">
        <v>-62958.258396864985</v>
      </c>
      <c r="BQ8" s="53">
        <v>-62958.258396864985</v>
      </c>
      <c r="BR8" s="53">
        <v>-62958.258396864985</v>
      </c>
      <c r="BS8" s="53">
        <v>-62958.258396864985</v>
      </c>
      <c r="BT8" s="53">
        <v>-62958.258396864985</v>
      </c>
      <c r="BU8" s="53">
        <v>-62958.258396864985</v>
      </c>
      <c r="BV8" s="53">
        <v>-53234.622314836874</v>
      </c>
      <c r="BW8" s="53">
        <v>-53234.622314836874</v>
      </c>
      <c r="BX8" s="53">
        <v>-53234.622314836874</v>
      </c>
      <c r="BY8" s="53">
        <v>-53234.622314836874</v>
      </c>
      <c r="BZ8" s="53">
        <v>-53234.622314836874</v>
      </c>
      <c r="CA8" s="53">
        <v>-53234.622314836874</v>
      </c>
      <c r="CB8" s="53">
        <v>-53234.622314836874</v>
      </c>
      <c r="CC8" s="53">
        <v>-53234.622314836874</v>
      </c>
      <c r="CD8" s="53">
        <v>-53234.622314836874</v>
      </c>
      <c r="CE8" s="53">
        <v>-53234.622314836874</v>
      </c>
      <c r="CF8" s="53">
        <v>-53234.622314836874</v>
      </c>
      <c r="CG8" s="53">
        <v>-53234.622314836874</v>
      </c>
      <c r="CH8" s="53">
        <v>45516.704812308693</v>
      </c>
      <c r="CI8" s="53">
        <v>45516.704812308693</v>
      </c>
      <c r="CJ8" s="53">
        <v>45516.704812308693</v>
      </c>
      <c r="CK8" s="53">
        <v>45516.704812308693</v>
      </c>
      <c r="CL8" s="53">
        <v>45516.704812308693</v>
      </c>
      <c r="CM8" s="53">
        <v>45516.704812308693</v>
      </c>
      <c r="CN8" s="53">
        <v>45516.704812308693</v>
      </c>
      <c r="CO8" s="53">
        <v>45516.704812308693</v>
      </c>
      <c r="CP8" s="53">
        <v>45516.704812308693</v>
      </c>
      <c r="CQ8" s="53">
        <v>45516.704812308693</v>
      </c>
      <c r="CR8" s="53">
        <v>45516.704812308693</v>
      </c>
      <c r="CS8" s="53">
        <v>45516.704812308693</v>
      </c>
      <c r="CT8" s="53">
        <v>50884.931506849316</v>
      </c>
      <c r="CU8" s="53">
        <v>50884.931506849316</v>
      </c>
      <c r="CV8" s="53">
        <v>50884.931506849316</v>
      </c>
      <c r="CW8" s="53">
        <v>50884.931506849316</v>
      </c>
      <c r="CX8" s="53">
        <v>50884.931506849316</v>
      </c>
      <c r="CY8" s="53">
        <v>50884.931506849316</v>
      </c>
      <c r="CZ8" s="53">
        <v>50884.931506849316</v>
      </c>
      <c r="DA8" s="53">
        <v>50884.931506849316</v>
      </c>
      <c r="DB8" s="53">
        <v>50884.931506849316</v>
      </c>
      <c r="DC8" s="53">
        <v>50884.931506849316</v>
      </c>
      <c r="DD8" s="53">
        <v>50884.931506849316</v>
      </c>
      <c r="DE8" s="53">
        <v>50884.931506849316</v>
      </c>
      <c r="DF8" s="53">
        <v>54312.32876712329</v>
      </c>
      <c r="DG8" s="53">
        <v>54312.32876712329</v>
      </c>
      <c r="DH8" s="53">
        <v>54312.32876712329</v>
      </c>
      <c r="DI8" s="53">
        <v>54312.32876712329</v>
      </c>
      <c r="DJ8" s="53">
        <v>54312.32876712329</v>
      </c>
      <c r="DK8" s="53">
        <v>54312.32876712329</v>
      </c>
      <c r="DL8" s="53">
        <v>54312.32876712329</v>
      </c>
      <c r="DM8" s="2">
        <v>54312.32876712329</v>
      </c>
      <c r="DN8" s="2">
        <v>54312.32876712329</v>
      </c>
      <c r="DO8" s="2">
        <v>54312.32876712329</v>
      </c>
      <c r="DP8" s="2">
        <v>54312.32876712329</v>
      </c>
      <c r="DQ8" s="2">
        <v>54312.32876712329</v>
      </c>
      <c r="DR8" s="2">
        <v>222454.79452054796</v>
      </c>
      <c r="DS8" s="2">
        <v>222454.79452054796</v>
      </c>
      <c r="DT8" s="2">
        <v>222454.79452054796</v>
      </c>
      <c r="DU8" s="2">
        <v>222454.79452054796</v>
      </c>
      <c r="DV8" s="2">
        <v>222454.79452054796</v>
      </c>
      <c r="DW8" s="2">
        <v>222454.79452054796</v>
      </c>
      <c r="DX8" s="2">
        <v>222454.79452054796</v>
      </c>
      <c r="DY8" s="116">
        <v>222454.79452054796</v>
      </c>
      <c r="DZ8" s="116">
        <v>222454.79452054796</v>
      </c>
      <c r="EA8" s="2">
        <v>222454.79452054796</v>
      </c>
      <c r="EB8" s="2">
        <v>222454.79452054796</v>
      </c>
      <c r="EC8" s="2">
        <v>222454.79452054796</v>
      </c>
      <c r="ED8" s="2">
        <v>273690.41095890413</v>
      </c>
      <c r="EE8" s="2">
        <v>273690.41095890413</v>
      </c>
      <c r="EF8" s="2">
        <v>273690.41095890413</v>
      </c>
      <c r="EG8" s="2">
        <v>273690.41095890413</v>
      </c>
      <c r="EH8" s="2">
        <v>273690.41095890413</v>
      </c>
      <c r="EI8" s="2">
        <v>273690.41095890413</v>
      </c>
      <c r="EJ8" s="2">
        <v>273690.41095890413</v>
      </c>
      <c r="EK8" s="126">
        <v>273690.41095890413</v>
      </c>
      <c r="EL8" s="126">
        <v>273690.41095890413</v>
      </c>
      <c r="EM8" s="126">
        <v>273690.41095890413</v>
      </c>
      <c r="EN8" s="135">
        <v>273690.41095890413</v>
      </c>
      <c r="EO8" s="135">
        <v>273690.41095890413</v>
      </c>
      <c r="EP8" s="143">
        <v>290139.72602739726</v>
      </c>
      <c r="EQ8" s="143">
        <v>290139.72602739726</v>
      </c>
      <c r="ER8" s="143">
        <v>290139.72602739726</v>
      </c>
      <c r="ES8" s="143">
        <v>290139.72602739726</v>
      </c>
      <c r="ET8" s="143">
        <v>290139.72602739726</v>
      </c>
      <c r="EU8" s="143">
        <v>290139.72602739726</v>
      </c>
      <c r="EV8" s="143">
        <v>290139.72602739726</v>
      </c>
      <c r="EW8" s="151">
        <v>290139.72602739726</v>
      </c>
      <c r="EX8" s="151">
        <v>290139.72602739726</v>
      </c>
      <c r="EY8" s="158">
        <v>290139.72602739726</v>
      </c>
      <c r="EZ8" s="2">
        <v>290139.72602739726</v>
      </c>
      <c r="FA8" s="2">
        <v>290139.72602739726</v>
      </c>
      <c r="FB8" s="167">
        <v>338376.96945163817</v>
      </c>
      <c r="FC8" s="167">
        <v>338376.96945163817</v>
      </c>
      <c r="FD8" s="167">
        <v>338376.96945163817</v>
      </c>
      <c r="FE8" s="167">
        <v>330376.96945163817</v>
      </c>
      <c r="FF8" s="167">
        <v>332376.96945163817</v>
      </c>
      <c r="FG8" s="167">
        <v>334376.96945163817</v>
      </c>
      <c r="FH8" s="167">
        <v>336376.96945163817</v>
      </c>
      <c r="FI8" s="167">
        <v>338376.96945163817</v>
      </c>
      <c r="FJ8" s="167">
        <v>340376.96945163817</v>
      </c>
      <c r="FK8" s="2">
        <v>342376.96945163817</v>
      </c>
      <c r="FL8" s="2">
        <v>344376.96945163817</v>
      </c>
      <c r="FM8" s="2">
        <v>346376.96945163817</v>
      </c>
      <c r="FN8" s="2">
        <v>376464.95322909066</v>
      </c>
      <c r="FO8" s="2">
        <v>376464.95322909066</v>
      </c>
      <c r="FP8" s="2">
        <v>376464.95322909066</v>
      </c>
      <c r="FQ8" s="2">
        <v>376464.95322909066</v>
      </c>
      <c r="FR8" s="2">
        <v>376464.95322909066</v>
      </c>
      <c r="FS8" s="2">
        <v>376464.95322909066</v>
      </c>
      <c r="FT8" s="2">
        <v>376464.95322909066</v>
      </c>
      <c r="FU8" s="2">
        <v>376464.95322909066</v>
      </c>
      <c r="FV8" s="2">
        <v>376464.95322909066</v>
      </c>
      <c r="FW8" s="2">
        <v>376464.95322909066</v>
      </c>
      <c r="FX8" s="2">
        <v>376464.95322909066</v>
      </c>
      <c r="FY8" s="2">
        <v>376464.95322909066</v>
      </c>
      <c r="FZ8" s="177">
        <v>490123.03179985622</v>
      </c>
      <c r="GA8" s="11">
        <v>262322.39698391006</v>
      </c>
      <c r="GB8" s="11">
        <v>292904.30637110129</v>
      </c>
      <c r="GC8" s="11">
        <v>292904.30637110129</v>
      </c>
      <c r="GD8" s="11">
        <v>292904.30637110129</v>
      </c>
      <c r="GE8" s="11">
        <v>292904.30637110129</v>
      </c>
      <c r="GF8" s="11">
        <v>292904.30637110129</v>
      </c>
      <c r="GG8" s="11">
        <v>292904.30637110129</v>
      </c>
      <c r="GH8" s="11">
        <v>292904.30637110129</v>
      </c>
      <c r="GI8" s="11">
        <v>292904.30637110129</v>
      </c>
      <c r="GJ8" s="11">
        <v>292904.30637110129</v>
      </c>
      <c r="GK8" s="11">
        <v>292904.30637110129</v>
      </c>
      <c r="GL8" s="11">
        <v>240229.38814990688</v>
      </c>
      <c r="GM8" s="11">
        <v>240229.38814990688</v>
      </c>
    </row>
    <row r="9" spans="1:195" ht="15" x14ac:dyDescent="0.35">
      <c r="A9" s="9" t="s">
        <v>16</v>
      </c>
      <c r="B9" s="55">
        <v>33344.110512247804</v>
      </c>
      <c r="C9" s="55">
        <v>9760.3921246243699</v>
      </c>
      <c r="D9" s="55">
        <v>8709.1493186860826</v>
      </c>
      <c r="E9" s="55">
        <v>-79234.413879398577</v>
      </c>
      <c r="F9" s="55">
        <v>-26485.374195282318</v>
      </c>
      <c r="G9" s="55">
        <v>-108832.54485769314</v>
      </c>
      <c r="H9" s="55">
        <v>-108177.20182067741</v>
      </c>
      <c r="I9" s="55">
        <v>-3009.5133812769927</v>
      </c>
      <c r="J9" s="55">
        <v>28480.170552635565</v>
      </c>
      <c r="K9" s="55">
        <v>-62387.25737696069</v>
      </c>
      <c r="L9" s="55">
        <v>14428.303303932036</v>
      </c>
      <c r="M9" s="55">
        <v>100966.34109699473</v>
      </c>
      <c r="N9" s="55">
        <v>69595.64921987438</v>
      </c>
      <c r="O9" s="55">
        <v>181341.33024119324</v>
      </c>
      <c r="P9" s="55">
        <v>141270.71749643557</v>
      </c>
      <c r="Q9" s="55">
        <v>25560.483471582062</v>
      </c>
      <c r="R9" s="55">
        <v>56192.569916335997</v>
      </c>
      <c r="S9" s="55">
        <v>-25270.675263865662</v>
      </c>
      <c r="T9" s="55">
        <v>-81029.145787833986</v>
      </c>
      <c r="U9" s="55">
        <v>-132457.70900829008</v>
      </c>
      <c r="V9" s="55">
        <v>-115411.15436974485</v>
      </c>
      <c r="W9" s="55">
        <v>-38766.070770010207</v>
      </c>
      <c r="X9" s="55">
        <v>36077.756456880321</v>
      </c>
      <c r="Y9" s="55">
        <v>70055.449927699607</v>
      </c>
      <c r="Z9" s="55">
        <v>158197.24205701842</v>
      </c>
      <c r="AA9" s="55">
        <v>66715.35781704908</v>
      </c>
      <c r="AB9" s="55">
        <v>32743.482298968986</v>
      </c>
      <c r="AC9" s="55">
        <v>914.59215595290152</v>
      </c>
      <c r="AD9" s="55">
        <v>-1420.2533610462997</v>
      </c>
      <c r="AE9" s="55">
        <v>-16414.829824526343</v>
      </c>
      <c r="AF9" s="55">
        <v>92775.795194696489</v>
      </c>
      <c r="AG9" s="55">
        <v>85050.104498988629</v>
      </c>
      <c r="AH9" s="55">
        <v>-1826.9403077114112</v>
      </c>
      <c r="AI9" s="55">
        <v>19033.152968947063</v>
      </c>
      <c r="AJ9" s="55">
        <v>91680.27083493695</v>
      </c>
      <c r="AK9" s="55">
        <v>85064.426966758067</v>
      </c>
      <c r="AL9" s="55">
        <v>-3435.1524605299928</v>
      </c>
      <c r="AM9" s="55">
        <v>24425.933570848079</v>
      </c>
      <c r="AN9" s="55">
        <v>14497.813243539145</v>
      </c>
      <c r="AO9" s="55">
        <v>35239.791499785861</v>
      </c>
      <c r="AP9" s="55">
        <v>-14077.834295735112</v>
      </c>
      <c r="AQ9" s="55">
        <v>30033.445523428301</v>
      </c>
      <c r="AR9" s="55">
        <v>-13443.073402583337</v>
      </c>
      <c r="AS9" s="55">
        <v>-58775.92058349734</v>
      </c>
      <c r="AT9" s="55">
        <v>-88152.773782461285</v>
      </c>
      <c r="AU9" s="55">
        <v>-81905.129859215973</v>
      </c>
      <c r="AV9" s="55">
        <v>-149870.2290003387</v>
      </c>
      <c r="AW9" s="55">
        <v>-194631.77759012292</v>
      </c>
      <c r="AX9" s="55">
        <v>-84355.256142124039</v>
      </c>
      <c r="AY9" s="55">
        <v>10382.242067083076</v>
      </c>
      <c r="AZ9" s="55">
        <v>-54801.877989699809</v>
      </c>
      <c r="BA9" s="55">
        <v>-73119.782342316917</v>
      </c>
      <c r="BB9" s="55">
        <v>-84265.371885774075</v>
      </c>
      <c r="BC9" s="55">
        <v>-11506.475621388265</v>
      </c>
      <c r="BD9" s="55">
        <v>28864.460010716946</v>
      </c>
      <c r="BE9" s="55">
        <v>92081.216033296543</v>
      </c>
      <c r="BF9" s="55">
        <v>4126.5931993855193</v>
      </c>
      <c r="BG9" s="55">
        <v>31916.449011871489</v>
      </c>
      <c r="BH9" s="55">
        <v>-2020.9984646117082</v>
      </c>
      <c r="BI9" s="55">
        <v>11582.667813875742</v>
      </c>
      <c r="BJ9" s="55">
        <v>36737.037185340538</v>
      </c>
      <c r="BK9" s="55">
        <v>-3257.8915996100986</v>
      </c>
      <c r="BL9" s="55">
        <v>-78078.898396036995</v>
      </c>
      <c r="BM9" s="55">
        <v>-53093.178963554092</v>
      </c>
      <c r="BN9" s="55">
        <v>-16926.859774523997</v>
      </c>
      <c r="BO9" s="55">
        <v>-7382.3777198339812</v>
      </c>
      <c r="BP9" s="55">
        <v>11600.5606855066</v>
      </c>
      <c r="BQ9" s="55">
        <v>16059.389363566086</v>
      </c>
      <c r="BR9" s="55">
        <v>47057.787039223011</v>
      </c>
      <c r="BS9" s="55">
        <v>12808.153680176198</v>
      </c>
      <c r="BT9" s="55">
        <v>3890.904491381797</v>
      </c>
      <c r="BU9" s="55">
        <v>19019.735855209583</v>
      </c>
      <c r="BV9" s="55">
        <v>54419.512833382614</v>
      </c>
      <c r="BW9" s="55">
        <v>88511.275791546315</v>
      </c>
      <c r="BX9" s="55">
        <v>96265.788431920388</v>
      </c>
      <c r="BY9" s="55">
        <v>60917.447976994212</v>
      </c>
      <c r="BZ9" s="55">
        <v>36043.19328444844</v>
      </c>
      <c r="CA9" s="55">
        <v>52287.337329506947</v>
      </c>
      <c r="CB9" s="55">
        <v>-30622.862907718547</v>
      </c>
      <c r="CC9" s="55">
        <v>-33690.279556424539</v>
      </c>
      <c r="CD9" s="55">
        <v>4683.6283216205193</v>
      </c>
      <c r="CE9" s="55">
        <v>-74919.339184752782</v>
      </c>
      <c r="CF9" s="55">
        <v>-24890.963167364902</v>
      </c>
      <c r="CG9" s="55">
        <v>-30489.374708371739</v>
      </c>
      <c r="CH9" s="55">
        <v>-48312.026088307568</v>
      </c>
      <c r="CI9" s="55">
        <v>-85655.817131352975</v>
      </c>
      <c r="CJ9" s="55">
        <v>-53944.720480317337</v>
      </c>
      <c r="CK9" s="55">
        <v>-49508.069831081979</v>
      </c>
      <c r="CL9" s="55">
        <v>-111803.59329670055</v>
      </c>
      <c r="CM9" s="55">
        <v>-63705.789477551079</v>
      </c>
      <c r="CN9" s="55">
        <v>-41604.755901625744</v>
      </c>
      <c r="CO9" s="55">
        <v>-62772.182526419754</v>
      </c>
      <c r="CP9" s="55">
        <v>-44858.71893982558</v>
      </c>
      <c r="CQ9" s="55">
        <v>-73461.402018572655</v>
      </c>
      <c r="CR9" s="55">
        <v>-65604.926543518901</v>
      </c>
      <c r="CS9" s="55">
        <v>-25322.258102488453</v>
      </c>
      <c r="CT9" s="55">
        <v>-3760.599086764254</v>
      </c>
      <c r="CU9" s="55">
        <v>-8455.8452091489016</v>
      </c>
      <c r="CV9" s="55">
        <v>59830.221060026932</v>
      </c>
      <c r="CW9" s="55">
        <v>21227.286654175303</v>
      </c>
      <c r="CX9" s="55">
        <v>30084.581080635282</v>
      </c>
      <c r="CY9" s="55">
        <v>4834.4841894517886</v>
      </c>
      <c r="CZ9" s="55">
        <v>13361.019273233032</v>
      </c>
      <c r="DA9" s="55">
        <v>13693.470506763078</v>
      </c>
      <c r="DB9" s="55">
        <v>61076.211841011151</v>
      </c>
      <c r="DC9" s="55">
        <v>172354.24283510866</v>
      </c>
      <c r="DD9" s="55">
        <v>148175.44682745845</v>
      </c>
      <c r="DE9" s="55">
        <v>78373.925747187051</v>
      </c>
      <c r="DF9" s="55">
        <v>30485.599117716367</v>
      </c>
      <c r="DG9" s="55">
        <v>-15360.450272917566</v>
      </c>
      <c r="DH9" s="55">
        <v>-78181.609281871613</v>
      </c>
      <c r="DI9" s="55">
        <v>-64533.412870405751</v>
      </c>
      <c r="DJ9" s="55">
        <v>-15934.598364932288</v>
      </c>
      <c r="DK9" s="55">
        <v>-65378.342155456048</v>
      </c>
      <c r="DL9" s="55">
        <v>-45434.709248704778</v>
      </c>
      <c r="DM9" s="81">
        <f t="shared" ref="DM9:EC9" si="0">DM18-SUM(DM5:DM8)</f>
        <v>-110943.62423805217</v>
      </c>
      <c r="DN9" s="81">
        <f t="shared" si="0"/>
        <v>-14953.689724762109</v>
      </c>
      <c r="DO9" s="81">
        <f t="shared" si="0"/>
        <v>47071.759375696653</v>
      </c>
      <c r="DP9" s="81">
        <f t="shared" si="0"/>
        <v>-66329.201918905368</v>
      </c>
      <c r="DQ9" s="81">
        <f t="shared" si="0"/>
        <v>66079.972392909345</v>
      </c>
      <c r="DR9" s="81">
        <f t="shared" si="0"/>
        <v>-71045.619711953914</v>
      </c>
      <c r="DS9" s="81">
        <f t="shared" si="0"/>
        <v>42893.862834161613</v>
      </c>
      <c r="DT9" s="81">
        <f t="shared" si="0"/>
        <v>-131244.58055095025</v>
      </c>
      <c r="DU9" s="81">
        <f t="shared" si="0"/>
        <v>-22089.008009932935</v>
      </c>
      <c r="DV9" s="81">
        <f t="shared" si="0"/>
        <v>-78399.149307213258</v>
      </c>
      <c r="DW9" s="81">
        <f t="shared" si="0"/>
        <v>-89512.399544786196</v>
      </c>
      <c r="DX9" s="81">
        <f t="shared" si="0"/>
        <v>-163319.99912442965</v>
      </c>
      <c r="DY9" s="121">
        <f t="shared" si="0"/>
        <v>-157508.14557391498</v>
      </c>
      <c r="DZ9" s="121">
        <f t="shared" si="0"/>
        <v>955.4157618265599</v>
      </c>
      <c r="EA9" s="81">
        <f t="shared" si="0"/>
        <v>-153658.64489547245</v>
      </c>
      <c r="EB9" s="81">
        <f t="shared" si="0"/>
        <v>-63454.013657030649</v>
      </c>
      <c r="EC9" s="81">
        <f t="shared" si="0"/>
        <v>27542.301224502735</v>
      </c>
      <c r="ED9" s="81">
        <f t="shared" ref="ED9:FF9" si="1">ED18-SUM(ED5:ED8)</f>
        <v>116510.70591155184</v>
      </c>
      <c r="EE9" s="81">
        <f t="shared" si="1"/>
        <v>145835.96542041446</v>
      </c>
      <c r="EF9" s="81">
        <f t="shared" si="1"/>
        <v>-148676.87079485646</v>
      </c>
      <c r="EG9" s="81">
        <f t="shared" si="1"/>
        <v>-132736.69037237088</v>
      </c>
      <c r="EH9" s="81">
        <f t="shared" si="1"/>
        <v>-8300.2160872297827</v>
      </c>
      <c r="EI9" s="81">
        <f t="shared" si="1"/>
        <v>-137285.98062640894</v>
      </c>
      <c r="EJ9" s="81">
        <f t="shared" si="1"/>
        <v>-47065.170241919812</v>
      </c>
      <c r="EK9" s="121">
        <f t="shared" si="1"/>
        <v>14191.228553874418</v>
      </c>
      <c r="EL9" s="121">
        <f t="shared" si="1"/>
        <v>-93140.869430615101</v>
      </c>
      <c r="EM9" s="121">
        <f t="shared" si="1"/>
        <v>121409.68243783386</v>
      </c>
      <c r="EN9" s="121">
        <f t="shared" si="1"/>
        <v>98758.389876530739</v>
      </c>
      <c r="EO9" s="121">
        <f t="shared" si="1"/>
        <v>346927.78202865506</v>
      </c>
      <c r="EP9" s="121">
        <f t="shared" si="1"/>
        <v>364001.21683392627</v>
      </c>
      <c r="EQ9" s="121">
        <f t="shared" si="1"/>
        <v>202017.5671243784</v>
      </c>
      <c r="ER9" s="121">
        <f t="shared" si="1"/>
        <v>259023.26993973553</v>
      </c>
      <c r="ES9" s="121">
        <f t="shared" si="1"/>
        <v>139253.48447498912</v>
      </c>
      <c r="ET9" s="121">
        <f t="shared" si="1"/>
        <v>39080.192908353172</v>
      </c>
      <c r="EU9" s="121">
        <f t="shared" si="1"/>
        <v>-65468.427718326449</v>
      </c>
      <c r="EV9" s="121">
        <f t="shared" si="1"/>
        <v>-46080.110115410062</v>
      </c>
      <c r="EW9" s="121">
        <f t="shared" si="1"/>
        <v>-78737.4434360296</v>
      </c>
      <c r="EX9" s="121">
        <f t="shared" si="1"/>
        <v>99375.713935258333</v>
      </c>
      <c r="EY9" s="121">
        <f t="shared" si="1"/>
        <v>141508.85822733305</v>
      </c>
      <c r="EZ9" s="81">
        <f t="shared" si="1"/>
        <v>46219.513742828276</v>
      </c>
      <c r="FA9" s="81">
        <f t="shared" si="1"/>
        <v>102095.16669961251</v>
      </c>
      <c r="FB9" s="121">
        <f t="shared" si="1"/>
        <v>-7923.3245785669424</v>
      </c>
      <c r="FC9" s="121">
        <f t="shared" si="1"/>
        <v>-64344.209792238893</v>
      </c>
      <c r="FD9" s="121">
        <f t="shared" si="1"/>
        <v>-9800.7898575786967</v>
      </c>
      <c r="FE9" s="121">
        <f t="shared" si="1"/>
        <v>-83164.561793543631</v>
      </c>
      <c r="FF9" s="121">
        <f t="shared" si="1"/>
        <v>1932.8253453765064</v>
      </c>
      <c r="FG9" s="121">
        <f t="shared" ref="FG9:FH9" si="2">FG18-SUM(FG5:FG8)</f>
        <v>-132928.73872623895</v>
      </c>
      <c r="FH9" s="121">
        <f t="shared" si="2"/>
        <v>21329.582500018645</v>
      </c>
      <c r="FI9" s="121">
        <f t="shared" ref="FI9:FJ9" si="3">FI18-SUM(FI5:FI8)</f>
        <v>-50997.761628502049</v>
      </c>
      <c r="FJ9" s="121">
        <f t="shared" si="3"/>
        <v>-223776.14427335607</v>
      </c>
      <c r="FK9" s="81">
        <f t="shared" ref="FK9" si="4">FK18-SUM(FK5:FK8)</f>
        <v>-173626.77153222961</v>
      </c>
      <c r="FL9" s="81">
        <f t="shared" ref="FL9:FM9" si="5">FL18-SUM(FL5:FL8)</f>
        <v>-22273.483753485605</v>
      </c>
      <c r="FM9" s="81">
        <f t="shared" si="5"/>
        <v>83408.711251471192</v>
      </c>
      <c r="FN9" s="81">
        <f t="shared" ref="FN9:FP9" si="6">FN18-SUM(FN5:FN8)</f>
        <v>-86891.741464008112</v>
      </c>
      <c r="FO9" s="81">
        <f t="shared" si="6"/>
        <v>-188083.53381625004</v>
      </c>
      <c r="FP9" s="81">
        <f t="shared" si="6"/>
        <v>-215724.11731848028</v>
      </c>
      <c r="FQ9" s="81">
        <f t="shared" ref="FQ9:FR9" si="7">FQ18-SUM(FQ5:FQ8)</f>
        <v>-121938.09836132801</v>
      </c>
      <c r="FR9" s="81">
        <f t="shared" si="7"/>
        <v>-182638.65933562629</v>
      </c>
      <c r="FS9" s="81">
        <f t="shared" ref="FS9" si="8">FS18-SUM(FS5:FS8)</f>
        <v>-73250.509714453481</v>
      </c>
      <c r="FT9" s="81">
        <f t="shared" ref="FT9:FU9" si="9">FT18-SUM(FT5:FT8)</f>
        <v>-78448.07865909487</v>
      </c>
      <c r="FU9" s="81">
        <f t="shared" si="9"/>
        <v>-196287.25969560863</v>
      </c>
      <c r="FV9" s="81">
        <f t="shared" ref="FV9" si="10">FV18-SUM(FV5:FV8)</f>
        <v>-199191.29455173435</v>
      </c>
      <c r="FW9" s="81">
        <f t="shared" ref="FW9:FX9" si="11">FW18-SUM(FW5:FW8)</f>
        <v>-50910.015002500964</v>
      </c>
      <c r="FX9" s="81">
        <f t="shared" si="11"/>
        <v>-32492.410441137385</v>
      </c>
      <c r="FY9" s="81">
        <f t="shared" ref="FY9:FZ9" si="12">FY18-SUM(FY5:FY8)</f>
        <v>3817.0695713560563</v>
      </c>
      <c r="FZ9" s="178">
        <f t="shared" si="12"/>
        <v>-23967.741935483646</v>
      </c>
      <c r="GA9" s="89">
        <f t="shared" ref="GA9:GB9" si="13">GA18-SUM(GA5:GA8)</f>
        <v>234034.48275862052</v>
      </c>
      <c r="GB9" s="89">
        <f t="shared" si="13"/>
        <v>75000.000000000466</v>
      </c>
      <c r="GC9" s="89">
        <f t="shared" ref="GC9:GD9" si="14">GC18-SUM(GC5:GC8)</f>
        <v>-4958.1324830679223</v>
      </c>
      <c r="GD9" s="89">
        <f t="shared" si="14"/>
        <v>-51412.972031323705</v>
      </c>
      <c r="GE9" s="89">
        <f t="shared" ref="GE9:GF9" si="15">GE18-SUM(GE5:GE8)</f>
        <v>-49843.492376182694</v>
      </c>
      <c r="GF9" s="89">
        <f t="shared" si="15"/>
        <v>-11581.002344661392</v>
      </c>
      <c r="GG9" s="89">
        <f t="shared" ref="GG9:GH9" si="16">GG18-SUM(GG5:GG8)</f>
        <v>-44837.292042510118</v>
      </c>
      <c r="GH9" s="89">
        <f t="shared" si="16"/>
        <v>-15476.173195134383</v>
      </c>
      <c r="GI9" s="89">
        <f t="shared" ref="GI9:GJ9" si="17">GI18-SUM(GI5:GI8)</f>
        <v>17991.894923130749</v>
      </c>
      <c r="GJ9" s="89">
        <f t="shared" si="17"/>
        <v>86360.140654225601</v>
      </c>
      <c r="GK9" s="89">
        <f t="shared" ref="GK9:GL9" si="18">GK18-SUM(GK5:GK8)</f>
        <v>39051.832821251359</v>
      </c>
      <c r="GL9" s="89">
        <f t="shared" si="18"/>
        <v>367116.36663963972</v>
      </c>
      <c r="GM9" s="89">
        <f t="shared" ref="GM9" si="19">GM18-SUM(GM5:GM8)</f>
        <v>346194.43015131564</v>
      </c>
    </row>
    <row r="10" spans="1:195" s="5" customFormat="1" x14ac:dyDescent="0.2">
      <c r="A10" s="25" t="s">
        <v>14</v>
      </c>
      <c r="B10" s="56">
        <f>SUM(B5:B9)</f>
        <v>595781.4418907105</v>
      </c>
      <c r="C10" s="56">
        <f t="shared" ref="C10:BN10" si="20">SUM(C5:C9)</f>
        <v>585205.78801921604</v>
      </c>
      <c r="D10" s="56">
        <f t="shared" si="20"/>
        <v>559307.77101972932</v>
      </c>
      <c r="E10" s="56">
        <f t="shared" si="20"/>
        <v>542694.31534852646</v>
      </c>
      <c r="F10" s="56">
        <f t="shared" si="20"/>
        <v>593532.60234447068</v>
      </c>
      <c r="G10" s="56">
        <f t="shared" si="20"/>
        <v>512329.51770356519</v>
      </c>
      <c r="H10" s="56">
        <f t="shared" si="20"/>
        <v>534292.38762230147</v>
      </c>
      <c r="I10" s="56">
        <f t="shared" si="20"/>
        <v>561685.88251331472</v>
      </c>
      <c r="J10" s="56">
        <f t="shared" si="20"/>
        <v>507608.89978056063</v>
      </c>
      <c r="K10" s="56">
        <f t="shared" si="20"/>
        <v>521630.71916279232</v>
      </c>
      <c r="L10" s="56">
        <f t="shared" si="20"/>
        <v>600423.69919852377</v>
      </c>
      <c r="M10" s="56">
        <f t="shared" si="20"/>
        <v>617597.22086255415</v>
      </c>
      <c r="N10" s="56">
        <f t="shared" si="20"/>
        <v>582069.5103833013</v>
      </c>
      <c r="O10" s="56">
        <f t="shared" si="20"/>
        <v>670602.05776406708</v>
      </c>
      <c r="P10" s="56">
        <f t="shared" si="20"/>
        <v>635421.99801470106</v>
      </c>
      <c r="Q10" s="56">
        <f t="shared" si="20"/>
        <v>614656.92528017017</v>
      </c>
      <c r="R10" s="56">
        <f t="shared" si="20"/>
        <v>657311.5923700853</v>
      </c>
      <c r="S10" s="56">
        <f t="shared" si="20"/>
        <v>611292.43321138911</v>
      </c>
      <c r="T10" s="56">
        <f t="shared" si="20"/>
        <v>571541.48956914118</v>
      </c>
      <c r="U10" s="56">
        <f t="shared" si="20"/>
        <v>602016.15215513669</v>
      </c>
      <c r="V10" s="56">
        <f t="shared" si="20"/>
        <v>554218.62077217654</v>
      </c>
      <c r="W10" s="56">
        <f t="shared" si="20"/>
        <v>574385.20974825532</v>
      </c>
      <c r="X10" s="56">
        <f t="shared" si="20"/>
        <v>597607.53159880172</v>
      </c>
      <c r="Y10" s="56">
        <f t="shared" si="20"/>
        <v>617206.73044596508</v>
      </c>
      <c r="Z10" s="56">
        <f t="shared" si="20"/>
        <v>700021.84742376721</v>
      </c>
      <c r="AA10" s="56">
        <f t="shared" si="20"/>
        <v>585476.59912849823</v>
      </c>
      <c r="AB10" s="56">
        <f t="shared" si="20"/>
        <v>584761.63605281443</v>
      </c>
      <c r="AC10" s="56">
        <f t="shared" si="20"/>
        <v>579597.26203883067</v>
      </c>
      <c r="AD10" s="56">
        <f t="shared" si="20"/>
        <v>613565.64232828293</v>
      </c>
      <c r="AE10" s="56">
        <f t="shared" si="20"/>
        <v>618401.17339168466</v>
      </c>
      <c r="AF10" s="56">
        <f t="shared" si="20"/>
        <v>658632.6586259614</v>
      </c>
      <c r="AG10" s="56">
        <f t="shared" si="20"/>
        <v>657165.03244638245</v>
      </c>
      <c r="AH10" s="56">
        <f t="shared" si="20"/>
        <v>669522.39624183299</v>
      </c>
      <c r="AI10" s="56">
        <f t="shared" si="20"/>
        <v>611599.69381956675</v>
      </c>
      <c r="AJ10" s="56">
        <f t="shared" si="20"/>
        <v>717396.2740511481</v>
      </c>
      <c r="AK10" s="56">
        <f t="shared" si="20"/>
        <v>667598.70975286164</v>
      </c>
      <c r="AL10" s="56">
        <f t="shared" si="20"/>
        <v>597413.42173009948</v>
      </c>
      <c r="AM10" s="56">
        <f t="shared" si="20"/>
        <v>601673.84035324608</v>
      </c>
      <c r="AN10" s="56">
        <f t="shared" si="20"/>
        <v>597443.16162771697</v>
      </c>
      <c r="AO10" s="56">
        <f t="shared" si="20"/>
        <v>612998.04310976993</v>
      </c>
      <c r="AP10" s="56">
        <f t="shared" si="20"/>
        <v>562157.83666908776</v>
      </c>
      <c r="AQ10" s="56">
        <f t="shared" si="20"/>
        <v>629758.3638000791</v>
      </c>
      <c r="AR10" s="56">
        <f t="shared" si="20"/>
        <v>599566.79111062665</v>
      </c>
      <c r="AS10" s="56">
        <f t="shared" si="20"/>
        <v>573298.46005874488</v>
      </c>
      <c r="AT10" s="56">
        <f t="shared" si="20"/>
        <v>369938.81116085622</v>
      </c>
      <c r="AU10" s="56">
        <f t="shared" si="20"/>
        <v>460395.05723463913</v>
      </c>
      <c r="AV10" s="56">
        <f t="shared" si="20"/>
        <v>389888.02260964538</v>
      </c>
      <c r="AW10" s="56">
        <f t="shared" si="20"/>
        <v>338894.21595534508</v>
      </c>
      <c r="AX10" s="56">
        <f t="shared" si="20"/>
        <v>436518.78219501767</v>
      </c>
      <c r="AY10" s="56">
        <f t="shared" si="20"/>
        <v>534098.44630284235</v>
      </c>
      <c r="AZ10" s="56">
        <f t="shared" si="20"/>
        <v>523039.90228292579</v>
      </c>
      <c r="BA10" s="56">
        <f t="shared" si="20"/>
        <v>517894.04094106134</v>
      </c>
      <c r="BB10" s="56">
        <f t="shared" si="20"/>
        <v>512737.69870943227</v>
      </c>
      <c r="BC10" s="56">
        <f t="shared" si="20"/>
        <v>583140.68099532346</v>
      </c>
      <c r="BD10" s="56">
        <f t="shared" si="20"/>
        <v>615996.56286398764</v>
      </c>
      <c r="BE10" s="56">
        <f t="shared" si="20"/>
        <v>693213.31888656737</v>
      </c>
      <c r="BF10" s="56">
        <f t="shared" si="20"/>
        <v>604873.7498160972</v>
      </c>
      <c r="BG10" s="56">
        <f t="shared" si="20"/>
        <v>608596.9389619166</v>
      </c>
      <c r="BH10" s="56">
        <f t="shared" si="20"/>
        <v>593226.15815209993</v>
      </c>
      <c r="BI10" s="56">
        <f t="shared" si="20"/>
        <v>613359.93195746921</v>
      </c>
      <c r="BJ10" s="56">
        <f t="shared" si="20"/>
        <v>656875.55298202403</v>
      </c>
      <c r="BK10" s="56">
        <f t="shared" si="20"/>
        <v>629212.42143209628</v>
      </c>
      <c r="BL10" s="56">
        <f t="shared" si="20"/>
        <v>582737.03675548523</v>
      </c>
      <c r="BM10" s="56">
        <f t="shared" si="20"/>
        <v>607415.22930624755</v>
      </c>
      <c r="BN10" s="56">
        <f t="shared" si="20"/>
        <v>636534.23666732071</v>
      </c>
      <c r="BO10" s="56">
        <f t="shared" ref="BO10:DZ10" si="21">SUM(BO5:BO9)</f>
        <v>639492.69721663429</v>
      </c>
      <c r="BP10" s="56">
        <f t="shared" si="21"/>
        <v>659222.94744993199</v>
      </c>
      <c r="BQ10" s="56">
        <f t="shared" si="21"/>
        <v>659746.29225702374</v>
      </c>
      <c r="BR10" s="56">
        <f t="shared" si="21"/>
        <v>689099.52864235803</v>
      </c>
      <c r="BS10" s="56">
        <f t="shared" si="21"/>
        <v>658333.7662510532</v>
      </c>
      <c r="BT10" s="56">
        <f t="shared" si="21"/>
        <v>656765.97942785022</v>
      </c>
      <c r="BU10" s="56">
        <f t="shared" si="21"/>
        <v>691093.73552286089</v>
      </c>
      <c r="BV10" s="56">
        <f t="shared" si="21"/>
        <v>711410.69697015861</v>
      </c>
      <c r="BW10" s="56">
        <f t="shared" si="21"/>
        <v>666633.79633385234</v>
      </c>
      <c r="BX10" s="56">
        <f t="shared" si="21"/>
        <v>734547.29514934157</v>
      </c>
      <c r="BY10" s="56">
        <f t="shared" si="21"/>
        <v>717716.15899549064</v>
      </c>
      <c r="BZ10" s="56">
        <f t="shared" si="21"/>
        <v>712808.57096961164</v>
      </c>
      <c r="CA10" s="56">
        <f t="shared" si="21"/>
        <v>719119.38168133679</v>
      </c>
      <c r="CB10" s="56">
        <f t="shared" si="21"/>
        <v>640594.12768067047</v>
      </c>
      <c r="CC10" s="56">
        <f t="shared" si="21"/>
        <v>643978.32393519022</v>
      </c>
      <c r="CD10" s="56">
        <f t="shared" si="21"/>
        <v>675249.00600678381</v>
      </c>
      <c r="CE10" s="56">
        <f t="shared" si="21"/>
        <v>602104.10301653936</v>
      </c>
      <c r="CF10" s="56">
        <f t="shared" si="21"/>
        <v>672174.41451779811</v>
      </c>
      <c r="CG10" s="56">
        <f t="shared" si="21"/>
        <v>663566.32555743668</v>
      </c>
      <c r="CH10" s="56">
        <f t="shared" si="21"/>
        <v>723914.35614335595</v>
      </c>
      <c r="CI10" s="56">
        <f t="shared" si="21"/>
        <v>724896.60196667002</v>
      </c>
      <c r="CJ10" s="56">
        <f t="shared" si="21"/>
        <v>732830.04884812026</v>
      </c>
      <c r="CK10" s="56">
        <f t="shared" si="21"/>
        <v>752008.63498122664</v>
      </c>
      <c r="CL10" s="56">
        <f t="shared" si="21"/>
        <v>706261.49861238222</v>
      </c>
      <c r="CM10" s="56">
        <f t="shared" si="21"/>
        <v>759777.58200142416</v>
      </c>
      <c r="CN10" s="56">
        <f t="shared" si="21"/>
        <v>795428.07794294099</v>
      </c>
      <c r="CO10" s="56">
        <f t="shared" si="21"/>
        <v>752002.58680201799</v>
      </c>
      <c r="CP10" s="56">
        <f t="shared" si="21"/>
        <v>759791.31920581637</v>
      </c>
      <c r="CQ10" s="56">
        <f t="shared" si="21"/>
        <v>766635.94795502629</v>
      </c>
      <c r="CR10" s="56">
        <f t="shared" si="21"/>
        <v>808811.77826878976</v>
      </c>
      <c r="CS10" s="56">
        <f t="shared" si="21"/>
        <v>853226.70477433631</v>
      </c>
      <c r="CT10" s="56">
        <f t="shared" si="21"/>
        <v>838898.52596847224</v>
      </c>
      <c r="CU10" s="56">
        <f t="shared" si="21"/>
        <v>852679.08629770041</v>
      </c>
      <c r="CV10" s="56">
        <f t="shared" si="21"/>
        <v>937392.57192171493</v>
      </c>
      <c r="CW10" s="56">
        <f t="shared" si="21"/>
        <v>914912.21816102462</v>
      </c>
      <c r="CX10" s="56">
        <f t="shared" si="21"/>
        <v>937388.86742619425</v>
      </c>
      <c r="CY10" s="56">
        <f t="shared" si="21"/>
        <v>905986.08236296789</v>
      </c>
      <c r="CZ10" s="56">
        <f t="shared" si="21"/>
        <v>929116.91852201789</v>
      </c>
      <c r="DA10" s="56">
        <f t="shared" si="21"/>
        <v>942610.66007812857</v>
      </c>
      <c r="DB10" s="56">
        <f t="shared" si="21"/>
        <v>1000327.8100145273</v>
      </c>
      <c r="DC10" s="56">
        <f t="shared" si="21"/>
        <v>1088690.7872451837</v>
      </c>
      <c r="DD10" s="56">
        <f t="shared" si="21"/>
        <v>1056060.3783343078</v>
      </c>
      <c r="DE10" s="56">
        <f t="shared" si="21"/>
        <v>1008581.4378991977</v>
      </c>
      <c r="DF10" s="56">
        <f t="shared" si="21"/>
        <v>961733.41175580746</v>
      </c>
      <c r="DG10" s="56">
        <f t="shared" si="21"/>
        <v>909916.16420849145</v>
      </c>
      <c r="DH10" s="56">
        <f t="shared" si="21"/>
        <v>872259.75174331618</v>
      </c>
      <c r="DI10" s="56">
        <f t="shared" si="21"/>
        <v>926945.58256338432</v>
      </c>
      <c r="DJ10" s="56">
        <f t="shared" si="21"/>
        <v>961377.73040219094</v>
      </c>
      <c r="DK10" s="56">
        <f t="shared" si="21"/>
        <v>933267.31994500046</v>
      </c>
      <c r="DL10" s="56">
        <f t="shared" si="21"/>
        <v>966458.26467970898</v>
      </c>
      <c r="DM10" s="12">
        <f t="shared" si="21"/>
        <v>899239.67227100662</v>
      </c>
      <c r="DN10" s="12">
        <f t="shared" si="21"/>
        <v>947958.63904236117</v>
      </c>
      <c r="DO10" s="12">
        <f t="shared" si="21"/>
        <v>1012545.3784654007</v>
      </c>
      <c r="DP10" s="12">
        <f t="shared" si="21"/>
        <v>959149.79351488454</v>
      </c>
      <c r="DQ10" s="12">
        <f t="shared" si="21"/>
        <v>1114360.0430955165</v>
      </c>
      <c r="DR10" s="12">
        <f t="shared" si="21"/>
        <v>1083473.6909376264</v>
      </c>
      <c r="DS10" s="12">
        <f t="shared" si="21"/>
        <v>1205741.5144975665</v>
      </c>
      <c r="DT10" s="12">
        <f t="shared" si="21"/>
        <v>1029500.5365502427</v>
      </c>
      <c r="DU10" s="12">
        <f t="shared" si="21"/>
        <v>1191365.7865106151</v>
      </c>
      <c r="DV10" s="12">
        <f t="shared" si="21"/>
        <v>1133539.5161810769</v>
      </c>
      <c r="DW10" s="12">
        <f t="shared" si="21"/>
        <v>1118709.0616424284</v>
      </c>
      <c r="DX10" s="12">
        <f t="shared" si="21"/>
        <v>1067425.1179767633</v>
      </c>
      <c r="DY10" s="56">
        <f t="shared" si="21"/>
        <v>1079559.5521724396</v>
      </c>
      <c r="DZ10" s="56">
        <f t="shared" si="21"/>
        <v>1202610.2102823746</v>
      </c>
      <c r="EA10" s="12">
        <f t="shared" ref="EA10:FF10" si="22">SUM(EA5:EA9)</f>
        <v>1040344.5367218497</v>
      </c>
      <c r="EB10" s="12">
        <f t="shared" si="22"/>
        <v>1147100.7808635174</v>
      </c>
      <c r="EC10" s="12">
        <f t="shared" si="22"/>
        <v>1229319.676390212</v>
      </c>
      <c r="ED10" s="12">
        <f t="shared" si="22"/>
        <v>1344297.8910640043</v>
      </c>
      <c r="EE10" s="12">
        <f t="shared" si="22"/>
        <v>1370422.9281034565</v>
      </c>
      <c r="EF10" s="12">
        <f t="shared" si="22"/>
        <v>1107916.7659704993</v>
      </c>
      <c r="EG10" s="12">
        <f t="shared" si="22"/>
        <v>1120853.7205865332</v>
      </c>
      <c r="EH10" s="12">
        <f t="shared" si="22"/>
        <v>1255809.5497103841</v>
      </c>
      <c r="EI10" s="12">
        <f t="shared" si="22"/>
        <v>1111871.0969991619</v>
      </c>
      <c r="EJ10" s="12">
        <f t="shared" si="22"/>
        <v>1208851.0471685971</v>
      </c>
      <c r="EK10" s="56">
        <f t="shared" si="22"/>
        <v>1252946.1556418107</v>
      </c>
      <c r="EL10" s="56">
        <f t="shared" si="22"/>
        <v>1148689.6431914442</v>
      </c>
      <c r="EM10" s="56">
        <f t="shared" si="22"/>
        <v>1361176.7541996781</v>
      </c>
      <c r="EN10" s="56">
        <f t="shared" si="22"/>
        <v>1352922.2358319233</v>
      </c>
      <c r="EO10" s="56">
        <f t="shared" si="22"/>
        <v>1580565.8215324348</v>
      </c>
      <c r="EP10" s="56">
        <f t="shared" si="22"/>
        <v>1595120.8294707153</v>
      </c>
      <c r="EQ10" s="56">
        <f t="shared" si="22"/>
        <v>1400295.2241862584</v>
      </c>
      <c r="ER10" s="56">
        <f t="shared" si="22"/>
        <v>1529175.1406410406</v>
      </c>
      <c r="ES10" s="56">
        <f t="shared" si="22"/>
        <v>1429033.3121655416</v>
      </c>
      <c r="ET10" s="56">
        <f t="shared" si="22"/>
        <v>1348296.5797386905</v>
      </c>
      <c r="EU10" s="56">
        <f t="shared" si="22"/>
        <v>1253271.2983090708</v>
      </c>
      <c r="EV10" s="56">
        <f t="shared" si="22"/>
        <v>1293672.5191377937</v>
      </c>
      <c r="EW10" s="56">
        <f t="shared" si="22"/>
        <v>1208208.7342042709</v>
      </c>
      <c r="EX10" s="56">
        <f t="shared" si="22"/>
        <v>1333082.1066293223</v>
      </c>
      <c r="EY10" s="56">
        <f t="shared" si="22"/>
        <v>1472422.7778031174</v>
      </c>
      <c r="EZ10" s="12">
        <f t="shared" si="22"/>
        <v>1410525.9064368922</v>
      </c>
      <c r="FA10" s="12">
        <f t="shared" si="22"/>
        <v>1473460.6991786226</v>
      </c>
      <c r="FB10" s="56">
        <f t="shared" si="22"/>
        <v>1349098.8061633939</v>
      </c>
      <c r="FC10" s="56">
        <f t="shared" si="22"/>
        <v>1322532.7596593993</v>
      </c>
      <c r="FD10" s="56">
        <f t="shared" si="22"/>
        <v>1405898.7602392207</v>
      </c>
      <c r="FE10" s="56">
        <f t="shared" si="22"/>
        <v>1331912.4076580945</v>
      </c>
      <c r="FF10" s="56">
        <f t="shared" si="22"/>
        <v>1425213.0206034663</v>
      </c>
      <c r="FG10" s="56">
        <f t="shared" ref="FG10:FH10" si="23">SUM(FG5:FG9)</f>
        <v>1318548.2307253992</v>
      </c>
      <c r="FH10" s="56">
        <f t="shared" si="23"/>
        <v>1498545.2616290762</v>
      </c>
      <c r="FI10" s="56">
        <f t="shared" ref="FI10:FJ10" si="24">SUM(FI5:FI9)</f>
        <v>1470540.4981457167</v>
      </c>
      <c r="FJ10" s="56">
        <f t="shared" si="24"/>
        <v>1288767.4918449488</v>
      </c>
      <c r="FK10" s="12">
        <f t="shared" ref="FK10" si="25">SUM(FK5:FK9)</f>
        <v>1330653.4237258602</v>
      </c>
      <c r="FL10" s="12">
        <f t="shared" ref="FL10:FM10" si="26">SUM(FL5:FL9)</f>
        <v>1505470.1523648193</v>
      </c>
      <c r="FM10" s="12">
        <f t="shared" si="26"/>
        <v>1624334.0677998834</v>
      </c>
      <c r="FN10" s="12">
        <f t="shared" ref="FN10:FP10" si="27">SUM(FN5:FN9)</f>
        <v>1448669.9859586307</v>
      </c>
      <c r="FO10" s="12">
        <f t="shared" si="27"/>
        <v>1371202.8479842693</v>
      </c>
      <c r="FP10" s="12">
        <f t="shared" si="27"/>
        <v>1336450.5133299653</v>
      </c>
      <c r="FQ10" s="12">
        <f t="shared" ref="FQ10:FR10" si="28">SUM(FQ5:FQ9)</f>
        <v>1458526.8548677627</v>
      </c>
      <c r="FR10" s="12">
        <f t="shared" si="28"/>
        <v>1425632.7455063676</v>
      </c>
      <c r="FS10" s="12">
        <f t="shared" ref="FS10" si="29">SUM(FS5:FS9)</f>
        <v>1532214.4435146372</v>
      </c>
      <c r="FT10" s="12">
        <f t="shared" ref="FT10:FU10" si="30">SUM(FT5:FT9)</f>
        <v>1509565.2616667701</v>
      </c>
      <c r="FU10" s="12">
        <f t="shared" si="30"/>
        <v>1412177.693533482</v>
      </c>
      <c r="FV10" s="12">
        <f t="shared" ref="FV10" si="31">SUM(FV5:FV9)</f>
        <v>1430240.3253440231</v>
      </c>
      <c r="FW10" s="12">
        <f t="shared" ref="FW10:FX10" si="32">SUM(FW5:FW9)</f>
        <v>1571522.6801620736</v>
      </c>
      <c r="FX10" s="12">
        <f t="shared" si="32"/>
        <v>1620205.8761212868</v>
      </c>
      <c r="FY10" s="12">
        <f t="shared" ref="FY10:FZ10" si="33">SUM(FY5:FY9)</f>
        <v>1666185.2486068984</v>
      </c>
      <c r="FZ10" s="179">
        <f t="shared" si="33"/>
        <v>1700231.670288037</v>
      </c>
      <c r="GA10" s="13">
        <f t="shared" ref="GA10:GB10" si="34">SUM(GA5:GA9)</f>
        <v>1713101.7317794194</v>
      </c>
      <c r="GB10" s="13">
        <f t="shared" si="34"/>
        <v>1570973.2474707263</v>
      </c>
      <c r="GC10" s="13">
        <f t="shared" ref="GC10:GD10" si="35">SUM(GC5:GC9)</f>
        <v>1519328.3916866379</v>
      </c>
      <c r="GD10" s="13">
        <f t="shared" si="35"/>
        <v>1444865.768825335</v>
      </c>
      <c r="GE10" s="13">
        <f t="shared" ref="GE10:GF10" si="36">SUM(GE5:GE9)</f>
        <v>1463279.5088340947</v>
      </c>
      <c r="GF10" s="13">
        <f t="shared" si="36"/>
        <v>1513034.5788544421</v>
      </c>
      <c r="GG10" s="13">
        <f t="shared" ref="GG10:GH10" si="37">SUM(GG5:GG9)</f>
        <v>1497564.7936195782</v>
      </c>
      <c r="GH10" s="13">
        <f t="shared" si="37"/>
        <v>1547707.912881874</v>
      </c>
      <c r="GI10" s="13">
        <f t="shared" ref="GI10:GJ10" si="38">SUM(GI5:GI9)</f>
        <v>1567414.3410330445</v>
      </c>
      <c r="GJ10" s="13">
        <f t="shared" si="38"/>
        <v>1589928.6462536405</v>
      </c>
      <c r="GK10" s="13">
        <f t="shared" ref="GK10:GL10" si="39">SUM(GK5:GK9)</f>
        <v>1540867.5631361231</v>
      </c>
      <c r="GL10" s="13">
        <f t="shared" si="39"/>
        <v>1757129.5803079209</v>
      </c>
      <c r="GM10" s="13">
        <f t="shared" ref="GM10" si="40">SUM(GM5:GM9)</f>
        <v>1710497.4040231353</v>
      </c>
    </row>
    <row r="11" spans="1:195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x14ac:dyDescent="0.2">
      <c r="A12" s="9" t="s">
        <v>3</v>
      </c>
      <c r="B12" s="53">
        <v>42896.216568819305</v>
      </c>
      <c r="C12" s="53">
        <v>42896.216568819305</v>
      </c>
      <c r="D12" s="53">
        <v>42896.216568819305</v>
      </c>
      <c r="E12" s="53">
        <v>42896.216568819305</v>
      </c>
      <c r="F12" s="53">
        <v>42896.216568819305</v>
      </c>
      <c r="G12" s="53">
        <v>42896.216568819305</v>
      </c>
      <c r="H12" s="53">
        <v>42896.216568819305</v>
      </c>
      <c r="I12" s="53">
        <v>42896.216568819305</v>
      </c>
      <c r="J12" s="53">
        <v>42896.216568819305</v>
      </c>
      <c r="K12" s="53">
        <v>42896.216568819305</v>
      </c>
      <c r="L12" s="53">
        <v>42896.216568819305</v>
      </c>
      <c r="M12" s="53">
        <v>42896.216568819305</v>
      </c>
      <c r="N12" s="53">
        <v>37747.619047619046</v>
      </c>
      <c r="O12" s="53">
        <v>37747.619047619046</v>
      </c>
      <c r="P12" s="53">
        <v>37747.619047619046</v>
      </c>
      <c r="Q12" s="53">
        <v>37747.619047619046</v>
      </c>
      <c r="R12" s="53">
        <v>37747.619047619046</v>
      </c>
      <c r="S12" s="53">
        <v>37747.619047619046</v>
      </c>
      <c r="T12" s="53">
        <v>37747.619047619046</v>
      </c>
      <c r="U12" s="53">
        <v>37747.619047619046</v>
      </c>
      <c r="V12" s="53">
        <v>37747.619047619046</v>
      </c>
      <c r="W12" s="53">
        <v>37747.619047619046</v>
      </c>
      <c r="X12" s="53">
        <v>37747.619047619046</v>
      </c>
      <c r="Y12" s="53">
        <v>37747.619047619046</v>
      </c>
      <c r="Z12" s="53">
        <v>32978.799739073715</v>
      </c>
      <c r="AA12" s="53">
        <v>32978.799739073715</v>
      </c>
      <c r="AB12" s="53">
        <v>32978.799739073715</v>
      </c>
      <c r="AC12" s="53">
        <v>32978.799739073715</v>
      </c>
      <c r="AD12" s="53">
        <v>32978.799739073715</v>
      </c>
      <c r="AE12" s="53">
        <v>32978.799739073715</v>
      </c>
      <c r="AF12" s="53">
        <v>32978.799739073715</v>
      </c>
      <c r="AG12" s="53">
        <v>32978.799739073715</v>
      </c>
      <c r="AH12" s="53">
        <v>32978.799739073715</v>
      </c>
      <c r="AI12" s="53">
        <v>32978.799739073715</v>
      </c>
      <c r="AJ12" s="53">
        <v>32978.799739073715</v>
      </c>
      <c r="AK12" s="53">
        <v>32978.799739073715</v>
      </c>
      <c r="AL12" s="53">
        <v>31056.531355711682</v>
      </c>
      <c r="AM12" s="53">
        <v>31056.531355711682</v>
      </c>
      <c r="AN12" s="53">
        <v>31056.531355711682</v>
      </c>
      <c r="AO12" s="53">
        <v>31056.531355711682</v>
      </c>
      <c r="AP12" s="53">
        <v>31056.531355711682</v>
      </c>
      <c r="AQ12" s="53">
        <v>31056.531355711682</v>
      </c>
      <c r="AR12" s="53">
        <v>31056.531355711682</v>
      </c>
      <c r="AS12" s="53">
        <v>31056.531355711682</v>
      </c>
      <c r="AT12" s="53">
        <v>31056.531355711682</v>
      </c>
      <c r="AU12" s="53">
        <v>31056.531355711682</v>
      </c>
      <c r="AV12" s="53">
        <v>31056.531355711682</v>
      </c>
      <c r="AW12" s="53">
        <v>31056.531355711682</v>
      </c>
      <c r="AX12" s="53">
        <v>27015.981735159821</v>
      </c>
      <c r="AY12" s="53">
        <v>27015.981735159821</v>
      </c>
      <c r="AZ12" s="53">
        <v>27015.981735159821</v>
      </c>
      <c r="BA12" s="53">
        <v>27015.981735159821</v>
      </c>
      <c r="BB12" s="53">
        <v>27015.981735159821</v>
      </c>
      <c r="BC12" s="53">
        <v>27015.981735159821</v>
      </c>
      <c r="BD12" s="53">
        <v>27015.981735159821</v>
      </c>
      <c r="BE12" s="53">
        <v>27015.981735159821</v>
      </c>
      <c r="BF12" s="53">
        <v>27015.981735159821</v>
      </c>
      <c r="BG12" s="53">
        <v>27015.981735159821</v>
      </c>
      <c r="BH12" s="53">
        <v>27015.981735159821</v>
      </c>
      <c r="BI12" s="53">
        <v>27015.981735159821</v>
      </c>
      <c r="BJ12" s="53">
        <v>28299.412915851273</v>
      </c>
      <c r="BK12" s="53">
        <v>28299.412915851273</v>
      </c>
      <c r="BL12" s="53">
        <v>28299.412915851273</v>
      </c>
      <c r="BM12" s="53">
        <v>28299.412915851273</v>
      </c>
      <c r="BN12" s="53">
        <v>28299.412915851273</v>
      </c>
      <c r="BO12" s="53">
        <v>28299.412915851273</v>
      </c>
      <c r="BP12" s="53">
        <v>28299.412915851273</v>
      </c>
      <c r="BQ12" s="53">
        <v>28299.412915851273</v>
      </c>
      <c r="BR12" s="53">
        <v>28299.412915851273</v>
      </c>
      <c r="BS12" s="53">
        <v>28299.412915851273</v>
      </c>
      <c r="BT12" s="53">
        <v>28299.412915851273</v>
      </c>
      <c r="BU12" s="53">
        <v>28299.412915851273</v>
      </c>
      <c r="BV12" s="53">
        <v>21385.97521200261</v>
      </c>
      <c r="BW12" s="53">
        <v>21385.97521200261</v>
      </c>
      <c r="BX12" s="53">
        <v>21385.97521200261</v>
      </c>
      <c r="BY12" s="53">
        <v>21385.97521200261</v>
      </c>
      <c r="BZ12" s="53">
        <v>21385.97521200261</v>
      </c>
      <c r="CA12" s="53">
        <v>21385.97521200261</v>
      </c>
      <c r="CB12" s="53">
        <v>21385.97521200261</v>
      </c>
      <c r="CC12" s="53">
        <v>21385.97521200261</v>
      </c>
      <c r="CD12" s="53">
        <v>21385.97521200261</v>
      </c>
      <c r="CE12" s="53">
        <v>21385.97521200261</v>
      </c>
      <c r="CF12" s="53">
        <v>21385.97521200261</v>
      </c>
      <c r="CG12" s="53">
        <v>21385.97521200261</v>
      </c>
      <c r="CH12" s="53">
        <v>13582.974559686887</v>
      </c>
      <c r="CI12" s="53">
        <v>13582.974559686887</v>
      </c>
      <c r="CJ12" s="53">
        <v>13582.974559686887</v>
      </c>
      <c r="CK12" s="53">
        <v>13582.974559686887</v>
      </c>
      <c r="CL12" s="53">
        <v>13582.974559686887</v>
      </c>
      <c r="CM12" s="53">
        <v>13582.974559686887</v>
      </c>
      <c r="CN12" s="53">
        <v>13582.974559686887</v>
      </c>
      <c r="CO12" s="53">
        <v>13582.974559686887</v>
      </c>
      <c r="CP12" s="53">
        <v>13582.974559686887</v>
      </c>
      <c r="CQ12" s="53">
        <v>13582.974559686887</v>
      </c>
      <c r="CR12" s="53">
        <v>13582.974559686887</v>
      </c>
      <c r="CS12" s="53">
        <v>13582.974559686887</v>
      </c>
      <c r="CT12" s="53">
        <v>18733.463796477496</v>
      </c>
      <c r="CU12" s="53">
        <v>18733.463796477496</v>
      </c>
      <c r="CV12" s="53">
        <v>18733.463796477496</v>
      </c>
      <c r="CW12" s="53">
        <v>18733.463796477496</v>
      </c>
      <c r="CX12" s="53">
        <v>18733.463796477496</v>
      </c>
      <c r="CY12" s="53">
        <v>18733.463796477496</v>
      </c>
      <c r="CZ12" s="53">
        <v>18733.463796477496</v>
      </c>
      <c r="DA12" s="53">
        <v>18733.463796477496</v>
      </c>
      <c r="DB12" s="53">
        <v>18733.463796477496</v>
      </c>
      <c r="DC12" s="53">
        <v>18733.463796477496</v>
      </c>
      <c r="DD12" s="53">
        <v>18733.463796477496</v>
      </c>
      <c r="DE12" s="53">
        <v>18733.463796477496</v>
      </c>
      <c r="DF12" s="53">
        <v>18423.367527732327</v>
      </c>
      <c r="DG12" s="53">
        <v>18423.367527732327</v>
      </c>
      <c r="DH12" s="53">
        <v>18423.367527732327</v>
      </c>
      <c r="DI12" s="53">
        <v>18423.367527732327</v>
      </c>
      <c r="DJ12" s="53">
        <v>18423.367527732327</v>
      </c>
      <c r="DK12" s="53">
        <v>18423.367527732327</v>
      </c>
      <c r="DL12" s="53">
        <v>18423.367527732327</v>
      </c>
      <c r="DM12" s="2">
        <v>18423.367527732327</v>
      </c>
      <c r="DN12" s="2">
        <v>18423.367527732327</v>
      </c>
      <c r="DO12" s="2">
        <v>18423.367527732327</v>
      </c>
      <c r="DP12" s="2">
        <v>18423.367527732327</v>
      </c>
      <c r="DQ12" s="2">
        <v>18423.367527732327</v>
      </c>
      <c r="DR12" s="2">
        <v>17984.347032981168</v>
      </c>
      <c r="DS12" s="2">
        <v>17984.347032981168</v>
      </c>
      <c r="DT12" s="2">
        <v>17984.347032981168</v>
      </c>
      <c r="DU12" s="2">
        <v>17984.347032981168</v>
      </c>
      <c r="DV12" s="2">
        <v>17984.347032981168</v>
      </c>
      <c r="DW12" s="2">
        <v>17984.347032981168</v>
      </c>
      <c r="DX12" s="2">
        <v>17984.347032981168</v>
      </c>
      <c r="DY12" s="116">
        <v>17984.347032981168</v>
      </c>
      <c r="DZ12" s="116">
        <v>17984.347032981168</v>
      </c>
      <c r="EA12" s="2">
        <v>17984.347032981168</v>
      </c>
      <c r="EB12" s="2">
        <v>17984.347032981168</v>
      </c>
      <c r="EC12" s="2">
        <v>17984.347032981168</v>
      </c>
      <c r="ED12" s="2">
        <v>17984.347032981168</v>
      </c>
      <c r="EE12" s="2">
        <v>17984.347032981168</v>
      </c>
      <c r="EF12" s="2">
        <v>17984.347032981168</v>
      </c>
      <c r="EG12" s="2">
        <v>17984.347032981168</v>
      </c>
      <c r="EH12" s="2">
        <v>17984.347032981168</v>
      </c>
      <c r="EI12" s="2">
        <v>17984.347032981168</v>
      </c>
      <c r="EJ12" s="2">
        <v>17984.347032981168</v>
      </c>
      <c r="EK12" s="126">
        <v>17984.347032981168</v>
      </c>
      <c r="EL12" s="126">
        <v>17984.347032981168</v>
      </c>
      <c r="EM12" s="126">
        <v>17984.347032981168</v>
      </c>
      <c r="EN12" s="135">
        <v>17984.347032981168</v>
      </c>
      <c r="EO12" s="135">
        <v>17984.347032981168</v>
      </c>
      <c r="EP12" s="143">
        <v>17984.347032981168</v>
      </c>
      <c r="EQ12" s="143">
        <v>17984.347032981168</v>
      </c>
      <c r="ER12" s="143">
        <v>17984.347032981168</v>
      </c>
      <c r="ES12" s="143">
        <v>17984.347032981168</v>
      </c>
      <c r="ET12" s="143">
        <v>17984.347032981168</v>
      </c>
      <c r="EU12" s="143">
        <v>17984.347032981168</v>
      </c>
      <c r="EV12" s="143">
        <v>17984.347032981168</v>
      </c>
      <c r="EW12" s="151">
        <v>17984.347032981168</v>
      </c>
      <c r="EX12" s="151">
        <v>17984.347032981168</v>
      </c>
      <c r="EY12" s="158">
        <v>17984.347032981168</v>
      </c>
      <c r="EZ12" s="2">
        <v>17984.347032981168</v>
      </c>
      <c r="FA12" s="2">
        <v>17984.347032981168</v>
      </c>
      <c r="FB12" s="167">
        <v>17984.347032981168</v>
      </c>
      <c r="FC12" s="167">
        <v>17984.347032981168</v>
      </c>
      <c r="FD12" s="167">
        <v>17984.347032981168</v>
      </c>
      <c r="FE12" s="167">
        <v>17984.347032981168</v>
      </c>
      <c r="FF12" s="167">
        <v>17984.347032981168</v>
      </c>
      <c r="FG12" s="167">
        <v>17984.347032981168</v>
      </c>
      <c r="FH12" s="167">
        <v>17984.347032981168</v>
      </c>
      <c r="FI12" s="167">
        <v>17984.347032981168</v>
      </c>
      <c r="FJ12" s="167">
        <v>17984.347032981168</v>
      </c>
      <c r="FK12" s="2">
        <v>17284.40905667088</v>
      </c>
      <c r="FL12" s="2">
        <v>17284.40905667088</v>
      </c>
      <c r="FM12" s="2">
        <v>17284.40905667088</v>
      </c>
      <c r="FN12" s="2">
        <v>29550.748442413413</v>
      </c>
      <c r="FO12" s="2">
        <v>29550.748442413413</v>
      </c>
      <c r="FP12" s="2">
        <v>29550.748442413413</v>
      </c>
      <c r="FQ12" s="2">
        <v>29550.748442413413</v>
      </c>
      <c r="FR12" s="2">
        <v>29550.748442413413</v>
      </c>
      <c r="FS12" s="2">
        <v>29550.748442413413</v>
      </c>
      <c r="FT12" s="2">
        <v>29550.748442413413</v>
      </c>
      <c r="FU12" s="2">
        <v>29550.748442413413</v>
      </c>
      <c r="FV12" s="2">
        <v>29550.748442413413</v>
      </c>
      <c r="FW12" s="2">
        <v>29550.748442413413</v>
      </c>
      <c r="FX12" s="2">
        <v>29550.748442413413</v>
      </c>
      <c r="FY12" s="2">
        <v>29550.748442413413</v>
      </c>
      <c r="FZ12" s="177">
        <v>29402.994700201347</v>
      </c>
      <c r="GA12" s="11">
        <v>29402.994700201347</v>
      </c>
      <c r="GB12" s="11">
        <v>29402.994700201347</v>
      </c>
      <c r="GC12" s="11">
        <v>29402.994700201347</v>
      </c>
      <c r="GD12" s="11">
        <v>29402.994700201347</v>
      </c>
      <c r="GE12" s="11">
        <v>29402.994700201347</v>
      </c>
      <c r="GF12" s="11">
        <v>29402.994700201347</v>
      </c>
      <c r="GG12" s="11">
        <v>29402.994700201347</v>
      </c>
      <c r="GH12" s="11">
        <v>29402.994700201347</v>
      </c>
      <c r="GI12" s="11">
        <v>29402.994700201347</v>
      </c>
      <c r="GJ12" s="11">
        <v>29402.994700201347</v>
      </c>
      <c r="GK12" s="11">
        <v>29402.994700201347</v>
      </c>
      <c r="GL12" s="11">
        <v>29351.797171036847</v>
      </c>
      <c r="GM12" s="11">
        <v>29351.797171036847</v>
      </c>
    </row>
    <row r="13" spans="1:195" x14ac:dyDescent="0.2">
      <c r="A13" s="26" t="s">
        <v>4</v>
      </c>
      <c r="B13" s="53">
        <v>520604.63218386378</v>
      </c>
      <c r="C13" s="53">
        <v>510021.62129186752</v>
      </c>
      <c r="D13" s="53">
        <v>488855.59950787498</v>
      </c>
      <c r="E13" s="53">
        <v>466364.89154839696</v>
      </c>
      <c r="F13" s="53">
        <v>517019.92471396463</v>
      </c>
      <c r="G13" s="53">
        <v>436984.9723123677</v>
      </c>
      <c r="H13" s="53">
        <v>458317.69271135854</v>
      </c>
      <c r="I13" s="53">
        <v>478015.47634612361</v>
      </c>
      <c r="J13" s="53">
        <v>427207.76624303847</v>
      </c>
      <c r="K13" s="53">
        <v>421566.97341242933</v>
      </c>
      <c r="L13" s="53">
        <v>515869.51032765413</v>
      </c>
      <c r="M13" s="53">
        <v>527877.03945106117</v>
      </c>
      <c r="N13" s="53">
        <v>494203.32103393489</v>
      </c>
      <c r="O13" s="53">
        <v>534403.14810338151</v>
      </c>
      <c r="P13" s="53">
        <v>539095.74038188788</v>
      </c>
      <c r="Q13" s="53">
        <v>526750.43906357069</v>
      </c>
      <c r="R13" s="53">
        <v>589705.42837933172</v>
      </c>
      <c r="S13" s="53">
        <v>546364.50216441648</v>
      </c>
      <c r="T13" s="53">
        <v>505486.57467285189</v>
      </c>
      <c r="U13" s="53">
        <v>529705.04281159025</v>
      </c>
      <c r="V13" s="53">
        <v>481543.11228707497</v>
      </c>
      <c r="W13" s="53">
        <v>482192.19761646987</v>
      </c>
      <c r="X13" s="53">
        <v>500644.29047216248</v>
      </c>
      <c r="Y13" s="53">
        <v>522394.53212359396</v>
      </c>
      <c r="Z13" s="53">
        <v>583909.59971395216</v>
      </c>
      <c r="AA13" s="53">
        <v>495307.02187065437</v>
      </c>
      <c r="AB13" s="53">
        <v>500791.69516493811</v>
      </c>
      <c r="AC13" s="53">
        <v>523515.17410955264</v>
      </c>
      <c r="AD13" s="53">
        <v>550607.26951908483</v>
      </c>
      <c r="AE13" s="53">
        <v>561767.12700980483</v>
      </c>
      <c r="AF13" s="53">
        <v>588650.75981433049</v>
      </c>
      <c r="AG13" s="53">
        <v>595789.2885067272</v>
      </c>
      <c r="AH13" s="53">
        <v>605880.62293864973</v>
      </c>
      <c r="AI13" s="53">
        <v>543429.14472407568</v>
      </c>
      <c r="AJ13" s="53">
        <v>583342.17102331831</v>
      </c>
      <c r="AK13" s="53">
        <v>583062.16992375208</v>
      </c>
      <c r="AL13" s="53">
        <v>465442.54808627506</v>
      </c>
      <c r="AM13" s="53">
        <v>463082.88894204044</v>
      </c>
      <c r="AN13" s="53">
        <v>489625.96329310985</v>
      </c>
      <c r="AO13" s="53">
        <v>537342.18789072754</v>
      </c>
      <c r="AP13" s="53">
        <v>476632.35421410622</v>
      </c>
      <c r="AQ13" s="53">
        <v>576292.5653332246</v>
      </c>
      <c r="AR13" s="53">
        <v>548303.12105850526</v>
      </c>
      <c r="AS13" s="53">
        <v>517344.6081975025</v>
      </c>
      <c r="AT13" s="53">
        <v>308665.95305995818</v>
      </c>
      <c r="AU13" s="53">
        <v>358101.15205658571</v>
      </c>
      <c r="AV13" s="53">
        <v>325883.79252401442</v>
      </c>
      <c r="AW13" s="53">
        <v>267298.18574955658</v>
      </c>
      <c r="AX13" s="53">
        <v>327704.67550093925</v>
      </c>
      <c r="AY13" s="53">
        <v>383994.28494179057</v>
      </c>
      <c r="AZ13" s="53">
        <v>408911.10794841475</v>
      </c>
      <c r="BA13" s="53">
        <v>416747.81451302016</v>
      </c>
      <c r="BB13" s="53">
        <v>444034.93562301749</v>
      </c>
      <c r="BC13" s="53">
        <v>510235.50682232069</v>
      </c>
      <c r="BD13" s="53">
        <v>533971.79853246955</v>
      </c>
      <c r="BE13" s="53">
        <v>554127.67288231966</v>
      </c>
      <c r="BF13" s="53">
        <v>493901.1425697814</v>
      </c>
      <c r="BG13" s="53">
        <v>453201.53839803243</v>
      </c>
      <c r="BH13" s="53">
        <v>453201.53839803231</v>
      </c>
      <c r="BI13" s="53">
        <v>457554.1111327394</v>
      </c>
      <c r="BJ13" s="53">
        <v>491778.10141846573</v>
      </c>
      <c r="BK13" s="53">
        <v>506187.06002844172</v>
      </c>
      <c r="BL13" s="53">
        <v>460659.77458763856</v>
      </c>
      <c r="BM13" s="53">
        <v>489229.03444029728</v>
      </c>
      <c r="BN13" s="53">
        <v>488753.89905540226</v>
      </c>
      <c r="BO13" s="53">
        <v>522399.58509577165</v>
      </c>
      <c r="BP13" s="53">
        <v>527156.64695687173</v>
      </c>
      <c r="BQ13" s="53">
        <v>535095.95633623109</v>
      </c>
      <c r="BR13" s="53">
        <v>547713.01861862978</v>
      </c>
      <c r="BS13" s="53">
        <v>500759.82340341725</v>
      </c>
      <c r="BT13" s="53">
        <v>497820.20292465104</v>
      </c>
      <c r="BU13" s="53">
        <v>519377.46787602559</v>
      </c>
      <c r="BV13" s="53">
        <v>559297.63515487628</v>
      </c>
      <c r="BW13" s="53">
        <v>540721.54145415907</v>
      </c>
      <c r="BX13" s="53">
        <v>559616.20803683472</v>
      </c>
      <c r="BY13" s="53">
        <v>527278.00809492334</v>
      </c>
      <c r="BZ13" s="53">
        <v>549859.42398083431</v>
      </c>
      <c r="CA13" s="53">
        <v>581616.20736263518</v>
      </c>
      <c r="CB13" s="53">
        <v>522270.71395578654</v>
      </c>
      <c r="CC13" s="53">
        <v>510539.74107746524</v>
      </c>
      <c r="CD13" s="53">
        <v>521924.14238605998</v>
      </c>
      <c r="CE13" s="53">
        <v>517959.15896528703</v>
      </c>
      <c r="CF13" s="53">
        <v>527358.7022995532</v>
      </c>
      <c r="CG13" s="53">
        <v>522122.84897456807</v>
      </c>
      <c r="CH13" s="53">
        <v>549728.21242907271</v>
      </c>
      <c r="CI13" s="53">
        <v>566615.29395890597</v>
      </c>
      <c r="CJ13" s="53">
        <v>570345.90819660516</v>
      </c>
      <c r="CK13" s="53">
        <v>554480.69197965728</v>
      </c>
      <c r="CL13" s="53">
        <v>550413.81310890056</v>
      </c>
      <c r="CM13" s="53">
        <v>591060.86378785211</v>
      </c>
      <c r="CN13" s="53">
        <v>618214.80248091312</v>
      </c>
      <c r="CO13" s="53">
        <v>581544.16213745798</v>
      </c>
      <c r="CP13" s="53">
        <v>596066.10947862512</v>
      </c>
      <c r="CQ13" s="53">
        <v>565415.88629680872</v>
      </c>
      <c r="CR13" s="53">
        <v>559752.61925900879</v>
      </c>
      <c r="CS13" s="53">
        <v>637872.37457557709</v>
      </c>
      <c r="CT13" s="53">
        <v>624463.8629104814</v>
      </c>
      <c r="CU13" s="53">
        <v>614888.04850329459</v>
      </c>
      <c r="CV13" s="53">
        <v>605054.79310081468</v>
      </c>
      <c r="CW13" s="53">
        <v>585047.02810516034</v>
      </c>
      <c r="CX13" s="53">
        <v>581653.09778588754</v>
      </c>
      <c r="CY13" s="53">
        <v>590122.55109681236</v>
      </c>
      <c r="CZ13" s="53">
        <v>608838.85543881729</v>
      </c>
      <c r="DA13" s="53">
        <v>598191.93989592162</v>
      </c>
      <c r="DB13" s="53">
        <v>616524.95028510352</v>
      </c>
      <c r="DC13" s="53">
        <v>626857.14865050814</v>
      </c>
      <c r="DD13" s="53">
        <v>591147.37013082905</v>
      </c>
      <c r="DE13" s="53">
        <v>556889.03691123798</v>
      </c>
      <c r="DF13" s="53">
        <v>556800.66968284687</v>
      </c>
      <c r="DG13" s="53">
        <v>528226.18266464584</v>
      </c>
      <c r="DH13" s="53">
        <v>503240.20475996536</v>
      </c>
      <c r="DI13" s="53">
        <v>485290.98158536799</v>
      </c>
      <c r="DJ13" s="53">
        <v>486150.11133479502</v>
      </c>
      <c r="DK13" s="53">
        <v>519931.00950126094</v>
      </c>
      <c r="DL13" s="53">
        <v>502788.48906542087</v>
      </c>
      <c r="DM13" s="2">
        <v>501747.06834760157</v>
      </c>
      <c r="DN13" s="2">
        <v>499707.03821026778</v>
      </c>
      <c r="DO13" s="2">
        <v>486125.93346233468</v>
      </c>
      <c r="DP13" s="2">
        <v>517989.43461712752</v>
      </c>
      <c r="DQ13" s="2">
        <v>577189.27940372005</v>
      </c>
      <c r="DR13" s="2">
        <v>573409.8909288065</v>
      </c>
      <c r="DS13" s="2">
        <v>558730.8949359305</v>
      </c>
      <c r="DT13" s="2">
        <v>573279.67392857117</v>
      </c>
      <c r="DU13" s="2">
        <v>585462.65721963404</v>
      </c>
      <c r="DV13" s="2">
        <v>602570.81151021086</v>
      </c>
      <c r="DW13" s="2">
        <v>632408.33809183817</v>
      </c>
      <c r="DX13" s="2">
        <v>512425.0999592077</v>
      </c>
      <c r="DY13" s="116">
        <v>518761.41753662133</v>
      </c>
      <c r="DZ13" s="116">
        <v>508141.15564476745</v>
      </c>
      <c r="EA13" s="2">
        <v>468514.89353932394</v>
      </c>
      <c r="EB13" s="2">
        <v>479953.68146062153</v>
      </c>
      <c r="EC13" s="2">
        <v>516355.44930417801</v>
      </c>
      <c r="ED13" s="2">
        <v>518492.15557131346</v>
      </c>
      <c r="EE13" s="2">
        <v>520571.17553689436</v>
      </c>
      <c r="EF13" s="2">
        <v>472166.12416774372</v>
      </c>
      <c r="EG13" s="2">
        <v>457083.92462888535</v>
      </c>
      <c r="EH13" s="2">
        <v>428794.93682617613</v>
      </c>
      <c r="EI13" s="2">
        <v>443255.8210006078</v>
      </c>
      <c r="EJ13" s="2">
        <v>509934.15319576371</v>
      </c>
      <c r="EK13" s="126">
        <v>609441.11171035981</v>
      </c>
      <c r="EL13" s="126">
        <v>573102.66772436933</v>
      </c>
      <c r="EM13" s="126">
        <v>540943.14176901197</v>
      </c>
      <c r="EN13" s="135">
        <v>531137.38487570442</v>
      </c>
      <c r="EO13" s="135">
        <v>566908.91378017573</v>
      </c>
      <c r="EP13" s="143">
        <v>566543.66855335981</v>
      </c>
      <c r="EQ13" s="143">
        <v>532627.46222095774</v>
      </c>
      <c r="ER13" s="143">
        <v>606929.1694161623</v>
      </c>
      <c r="ES13" s="143">
        <v>582856.04385937401</v>
      </c>
      <c r="ET13" s="143">
        <v>557921.5762557477</v>
      </c>
      <c r="EU13" s="143">
        <v>552077.60085015825</v>
      </c>
      <c r="EV13" s="143">
        <v>555991.3442323514</v>
      </c>
      <c r="EW13" s="151">
        <v>537240.59661859623</v>
      </c>
      <c r="EX13" s="151">
        <v>478196.75461383886</v>
      </c>
      <c r="EY13" s="158">
        <v>489786.36162237969</v>
      </c>
      <c r="EZ13" s="2">
        <v>513947.56266762316</v>
      </c>
      <c r="FA13" s="2">
        <v>519366.41976456519</v>
      </c>
      <c r="FB13" s="167">
        <v>520132.89976507146</v>
      </c>
      <c r="FC13" s="167">
        <v>527937.32145265408</v>
      </c>
      <c r="FD13" s="167">
        <v>538397.12344523368</v>
      </c>
      <c r="FE13" s="167">
        <v>525104.22384621273</v>
      </c>
      <c r="FF13" s="167">
        <v>481066.22251915641</v>
      </c>
      <c r="FG13" s="167">
        <v>508040.04691351729</v>
      </c>
      <c r="FH13" s="167">
        <v>520882.33451250859</v>
      </c>
      <c r="FI13" s="167">
        <v>519058.46271513624</v>
      </c>
      <c r="FJ13" s="167">
        <v>512130.41742837091</v>
      </c>
      <c r="FK13" s="2">
        <v>506141.59757975664</v>
      </c>
      <c r="FL13" s="2">
        <v>506141.59757975664</v>
      </c>
      <c r="FM13" s="2">
        <v>506141.59757975664</v>
      </c>
      <c r="FN13" s="2">
        <v>502581.00930226583</v>
      </c>
      <c r="FO13" s="2">
        <v>502581.00930226583</v>
      </c>
      <c r="FP13" s="2">
        <v>502581.00930226583</v>
      </c>
      <c r="FQ13" s="2">
        <v>502581.00930226583</v>
      </c>
      <c r="FR13" s="2">
        <v>502581.00930226583</v>
      </c>
      <c r="FS13" s="2">
        <v>502581.00930226583</v>
      </c>
      <c r="FT13" s="2">
        <v>502581.00930226583</v>
      </c>
      <c r="FU13" s="2">
        <v>502581.00930226583</v>
      </c>
      <c r="FV13" s="2">
        <v>502581.00930226583</v>
      </c>
      <c r="FW13" s="2">
        <v>502581.00930226583</v>
      </c>
      <c r="FX13" s="2">
        <v>502581.00930226583</v>
      </c>
      <c r="FY13" s="2">
        <v>502581.00930226583</v>
      </c>
      <c r="FZ13" s="177">
        <v>502581.00930226583</v>
      </c>
      <c r="GA13" s="11">
        <v>502581.00930226583</v>
      </c>
      <c r="GB13" s="11">
        <v>502581.00930226583</v>
      </c>
      <c r="GC13" s="11">
        <v>502581.00930226583</v>
      </c>
      <c r="GD13" s="11">
        <v>502581.00930226583</v>
      </c>
      <c r="GE13" s="11">
        <v>502581.00930226583</v>
      </c>
      <c r="GF13" s="11">
        <v>502581.00930226583</v>
      </c>
      <c r="GG13" s="11">
        <v>502581.00930226583</v>
      </c>
      <c r="GH13" s="11">
        <v>502581.00930226583</v>
      </c>
      <c r="GI13" s="11">
        <v>502581.00930226583</v>
      </c>
      <c r="GJ13" s="11">
        <v>502581.00930226583</v>
      </c>
      <c r="GK13" s="11">
        <v>502581.00930226583</v>
      </c>
      <c r="GL13" s="11">
        <v>502581.00930226583</v>
      </c>
      <c r="GM13" s="11">
        <v>502581.00930226583</v>
      </c>
    </row>
    <row r="14" spans="1:195" x14ac:dyDescent="0.2">
      <c r="A14" s="26" t="s">
        <v>18</v>
      </c>
      <c r="B14" s="53">
        <v>7426.5451644025979</v>
      </c>
      <c r="C14" s="53">
        <v>5483.7003931942172</v>
      </c>
      <c r="D14" s="53">
        <v>3465.1603711595358</v>
      </c>
      <c r="E14" s="53">
        <v>3582.9085391115591</v>
      </c>
      <c r="F14" s="53">
        <v>3465.1603711595358</v>
      </c>
      <c r="G14" s="53">
        <v>3582.9085391115591</v>
      </c>
      <c r="H14" s="53">
        <v>3465.1603711595358</v>
      </c>
      <c r="I14" s="53">
        <v>7426.5451644025979</v>
      </c>
      <c r="J14" s="53">
        <v>12792.497389644792</v>
      </c>
      <c r="K14" s="53">
        <v>20303.148388298836</v>
      </c>
      <c r="L14" s="53">
        <v>17906.132112132651</v>
      </c>
      <c r="M14" s="53">
        <v>11884.154379729185</v>
      </c>
      <c r="N14" s="53">
        <v>6325.7975119955599</v>
      </c>
      <c r="O14" s="53">
        <v>4670.9173021756569</v>
      </c>
      <c r="P14" s="53">
        <v>2951.561240025108</v>
      </c>
      <c r="Q14" s="53">
        <v>3051.8570103172233</v>
      </c>
      <c r="R14" s="53">
        <v>2951.561240025108</v>
      </c>
      <c r="S14" s="53">
        <v>3051.8570103172233</v>
      </c>
      <c r="T14" s="53">
        <v>2951.561240025108</v>
      </c>
      <c r="U14" s="53">
        <v>6325.7975119955599</v>
      </c>
      <c r="V14" s="53">
        <v>10896.419043879101</v>
      </c>
      <c r="W14" s="53">
        <v>17293.856391797603</v>
      </c>
      <c r="X14" s="53">
        <v>15252.121067993823</v>
      </c>
      <c r="Y14" s="53">
        <v>10122.708815911354</v>
      </c>
      <c r="Z14" s="53">
        <v>6048.3205226107266</v>
      </c>
      <c r="AA14" s="53">
        <v>4466.0305557669235</v>
      </c>
      <c r="AB14" s="53">
        <v>2822.0929278772583</v>
      </c>
      <c r="AC14" s="53">
        <v>2917.9892895041557</v>
      </c>
      <c r="AD14" s="53">
        <v>2822.0929278772583</v>
      </c>
      <c r="AE14" s="53">
        <v>2917.9892895041557</v>
      </c>
      <c r="AF14" s="53">
        <v>2822.0929278772583</v>
      </c>
      <c r="AG14" s="53">
        <v>6048.3205226107266</v>
      </c>
      <c r="AH14" s="53">
        <v>10418.454716750752</v>
      </c>
      <c r="AI14" s="53">
        <v>16535.272640523548</v>
      </c>
      <c r="AJ14" s="53">
        <v>14583.096707404571</v>
      </c>
      <c r="AK14" s="53">
        <v>9678.6827842004041</v>
      </c>
      <c r="AL14" s="53">
        <v>5661.5659977022242</v>
      </c>
      <c r="AM14" s="53">
        <v>4036.664570113111</v>
      </c>
      <c r="AN14" s="53">
        <v>2642.0641322610377</v>
      </c>
      <c r="AO14" s="53">
        <v>2731.6256282698864</v>
      </c>
      <c r="AP14" s="53">
        <v>2642.0641322610377</v>
      </c>
      <c r="AQ14" s="53">
        <v>2731.6256282698864</v>
      </c>
      <c r="AR14" s="53">
        <v>2642.0641322610377</v>
      </c>
      <c r="AS14" s="53">
        <v>5661.5659977022242</v>
      </c>
      <c r="AT14" s="53">
        <v>9755.8058152495942</v>
      </c>
      <c r="AU14" s="53">
        <v>15481.344310100996</v>
      </c>
      <c r="AV14" s="53">
        <v>13658.128141349431</v>
      </c>
      <c r="AW14" s="53">
        <v>9064.9028460384761</v>
      </c>
      <c r="AX14" s="53">
        <v>4490.1375094723589</v>
      </c>
      <c r="AY14" s="53">
        <v>3313.7739982187818</v>
      </c>
      <c r="AZ14" s="53">
        <v>2095.3975044204344</v>
      </c>
      <c r="BA14" s="53">
        <v>2163.6686010556864</v>
      </c>
      <c r="BB14" s="53">
        <v>2095.3975044204344</v>
      </c>
      <c r="BC14" s="53">
        <v>2163.6686010556864</v>
      </c>
      <c r="BD14" s="53">
        <v>2095.3975044204344</v>
      </c>
      <c r="BE14" s="53">
        <v>4784.2283872857533</v>
      </c>
      <c r="BF14" s="53">
        <v>7730.3887882377921</v>
      </c>
      <c r="BG14" s="53">
        <v>11684.860770264326</v>
      </c>
      <c r="BH14" s="53">
        <v>13171.070027785587</v>
      </c>
      <c r="BI14" s="53">
        <v>7184.2200151557745</v>
      </c>
      <c r="BJ14" s="53">
        <v>5232.9592255975112</v>
      </c>
      <c r="BK14" s="53">
        <v>3357.5941427184034</v>
      </c>
      <c r="BL14" s="53">
        <v>2119.746935038992</v>
      </c>
      <c r="BM14" s="53">
        <v>2194.1240204789565</v>
      </c>
      <c r="BN14" s="53">
        <v>2119.746935038992</v>
      </c>
      <c r="BO14" s="53">
        <v>2194.1240204789565</v>
      </c>
      <c r="BP14" s="53">
        <v>2119.746935038992</v>
      </c>
      <c r="BQ14" s="53">
        <v>4547.6275097578373</v>
      </c>
      <c r="BR14" s="53">
        <v>10534.982887674991</v>
      </c>
      <c r="BS14" s="53">
        <v>10242.787194875129</v>
      </c>
      <c r="BT14" s="53">
        <v>11799.393340154389</v>
      </c>
      <c r="BU14" s="53">
        <v>7273.0164262365415</v>
      </c>
      <c r="BV14" s="53">
        <v>4296.2298760600133</v>
      </c>
      <c r="BW14" s="53">
        <v>3172.3011089367255</v>
      </c>
      <c r="BX14" s="53">
        <v>2004.5829093281147</v>
      </c>
      <c r="BY14" s="53">
        <v>2072.6998043052836</v>
      </c>
      <c r="BZ14" s="53">
        <v>2004.5829093281147</v>
      </c>
      <c r="CA14" s="53">
        <v>2072.6998043052836</v>
      </c>
      <c r="CB14" s="53">
        <v>2004.5829093281147</v>
      </c>
      <c r="CC14" s="53">
        <v>4296.2298760600133</v>
      </c>
      <c r="CD14" s="53">
        <v>7400.4140900195689</v>
      </c>
      <c r="CE14" s="53">
        <v>11745.298891063276</v>
      </c>
      <c r="CF14" s="53">
        <v>10358.633529028049</v>
      </c>
      <c r="CG14" s="53">
        <v>6874.9409001956947</v>
      </c>
      <c r="CH14" s="53">
        <v>4437.415770466152</v>
      </c>
      <c r="CI14" s="53">
        <v>3163.8523741967701</v>
      </c>
      <c r="CJ14" s="53">
        <v>2070.7940262175375</v>
      </c>
      <c r="CK14" s="53">
        <v>2140.9904338859287</v>
      </c>
      <c r="CL14" s="53">
        <v>2070.7940262175375</v>
      </c>
      <c r="CM14" s="53">
        <v>2140.9904338859287</v>
      </c>
      <c r="CN14" s="53">
        <v>2070.7940262175375</v>
      </c>
      <c r="CO14" s="53">
        <v>4437.415770466152</v>
      </c>
      <c r="CP14" s="53">
        <v>7646.3944067354587</v>
      </c>
      <c r="CQ14" s="53">
        <v>12133.950468393319</v>
      </c>
      <c r="CR14" s="53">
        <v>10704.952169429642</v>
      </c>
      <c r="CS14" s="53">
        <v>7104.8792618650141</v>
      </c>
      <c r="CT14" s="53">
        <v>3828.3311154598828</v>
      </c>
      <c r="CU14" s="53">
        <v>2826.3148727984349</v>
      </c>
      <c r="CV14" s="53">
        <v>1783.8585127201568</v>
      </c>
      <c r="CW14" s="53">
        <v>1846.7653620352251</v>
      </c>
      <c r="CX14" s="53">
        <v>1783.8585127201568</v>
      </c>
      <c r="CY14" s="53">
        <v>1846.7653620352251</v>
      </c>
      <c r="CZ14" s="53">
        <v>1783.8585127201568</v>
      </c>
      <c r="DA14" s="53">
        <v>3828.3311154598828</v>
      </c>
      <c r="DB14" s="53">
        <v>6591.7391389432496</v>
      </c>
      <c r="DC14" s="53">
        <v>10460.510371819961</v>
      </c>
      <c r="DD14" s="53">
        <v>11165.965753424658</v>
      </c>
      <c r="DE14" s="53">
        <v>6124.4311154598827</v>
      </c>
      <c r="DF14" s="53">
        <v>6033.5688767608735</v>
      </c>
      <c r="DG14" s="53">
        <v>4453.0212211173648</v>
      </c>
      <c r="DH14" s="53">
        <v>2817.4979948427767</v>
      </c>
      <c r="DI14" s="53">
        <v>2913.7052434471643</v>
      </c>
      <c r="DJ14" s="53">
        <v>2817.4979948427767</v>
      </c>
      <c r="DK14" s="53">
        <v>2913.7052434471643</v>
      </c>
      <c r="DL14" s="53">
        <v>2817.4979948427767</v>
      </c>
      <c r="DM14" s="2">
        <v>6033.5688767608735</v>
      </c>
      <c r="DN14" s="2">
        <v>10974.49828722906</v>
      </c>
      <c r="DO14" s="2">
        <v>15585.574273910775</v>
      </c>
      <c r="DP14" s="2">
        <v>15365.671991386464</v>
      </c>
      <c r="DQ14" s="2">
        <v>9655.0845920831744</v>
      </c>
      <c r="DR14" s="2">
        <v>4629.7919473684597</v>
      </c>
      <c r="DS14" s="2">
        <v>3418.6006225189535</v>
      </c>
      <c r="DT14" s="2">
        <v>2160.2200252727125</v>
      </c>
      <c r="DU14" s="2">
        <v>2233.6255601120765</v>
      </c>
      <c r="DV14" s="2">
        <v>2160.2200252727125</v>
      </c>
      <c r="DW14" s="2">
        <v>2233.6255601120765</v>
      </c>
      <c r="DX14" s="2">
        <v>2160.2200252727125</v>
      </c>
      <c r="DY14" s="116">
        <v>4629.7919473684597</v>
      </c>
      <c r="DZ14" s="116">
        <v>7974.9870350480478</v>
      </c>
      <c r="EA14" s="2">
        <v>11657.211507301769</v>
      </c>
      <c r="EB14" s="2">
        <v>10662.884548071857</v>
      </c>
      <c r="EC14" s="2">
        <v>7408.7157662872405</v>
      </c>
      <c r="ED14" s="2">
        <v>4629.7919473684597</v>
      </c>
      <c r="EE14" s="2">
        <v>3418.6006225189535</v>
      </c>
      <c r="EF14" s="2">
        <v>2851.2895289374915</v>
      </c>
      <c r="EG14" s="2">
        <v>2233.6255601120765</v>
      </c>
      <c r="EH14" s="2">
        <v>2851.2895289374915</v>
      </c>
      <c r="EI14" s="2">
        <v>2948.1780080761441</v>
      </c>
      <c r="EJ14" s="2">
        <v>2851.2895289374915</v>
      </c>
      <c r="EK14" s="126">
        <v>6110.8947913878765</v>
      </c>
      <c r="EL14" s="126">
        <v>10526.241197849331</v>
      </c>
      <c r="EM14" s="126">
        <v>16706.342045764817</v>
      </c>
      <c r="EN14" s="135">
        <v>14733.96943472796</v>
      </c>
      <c r="EO14" s="135">
        <v>9778.8157873511536</v>
      </c>
      <c r="EP14" s="143">
        <v>6110.8947913878765</v>
      </c>
      <c r="EQ14" s="143">
        <v>4512.2348856001081</v>
      </c>
      <c r="ER14" s="143">
        <v>2851.2895289374915</v>
      </c>
      <c r="ES14" s="143">
        <v>2948.1780080761441</v>
      </c>
      <c r="ET14" s="143">
        <v>2851.2895289374915</v>
      </c>
      <c r="EU14" s="143">
        <v>3031.2738274878479</v>
      </c>
      <c r="EV14" s="143">
        <v>2931.6544998239278</v>
      </c>
      <c r="EW14" s="151">
        <v>6283.133309088661</v>
      </c>
      <c r="EX14" s="151">
        <v>10822.928384058723</v>
      </c>
      <c r="EY14" s="158">
        <v>17177.218355764471</v>
      </c>
      <c r="EZ14" s="2">
        <v>15149.253471177532</v>
      </c>
      <c r="FA14" s="2">
        <v>10054.4364277942</v>
      </c>
      <c r="FB14" s="167">
        <v>6313.1601862527041</v>
      </c>
      <c r="FC14" s="167">
        <v>4661.5860038921437</v>
      </c>
      <c r="FD14" s="167">
        <v>2945.6647754655874</v>
      </c>
      <c r="FE14" s="167">
        <v>3045.7601804571368</v>
      </c>
      <c r="FF14" s="167">
        <v>2945.6647754655874</v>
      </c>
      <c r="FG14" s="167">
        <v>3045.7601804571368</v>
      </c>
      <c r="FH14" s="167">
        <v>2945.6647754655874</v>
      </c>
      <c r="FI14" s="167">
        <v>6313.1601862527041</v>
      </c>
      <c r="FJ14" s="167">
        <v>10874.650785153297</v>
      </c>
      <c r="FK14" s="2">
        <v>17259.307689257108</v>
      </c>
      <c r="FL14" s="2">
        <v>15221.651230500573</v>
      </c>
      <c r="FM14" s="2">
        <v>10102.486232361349</v>
      </c>
      <c r="FN14" s="2">
        <v>4211.2643123889693</v>
      </c>
      <c r="FO14" s="2">
        <v>3109.5632295329647</v>
      </c>
      <c r="FP14" s="2">
        <v>1964.9387278643885</v>
      </c>
      <c r="FQ14" s="2">
        <v>2031.7084904617222</v>
      </c>
      <c r="FR14" s="2">
        <v>1964.9387278643885</v>
      </c>
      <c r="FS14" s="2">
        <v>2031.7084904617222</v>
      </c>
      <c r="FT14" s="2">
        <v>1964.9387278643885</v>
      </c>
      <c r="FU14" s="2">
        <v>4211.2643123889693</v>
      </c>
      <c r="FV14" s="2">
        <v>7254.0577793245993</v>
      </c>
      <c r="FW14" s="2">
        <v>11513.014779283094</v>
      </c>
      <c r="FX14" s="2">
        <v>10153.773183551659</v>
      </c>
      <c r="FY14" s="2">
        <v>6738.976753573741</v>
      </c>
      <c r="FZ14" s="177">
        <v>4190.2079908270243</v>
      </c>
      <c r="GA14" s="11">
        <v>3094.0154133853002</v>
      </c>
      <c r="GB14" s="11">
        <v>1955.1140342250669</v>
      </c>
      <c r="GC14" s="11">
        <v>2021.5499480094138</v>
      </c>
      <c r="GD14" s="11">
        <v>1955.1140342250669</v>
      </c>
      <c r="GE14" s="11">
        <v>2021.5499480094138</v>
      </c>
      <c r="GF14" s="11">
        <v>1955.1140342250669</v>
      </c>
      <c r="GG14" s="11">
        <v>4190.2079908270243</v>
      </c>
      <c r="GH14" s="11">
        <v>7217.787490427977</v>
      </c>
      <c r="GI14" s="11">
        <v>11455.44970538668</v>
      </c>
      <c r="GJ14" s="11">
        <v>10103.004317633902</v>
      </c>
      <c r="GK14" s="11">
        <v>6705.2818698058727</v>
      </c>
      <c r="GL14" s="11">
        <v>4169.2569508728893</v>
      </c>
      <c r="GM14" s="11">
        <v>3078.5453363183733</v>
      </c>
    </row>
    <row r="15" spans="1:195" ht="15" x14ac:dyDescent="0.35">
      <c r="A15" s="9" t="s">
        <v>5</v>
      </c>
      <c r="B15" s="55">
        <v>9918.5641026570374</v>
      </c>
      <c r="C15" s="55">
        <v>9518.5354796206921</v>
      </c>
      <c r="D15" s="55">
        <v>9123.0526363915778</v>
      </c>
      <c r="E15" s="55">
        <v>8750.2986921986212</v>
      </c>
      <c r="F15" s="55">
        <v>8409.3652066562827</v>
      </c>
      <c r="G15" s="55">
        <v>8332.086949933353</v>
      </c>
      <c r="H15" s="55">
        <v>8322.9953903188907</v>
      </c>
      <c r="I15" s="55">
        <v>8541.1928210659862</v>
      </c>
      <c r="J15" s="55">
        <v>8745.7529123913901</v>
      </c>
      <c r="K15" s="55">
        <v>8832.1227287287838</v>
      </c>
      <c r="L15" s="55">
        <v>9118.5068565843467</v>
      </c>
      <c r="M15" s="55">
        <v>9714.0040113316318</v>
      </c>
      <c r="N15" s="55">
        <v>10954.063112332429</v>
      </c>
      <c r="O15" s="55">
        <v>10173.230453747852</v>
      </c>
      <c r="P15" s="55">
        <v>9401.2708935562805</v>
      </c>
      <c r="Q15" s="55">
        <v>8673.6768253297414</v>
      </c>
      <c r="R15" s="55">
        <v>8003.7578966577457</v>
      </c>
      <c r="S15" s="55">
        <v>7861.7883223696408</v>
      </c>
      <c r="T15" s="55">
        <v>7839.6055763871245</v>
      </c>
      <c r="U15" s="55">
        <v>8269.9508484479429</v>
      </c>
      <c r="V15" s="55">
        <v>8664.8037269367342</v>
      </c>
      <c r="W15" s="55">
        <v>8828.9560472073572</v>
      </c>
      <c r="X15" s="55">
        <v>9396.8343443597769</v>
      </c>
      <c r="Y15" s="55">
        <v>10554.773684647134</v>
      </c>
      <c r="Z15" s="55">
        <v>9665.7726094208992</v>
      </c>
      <c r="AA15" s="55">
        <v>9010.4612487175327</v>
      </c>
      <c r="AB15" s="55">
        <v>8362.5966080221588</v>
      </c>
      <c r="AC15" s="55">
        <v>7751.9655673667476</v>
      </c>
      <c r="AD15" s="55">
        <v>7189.7382067632916</v>
      </c>
      <c r="AE15" s="55">
        <v>7070.5906866354062</v>
      </c>
      <c r="AF15" s="55">
        <v>7051.9738866154239</v>
      </c>
      <c r="AG15" s="55">
        <v>7413.1398070030755</v>
      </c>
      <c r="AH15" s="55">
        <v>7744.518847358755</v>
      </c>
      <c r="AI15" s="55">
        <v>7882.2831675066218</v>
      </c>
      <c r="AJ15" s="55">
        <v>8358.8732480181607</v>
      </c>
      <c r="AK15" s="55">
        <v>9330.6702090612234</v>
      </c>
      <c r="AL15" s="55">
        <v>9252.7762904104511</v>
      </c>
      <c r="AM15" s="55">
        <v>8463.2727267600858</v>
      </c>
      <c r="AN15" s="55">
        <v>7989.5705885698671</v>
      </c>
      <c r="AO15" s="55">
        <v>7401.0315683941408</v>
      </c>
      <c r="AP15" s="55">
        <v>6859.1450315250258</v>
      </c>
      <c r="AQ15" s="55">
        <v>6744.3081495395181</v>
      </c>
      <c r="AR15" s="55">
        <v>6726.3648867292823</v>
      </c>
      <c r="AS15" s="55">
        <v>7074.4641852478526</v>
      </c>
      <c r="AT15" s="55">
        <v>7393.8542632700464</v>
      </c>
      <c r="AU15" s="55">
        <v>7530.2230606278354</v>
      </c>
      <c r="AV15" s="55">
        <v>7989.5705885698671</v>
      </c>
      <c r="AW15" s="55">
        <v>8926.2089072641647</v>
      </c>
      <c r="AX15" s="55">
        <v>8533.7939010591363</v>
      </c>
      <c r="AY15" s="55">
        <v>7917.2627705304203</v>
      </c>
      <c r="AZ15" s="55">
        <v>7307.7376755758942</v>
      </c>
      <c r="BA15" s="55">
        <v>6733.2427584923171</v>
      </c>
      <c r="BB15" s="55">
        <v>6204.2870726409747</v>
      </c>
      <c r="BC15" s="55">
        <v>6092.1905034539359</v>
      </c>
      <c r="BD15" s="55">
        <v>6074.6754145184605</v>
      </c>
      <c r="BE15" s="55">
        <v>6414.4681398666735</v>
      </c>
      <c r="BF15" s="55">
        <v>6726.2367229181273</v>
      </c>
      <c r="BG15" s="55">
        <v>6855.8483810406415</v>
      </c>
      <c r="BH15" s="55">
        <v>7304.2346577887984</v>
      </c>
      <c r="BI15" s="55">
        <v>8218.5223002205876</v>
      </c>
      <c r="BJ15" s="55">
        <v>8146.1363833173909</v>
      </c>
      <c r="BK15" s="55">
        <v>7511.6232878597057</v>
      </c>
      <c r="BL15" s="55">
        <v>6884.320568486768</v>
      </c>
      <c r="BM15" s="55">
        <v>6293.0697295375612</v>
      </c>
      <c r="BN15" s="55">
        <v>5748.6863351392058</v>
      </c>
      <c r="BO15" s="55">
        <v>5633.3203177832629</v>
      </c>
      <c r="BP15" s="55">
        <v>5615.2943775713975</v>
      </c>
      <c r="BQ15" s="55">
        <v>5964.9976176815981</v>
      </c>
      <c r="BR15" s="55">
        <v>6285.8593534528145</v>
      </c>
      <c r="BS15" s="55">
        <v>6419.2513110206228</v>
      </c>
      <c r="BT15" s="55">
        <v>6880.7153804443933</v>
      </c>
      <c r="BU15" s="55">
        <v>7821.6694595038025</v>
      </c>
      <c r="BV15" s="55">
        <v>8850.6046966731901</v>
      </c>
      <c r="BW15" s="55">
        <v>8175.8002609262885</v>
      </c>
      <c r="BX15" s="55">
        <v>7508.6640574037838</v>
      </c>
      <c r="BY15" s="55">
        <v>6879.8690150032617</v>
      </c>
      <c r="BZ15" s="55">
        <v>6300.9174820613171</v>
      </c>
      <c r="CA15" s="55">
        <v>6178.2257664709723</v>
      </c>
      <c r="CB15" s="55">
        <v>6159.0551859099805</v>
      </c>
      <c r="CC15" s="55">
        <v>6530.9644487932164</v>
      </c>
      <c r="CD15" s="55">
        <v>6872.2007827788657</v>
      </c>
      <c r="CE15" s="55">
        <v>7014.0630789302022</v>
      </c>
      <c r="CF15" s="55">
        <v>7504.8299412915849</v>
      </c>
      <c r="CG15" s="55">
        <v>8505.534246575342</v>
      </c>
      <c r="CH15" s="55">
        <v>10600.11598173516</v>
      </c>
      <c r="CI15" s="55">
        <v>9705.018786692759</v>
      </c>
      <c r="CJ15" s="55">
        <v>9167.9604696673196</v>
      </c>
      <c r="CK15" s="55">
        <v>8500.7061969993483</v>
      </c>
      <c r="CL15" s="55">
        <v>7886.344031311155</v>
      </c>
      <c r="CM15" s="55">
        <v>7756.1480756686242</v>
      </c>
      <c r="CN15" s="55">
        <v>7735.8049575994792</v>
      </c>
      <c r="CO15" s="55">
        <v>8130.4614481409008</v>
      </c>
      <c r="CP15" s="55">
        <v>8492.5689497716903</v>
      </c>
      <c r="CQ15" s="55">
        <v>8647.1766470971961</v>
      </c>
      <c r="CR15" s="55">
        <v>9167.9604696673196</v>
      </c>
      <c r="CS15" s="55">
        <v>10229.871232876712</v>
      </c>
      <c r="CT15" s="55">
        <v>9565.4891996768401</v>
      </c>
      <c r="CU15" s="55">
        <v>8922.7281050206584</v>
      </c>
      <c r="CV15" s="55">
        <v>8287.2711137128408</v>
      </c>
      <c r="CW15" s="55">
        <v>7688.3346391468522</v>
      </c>
      <c r="CX15" s="55">
        <v>7136.8748363452414</v>
      </c>
      <c r="CY15" s="55">
        <v>7020.0091827713895</v>
      </c>
      <c r="CZ15" s="55">
        <v>7001.7489244004755</v>
      </c>
      <c r="DA15" s="55">
        <v>7355.9979367962114</v>
      </c>
      <c r="DB15" s="55">
        <v>7681.0305357984871</v>
      </c>
      <c r="DC15" s="55">
        <v>7816.1564477432521</v>
      </c>
      <c r="DD15" s="55">
        <v>8283.6190620386569</v>
      </c>
      <c r="DE15" s="55">
        <v>9236.8045490003824</v>
      </c>
      <c r="DF15" s="55">
        <v>9751.7564143274831</v>
      </c>
      <c r="DG15" s="55">
        <v>9092.9997620540853</v>
      </c>
      <c r="DH15" s="55">
        <v>8441.7289808292462</v>
      </c>
      <c r="DI15" s="55">
        <v>7827.8875548472151</v>
      </c>
      <c r="DJ15" s="55">
        <v>7262.7042906808329</v>
      </c>
      <c r="DK15" s="55">
        <v>7142.9303539038519</v>
      </c>
      <c r="DL15" s="55">
        <v>7124.2156762824479</v>
      </c>
      <c r="DM15" s="31">
        <v>7487.2804221376737</v>
      </c>
      <c r="DN15" s="31">
        <v>7820.4016837986546</v>
      </c>
      <c r="DO15" s="31">
        <v>7958.8902981970386</v>
      </c>
      <c r="DP15" s="31">
        <v>8437.986045304966</v>
      </c>
      <c r="DQ15" s="31">
        <v>9414.8922171422237</v>
      </c>
      <c r="DR15" s="31">
        <v>9772.2416736316227</v>
      </c>
      <c r="DS15" s="31">
        <v>9000.5290489930976</v>
      </c>
      <c r="DT15" s="31">
        <v>8237.5858859981909</v>
      </c>
      <c r="DU15" s="31">
        <v>7518.4900312213831</v>
      </c>
      <c r="DV15" s="31">
        <v>6856.3956771281028</v>
      </c>
      <c r="DW15" s="31">
        <v>6716.0842908301884</v>
      </c>
      <c r="DX15" s="31">
        <v>6694.1606367211389</v>
      </c>
      <c r="DY15" s="55">
        <v>7119.4795264366903</v>
      </c>
      <c r="DZ15" s="55">
        <v>7509.7205695777629</v>
      </c>
      <c r="EA15" s="31">
        <v>7671.9556099847268</v>
      </c>
      <c r="EB15" s="31">
        <v>8233.2011551763808</v>
      </c>
      <c r="EC15" s="31">
        <v>9377.6158996687409</v>
      </c>
      <c r="ED15" s="31">
        <v>9772.2416736316227</v>
      </c>
      <c r="EE15" s="31">
        <v>9000.5290489930976</v>
      </c>
      <c r="EF15" s="31">
        <v>8237.5858859981909</v>
      </c>
      <c r="EG15" s="31">
        <v>7518.4900312213831</v>
      </c>
      <c r="EH15" s="31">
        <v>6856.3956771281028</v>
      </c>
      <c r="EI15" s="31">
        <v>6716.0842908301884</v>
      </c>
      <c r="EJ15" s="31">
        <v>6694.1606367211389</v>
      </c>
      <c r="EK15" s="55">
        <v>7119.4795264366903</v>
      </c>
      <c r="EL15" s="55">
        <v>7509.7205695777629</v>
      </c>
      <c r="EM15" s="55">
        <v>7671.9556099847268</v>
      </c>
      <c r="EN15" s="55">
        <v>8233.2011551763808</v>
      </c>
      <c r="EO15" s="55">
        <v>9377.6158996687409</v>
      </c>
      <c r="EP15" s="55">
        <v>9772.2416736316227</v>
      </c>
      <c r="EQ15" s="55">
        <v>9378.0765984436002</v>
      </c>
      <c r="ER15" s="55">
        <v>9378.0765984436002</v>
      </c>
      <c r="ES15" s="55">
        <v>9378.0765984436002</v>
      </c>
      <c r="ET15" s="55">
        <v>9378.0765984436002</v>
      </c>
      <c r="EU15" s="55">
        <v>9378.0765984436002</v>
      </c>
      <c r="EV15" s="55">
        <v>9378.0765984436002</v>
      </c>
      <c r="EW15" s="55">
        <v>9378.0765984436002</v>
      </c>
      <c r="EX15" s="55">
        <v>9378.0765984436002</v>
      </c>
      <c r="EY15" s="55">
        <v>9378.0765984436002</v>
      </c>
      <c r="EZ15" s="31">
        <v>9378.0765984436002</v>
      </c>
      <c r="FA15" s="31">
        <v>9378.0765984436002</v>
      </c>
      <c r="FB15" s="55">
        <v>9378.0765984436002</v>
      </c>
      <c r="FC15" s="55">
        <v>9378.0765984436002</v>
      </c>
      <c r="FD15" s="55">
        <v>9378.0765984436002</v>
      </c>
      <c r="FE15" s="55">
        <v>9378.0765984436002</v>
      </c>
      <c r="FF15" s="55">
        <v>9378.0765984436002</v>
      </c>
      <c r="FG15" s="55">
        <v>9378.0765984436002</v>
      </c>
      <c r="FH15" s="55">
        <v>9378.0765984436002</v>
      </c>
      <c r="FI15" s="55">
        <v>9378.0765984436002</v>
      </c>
      <c r="FJ15" s="55">
        <v>9378.0765984436002</v>
      </c>
      <c r="FK15" s="31">
        <v>8290.6900453369817</v>
      </c>
      <c r="FL15" s="31">
        <v>8789.1611645579287</v>
      </c>
      <c r="FM15" s="31">
        <v>9805.5749310943902</v>
      </c>
      <c r="FN15" s="31">
        <v>10778.576804788388</v>
      </c>
      <c r="FO15" s="31">
        <v>9997.2412957715333</v>
      </c>
      <c r="FP15" s="31">
        <v>9224.7845993571427</v>
      </c>
      <c r="FQ15" s="31">
        <v>8496.7219659550719</v>
      </c>
      <c r="FR15" s="31">
        <v>7826.3716144690188</v>
      </c>
      <c r="FS15" s="31">
        <v>7684.3106128295913</v>
      </c>
      <c r="FT15" s="31">
        <v>7662.1135813234305</v>
      </c>
      <c r="FU15" s="31">
        <v>8092.7359925429473</v>
      </c>
      <c r="FV15" s="31">
        <v>8487.8431533526073</v>
      </c>
      <c r="FW15" s="31">
        <v>8652.1011864981956</v>
      </c>
      <c r="FX15" s="31">
        <v>9220.3451930559095</v>
      </c>
      <c r="FY15" s="31">
        <v>10379.030237677496</v>
      </c>
      <c r="FZ15" s="181">
        <v>10692.942165710636</v>
      </c>
      <c r="GA15" s="32">
        <v>9919.42001178395</v>
      </c>
      <c r="GB15" s="32">
        <v>9154.6878823337029</v>
      </c>
      <c r="GC15" s="32">
        <v>8433.9058752656529</v>
      </c>
      <c r="GD15" s="32">
        <v>7770.2590272944617</v>
      </c>
      <c r="GE15" s="32">
        <v>7629.6186356714279</v>
      </c>
      <c r="GF15" s="32">
        <v>7607.6435744803275</v>
      </c>
      <c r="GG15" s="32">
        <v>8033.9597615876501</v>
      </c>
      <c r="GH15" s="32">
        <v>8425.1158507892142</v>
      </c>
      <c r="GI15" s="32">
        <v>8587.7313036033465</v>
      </c>
      <c r="GJ15" s="32">
        <v>9150.2928700954835</v>
      </c>
      <c r="GK15" s="32">
        <v>10297.391064270854</v>
      </c>
      <c r="GL15" s="32">
        <v>10616.542022211994</v>
      </c>
      <c r="GM15" s="32">
        <v>9849.9815676706494</v>
      </c>
    </row>
    <row r="16" spans="1:195" s="5" customFormat="1" x14ac:dyDescent="0.2">
      <c r="A16" s="9" t="s">
        <v>22</v>
      </c>
      <c r="B16" s="53">
        <f>SUM(B12:B15)</f>
        <v>580845.95801974263</v>
      </c>
      <c r="C16" s="53">
        <f t="shared" ref="C16:BN16" si="41">SUM(C12:C15)</f>
        <v>567920.07373350172</v>
      </c>
      <c r="D16" s="53">
        <f t="shared" si="41"/>
        <v>544340.02908424544</v>
      </c>
      <c r="E16" s="53">
        <f t="shared" si="41"/>
        <v>521594.31534852646</v>
      </c>
      <c r="F16" s="53">
        <f t="shared" si="41"/>
        <v>571790.66686059977</v>
      </c>
      <c r="G16" s="53">
        <f t="shared" si="41"/>
        <v>491796.18437023193</v>
      </c>
      <c r="H16" s="53">
        <f t="shared" si="41"/>
        <v>513002.06504165631</v>
      </c>
      <c r="I16" s="53">
        <f t="shared" si="41"/>
        <v>536879.43090041156</v>
      </c>
      <c r="J16" s="53">
        <f t="shared" si="41"/>
        <v>491642.23311389395</v>
      </c>
      <c r="K16" s="53">
        <f t="shared" si="41"/>
        <v>493598.46109827625</v>
      </c>
      <c r="L16" s="53">
        <f t="shared" si="41"/>
        <v>585790.3658651904</v>
      </c>
      <c r="M16" s="53">
        <f t="shared" si="41"/>
        <v>592371.4144109413</v>
      </c>
      <c r="N16" s="53">
        <f t="shared" si="41"/>
        <v>549230.80070588191</v>
      </c>
      <c r="O16" s="53">
        <f t="shared" si="41"/>
        <v>586994.91490692412</v>
      </c>
      <c r="P16" s="53">
        <f t="shared" si="41"/>
        <v>589196.19156308833</v>
      </c>
      <c r="Q16" s="53">
        <f t="shared" si="41"/>
        <v>576223.59194683679</v>
      </c>
      <c r="R16" s="53">
        <f t="shared" si="41"/>
        <v>638408.36656363367</v>
      </c>
      <c r="S16" s="53">
        <f t="shared" si="41"/>
        <v>595025.76654472249</v>
      </c>
      <c r="T16" s="53">
        <f t="shared" si="41"/>
        <v>554025.36053688312</v>
      </c>
      <c r="U16" s="53">
        <f t="shared" si="41"/>
        <v>582048.41021965281</v>
      </c>
      <c r="V16" s="53">
        <f t="shared" si="41"/>
        <v>538851.95410550979</v>
      </c>
      <c r="W16" s="53">
        <f t="shared" si="41"/>
        <v>546062.62910309387</v>
      </c>
      <c r="X16" s="53">
        <f t="shared" si="41"/>
        <v>563040.8649321351</v>
      </c>
      <c r="Y16" s="53">
        <f t="shared" si="41"/>
        <v>580819.6336717715</v>
      </c>
      <c r="Z16" s="53">
        <f t="shared" si="41"/>
        <v>632602.49258505751</v>
      </c>
      <c r="AA16" s="53">
        <f t="shared" si="41"/>
        <v>541762.31341421243</v>
      </c>
      <c r="AB16" s="53">
        <f t="shared" si="41"/>
        <v>544955.18443991116</v>
      </c>
      <c r="AC16" s="53">
        <f t="shared" si="41"/>
        <v>567163.9287054973</v>
      </c>
      <c r="AD16" s="53">
        <f t="shared" si="41"/>
        <v>593597.90039279906</v>
      </c>
      <c r="AE16" s="53">
        <f t="shared" si="41"/>
        <v>604734.50672501815</v>
      </c>
      <c r="AF16" s="53">
        <f t="shared" si="41"/>
        <v>631503.62636789691</v>
      </c>
      <c r="AG16" s="53">
        <f t="shared" si="41"/>
        <v>642229.54857541469</v>
      </c>
      <c r="AH16" s="53">
        <f t="shared" si="41"/>
        <v>657022.39624183299</v>
      </c>
      <c r="AI16" s="53">
        <f t="shared" si="41"/>
        <v>600825.50027117948</v>
      </c>
      <c r="AJ16" s="53">
        <f t="shared" si="41"/>
        <v>639262.94071781484</v>
      </c>
      <c r="AK16" s="53">
        <f t="shared" si="41"/>
        <v>635050.32265608746</v>
      </c>
      <c r="AL16" s="53">
        <f t="shared" si="41"/>
        <v>511413.42173009942</v>
      </c>
      <c r="AM16" s="53">
        <f t="shared" si="41"/>
        <v>506639.35759462533</v>
      </c>
      <c r="AN16" s="53">
        <f t="shared" si="41"/>
        <v>531314.12936965248</v>
      </c>
      <c r="AO16" s="53">
        <f t="shared" si="41"/>
        <v>578531.37644310319</v>
      </c>
      <c r="AP16" s="53">
        <f t="shared" si="41"/>
        <v>517190.094733604</v>
      </c>
      <c r="AQ16" s="53">
        <f t="shared" si="41"/>
        <v>616825.03046674561</v>
      </c>
      <c r="AR16" s="53">
        <f t="shared" si="41"/>
        <v>588728.08143320726</v>
      </c>
      <c r="AS16" s="53">
        <f t="shared" si="41"/>
        <v>561137.16973616427</v>
      </c>
      <c r="AT16" s="53">
        <f t="shared" si="41"/>
        <v>356872.14449418953</v>
      </c>
      <c r="AU16" s="53">
        <f t="shared" si="41"/>
        <v>412169.25078302622</v>
      </c>
      <c r="AV16" s="53">
        <f t="shared" si="41"/>
        <v>378588.02260964538</v>
      </c>
      <c r="AW16" s="53">
        <f t="shared" si="41"/>
        <v>316345.82885857089</v>
      </c>
      <c r="AX16" s="53">
        <f t="shared" si="41"/>
        <v>367744.58864663058</v>
      </c>
      <c r="AY16" s="53">
        <f t="shared" si="41"/>
        <v>422241.30344569957</v>
      </c>
      <c r="AZ16" s="53">
        <f t="shared" si="41"/>
        <v>445330.22486357088</v>
      </c>
      <c r="BA16" s="53">
        <f t="shared" si="41"/>
        <v>452660.70760772796</v>
      </c>
      <c r="BB16" s="53">
        <f t="shared" si="41"/>
        <v>479350.60193523869</v>
      </c>
      <c r="BC16" s="53">
        <f t="shared" si="41"/>
        <v>545507.34766199009</v>
      </c>
      <c r="BD16" s="53">
        <f t="shared" si="41"/>
        <v>569157.85318656836</v>
      </c>
      <c r="BE16" s="53">
        <f t="shared" si="41"/>
        <v>592342.35114463198</v>
      </c>
      <c r="BF16" s="53">
        <f t="shared" si="41"/>
        <v>535373.74981609709</v>
      </c>
      <c r="BG16" s="53">
        <f t="shared" si="41"/>
        <v>498758.22928449721</v>
      </c>
      <c r="BH16" s="53">
        <f t="shared" si="41"/>
        <v>500692.82481876656</v>
      </c>
      <c r="BI16" s="53">
        <f t="shared" si="41"/>
        <v>499972.83518327557</v>
      </c>
      <c r="BJ16" s="53">
        <f t="shared" si="41"/>
        <v>533456.60994323192</v>
      </c>
      <c r="BK16" s="53">
        <f t="shared" si="41"/>
        <v>545355.69037487102</v>
      </c>
      <c r="BL16" s="53">
        <f t="shared" si="41"/>
        <v>497963.2550070156</v>
      </c>
      <c r="BM16" s="53">
        <f t="shared" si="41"/>
        <v>526015.64110616513</v>
      </c>
      <c r="BN16" s="53">
        <f t="shared" si="41"/>
        <v>524921.74524143175</v>
      </c>
      <c r="BO16" s="53">
        <f t="shared" ref="BO16:DZ16" si="42">SUM(BO12:BO15)</f>
        <v>558526.44234988512</v>
      </c>
      <c r="BP16" s="53">
        <f t="shared" si="42"/>
        <v>563191.10118533333</v>
      </c>
      <c r="BQ16" s="53">
        <f t="shared" si="42"/>
        <v>573907.99437952181</v>
      </c>
      <c r="BR16" s="53">
        <f t="shared" si="42"/>
        <v>592833.27377560874</v>
      </c>
      <c r="BS16" s="53">
        <f t="shared" si="42"/>
        <v>545721.27482516423</v>
      </c>
      <c r="BT16" s="53">
        <f t="shared" si="42"/>
        <v>544799.72456110117</v>
      </c>
      <c r="BU16" s="53">
        <f t="shared" si="42"/>
        <v>562771.56667761714</v>
      </c>
      <c r="BV16" s="53">
        <f t="shared" si="42"/>
        <v>593830.44493961218</v>
      </c>
      <c r="BW16" s="53">
        <f t="shared" si="42"/>
        <v>573455.61803602474</v>
      </c>
      <c r="BX16" s="53">
        <f t="shared" si="42"/>
        <v>590515.43021556933</v>
      </c>
      <c r="BY16" s="53">
        <f t="shared" si="42"/>
        <v>557616.55212623451</v>
      </c>
      <c r="BZ16" s="53">
        <f t="shared" si="42"/>
        <v>579550.89958422643</v>
      </c>
      <c r="CA16" s="53">
        <f t="shared" si="42"/>
        <v>611253.10814541415</v>
      </c>
      <c r="CB16" s="53">
        <f t="shared" si="42"/>
        <v>551820.32726302731</v>
      </c>
      <c r="CC16" s="53">
        <f t="shared" si="42"/>
        <v>542752.91061432112</v>
      </c>
      <c r="CD16" s="53">
        <f t="shared" si="42"/>
        <v>557582.73247086105</v>
      </c>
      <c r="CE16" s="53">
        <f t="shared" si="42"/>
        <v>558104.49614728324</v>
      </c>
      <c r="CF16" s="53">
        <f t="shared" si="42"/>
        <v>566608.14098187548</v>
      </c>
      <c r="CG16" s="53">
        <f t="shared" si="42"/>
        <v>558889.29933334177</v>
      </c>
      <c r="CH16" s="53">
        <f t="shared" si="42"/>
        <v>578348.71874096093</v>
      </c>
      <c r="CI16" s="53">
        <f t="shared" si="42"/>
        <v>593067.13967948232</v>
      </c>
      <c r="CJ16" s="53">
        <f t="shared" si="42"/>
        <v>595167.63725217688</v>
      </c>
      <c r="CK16" s="53">
        <f t="shared" si="42"/>
        <v>578705.36317022936</v>
      </c>
      <c r="CL16" s="53">
        <f t="shared" si="42"/>
        <v>573953.92572611605</v>
      </c>
      <c r="CM16" s="53">
        <f t="shared" si="42"/>
        <v>614540.97685709351</v>
      </c>
      <c r="CN16" s="53">
        <f t="shared" si="42"/>
        <v>641604.376024417</v>
      </c>
      <c r="CO16" s="53">
        <f t="shared" si="42"/>
        <v>607695.01391575194</v>
      </c>
      <c r="CP16" s="53">
        <f t="shared" si="42"/>
        <v>625788.04739481909</v>
      </c>
      <c r="CQ16" s="53">
        <f t="shared" si="42"/>
        <v>599779.98797198606</v>
      </c>
      <c r="CR16" s="53">
        <f t="shared" si="42"/>
        <v>593208.5064577926</v>
      </c>
      <c r="CS16" s="53">
        <f t="shared" si="42"/>
        <v>668790.09963000566</v>
      </c>
      <c r="CT16" s="53">
        <f t="shared" si="42"/>
        <v>656591.14702209563</v>
      </c>
      <c r="CU16" s="53">
        <f t="shared" si="42"/>
        <v>645370.55527759122</v>
      </c>
      <c r="CV16" s="53">
        <f t="shared" si="42"/>
        <v>633859.38652372523</v>
      </c>
      <c r="CW16" s="53">
        <f t="shared" si="42"/>
        <v>613315.59190281993</v>
      </c>
      <c r="CX16" s="53">
        <f t="shared" si="42"/>
        <v>609307.29493143049</v>
      </c>
      <c r="CY16" s="53">
        <f t="shared" si="42"/>
        <v>617722.78943809657</v>
      </c>
      <c r="CZ16" s="53">
        <f t="shared" si="42"/>
        <v>636357.92667241546</v>
      </c>
      <c r="DA16" s="53">
        <f t="shared" si="42"/>
        <v>628109.73274465522</v>
      </c>
      <c r="DB16" s="53">
        <f t="shared" si="42"/>
        <v>649531.18375632283</v>
      </c>
      <c r="DC16" s="53">
        <f t="shared" si="42"/>
        <v>663867.27926654893</v>
      </c>
      <c r="DD16" s="53">
        <f t="shared" si="42"/>
        <v>629330.41874276986</v>
      </c>
      <c r="DE16" s="53">
        <f t="shared" si="42"/>
        <v>590983.73637217574</v>
      </c>
      <c r="DF16" s="53">
        <f t="shared" si="42"/>
        <v>591009.36250166758</v>
      </c>
      <c r="DG16" s="53">
        <f t="shared" si="42"/>
        <v>560195.57117554953</v>
      </c>
      <c r="DH16" s="53">
        <f t="shared" si="42"/>
        <v>532922.79926336976</v>
      </c>
      <c r="DI16" s="53">
        <f t="shared" si="42"/>
        <v>514455.94191139471</v>
      </c>
      <c r="DJ16" s="53">
        <f t="shared" si="42"/>
        <v>514653.68114805094</v>
      </c>
      <c r="DK16" s="53">
        <f t="shared" si="42"/>
        <v>548411.01262634434</v>
      </c>
      <c r="DL16" s="53">
        <f t="shared" si="42"/>
        <v>531153.57026427845</v>
      </c>
      <c r="DM16" s="2">
        <f t="shared" si="42"/>
        <v>533691.28517423244</v>
      </c>
      <c r="DN16" s="2">
        <f t="shared" si="42"/>
        <v>536925.3057090278</v>
      </c>
      <c r="DO16" s="2">
        <f t="shared" si="42"/>
        <v>528093.76556217484</v>
      </c>
      <c r="DP16" s="2">
        <f t="shared" si="42"/>
        <v>560216.46018155117</v>
      </c>
      <c r="DQ16" s="2">
        <f t="shared" si="42"/>
        <v>614682.62374067772</v>
      </c>
      <c r="DR16" s="2">
        <f t="shared" si="42"/>
        <v>605796.27158278774</v>
      </c>
      <c r="DS16" s="2">
        <f t="shared" si="42"/>
        <v>589134.37164042366</v>
      </c>
      <c r="DT16" s="2">
        <f t="shared" si="42"/>
        <v>601661.82687282329</v>
      </c>
      <c r="DU16" s="2">
        <f t="shared" si="42"/>
        <v>613199.11984394863</v>
      </c>
      <c r="DV16" s="2">
        <f t="shared" si="42"/>
        <v>629571.77424559288</v>
      </c>
      <c r="DW16" s="2">
        <f t="shared" si="42"/>
        <v>659342.39497576165</v>
      </c>
      <c r="DX16" s="2">
        <f t="shared" si="42"/>
        <v>539263.82765418279</v>
      </c>
      <c r="DY16" s="116">
        <f t="shared" si="42"/>
        <v>548495.03604340751</v>
      </c>
      <c r="DZ16" s="116">
        <f t="shared" si="42"/>
        <v>541610.21028237452</v>
      </c>
      <c r="EA16" s="2">
        <f t="shared" ref="EA16:FF16" si="43">SUM(EA12:EA15)</f>
        <v>505828.40768959164</v>
      </c>
      <c r="EB16" s="2">
        <f t="shared" si="43"/>
        <v>516834.11419685092</v>
      </c>
      <c r="EC16" s="2">
        <f t="shared" si="43"/>
        <v>551126.12800311518</v>
      </c>
      <c r="ED16" s="2">
        <f t="shared" si="43"/>
        <v>550878.53622529458</v>
      </c>
      <c r="EE16" s="2">
        <f t="shared" si="43"/>
        <v>550974.65224138752</v>
      </c>
      <c r="EF16" s="2">
        <f t="shared" si="43"/>
        <v>501239.34661566059</v>
      </c>
      <c r="EG16" s="2">
        <f t="shared" si="43"/>
        <v>484820.38725319994</v>
      </c>
      <c r="EH16" s="2">
        <f t="shared" si="43"/>
        <v>456486.96906522289</v>
      </c>
      <c r="EI16" s="2">
        <f t="shared" si="43"/>
        <v>470904.43033249531</v>
      </c>
      <c r="EJ16" s="2">
        <f t="shared" si="43"/>
        <v>537463.95039440366</v>
      </c>
      <c r="EK16" s="126">
        <f t="shared" si="43"/>
        <v>640655.83306116553</v>
      </c>
      <c r="EL16" s="126">
        <f t="shared" si="43"/>
        <v>609122.97652477759</v>
      </c>
      <c r="EM16" s="126">
        <f t="shared" si="43"/>
        <v>583305.78645774268</v>
      </c>
      <c r="EN16" s="135">
        <f t="shared" si="43"/>
        <v>572088.90249858983</v>
      </c>
      <c r="EO16" s="135">
        <f t="shared" si="43"/>
        <v>604049.69250017672</v>
      </c>
      <c r="EP16" s="143">
        <f t="shared" si="43"/>
        <v>600411.15205136046</v>
      </c>
      <c r="EQ16" s="143">
        <f t="shared" si="43"/>
        <v>564502.12073798268</v>
      </c>
      <c r="ER16" s="143">
        <f t="shared" si="43"/>
        <v>637142.88257652451</v>
      </c>
      <c r="ES16" s="143">
        <f t="shared" si="43"/>
        <v>613166.64549887495</v>
      </c>
      <c r="ET16" s="143">
        <f t="shared" si="43"/>
        <v>588135.28941610991</v>
      </c>
      <c r="EU16" s="143">
        <f t="shared" si="43"/>
        <v>582471.29830907076</v>
      </c>
      <c r="EV16" s="143">
        <f t="shared" si="43"/>
        <v>586285.4223636</v>
      </c>
      <c r="EW16" s="151">
        <f t="shared" si="43"/>
        <v>570886.15355910966</v>
      </c>
      <c r="EX16" s="151">
        <f t="shared" si="43"/>
        <v>516382.10662932234</v>
      </c>
      <c r="EY16" s="158">
        <f t="shared" si="43"/>
        <v>534326.00360956893</v>
      </c>
      <c r="EZ16" s="2">
        <f t="shared" si="43"/>
        <v>556459.23977022548</v>
      </c>
      <c r="FA16" s="2">
        <f t="shared" si="43"/>
        <v>556783.27982378402</v>
      </c>
      <c r="FB16" s="167">
        <f t="shared" si="43"/>
        <v>553808.48358274892</v>
      </c>
      <c r="FC16" s="167">
        <f t="shared" si="43"/>
        <v>559961.33108797087</v>
      </c>
      <c r="FD16" s="167">
        <f t="shared" si="43"/>
        <v>568705.21185212396</v>
      </c>
      <c r="FE16" s="167">
        <f t="shared" si="43"/>
        <v>555512.40765809466</v>
      </c>
      <c r="FF16" s="167">
        <f t="shared" si="43"/>
        <v>511374.3109260468</v>
      </c>
      <c r="FG16" s="167">
        <f t="shared" ref="FG16:FH16" si="44">SUM(FG12:FG15)</f>
        <v>538448.2307253991</v>
      </c>
      <c r="FH16" s="167">
        <f t="shared" si="44"/>
        <v>551190.42291939887</v>
      </c>
      <c r="FI16" s="167">
        <f t="shared" ref="FI16:FJ16" si="45">SUM(FI12:FI15)</f>
        <v>552734.04653281358</v>
      </c>
      <c r="FJ16" s="167">
        <f t="shared" si="45"/>
        <v>550367.49184494885</v>
      </c>
      <c r="FK16" s="2">
        <f t="shared" ref="FK16" si="46">SUM(FK12:FK15)</f>
        <v>548976.00437102164</v>
      </c>
      <c r="FL16" s="2">
        <f t="shared" ref="FL16:FM16" si="47">SUM(FL12:FL15)</f>
        <v>547436.81903148605</v>
      </c>
      <c r="FM16" s="2">
        <f t="shared" si="47"/>
        <v>543334.06779988331</v>
      </c>
      <c r="FN16" s="2">
        <f t="shared" ref="FN16:FP16" si="48">SUM(FN12:FN15)</f>
        <v>547121.59886185662</v>
      </c>
      <c r="FO16" s="2">
        <f t="shared" si="48"/>
        <v>545238.5622699837</v>
      </c>
      <c r="FP16" s="2">
        <f t="shared" si="48"/>
        <v>543321.48107190081</v>
      </c>
      <c r="FQ16" s="2">
        <f t="shared" ref="FQ16:FR16" si="49">SUM(FQ12:FQ15)</f>
        <v>542660.18820109603</v>
      </c>
      <c r="FR16" s="2">
        <f t="shared" si="49"/>
        <v>541923.06808701262</v>
      </c>
      <c r="FS16" s="2">
        <f t="shared" ref="FS16" si="50">SUM(FS12:FS15)</f>
        <v>541847.77684797056</v>
      </c>
      <c r="FT16" s="2">
        <f t="shared" ref="FT16:FU16" si="51">SUM(FT12:FT15)</f>
        <v>541758.81005386706</v>
      </c>
      <c r="FU16" s="2">
        <f t="shared" si="51"/>
        <v>544435.75804961112</v>
      </c>
      <c r="FV16" s="2">
        <f t="shared" ref="FV16" si="52">SUM(FV12:FV15)</f>
        <v>547873.65867735643</v>
      </c>
      <c r="FW16" s="2">
        <f t="shared" ref="FW16:FX16" si="53">SUM(FW12:FW15)</f>
        <v>552296.8737104605</v>
      </c>
      <c r="FX16" s="2">
        <f t="shared" si="53"/>
        <v>551505.87612128677</v>
      </c>
      <c r="FY16" s="2">
        <f t="shared" ref="FY16:FZ16" si="54">SUM(FY12:FY15)</f>
        <v>549249.76473593048</v>
      </c>
      <c r="FZ16" s="177">
        <f t="shared" si="54"/>
        <v>546867.1541590048</v>
      </c>
      <c r="GA16" s="11">
        <f t="shared" ref="GA16:GB16" si="55">SUM(GA12:GA15)</f>
        <v>544997.43942763645</v>
      </c>
      <c r="GB16" s="11">
        <f t="shared" si="55"/>
        <v>543093.80591902602</v>
      </c>
      <c r="GC16" s="11">
        <f t="shared" ref="GC16:GD16" si="56">SUM(GC12:GC15)</f>
        <v>542439.45982574217</v>
      </c>
      <c r="GD16" s="11">
        <f t="shared" si="56"/>
        <v>541709.37706398673</v>
      </c>
      <c r="GE16" s="11">
        <f t="shared" ref="GE16:GF16" si="57">SUM(GE12:GE15)</f>
        <v>541635.17258614802</v>
      </c>
      <c r="GF16" s="11">
        <f t="shared" si="57"/>
        <v>541546.76161117258</v>
      </c>
      <c r="GG16" s="11">
        <f t="shared" ref="GG16:GH16" si="58">SUM(GG12:GG15)</f>
        <v>544208.17175488186</v>
      </c>
      <c r="GH16" s="11">
        <f t="shared" si="58"/>
        <v>547626.90734368435</v>
      </c>
      <c r="GI16" s="11">
        <f t="shared" ref="GI16:GJ16" si="59">SUM(GI12:GI15)</f>
        <v>552027.18501145719</v>
      </c>
      <c r="GJ16" s="11">
        <f t="shared" si="59"/>
        <v>551237.30119019654</v>
      </c>
      <c r="GK16" s="11">
        <f t="shared" ref="GK16:GL16" si="60">SUM(GK12:GK15)</f>
        <v>548986.6769365439</v>
      </c>
      <c r="GL16" s="11">
        <f t="shared" si="60"/>
        <v>546718.60544638743</v>
      </c>
      <c r="GM16" s="11">
        <f t="shared" ref="GM16" si="61">SUM(GM12:GM15)</f>
        <v>544861.33337729168</v>
      </c>
    </row>
    <row r="17" spans="1:195" s="5" customFormat="1" ht="15" x14ac:dyDescent="0.35">
      <c r="A17" s="30" t="s">
        <v>6</v>
      </c>
      <c r="B17" s="55">
        <v>14935.483870967742</v>
      </c>
      <c r="C17" s="55">
        <v>17285.714285714286</v>
      </c>
      <c r="D17" s="55">
        <v>14967.741935483871</v>
      </c>
      <c r="E17" s="55">
        <v>21100</v>
      </c>
      <c r="F17" s="55">
        <v>21741.935483870966</v>
      </c>
      <c r="G17" s="55">
        <v>20533.333333333332</v>
      </c>
      <c r="H17" s="55">
        <v>21290.322580645163</v>
      </c>
      <c r="I17" s="55">
        <v>24806.451612903227</v>
      </c>
      <c r="J17" s="55">
        <v>15966.666666666666</v>
      </c>
      <c r="K17" s="55">
        <v>28032.258064516129</v>
      </c>
      <c r="L17" s="55">
        <v>14633.333333333334</v>
      </c>
      <c r="M17" s="55">
        <v>25225.806451612902</v>
      </c>
      <c r="N17" s="55">
        <v>32838.709677419356</v>
      </c>
      <c r="O17" s="55">
        <v>83607.142857142855</v>
      </c>
      <c r="P17" s="55">
        <v>46225.806451612902</v>
      </c>
      <c r="Q17" s="55">
        <v>38433.333333333336</v>
      </c>
      <c r="R17" s="55">
        <v>18903.225806451614</v>
      </c>
      <c r="S17" s="55">
        <v>16266.666666666666</v>
      </c>
      <c r="T17" s="55">
        <v>17516.129032258064</v>
      </c>
      <c r="U17" s="55">
        <v>19967.741935483871</v>
      </c>
      <c r="V17" s="55">
        <v>15366.666666666666</v>
      </c>
      <c r="W17" s="55">
        <v>28322.580645161292</v>
      </c>
      <c r="X17" s="55">
        <v>34566.666666666664</v>
      </c>
      <c r="Y17" s="55">
        <v>36387.096774193546</v>
      </c>
      <c r="Z17" s="55">
        <v>67419.354838709682</v>
      </c>
      <c r="AA17" s="55">
        <v>43714.285714285717</v>
      </c>
      <c r="AB17" s="55">
        <v>39806.451612903227</v>
      </c>
      <c r="AC17" s="55">
        <v>12433.333333333334</v>
      </c>
      <c r="AD17" s="55">
        <v>19967.741935483871</v>
      </c>
      <c r="AE17" s="55">
        <v>13666.666666666666</v>
      </c>
      <c r="AF17" s="55">
        <v>27129.032258064515</v>
      </c>
      <c r="AG17" s="55">
        <v>14935.483870967742</v>
      </c>
      <c r="AH17" s="55">
        <v>12500</v>
      </c>
      <c r="AI17" s="55">
        <v>10774.193548387097</v>
      </c>
      <c r="AJ17" s="55">
        <v>78133.333333333328</v>
      </c>
      <c r="AK17" s="55">
        <v>32548.387096774193</v>
      </c>
      <c r="AL17" s="55">
        <v>86000</v>
      </c>
      <c r="AM17" s="55">
        <v>95034.482758620696</v>
      </c>
      <c r="AN17" s="55">
        <v>66129.032258064515</v>
      </c>
      <c r="AO17" s="55">
        <v>34466.666666666664</v>
      </c>
      <c r="AP17" s="55">
        <v>44967.741935483871</v>
      </c>
      <c r="AQ17" s="55">
        <v>12933.333333333334</v>
      </c>
      <c r="AR17" s="55">
        <v>10838.709677419354</v>
      </c>
      <c r="AS17" s="55">
        <v>12161.290322580646</v>
      </c>
      <c r="AT17" s="55">
        <v>13066.666666666666</v>
      </c>
      <c r="AU17" s="55">
        <v>48225.806451612902</v>
      </c>
      <c r="AV17" s="55">
        <v>11300</v>
      </c>
      <c r="AW17" s="55">
        <v>22548.387096774193</v>
      </c>
      <c r="AX17" s="55">
        <v>68774.193548387091</v>
      </c>
      <c r="AY17" s="55">
        <v>111857.14285714286</v>
      </c>
      <c r="AZ17" s="55">
        <v>77709.677419354834</v>
      </c>
      <c r="BA17" s="55">
        <v>65233.333333333336</v>
      </c>
      <c r="BB17" s="55">
        <v>33387.096774193546</v>
      </c>
      <c r="BC17" s="55">
        <v>37633.333333333336</v>
      </c>
      <c r="BD17" s="55">
        <v>46838.709677419356</v>
      </c>
      <c r="BE17" s="55">
        <v>100870.96774193548</v>
      </c>
      <c r="BF17" s="55">
        <v>69500</v>
      </c>
      <c r="BG17" s="55">
        <v>109838.70967741935</v>
      </c>
      <c r="BH17" s="55">
        <v>92533.333333333328</v>
      </c>
      <c r="BI17" s="55">
        <v>113387.09677419355</v>
      </c>
      <c r="BJ17" s="55">
        <v>123419.35483870968</v>
      </c>
      <c r="BK17" s="55">
        <v>83857.142857142855</v>
      </c>
      <c r="BL17" s="55">
        <v>84774.193548387091</v>
      </c>
      <c r="BM17" s="55">
        <v>81400</v>
      </c>
      <c r="BN17" s="55">
        <v>111612.90322580645</v>
      </c>
      <c r="BO17" s="55">
        <v>80966.666666666672</v>
      </c>
      <c r="BP17" s="55">
        <v>96032.258064516136</v>
      </c>
      <c r="BQ17" s="55">
        <v>85838.709677419349</v>
      </c>
      <c r="BR17" s="55">
        <v>96266.666666666672</v>
      </c>
      <c r="BS17" s="55">
        <v>112612.90322580645</v>
      </c>
      <c r="BT17" s="55">
        <v>111966.66666666667</v>
      </c>
      <c r="BU17" s="55">
        <v>128322.58064516129</v>
      </c>
      <c r="BV17" s="55">
        <v>117580.64516129032</v>
      </c>
      <c r="BW17" s="55">
        <v>93178.571428571435</v>
      </c>
      <c r="BX17" s="55">
        <v>144032.25806451612</v>
      </c>
      <c r="BY17" s="55">
        <v>160100</v>
      </c>
      <c r="BZ17" s="55">
        <v>133258.06451612903</v>
      </c>
      <c r="CA17" s="55">
        <v>107866.66666666667</v>
      </c>
      <c r="CB17" s="55">
        <v>88774.193548387091</v>
      </c>
      <c r="CC17" s="55">
        <v>101225.80645161291</v>
      </c>
      <c r="CD17" s="55">
        <v>117666.66666666667</v>
      </c>
      <c r="CE17" s="55">
        <v>44000</v>
      </c>
      <c r="CF17" s="55">
        <v>105566.66666666667</v>
      </c>
      <c r="CG17" s="55">
        <v>104677.41935483871</v>
      </c>
      <c r="CH17" s="55">
        <v>146129.03225806452</v>
      </c>
      <c r="CI17" s="55">
        <v>132392.85714285713</v>
      </c>
      <c r="CJ17" s="55">
        <v>138225.80645161291</v>
      </c>
      <c r="CK17" s="55">
        <v>173866.66666666666</v>
      </c>
      <c r="CL17" s="55">
        <v>132870.96774193548</v>
      </c>
      <c r="CM17" s="55">
        <v>145800</v>
      </c>
      <c r="CN17" s="55">
        <v>154387.09677419355</v>
      </c>
      <c r="CO17" s="55">
        <v>144870.96774193548</v>
      </c>
      <c r="CP17" s="55">
        <v>134566.66666666666</v>
      </c>
      <c r="CQ17" s="55">
        <v>167419.35483870967</v>
      </c>
      <c r="CR17" s="55">
        <v>216166.66666666666</v>
      </c>
      <c r="CS17" s="55">
        <v>185000</v>
      </c>
      <c r="CT17" s="55">
        <v>144677.4193548387</v>
      </c>
      <c r="CU17" s="55">
        <v>169678.57142857142</v>
      </c>
      <c r="CV17" s="55">
        <v>265903.22580645164</v>
      </c>
      <c r="CW17" s="55">
        <v>263966.66666666669</v>
      </c>
      <c r="CX17" s="55">
        <v>290451.61290322582</v>
      </c>
      <c r="CY17" s="55">
        <v>250633.33333333334</v>
      </c>
      <c r="CZ17" s="55">
        <v>255129.03225806452</v>
      </c>
      <c r="DA17" s="55">
        <v>276870.96774193546</v>
      </c>
      <c r="DB17" s="55">
        <v>313166.66666666669</v>
      </c>
      <c r="DC17" s="55">
        <v>387193.54838709679</v>
      </c>
      <c r="DD17" s="55">
        <v>389100</v>
      </c>
      <c r="DE17" s="55">
        <v>379967.74193548388</v>
      </c>
      <c r="DF17" s="55">
        <v>334258.06451612903</v>
      </c>
      <c r="DG17" s="55">
        <v>324892.85714285716</v>
      </c>
      <c r="DH17" s="55">
        <v>312967.74193548388</v>
      </c>
      <c r="DI17" s="55">
        <v>369933.33333333331</v>
      </c>
      <c r="DJ17" s="55">
        <v>416483.87096774194</v>
      </c>
      <c r="DK17" s="55">
        <v>351800</v>
      </c>
      <c r="DL17" s="55">
        <v>402838.70967741933</v>
      </c>
      <c r="DM17" s="31">
        <v>365548.38709677418</v>
      </c>
      <c r="DN17" s="31">
        <v>411033.33333333331</v>
      </c>
      <c r="DO17" s="31">
        <v>484451.61290322582</v>
      </c>
      <c r="DP17" s="31">
        <v>398933.33333333331</v>
      </c>
      <c r="DQ17" s="31">
        <v>499677.41935483873</v>
      </c>
      <c r="DR17" s="31">
        <v>477677.41935483873</v>
      </c>
      <c r="DS17" s="31">
        <v>616607.14285714284</v>
      </c>
      <c r="DT17" s="31">
        <v>427838.70967741933</v>
      </c>
      <c r="DU17" s="31">
        <v>578166.66666666663</v>
      </c>
      <c r="DV17" s="31">
        <v>503967.74193548388</v>
      </c>
      <c r="DW17" s="31">
        <v>459366.66666666669</v>
      </c>
      <c r="DX17" s="31">
        <v>528161.29032258061</v>
      </c>
      <c r="DY17" s="55">
        <v>531064.51612903224</v>
      </c>
      <c r="DZ17" s="55">
        <v>661000</v>
      </c>
      <c r="EA17" s="31">
        <v>534516.12903225806</v>
      </c>
      <c r="EB17" s="31">
        <v>630266.66666666663</v>
      </c>
      <c r="EC17" s="31">
        <v>678193.54838709673</v>
      </c>
      <c r="ED17" s="31">
        <v>793419.3548387097</v>
      </c>
      <c r="EE17" s="31">
        <v>819448.27586206899</v>
      </c>
      <c r="EF17" s="31">
        <v>606677.41935483867</v>
      </c>
      <c r="EG17" s="31">
        <v>636033.33333333337</v>
      </c>
      <c r="EH17" s="31">
        <v>799322.58064516133</v>
      </c>
      <c r="EI17" s="31">
        <v>640966.66666666663</v>
      </c>
      <c r="EJ17" s="31">
        <v>671387.09677419357</v>
      </c>
      <c r="EK17" s="55">
        <v>612290.32258064521</v>
      </c>
      <c r="EL17" s="55">
        <v>539566.66666666663</v>
      </c>
      <c r="EM17" s="55">
        <v>777870.96774193551</v>
      </c>
      <c r="EN17" s="55">
        <v>780833.33333333337</v>
      </c>
      <c r="EO17" s="55">
        <v>976516.12903225806</v>
      </c>
      <c r="EP17" s="55">
        <v>994709.67741935479</v>
      </c>
      <c r="EQ17" s="55">
        <v>835793.10344827583</v>
      </c>
      <c r="ER17" s="55">
        <v>892032.25806451612</v>
      </c>
      <c r="ES17" s="55">
        <v>815866.66666666663</v>
      </c>
      <c r="ET17" s="55">
        <v>760161.29032258061</v>
      </c>
      <c r="EU17" s="55">
        <v>670800</v>
      </c>
      <c r="EV17" s="55">
        <v>707387.09677419357</v>
      </c>
      <c r="EW17" s="55">
        <v>637322.58064516133</v>
      </c>
      <c r="EX17" s="55">
        <v>816700</v>
      </c>
      <c r="EY17" s="55">
        <v>938096.77419354836</v>
      </c>
      <c r="EZ17" s="31">
        <v>854066.66666666674</v>
      </c>
      <c r="FA17" s="31">
        <v>916677.41935483867</v>
      </c>
      <c r="FB17" s="55">
        <v>795290.32258064509</v>
      </c>
      <c r="FC17" s="55">
        <v>762571.42857142852</v>
      </c>
      <c r="FD17" s="55">
        <v>837193.54838709685</v>
      </c>
      <c r="FE17" s="55">
        <v>776400</v>
      </c>
      <c r="FF17" s="55">
        <v>913838.70967741939</v>
      </c>
      <c r="FG17" s="55">
        <v>780100</v>
      </c>
      <c r="FH17" s="55">
        <v>947354.83870967745</v>
      </c>
      <c r="FI17" s="55">
        <v>917806.45161290315</v>
      </c>
      <c r="FJ17" s="55">
        <v>738400</v>
      </c>
      <c r="FK17" s="31">
        <v>781677.41935483867</v>
      </c>
      <c r="FL17" s="31">
        <v>958033.33333333326</v>
      </c>
      <c r="FM17" s="31">
        <v>1081000</v>
      </c>
      <c r="FN17" s="31">
        <v>901548.38709677418</v>
      </c>
      <c r="FO17" s="31">
        <v>825964.28571428568</v>
      </c>
      <c r="FP17" s="31">
        <v>793129.03225806449</v>
      </c>
      <c r="FQ17" s="31">
        <v>915866.66666666663</v>
      </c>
      <c r="FR17" s="31">
        <v>883709.67741935491</v>
      </c>
      <c r="FS17" s="31">
        <v>990366.66666666663</v>
      </c>
      <c r="FT17" s="31">
        <v>967806.45161290315</v>
      </c>
      <c r="FU17" s="31">
        <v>867741.93548387103</v>
      </c>
      <c r="FV17" s="31">
        <v>882366.66666666663</v>
      </c>
      <c r="FW17" s="31">
        <v>1019225.806451613</v>
      </c>
      <c r="FX17" s="31">
        <v>1068700</v>
      </c>
      <c r="FY17" s="31">
        <v>1116935.4838709678</v>
      </c>
      <c r="FZ17" s="181">
        <v>1153364.5161290322</v>
      </c>
      <c r="GA17" s="32">
        <v>1168104.2923517828</v>
      </c>
      <c r="GB17" s="32">
        <v>1027879.4415517001</v>
      </c>
      <c r="GC17" s="32">
        <v>976888.93186089583</v>
      </c>
      <c r="GD17" s="32">
        <v>903156.39176134835</v>
      </c>
      <c r="GE17" s="32">
        <v>921644.3362479466</v>
      </c>
      <c r="GF17" s="32">
        <v>971487.81724326964</v>
      </c>
      <c r="GG17" s="32">
        <v>953356.6218646965</v>
      </c>
      <c r="GH17" s="32">
        <v>1000081.0055381898</v>
      </c>
      <c r="GI17" s="32">
        <v>1015387.1560215873</v>
      </c>
      <c r="GJ17" s="32">
        <v>1038691.345063444</v>
      </c>
      <c r="GK17" s="32">
        <v>991880.88619957911</v>
      </c>
      <c r="GL17" s="32">
        <v>1210410.9748615334</v>
      </c>
      <c r="GM17" s="32">
        <v>1165636.0706458436</v>
      </c>
    </row>
    <row r="18" spans="1:195" s="5" customFormat="1" x14ac:dyDescent="0.2">
      <c r="A18" s="25" t="s">
        <v>15</v>
      </c>
      <c r="B18" s="56">
        <f>B16+B17</f>
        <v>595781.44189071038</v>
      </c>
      <c r="C18" s="56">
        <f t="shared" ref="C18:BN18" si="62">C16+C17</f>
        <v>585205.78801921604</v>
      </c>
      <c r="D18" s="56">
        <f t="shared" si="62"/>
        <v>559307.77101972932</v>
      </c>
      <c r="E18" s="56">
        <f t="shared" si="62"/>
        <v>542694.31534852646</v>
      </c>
      <c r="F18" s="56">
        <f t="shared" si="62"/>
        <v>593532.60234447068</v>
      </c>
      <c r="G18" s="56">
        <f t="shared" si="62"/>
        <v>512329.51770356525</v>
      </c>
      <c r="H18" s="56">
        <f t="shared" si="62"/>
        <v>534292.38762230147</v>
      </c>
      <c r="I18" s="56">
        <f t="shared" si="62"/>
        <v>561685.88251331483</v>
      </c>
      <c r="J18" s="56">
        <f t="shared" si="62"/>
        <v>507608.89978056063</v>
      </c>
      <c r="K18" s="56">
        <f t="shared" si="62"/>
        <v>521630.71916279237</v>
      </c>
      <c r="L18" s="56">
        <f t="shared" si="62"/>
        <v>600423.69919852377</v>
      </c>
      <c r="M18" s="56">
        <f t="shared" si="62"/>
        <v>617597.22086255415</v>
      </c>
      <c r="N18" s="56">
        <f t="shared" si="62"/>
        <v>582069.5103833013</v>
      </c>
      <c r="O18" s="56">
        <f t="shared" si="62"/>
        <v>670602.05776406697</v>
      </c>
      <c r="P18" s="56">
        <f t="shared" si="62"/>
        <v>635421.99801470118</v>
      </c>
      <c r="Q18" s="56">
        <f t="shared" si="62"/>
        <v>614656.92528017017</v>
      </c>
      <c r="R18" s="56">
        <f t="shared" si="62"/>
        <v>657311.5923700853</v>
      </c>
      <c r="S18" s="56">
        <f t="shared" si="62"/>
        <v>611292.43321138911</v>
      </c>
      <c r="T18" s="56">
        <f t="shared" si="62"/>
        <v>571541.48956914118</v>
      </c>
      <c r="U18" s="56">
        <f t="shared" si="62"/>
        <v>602016.15215513669</v>
      </c>
      <c r="V18" s="56">
        <f t="shared" si="62"/>
        <v>554218.62077217642</v>
      </c>
      <c r="W18" s="56">
        <f t="shared" si="62"/>
        <v>574385.20974825521</v>
      </c>
      <c r="X18" s="56">
        <f t="shared" si="62"/>
        <v>597607.53159880172</v>
      </c>
      <c r="Y18" s="56">
        <f t="shared" si="62"/>
        <v>617206.73044596508</v>
      </c>
      <c r="Z18" s="56">
        <f t="shared" si="62"/>
        <v>700021.84742376721</v>
      </c>
      <c r="AA18" s="56">
        <f t="shared" si="62"/>
        <v>585476.59912849811</v>
      </c>
      <c r="AB18" s="56">
        <f t="shared" si="62"/>
        <v>584761.63605281443</v>
      </c>
      <c r="AC18" s="56">
        <f t="shared" si="62"/>
        <v>579597.26203883067</v>
      </c>
      <c r="AD18" s="56">
        <f t="shared" si="62"/>
        <v>613565.64232828293</v>
      </c>
      <c r="AE18" s="56">
        <f t="shared" si="62"/>
        <v>618401.17339168477</v>
      </c>
      <c r="AF18" s="56">
        <f t="shared" si="62"/>
        <v>658632.6586259614</v>
      </c>
      <c r="AG18" s="56">
        <f t="shared" si="62"/>
        <v>657165.03244638245</v>
      </c>
      <c r="AH18" s="56">
        <f t="shared" si="62"/>
        <v>669522.39624183299</v>
      </c>
      <c r="AI18" s="56">
        <f t="shared" si="62"/>
        <v>611599.69381956663</v>
      </c>
      <c r="AJ18" s="56">
        <f t="shared" si="62"/>
        <v>717396.27405114821</v>
      </c>
      <c r="AK18" s="56">
        <f t="shared" si="62"/>
        <v>667598.70975286164</v>
      </c>
      <c r="AL18" s="56">
        <f t="shared" si="62"/>
        <v>597413.42173009948</v>
      </c>
      <c r="AM18" s="56">
        <f t="shared" si="62"/>
        <v>601673.84035324608</v>
      </c>
      <c r="AN18" s="56">
        <f t="shared" si="62"/>
        <v>597443.16162771697</v>
      </c>
      <c r="AO18" s="56">
        <f t="shared" si="62"/>
        <v>612998.04310976982</v>
      </c>
      <c r="AP18" s="56">
        <f t="shared" si="62"/>
        <v>562157.83666908788</v>
      </c>
      <c r="AQ18" s="56">
        <f t="shared" si="62"/>
        <v>629758.36380007898</v>
      </c>
      <c r="AR18" s="56">
        <f t="shared" si="62"/>
        <v>599566.79111062665</v>
      </c>
      <c r="AS18" s="56">
        <f t="shared" si="62"/>
        <v>573298.46005874488</v>
      </c>
      <c r="AT18" s="56">
        <f t="shared" si="62"/>
        <v>369938.81116085622</v>
      </c>
      <c r="AU18" s="56">
        <f t="shared" si="62"/>
        <v>460395.05723463913</v>
      </c>
      <c r="AV18" s="56">
        <f t="shared" si="62"/>
        <v>389888.02260964538</v>
      </c>
      <c r="AW18" s="56">
        <f t="shared" si="62"/>
        <v>338894.21595534508</v>
      </c>
      <c r="AX18" s="56">
        <f t="shared" si="62"/>
        <v>436518.78219501767</v>
      </c>
      <c r="AY18" s="56">
        <f t="shared" si="62"/>
        <v>534098.44630284247</v>
      </c>
      <c r="AZ18" s="56">
        <f t="shared" si="62"/>
        <v>523039.90228292573</v>
      </c>
      <c r="BA18" s="56">
        <f t="shared" si="62"/>
        <v>517894.04094106128</v>
      </c>
      <c r="BB18" s="56">
        <f t="shared" si="62"/>
        <v>512737.69870943227</v>
      </c>
      <c r="BC18" s="56">
        <f t="shared" si="62"/>
        <v>583140.68099532346</v>
      </c>
      <c r="BD18" s="56">
        <f t="shared" si="62"/>
        <v>615996.56286398775</v>
      </c>
      <c r="BE18" s="56">
        <f t="shared" si="62"/>
        <v>693213.31888656749</v>
      </c>
      <c r="BF18" s="56">
        <f t="shared" si="62"/>
        <v>604873.74981609709</v>
      </c>
      <c r="BG18" s="56">
        <f t="shared" si="62"/>
        <v>608596.9389619166</v>
      </c>
      <c r="BH18" s="56">
        <f t="shared" si="62"/>
        <v>593226.15815209993</v>
      </c>
      <c r="BI18" s="56">
        <f t="shared" si="62"/>
        <v>613359.93195746909</v>
      </c>
      <c r="BJ18" s="56">
        <f t="shared" si="62"/>
        <v>656875.96478194161</v>
      </c>
      <c r="BK18" s="56">
        <f t="shared" si="62"/>
        <v>629212.83323201386</v>
      </c>
      <c r="BL18" s="56">
        <f t="shared" si="62"/>
        <v>582737.44855540269</v>
      </c>
      <c r="BM18" s="56">
        <f t="shared" si="62"/>
        <v>607415.64110616513</v>
      </c>
      <c r="BN18" s="56">
        <f t="shared" si="62"/>
        <v>636534.64846723818</v>
      </c>
      <c r="BO18" s="56">
        <f t="shared" ref="BO18:DZ18" si="63">BO16+BO17</f>
        <v>639493.10901655175</v>
      </c>
      <c r="BP18" s="56">
        <f t="shared" si="63"/>
        <v>659223.35924984945</v>
      </c>
      <c r="BQ18" s="56">
        <f t="shared" si="63"/>
        <v>659746.70405694121</v>
      </c>
      <c r="BR18" s="56">
        <f t="shared" si="63"/>
        <v>689099.94044227537</v>
      </c>
      <c r="BS18" s="56">
        <f t="shared" si="63"/>
        <v>658334.17805097066</v>
      </c>
      <c r="BT18" s="56">
        <f t="shared" si="63"/>
        <v>656766.3912277678</v>
      </c>
      <c r="BU18" s="56">
        <f t="shared" si="63"/>
        <v>691094.14732277847</v>
      </c>
      <c r="BV18" s="56">
        <f t="shared" si="63"/>
        <v>711411.09010090248</v>
      </c>
      <c r="BW18" s="56">
        <f t="shared" si="63"/>
        <v>666634.18946459622</v>
      </c>
      <c r="BX18" s="56">
        <f t="shared" si="63"/>
        <v>734547.68828008545</v>
      </c>
      <c r="BY18" s="56">
        <f t="shared" si="63"/>
        <v>717716.55212623451</v>
      </c>
      <c r="BZ18" s="56">
        <f t="shared" si="63"/>
        <v>712808.96410035552</v>
      </c>
      <c r="CA18" s="56">
        <f t="shared" si="63"/>
        <v>719119.77481208078</v>
      </c>
      <c r="CB18" s="56">
        <f t="shared" si="63"/>
        <v>640594.52081141435</v>
      </c>
      <c r="CC18" s="56">
        <f t="shared" si="63"/>
        <v>643978.71706593409</v>
      </c>
      <c r="CD18" s="56">
        <f t="shared" si="63"/>
        <v>675249.39913752768</v>
      </c>
      <c r="CE18" s="56">
        <f t="shared" si="63"/>
        <v>602104.49614728324</v>
      </c>
      <c r="CF18" s="56">
        <f t="shared" si="63"/>
        <v>672174.8076485421</v>
      </c>
      <c r="CG18" s="56">
        <f t="shared" si="63"/>
        <v>663566.71868818044</v>
      </c>
      <c r="CH18" s="56">
        <f t="shared" si="63"/>
        <v>724477.75099902542</v>
      </c>
      <c r="CI18" s="56">
        <f t="shared" si="63"/>
        <v>725459.99682233948</v>
      </c>
      <c r="CJ18" s="56">
        <f t="shared" si="63"/>
        <v>733393.44370378973</v>
      </c>
      <c r="CK18" s="56">
        <f t="shared" si="63"/>
        <v>752572.02983689599</v>
      </c>
      <c r="CL18" s="56">
        <f t="shared" si="63"/>
        <v>706824.89346805157</v>
      </c>
      <c r="CM18" s="56">
        <f t="shared" si="63"/>
        <v>760340.97685709351</v>
      </c>
      <c r="CN18" s="56">
        <f t="shared" si="63"/>
        <v>795991.47279861057</v>
      </c>
      <c r="CO18" s="56">
        <f t="shared" si="63"/>
        <v>752565.98165768746</v>
      </c>
      <c r="CP18" s="56">
        <f t="shared" si="63"/>
        <v>760354.71406148572</v>
      </c>
      <c r="CQ18" s="56">
        <f t="shared" si="63"/>
        <v>767199.34281069576</v>
      </c>
      <c r="CR18" s="56">
        <f t="shared" si="63"/>
        <v>809375.17312445922</v>
      </c>
      <c r="CS18" s="56">
        <f t="shared" si="63"/>
        <v>853790.09963000566</v>
      </c>
      <c r="CT18" s="56">
        <f t="shared" si="63"/>
        <v>801268.56637693429</v>
      </c>
      <c r="CU18" s="56">
        <f t="shared" si="63"/>
        <v>815049.1267061627</v>
      </c>
      <c r="CV18" s="56">
        <f t="shared" si="63"/>
        <v>899762.61233017687</v>
      </c>
      <c r="CW18" s="56">
        <f t="shared" si="63"/>
        <v>877282.25856948667</v>
      </c>
      <c r="CX18" s="56">
        <f t="shared" si="63"/>
        <v>899758.9078346563</v>
      </c>
      <c r="CY18" s="56">
        <f t="shared" si="63"/>
        <v>868356.12277142995</v>
      </c>
      <c r="CZ18" s="56">
        <f t="shared" si="63"/>
        <v>891486.95893047994</v>
      </c>
      <c r="DA18" s="56">
        <f t="shared" si="63"/>
        <v>904980.70048659062</v>
      </c>
      <c r="DB18" s="56">
        <f t="shared" si="63"/>
        <v>962697.85042298958</v>
      </c>
      <c r="DC18" s="56">
        <f t="shared" si="63"/>
        <v>1051060.8276536458</v>
      </c>
      <c r="DD18" s="56">
        <f t="shared" si="63"/>
        <v>1018430.4187427699</v>
      </c>
      <c r="DE18" s="56">
        <f t="shared" si="63"/>
        <v>970951.47830765962</v>
      </c>
      <c r="DF18" s="56">
        <f t="shared" si="63"/>
        <v>925267.42701779655</v>
      </c>
      <c r="DG18" s="56">
        <f t="shared" si="63"/>
        <v>885088.42831840669</v>
      </c>
      <c r="DH18" s="56">
        <f t="shared" si="63"/>
        <v>845890.54119885364</v>
      </c>
      <c r="DI18" s="56">
        <f t="shared" si="63"/>
        <v>884389.27524472796</v>
      </c>
      <c r="DJ18" s="56">
        <f t="shared" si="63"/>
        <v>931137.55211579287</v>
      </c>
      <c r="DK18" s="56">
        <f t="shared" si="63"/>
        <v>900211.01262634434</v>
      </c>
      <c r="DL18" s="56">
        <f t="shared" si="63"/>
        <v>933992.27994169784</v>
      </c>
      <c r="DM18" s="12">
        <f t="shared" si="63"/>
        <v>899239.67227100662</v>
      </c>
      <c r="DN18" s="12">
        <f t="shared" si="63"/>
        <v>947958.63904236117</v>
      </c>
      <c r="DO18" s="12">
        <f t="shared" si="63"/>
        <v>1012545.3784654007</v>
      </c>
      <c r="DP18" s="12">
        <f t="shared" si="63"/>
        <v>959149.79351488454</v>
      </c>
      <c r="DQ18" s="12">
        <f t="shared" si="63"/>
        <v>1114360.0430955165</v>
      </c>
      <c r="DR18" s="12">
        <f t="shared" si="63"/>
        <v>1083473.6909376264</v>
      </c>
      <c r="DS18" s="12">
        <f t="shared" si="63"/>
        <v>1205741.5144975665</v>
      </c>
      <c r="DT18" s="12">
        <f t="shared" si="63"/>
        <v>1029500.5365502427</v>
      </c>
      <c r="DU18" s="12">
        <f t="shared" si="63"/>
        <v>1191365.7865106151</v>
      </c>
      <c r="DV18" s="12">
        <f t="shared" si="63"/>
        <v>1133539.5161810769</v>
      </c>
      <c r="DW18" s="12">
        <f t="shared" si="63"/>
        <v>1118709.0616424284</v>
      </c>
      <c r="DX18" s="12">
        <f t="shared" si="63"/>
        <v>1067425.1179767633</v>
      </c>
      <c r="DY18" s="56">
        <f t="shared" si="63"/>
        <v>1079559.5521724396</v>
      </c>
      <c r="DZ18" s="56">
        <f t="shared" si="63"/>
        <v>1202610.2102823746</v>
      </c>
      <c r="EA18" s="12">
        <f t="shared" ref="EA18:FF18" si="64">EA16+EA17</f>
        <v>1040344.5367218497</v>
      </c>
      <c r="EB18" s="12">
        <f t="shared" si="64"/>
        <v>1147100.7808635174</v>
      </c>
      <c r="EC18" s="12">
        <f t="shared" si="64"/>
        <v>1229319.676390212</v>
      </c>
      <c r="ED18" s="12">
        <f t="shared" si="64"/>
        <v>1344297.8910640043</v>
      </c>
      <c r="EE18" s="12">
        <f t="shared" si="64"/>
        <v>1370422.9281034565</v>
      </c>
      <c r="EF18" s="12">
        <f t="shared" si="64"/>
        <v>1107916.7659704993</v>
      </c>
      <c r="EG18" s="12">
        <f t="shared" si="64"/>
        <v>1120853.7205865332</v>
      </c>
      <c r="EH18" s="12">
        <f t="shared" si="64"/>
        <v>1255809.5497103841</v>
      </c>
      <c r="EI18" s="12">
        <f t="shared" si="64"/>
        <v>1111871.0969991619</v>
      </c>
      <c r="EJ18" s="12">
        <f t="shared" si="64"/>
        <v>1208851.0471685971</v>
      </c>
      <c r="EK18" s="56">
        <f t="shared" si="64"/>
        <v>1252946.1556418107</v>
      </c>
      <c r="EL18" s="56">
        <f t="shared" si="64"/>
        <v>1148689.6431914442</v>
      </c>
      <c r="EM18" s="56">
        <f t="shared" si="64"/>
        <v>1361176.7541996781</v>
      </c>
      <c r="EN18" s="56">
        <f t="shared" si="64"/>
        <v>1352922.2358319233</v>
      </c>
      <c r="EO18" s="56">
        <f t="shared" si="64"/>
        <v>1580565.8215324348</v>
      </c>
      <c r="EP18" s="56">
        <f t="shared" si="64"/>
        <v>1595120.8294707153</v>
      </c>
      <c r="EQ18" s="56">
        <f t="shared" si="64"/>
        <v>1400295.2241862584</v>
      </c>
      <c r="ER18" s="56">
        <f t="shared" si="64"/>
        <v>1529175.1406410406</v>
      </c>
      <c r="ES18" s="56">
        <f t="shared" si="64"/>
        <v>1429033.3121655416</v>
      </c>
      <c r="ET18" s="56">
        <f t="shared" si="64"/>
        <v>1348296.5797386905</v>
      </c>
      <c r="EU18" s="56">
        <f t="shared" si="64"/>
        <v>1253271.2983090708</v>
      </c>
      <c r="EV18" s="56">
        <f t="shared" si="64"/>
        <v>1293672.5191377937</v>
      </c>
      <c r="EW18" s="56">
        <f t="shared" si="64"/>
        <v>1208208.7342042709</v>
      </c>
      <c r="EX18" s="56">
        <f t="shared" si="64"/>
        <v>1333082.1066293223</v>
      </c>
      <c r="EY18" s="56">
        <f t="shared" si="64"/>
        <v>1472422.7778031174</v>
      </c>
      <c r="EZ18" s="12">
        <f t="shared" si="64"/>
        <v>1410525.9064368922</v>
      </c>
      <c r="FA18" s="12">
        <f t="shared" si="64"/>
        <v>1473460.6991786226</v>
      </c>
      <c r="FB18" s="56">
        <f t="shared" si="64"/>
        <v>1349098.8061633939</v>
      </c>
      <c r="FC18" s="56">
        <f t="shared" si="64"/>
        <v>1322532.7596593993</v>
      </c>
      <c r="FD18" s="56">
        <f t="shared" si="64"/>
        <v>1405898.7602392207</v>
      </c>
      <c r="FE18" s="56">
        <f t="shared" si="64"/>
        <v>1331912.4076580945</v>
      </c>
      <c r="FF18" s="56">
        <f t="shared" si="64"/>
        <v>1425213.0206034663</v>
      </c>
      <c r="FG18" s="56">
        <f t="shared" ref="FG18:FH18" si="65">FG16+FG17</f>
        <v>1318548.2307253992</v>
      </c>
      <c r="FH18" s="56">
        <f t="shared" si="65"/>
        <v>1498545.2616290762</v>
      </c>
      <c r="FI18" s="56">
        <f t="shared" ref="FI18:FJ18" si="66">FI16+FI17</f>
        <v>1470540.4981457167</v>
      </c>
      <c r="FJ18" s="56">
        <f t="shared" si="66"/>
        <v>1288767.4918449488</v>
      </c>
      <c r="FK18" s="12">
        <f t="shared" ref="FK18" si="67">FK16+FK17</f>
        <v>1330653.4237258602</v>
      </c>
      <c r="FL18" s="12">
        <f t="shared" ref="FL18:FM18" si="68">FL16+FL17</f>
        <v>1505470.1523648193</v>
      </c>
      <c r="FM18" s="12">
        <f t="shared" si="68"/>
        <v>1624334.0677998834</v>
      </c>
      <c r="FN18" s="12">
        <f t="shared" ref="FN18:FP18" si="69">FN16+FN17</f>
        <v>1448669.9859586307</v>
      </c>
      <c r="FO18" s="12">
        <f t="shared" si="69"/>
        <v>1371202.8479842693</v>
      </c>
      <c r="FP18" s="12">
        <f t="shared" si="69"/>
        <v>1336450.5133299653</v>
      </c>
      <c r="FQ18" s="12">
        <f t="shared" ref="FQ18:FR18" si="70">FQ16+FQ17</f>
        <v>1458526.8548677627</v>
      </c>
      <c r="FR18" s="12">
        <f t="shared" si="70"/>
        <v>1425632.7455063676</v>
      </c>
      <c r="FS18" s="12">
        <f t="shared" ref="FS18" si="71">FS16+FS17</f>
        <v>1532214.4435146372</v>
      </c>
      <c r="FT18" s="12">
        <f t="shared" ref="FT18:FU18" si="72">FT16+FT17</f>
        <v>1509565.2616667701</v>
      </c>
      <c r="FU18" s="12">
        <f t="shared" si="72"/>
        <v>1412177.693533482</v>
      </c>
      <c r="FV18" s="12">
        <f t="shared" ref="FV18" si="73">FV16+FV17</f>
        <v>1430240.3253440231</v>
      </c>
      <c r="FW18" s="12">
        <f t="shared" ref="FW18:FX18" si="74">FW16+FW17</f>
        <v>1571522.6801620736</v>
      </c>
      <c r="FX18" s="12">
        <f t="shared" si="74"/>
        <v>1620205.8761212868</v>
      </c>
      <c r="FY18" s="12">
        <f t="shared" ref="FY18:FZ18" si="75">FY16+FY17</f>
        <v>1666185.2486068984</v>
      </c>
      <c r="FZ18" s="179">
        <f t="shared" si="75"/>
        <v>1700231.670288037</v>
      </c>
      <c r="GA18" s="13">
        <f t="shared" ref="GA18:GB18" si="76">GA16+GA17</f>
        <v>1713101.7317794194</v>
      </c>
      <c r="GB18" s="13">
        <f t="shared" si="76"/>
        <v>1570973.2474707263</v>
      </c>
      <c r="GC18" s="13">
        <f t="shared" ref="GC18:GD18" si="77">GC16+GC17</f>
        <v>1519328.3916866379</v>
      </c>
      <c r="GD18" s="13">
        <f t="shared" si="77"/>
        <v>1444865.768825335</v>
      </c>
      <c r="GE18" s="13">
        <f t="shared" ref="GE18:GF18" si="78">GE16+GE17</f>
        <v>1463279.5088340947</v>
      </c>
      <c r="GF18" s="13">
        <f t="shared" si="78"/>
        <v>1513034.5788544421</v>
      </c>
      <c r="GG18" s="13">
        <f t="shared" ref="GG18:GH18" si="79">GG16+GG17</f>
        <v>1497564.7936195782</v>
      </c>
      <c r="GH18" s="13">
        <f t="shared" si="79"/>
        <v>1547707.912881874</v>
      </c>
      <c r="GI18" s="13">
        <f t="shared" ref="GI18:GJ18" si="80">GI16+GI17</f>
        <v>1567414.3410330445</v>
      </c>
      <c r="GJ18" s="13">
        <f t="shared" si="80"/>
        <v>1589928.6462536405</v>
      </c>
      <c r="GK18" s="13">
        <f t="shared" ref="GK18:GL18" si="81">GK16+GK17</f>
        <v>1540867.5631361231</v>
      </c>
      <c r="GL18" s="13">
        <f t="shared" si="81"/>
        <v>1757129.5803079209</v>
      </c>
      <c r="GM18" s="13">
        <f t="shared" ref="GM18" si="82">GM16+GM17</f>
        <v>1710497.4040231353</v>
      </c>
    </row>
    <row r="19" spans="1:195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"/>
      <c r="EB19" s="1"/>
      <c r="EC19" s="1"/>
      <c r="ED19" s="1"/>
      <c r="EE19" s="1"/>
      <c r="EF19" s="1"/>
      <c r="EG19" s="1"/>
      <c r="EH19" s="1"/>
      <c r="EI19" s="12"/>
      <c r="EJ19" s="12"/>
      <c r="EK19" s="56"/>
      <c r="EL19" s="56"/>
      <c r="EM19" s="56"/>
      <c r="EN19" s="56"/>
      <c r="EO19" s="133"/>
      <c r="EP19" s="148"/>
      <c r="EQ19" s="148"/>
      <c r="ER19" s="148"/>
      <c r="ES19" s="148"/>
      <c r="ET19" s="148"/>
      <c r="EU19" s="148"/>
      <c r="EV19" s="148"/>
      <c r="EW19" s="149"/>
      <c r="EX19" s="149"/>
      <c r="EY19" s="156"/>
      <c r="EZ19" s="3"/>
      <c r="FA19" s="3"/>
      <c r="FB19" s="165"/>
      <c r="FC19" s="165"/>
      <c r="FD19" s="165"/>
      <c r="FE19" s="165"/>
      <c r="FF19" s="165"/>
      <c r="FG19" s="165"/>
      <c r="FH19" s="165"/>
      <c r="FI19" s="165"/>
      <c r="FJ19" s="165"/>
      <c r="FK19" s="3"/>
      <c r="FL19" s="3"/>
      <c r="FM19" s="3"/>
      <c r="FN19" s="3"/>
      <c r="FO19" s="3"/>
      <c r="FP19" s="3"/>
      <c r="FQ19" s="3"/>
      <c r="FR19" s="1"/>
      <c r="FS19" s="1"/>
      <c r="FZ19" s="174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1:195" s="5" customFormat="1" x14ac:dyDescent="0.2">
      <c r="A20" s="5" t="s">
        <v>13</v>
      </c>
      <c r="B20" s="56">
        <v>22921</v>
      </c>
      <c r="C20" s="56">
        <v>17724</v>
      </c>
      <c r="D20" s="56">
        <v>15898</v>
      </c>
      <c r="E20" s="56">
        <v>20366</v>
      </c>
      <c r="F20" s="56">
        <v>24456</v>
      </c>
      <c r="G20" s="56">
        <v>30390</v>
      </c>
      <c r="H20" s="56">
        <v>34781</v>
      </c>
      <c r="I20" s="56">
        <v>35682</v>
      </c>
      <c r="J20" s="56">
        <v>38676</v>
      </c>
      <c r="K20" s="56">
        <v>39293</v>
      </c>
      <c r="L20" s="56">
        <v>40447</v>
      </c>
      <c r="M20" s="56">
        <v>33020</v>
      </c>
      <c r="N20" s="56">
        <v>27010</v>
      </c>
      <c r="O20" s="56">
        <v>19185</v>
      </c>
      <c r="P20" s="56">
        <v>15552</v>
      </c>
      <c r="Q20" s="56">
        <v>16389</v>
      </c>
      <c r="R20" s="56">
        <v>19224</v>
      </c>
      <c r="S20" s="56">
        <v>22502</v>
      </c>
      <c r="T20" s="56">
        <v>27650</v>
      </c>
      <c r="U20" s="56">
        <v>31155</v>
      </c>
      <c r="V20" s="56">
        <v>36566</v>
      </c>
      <c r="W20" s="56">
        <v>38826</v>
      </c>
      <c r="X20" s="56">
        <v>35750</v>
      </c>
      <c r="Y20" s="56">
        <v>31198</v>
      </c>
      <c r="Z20" s="56">
        <v>23376</v>
      </c>
      <c r="AA20" s="56">
        <v>16931</v>
      </c>
      <c r="AB20" s="56">
        <v>14244</v>
      </c>
      <c r="AC20" s="56">
        <v>15778.999999999998</v>
      </c>
      <c r="AD20" s="56">
        <v>18413</v>
      </c>
      <c r="AE20" s="56">
        <v>21735</v>
      </c>
      <c r="AF20" s="56">
        <v>23196</v>
      </c>
      <c r="AG20" s="56">
        <v>25285</v>
      </c>
      <c r="AH20" s="56">
        <v>27471</v>
      </c>
      <c r="AI20" s="56">
        <v>29689</v>
      </c>
      <c r="AJ20" s="56">
        <v>30249</v>
      </c>
      <c r="AK20" s="56">
        <v>25679</v>
      </c>
      <c r="AL20" s="56">
        <v>20632</v>
      </c>
      <c r="AM20" s="56">
        <v>16128</v>
      </c>
      <c r="AN20" s="56">
        <v>13235</v>
      </c>
      <c r="AO20" s="56">
        <v>15472</v>
      </c>
      <c r="AP20" s="56">
        <v>18277</v>
      </c>
      <c r="AQ20" s="56">
        <v>19523</v>
      </c>
      <c r="AR20" s="56">
        <v>21224</v>
      </c>
      <c r="AS20" s="56">
        <v>24505</v>
      </c>
      <c r="AT20" s="56">
        <v>27537</v>
      </c>
      <c r="AU20" s="56">
        <v>29892</v>
      </c>
      <c r="AV20" s="56">
        <v>32406.999999999996</v>
      </c>
      <c r="AW20" s="56">
        <v>31310</v>
      </c>
      <c r="AX20" s="56">
        <v>28764</v>
      </c>
      <c r="AY20" s="56">
        <v>22889</v>
      </c>
      <c r="AZ20" s="56">
        <v>22576</v>
      </c>
      <c r="BA20" s="56">
        <v>24705</v>
      </c>
      <c r="BB20" s="56">
        <v>30324</v>
      </c>
      <c r="BC20" s="56">
        <v>34594</v>
      </c>
      <c r="BD20" s="56">
        <v>34684</v>
      </c>
      <c r="BE20" s="56">
        <v>34250</v>
      </c>
      <c r="BF20" s="56">
        <v>36250</v>
      </c>
      <c r="BG20" s="56">
        <v>35024</v>
      </c>
      <c r="BH20" s="56">
        <v>30356</v>
      </c>
      <c r="BI20" s="56">
        <v>24385</v>
      </c>
      <c r="BJ20" s="56">
        <v>17334</v>
      </c>
      <c r="BK20" s="56">
        <v>13701</v>
      </c>
      <c r="BL20" s="56">
        <v>14483</v>
      </c>
      <c r="BM20" s="56">
        <v>18101</v>
      </c>
      <c r="BN20" s="56">
        <v>20472</v>
      </c>
      <c r="BO20" s="56">
        <v>23694</v>
      </c>
      <c r="BP20" s="56">
        <v>26261</v>
      </c>
      <c r="BQ20" s="56">
        <v>27793</v>
      </c>
      <c r="BR20" s="56">
        <v>28654</v>
      </c>
      <c r="BS20" s="56">
        <v>27296</v>
      </c>
      <c r="BT20" s="56">
        <v>27112</v>
      </c>
      <c r="BU20" s="56">
        <v>22936</v>
      </c>
      <c r="BV20" s="56">
        <v>15894</v>
      </c>
      <c r="BW20" s="56">
        <v>13888</v>
      </c>
      <c r="BX20" s="56">
        <v>12859</v>
      </c>
      <c r="BY20" s="56">
        <v>14587</v>
      </c>
      <c r="BZ20" s="56">
        <v>16001</v>
      </c>
      <c r="CA20" s="56">
        <v>18256</v>
      </c>
      <c r="CB20" s="56">
        <v>20523</v>
      </c>
      <c r="CC20" s="56">
        <v>22035</v>
      </c>
      <c r="CD20" s="56">
        <v>24585</v>
      </c>
      <c r="CE20" s="56">
        <v>25359</v>
      </c>
      <c r="CF20" s="56">
        <v>25492</v>
      </c>
      <c r="CG20" s="56">
        <v>23931</v>
      </c>
      <c r="CH20" s="56">
        <v>22019</v>
      </c>
      <c r="CI20" s="56">
        <v>23642.25</v>
      </c>
      <c r="CJ20" s="56">
        <v>23877</v>
      </c>
      <c r="CK20" s="56">
        <v>25684</v>
      </c>
      <c r="CL20" s="56">
        <v>28293</v>
      </c>
      <c r="CM20" s="56">
        <v>30478</v>
      </c>
      <c r="CN20" s="56">
        <v>33920</v>
      </c>
      <c r="CO20" s="56">
        <v>37376</v>
      </c>
      <c r="CP20" s="56">
        <v>38725</v>
      </c>
      <c r="CQ20" s="56">
        <v>38119</v>
      </c>
      <c r="CR20" s="56">
        <v>38992</v>
      </c>
      <c r="CS20" s="56">
        <v>38509</v>
      </c>
      <c r="CT20" s="56">
        <v>35872</v>
      </c>
      <c r="CU20" s="56">
        <v>32741</v>
      </c>
      <c r="CV20" s="56">
        <v>28940</v>
      </c>
      <c r="CW20" s="56">
        <v>26835</v>
      </c>
      <c r="CX20" s="56">
        <v>28513</v>
      </c>
      <c r="CY20" s="56">
        <v>32562.999999999996</v>
      </c>
      <c r="CZ20" s="56">
        <v>34917</v>
      </c>
      <c r="DA20" s="56">
        <v>36747</v>
      </c>
      <c r="DB20" s="56">
        <v>36362</v>
      </c>
      <c r="DC20" s="56">
        <v>34457</v>
      </c>
      <c r="DD20" s="56">
        <v>29609</v>
      </c>
      <c r="DE20" s="56">
        <v>25012</v>
      </c>
      <c r="DF20" s="56">
        <v>17966</v>
      </c>
      <c r="DG20" s="56">
        <v>16197</v>
      </c>
      <c r="DH20" s="56">
        <v>17006</v>
      </c>
      <c r="DI20" s="56">
        <v>19102</v>
      </c>
      <c r="DJ20" s="56">
        <v>26007</v>
      </c>
      <c r="DK20" s="56">
        <v>31989.999999999996</v>
      </c>
      <c r="DL20" s="56">
        <v>37159</v>
      </c>
      <c r="DM20" s="12">
        <v>41839</v>
      </c>
      <c r="DN20" s="12">
        <v>43223</v>
      </c>
      <c r="DO20" s="12">
        <v>43366</v>
      </c>
      <c r="DP20" s="12">
        <v>43088</v>
      </c>
      <c r="DQ20" s="12">
        <v>41948</v>
      </c>
      <c r="DR20" s="12">
        <v>39535</v>
      </c>
      <c r="DS20" s="12">
        <v>35327</v>
      </c>
      <c r="DT20" s="12">
        <v>38934</v>
      </c>
      <c r="DU20" s="12">
        <v>43482</v>
      </c>
      <c r="DV20" s="12">
        <v>51087</v>
      </c>
      <c r="DW20" s="12">
        <v>54443</v>
      </c>
      <c r="DX20" s="12">
        <v>57769</v>
      </c>
      <c r="DY20" s="12">
        <v>61727</v>
      </c>
      <c r="DZ20" s="12">
        <v>62151</v>
      </c>
      <c r="EA20" s="12">
        <v>64833</v>
      </c>
      <c r="EB20" s="12">
        <v>63651</v>
      </c>
      <c r="EC20" s="12">
        <v>61178</v>
      </c>
      <c r="ED20" s="12">
        <v>51774</v>
      </c>
      <c r="EE20" s="12">
        <v>42827</v>
      </c>
      <c r="EF20" s="12">
        <v>44995</v>
      </c>
      <c r="EG20" s="12">
        <v>50346</v>
      </c>
      <c r="EH20" s="12">
        <v>50114</v>
      </c>
      <c r="EI20" s="12">
        <v>53226</v>
      </c>
      <c r="EJ20" s="12">
        <v>53596</v>
      </c>
      <c r="EK20" s="56">
        <v>59547</v>
      </c>
      <c r="EL20" s="56">
        <v>63831</v>
      </c>
      <c r="EM20" s="56">
        <v>63852</v>
      </c>
      <c r="EN20" s="56">
        <v>63237</v>
      </c>
      <c r="EO20" s="133">
        <v>53020</v>
      </c>
      <c r="EP20" s="148">
        <v>36001</v>
      </c>
      <c r="EQ20" s="148">
        <v>29970.620689655174</v>
      </c>
      <c r="ER20" s="148">
        <v>28104</v>
      </c>
      <c r="ES20" s="148">
        <v>26197</v>
      </c>
      <c r="ET20" s="148">
        <v>29185</v>
      </c>
      <c r="EU20" s="148">
        <v>35552</v>
      </c>
      <c r="EV20" s="148">
        <v>38589</v>
      </c>
      <c r="EW20" s="149">
        <v>46229</v>
      </c>
      <c r="EX20" s="149">
        <v>41225</v>
      </c>
      <c r="EY20" s="156">
        <v>40912</v>
      </c>
      <c r="EZ20" s="3">
        <v>39753</v>
      </c>
      <c r="FA20" s="3">
        <v>37558</v>
      </c>
      <c r="FB20" s="165">
        <v>31383</v>
      </c>
      <c r="FC20" s="165">
        <v>27982</v>
      </c>
      <c r="FD20" s="165">
        <v>23721</v>
      </c>
      <c r="FE20" s="165">
        <v>24536</v>
      </c>
      <c r="FF20" s="165">
        <v>27844</v>
      </c>
      <c r="FG20" s="165">
        <v>34466</v>
      </c>
      <c r="FH20" s="165">
        <v>34155</v>
      </c>
      <c r="FI20" s="165">
        <v>35937</v>
      </c>
      <c r="FJ20" s="165">
        <v>40146</v>
      </c>
      <c r="FK20" s="3">
        <v>46466</v>
      </c>
      <c r="FL20" s="3">
        <v>44787</v>
      </c>
      <c r="FM20" s="3">
        <v>40724</v>
      </c>
      <c r="FN20" s="3">
        <v>34586</v>
      </c>
      <c r="FO20" s="3">
        <v>36090</v>
      </c>
      <c r="FP20" s="3">
        <v>40517</v>
      </c>
      <c r="FQ20" s="3">
        <v>43329</v>
      </c>
      <c r="FR20" s="12">
        <v>47609</v>
      </c>
      <c r="FS20" s="12">
        <v>50552</v>
      </c>
      <c r="FT20" s="12">
        <v>51839</v>
      </c>
      <c r="FU20" s="12">
        <v>60035</v>
      </c>
      <c r="FV20" s="12">
        <v>62436</v>
      </c>
      <c r="FW20" s="12">
        <v>62621</v>
      </c>
      <c r="FX20" s="12">
        <v>60650</v>
      </c>
      <c r="FY20" s="12">
        <v>56936</v>
      </c>
      <c r="FZ20" s="179">
        <v>57679</v>
      </c>
      <c r="GA20" s="42">
        <v>50892</v>
      </c>
      <c r="GB20" s="42">
        <v>48566.999999999985</v>
      </c>
      <c r="GC20" s="42">
        <v>48715.743974492012</v>
      </c>
      <c r="GD20" s="42">
        <v>50309.546107463051</v>
      </c>
      <c r="GE20" s="42">
        <v>51804.850878748533</v>
      </c>
      <c r="GF20" s="42">
        <v>52163.861951433042</v>
      </c>
      <c r="GG20" s="42">
        <v>53553.81800475085</v>
      </c>
      <c r="GH20" s="42">
        <v>54018.103200604884</v>
      </c>
      <c r="GI20" s="42">
        <v>53460.354457987829</v>
      </c>
      <c r="GJ20" s="42">
        <v>50869.550238361066</v>
      </c>
      <c r="GK20" s="42">
        <v>49658.94342090228</v>
      </c>
      <c r="GL20" s="42">
        <v>38278.336055073451</v>
      </c>
      <c r="GM20" s="42">
        <v>28584.892010836611</v>
      </c>
    </row>
    <row r="21" spans="1:195" s="27" customFormat="1" x14ac:dyDescent="0.2">
      <c r="A21" s="27" t="s">
        <v>17</v>
      </c>
      <c r="B21" s="58">
        <f t="shared" ref="B21:AG21" si="83">B20*1000/B18</f>
        <v>38.472161749886475</v>
      </c>
      <c r="C21" s="58">
        <f t="shared" si="83"/>
        <v>30.286781783193859</v>
      </c>
      <c r="D21" s="58">
        <f t="shared" si="83"/>
        <v>28.424421800925067</v>
      </c>
      <c r="E21" s="58">
        <f t="shared" si="83"/>
        <v>37.527572012470131</v>
      </c>
      <c r="F21" s="58">
        <f t="shared" si="83"/>
        <v>41.204139256037671</v>
      </c>
      <c r="G21" s="58">
        <f t="shared" si="83"/>
        <v>59.317292777153057</v>
      </c>
      <c r="H21" s="58">
        <f t="shared" si="83"/>
        <v>65.097315263617716</v>
      </c>
      <c r="I21" s="58">
        <f t="shared" si="83"/>
        <v>63.526609998345748</v>
      </c>
      <c r="J21" s="58">
        <f t="shared" si="83"/>
        <v>76.192517540018784</v>
      </c>
      <c r="K21" s="58">
        <f t="shared" si="83"/>
        <v>75.327235449370264</v>
      </c>
      <c r="L21" s="58">
        <f t="shared" si="83"/>
        <v>67.364096477188895</v>
      </c>
      <c r="M21" s="58">
        <f t="shared" si="83"/>
        <v>53.465266495019705</v>
      </c>
      <c r="N21" s="58">
        <f t="shared" si="83"/>
        <v>46.403392581435021</v>
      </c>
      <c r="O21" s="58">
        <f t="shared" si="83"/>
        <v>28.608620832400902</v>
      </c>
      <c r="P21" s="58">
        <f t="shared" si="83"/>
        <v>24.475073334870896</v>
      </c>
      <c r="Q21" s="58">
        <f t="shared" si="83"/>
        <v>26.663654676191339</v>
      </c>
      <c r="R21" s="58">
        <f t="shared" si="83"/>
        <v>29.246403415286697</v>
      </c>
      <c r="S21" s="58">
        <f t="shared" si="83"/>
        <v>36.810532533156113</v>
      </c>
      <c r="T21" s="58">
        <f t="shared" si="83"/>
        <v>48.377940192660489</v>
      </c>
      <c r="U21" s="58">
        <f t="shared" si="83"/>
        <v>51.75110316968955</v>
      </c>
      <c r="V21" s="58">
        <f t="shared" si="83"/>
        <v>65.977573884207771</v>
      </c>
      <c r="W21" s="58">
        <f t="shared" si="83"/>
        <v>67.595751668147727</v>
      </c>
      <c r="X21" s="58">
        <f t="shared" si="83"/>
        <v>59.821869889016781</v>
      </c>
      <c r="Y21" s="58">
        <f t="shared" si="83"/>
        <v>50.547083272176515</v>
      </c>
      <c r="Z21" s="58">
        <f t="shared" si="83"/>
        <v>33.393243490940705</v>
      </c>
      <c r="AA21" s="58">
        <f t="shared" si="83"/>
        <v>28.918320604448361</v>
      </c>
      <c r="AB21" s="58">
        <f t="shared" si="83"/>
        <v>24.358643115078625</v>
      </c>
      <c r="AC21" s="58">
        <f t="shared" si="83"/>
        <v>27.224076153318457</v>
      </c>
      <c r="AD21" s="58">
        <f t="shared" si="83"/>
        <v>30.009828989329694</v>
      </c>
      <c r="AE21" s="58">
        <f t="shared" si="83"/>
        <v>35.147087255336466</v>
      </c>
      <c r="AF21" s="58">
        <f t="shared" si="83"/>
        <v>35.218417574967305</v>
      </c>
      <c r="AG21" s="58">
        <f t="shared" si="83"/>
        <v>38.475875543580422</v>
      </c>
      <c r="AH21" s="58">
        <f t="shared" ref="AH21:BM21" si="84">AH20*1000/AH18</f>
        <v>41.030740949369843</v>
      </c>
      <c r="AI21" s="58">
        <f t="shared" si="84"/>
        <v>48.543189769416088</v>
      </c>
      <c r="AJ21" s="58">
        <f t="shared" si="84"/>
        <v>42.164980630835196</v>
      </c>
      <c r="AK21" s="58">
        <f t="shared" si="84"/>
        <v>38.464723830137579</v>
      </c>
      <c r="AL21" s="58">
        <f t="shared" si="84"/>
        <v>34.535548164033656</v>
      </c>
      <c r="AM21" s="58">
        <f t="shared" si="84"/>
        <v>26.80522056689578</v>
      </c>
      <c r="AN21" s="58">
        <f t="shared" si="84"/>
        <v>22.152734937900398</v>
      </c>
      <c r="AO21" s="58">
        <f t="shared" si="84"/>
        <v>25.239884815145196</v>
      </c>
      <c r="AP21" s="58">
        <f t="shared" si="84"/>
        <v>32.512221315450041</v>
      </c>
      <c r="AQ21" s="58">
        <f t="shared" si="84"/>
        <v>31.000779222993707</v>
      </c>
      <c r="AR21" s="58">
        <f t="shared" si="84"/>
        <v>35.398891857711213</v>
      </c>
      <c r="AS21" s="58">
        <f t="shared" si="84"/>
        <v>42.743878986678276</v>
      </c>
      <c r="AT21" s="58">
        <f t="shared" si="84"/>
        <v>74.436634300655754</v>
      </c>
      <c r="AU21" s="58">
        <f t="shared" si="84"/>
        <v>64.926848214979032</v>
      </c>
      <c r="AV21" s="58">
        <f t="shared" si="84"/>
        <v>83.11873697245062</v>
      </c>
      <c r="AW21" s="58">
        <f t="shared" si="84"/>
        <v>92.388711656635678</v>
      </c>
      <c r="AX21" s="58">
        <f t="shared" si="84"/>
        <v>65.894071854964281</v>
      </c>
      <c r="AY21" s="58">
        <f t="shared" si="84"/>
        <v>42.855395214951749</v>
      </c>
      <c r="AZ21" s="58">
        <f t="shared" si="84"/>
        <v>43.163054867251908</v>
      </c>
      <c r="BA21" s="58">
        <f t="shared" si="84"/>
        <v>47.7028080012443</v>
      </c>
      <c r="BB21" s="58">
        <f t="shared" si="84"/>
        <v>59.14135058983554</v>
      </c>
      <c r="BC21" s="58">
        <f t="shared" si="84"/>
        <v>59.323592277859667</v>
      </c>
      <c r="BD21" s="58">
        <f t="shared" si="84"/>
        <v>56.305508976773687</v>
      </c>
      <c r="BE21" s="58">
        <f t="shared" si="84"/>
        <v>49.407590804821837</v>
      </c>
      <c r="BF21" s="58">
        <f t="shared" si="84"/>
        <v>59.929861414917205</v>
      </c>
      <c r="BG21" s="58">
        <f t="shared" si="84"/>
        <v>57.548761352202021</v>
      </c>
      <c r="BH21" s="58">
        <f t="shared" si="84"/>
        <v>51.171040897048385</v>
      </c>
      <c r="BI21" s="58">
        <f t="shared" si="84"/>
        <v>39.756428044098058</v>
      </c>
      <c r="BJ21" s="58">
        <f t="shared" si="84"/>
        <v>26.388543544524794</v>
      </c>
      <c r="BK21" s="58">
        <f t="shared" si="84"/>
        <v>21.774826062627266</v>
      </c>
      <c r="BL21" s="58">
        <f t="shared" si="84"/>
        <v>24.853388152594512</v>
      </c>
      <c r="BM21" s="58">
        <f t="shared" si="84"/>
        <v>29.800022875664272</v>
      </c>
      <c r="BN21" s="58">
        <f t="shared" ref="BN21:CS21" si="85">BN20*1000/BN18</f>
        <v>32.161642809698009</v>
      </c>
      <c r="BO21" s="58">
        <f t="shared" si="85"/>
        <v>37.051220202259813</v>
      </c>
      <c r="BP21" s="58">
        <f t="shared" si="85"/>
        <v>39.836270410507296</v>
      </c>
      <c r="BQ21" s="58">
        <f t="shared" si="85"/>
        <v>42.126773546717487</v>
      </c>
      <c r="BR21" s="58">
        <f t="shared" si="85"/>
        <v>41.581776921369929</v>
      </c>
      <c r="BS21" s="58">
        <f t="shared" si="85"/>
        <v>41.462225280192946</v>
      </c>
      <c r="BT21" s="58">
        <f t="shared" si="85"/>
        <v>41.281040507137504</v>
      </c>
      <c r="BU21" s="58">
        <f t="shared" si="85"/>
        <v>33.187952884352299</v>
      </c>
      <c r="BV21" s="58">
        <f t="shared" si="85"/>
        <v>22.341512834366533</v>
      </c>
      <c r="BW21" s="58">
        <f t="shared" si="85"/>
        <v>20.833014897051822</v>
      </c>
      <c r="BX21" s="58">
        <f t="shared" si="85"/>
        <v>17.506011121087106</v>
      </c>
      <c r="BY21" s="58">
        <f t="shared" si="85"/>
        <v>20.324179450489233</v>
      </c>
      <c r="BZ21" s="58">
        <f t="shared" si="85"/>
        <v>22.447809730051652</v>
      </c>
      <c r="CA21" s="58">
        <f t="shared" si="85"/>
        <v>25.386591551832417</v>
      </c>
      <c r="CB21" s="58">
        <f t="shared" si="85"/>
        <v>32.037426692323834</v>
      </c>
      <c r="CC21" s="58">
        <f t="shared" si="85"/>
        <v>34.216969312891024</v>
      </c>
      <c r="CD21" s="58">
        <f t="shared" si="85"/>
        <v>36.408769902500552</v>
      </c>
      <c r="CE21" s="58">
        <f t="shared" si="85"/>
        <v>42.117273932126281</v>
      </c>
      <c r="CF21" s="58">
        <f t="shared" si="85"/>
        <v>37.924658451836713</v>
      </c>
      <c r="CG21" s="58">
        <f t="shared" si="85"/>
        <v>36.064195695814455</v>
      </c>
      <c r="CH21" s="58">
        <f t="shared" si="85"/>
        <v>30.392927829235187</v>
      </c>
      <c r="CI21" s="58">
        <f t="shared" si="85"/>
        <v>32.589322779419682</v>
      </c>
      <c r="CJ21" s="58">
        <f t="shared" si="85"/>
        <v>32.556876810100967</v>
      </c>
      <c r="CK21" s="58">
        <f t="shared" si="85"/>
        <v>34.128294677077569</v>
      </c>
      <c r="CL21" s="58">
        <f t="shared" si="85"/>
        <v>40.028301580013384</v>
      </c>
      <c r="CM21" s="58">
        <f t="shared" si="85"/>
        <v>40.084647451176835</v>
      </c>
      <c r="CN21" s="58">
        <f t="shared" si="85"/>
        <v>42.613521826736843</v>
      </c>
      <c r="CO21" s="58">
        <f t="shared" si="85"/>
        <v>49.664748222702507</v>
      </c>
      <c r="CP21" s="58">
        <f t="shared" si="85"/>
        <v>50.930176776504503</v>
      </c>
      <c r="CQ21" s="58">
        <f t="shared" si="85"/>
        <v>49.685913259972324</v>
      </c>
      <c r="CR21" s="58">
        <f t="shared" si="85"/>
        <v>48.175433710769532</v>
      </c>
      <c r="CS21" s="58">
        <f t="shared" si="85"/>
        <v>45.103591640015587</v>
      </c>
      <c r="CT21" s="58">
        <f t="shared" ref="CT21:DY21" si="86">CT20*1000/CT18</f>
        <v>44.76900942489366</v>
      </c>
      <c r="CU21" s="58">
        <f t="shared" si="86"/>
        <v>40.170584725751894</v>
      </c>
      <c r="CV21" s="58">
        <f t="shared" si="86"/>
        <v>32.164039273705875</v>
      </c>
      <c r="CW21" s="58">
        <f t="shared" si="86"/>
        <v>30.588786833279482</v>
      </c>
      <c r="CX21" s="58">
        <f t="shared" si="86"/>
        <v>31.689600127014998</v>
      </c>
      <c r="CY21" s="58">
        <f t="shared" si="86"/>
        <v>37.499591637671081</v>
      </c>
      <c r="CZ21" s="58">
        <f t="shared" si="86"/>
        <v>39.167146137381579</v>
      </c>
      <c r="DA21" s="58">
        <f t="shared" si="86"/>
        <v>40.605285814649804</v>
      </c>
      <c r="DB21" s="58">
        <f t="shared" si="86"/>
        <v>37.770937147125949</v>
      </c>
      <c r="DC21" s="58">
        <f t="shared" si="86"/>
        <v>32.783069346158292</v>
      </c>
      <c r="DD21" s="58">
        <f t="shared" si="86"/>
        <v>29.073169315338856</v>
      </c>
      <c r="DE21" s="58">
        <f t="shared" si="86"/>
        <v>25.760298592464366</v>
      </c>
      <c r="DF21" s="58">
        <f t="shared" si="86"/>
        <v>19.417089022473977</v>
      </c>
      <c r="DG21" s="58">
        <f t="shared" si="86"/>
        <v>18.299866410831889</v>
      </c>
      <c r="DH21" s="58">
        <f t="shared" si="86"/>
        <v>20.104256013902152</v>
      </c>
      <c r="DI21" s="58">
        <f t="shared" si="86"/>
        <v>21.599085984748175</v>
      </c>
      <c r="DJ21" s="58">
        <f t="shared" si="86"/>
        <v>27.930352439234309</v>
      </c>
      <c r="DK21" s="58">
        <f t="shared" si="86"/>
        <v>35.536112701698606</v>
      </c>
      <c r="DL21" s="58">
        <f t="shared" si="86"/>
        <v>39.785125421293159</v>
      </c>
      <c r="DM21" s="41">
        <f t="shared" si="86"/>
        <v>46.527084258122954</v>
      </c>
      <c r="DN21" s="41">
        <f t="shared" si="86"/>
        <v>45.595871190819437</v>
      </c>
      <c r="DO21" s="41">
        <f t="shared" si="86"/>
        <v>42.828697777204702</v>
      </c>
      <c r="DP21" s="41">
        <f t="shared" si="86"/>
        <v>44.923118673779229</v>
      </c>
      <c r="DQ21" s="41">
        <f t="shared" si="86"/>
        <v>37.643130027773672</v>
      </c>
      <c r="DR21" s="41">
        <f t="shared" si="86"/>
        <v>36.489118592059988</v>
      </c>
      <c r="DS21" s="41">
        <f t="shared" si="86"/>
        <v>29.298982887489604</v>
      </c>
      <c r="DT21" s="41">
        <f t="shared" si="86"/>
        <v>37.818338716426602</v>
      </c>
      <c r="DU21" s="41">
        <f t="shared" si="86"/>
        <v>36.497606773948242</v>
      </c>
      <c r="DV21" s="41">
        <f t="shared" si="86"/>
        <v>45.068565560125677</v>
      </c>
      <c r="DW21" s="41">
        <f t="shared" si="86"/>
        <v>48.665914907375218</v>
      </c>
      <c r="DX21" s="41">
        <f t="shared" si="86"/>
        <v>54.119955608218667</v>
      </c>
      <c r="DY21" s="75">
        <f t="shared" si="86"/>
        <v>57.177948058339496</v>
      </c>
      <c r="DZ21" s="75">
        <f t="shared" ref="DZ21:FF21" si="87">DZ20*1000/DZ18</f>
        <v>51.680086755131455</v>
      </c>
      <c r="EA21" s="41">
        <f t="shared" si="87"/>
        <v>62.318777781339939</v>
      </c>
      <c r="EB21" s="41">
        <f t="shared" si="87"/>
        <v>55.488585712656075</v>
      </c>
      <c r="EC21" s="41">
        <f t="shared" si="87"/>
        <v>49.76573724065311</v>
      </c>
      <c r="ED21" s="41">
        <f t="shared" si="87"/>
        <v>38.513785035414408</v>
      </c>
      <c r="EE21" s="41">
        <f t="shared" si="87"/>
        <v>31.250936569828674</v>
      </c>
      <c r="EF21" s="41">
        <f t="shared" si="87"/>
        <v>40.612256608090803</v>
      </c>
      <c r="EG21" s="41">
        <f t="shared" si="87"/>
        <v>44.917547290340764</v>
      </c>
      <c r="EH21" s="41">
        <f t="shared" si="87"/>
        <v>39.905732530507777</v>
      </c>
      <c r="EI21" s="41">
        <f t="shared" si="87"/>
        <v>47.870657078551723</v>
      </c>
      <c r="EJ21" s="41">
        <f t="shared" si="87"/>
        <v>44.336314325519233</v>
      </c>
      <c r="EK21" s="75">
        <f t="shared" si="87"/>
        <v>47.525585781854744</v>
      </c>
      <c r="EL21" s="75">
        <f t="shared" si="87"/>
        <v>55.568534441257889</v>
      </c>
      <c r="EM21" s="58">
        <f t="shared" si="87"/>
        <v>46.909411142230852</v>
      </c>
      <c r="EN21" s="58">
        <f t="shared" si="87"/>
        <v>46.74104566040711</v>
      </c>
      <c r="EO21" s="58">
        <f t="shared" si="87"/>
        <v>33.544949079434446</v>
      </c>
      <c r="EP21" s="58">
        <f t="shared" si="87"/>
        <v>22.569450122437225</v>
      </c>
      <c r="EQ21" s="58">
        <f t="shared" si="87"/>
        <v>21.403072846350486</v>
      </c>
      <c r="ER21" s="58">
        <f t="shared" si="87"/>
        <v>18.378535756354641</v>
      </c>
      <c r="ES21" s="58">
        <f t="shared" si="87"/>
        <v>18.331972933717935</v>
      </c>
      <c r="ET21" s="58">
        <f t="shared" si="87"/>
        <v>21.645831072015522</v>
      </c>
      <c r="EU21" s="58">
        <f t="shared" si="87"/>
        <v>28.367361518585163</v>
      </c>
      <c r="EV21" s="58">
        <f t="shared" si="87"/>
        <v>29.829032795501277</v>
      </c>
      <c r="EW21" s="58">
        <f t="shared" si="87"/>
        <v>38.262428247091364</v>
      </c>
      <c r="EX21" s="58">
        <f t="shared" si="87"/>
        <v>30.924576809628615</v>
      </c>
      <c r="EY21" s="58">
        <f t="shared" si="87"/>
        <v>27.785497899619209</v>
      </c>
      <c r="EZ21" s="35">
        <f t="shared" si="87"/>
        <v>28.183105194019046</v>
      </c>
      <c r="FA21" s="35">
        <f t="shared" si="87"/>
        <v>25.489651689343749</v>
      </c>
      <c r="FB21" s="58">
        <f t="shared" si="87"/>
        <v>23.262195368216123</v>
      </c>
      <c r="FC21" s="58">
        <f t="shared" si="87"/>
        <v>21.157887996064758</v>
      </c>
      <c r="FD21" s="58">
        <f t="shared" si="87"/>
        <v>16.872480914602807</v>
      </c>
      <c r="FE21" s="58">
        <f t="shared" si="87"/>
        <v>18.421631827232332</v>
      </c>
      <c r="FF21" s="58">
        <f t="shared" si="87"/>
        <v>19.536728613530517</v>
      </c>
      <c r="FG21" s="58">
        <f t="shared" ref="FG21:FH21" si="88">FG20*1000/FG18</f>
        <v>26.139354781916875</v>
      </c>
      <c r="FH21" s="58">
        <f t="shared" si="88"/>
        <v>22.792104365850069</v>
      </c>
      <c r="FI21" s="58">
        <f t="shared" ref="FI21:FJ21" si="89">FI20*1000/FI18</f>
        <v>24.437953286777812</v>
      </c>
      <c r="FJ21" s="58">
        <f t="shared" si="89"/>
        <v>31.150692622242175</v>
      </c>
      <c r="FK21" s="35">
        <f t="shared" ref="FK21" si="90">FK20*1000/FK18</f>
        <v>34.919686201906828</v>
      </c>
      <c r="FL21" s="35">
        <f t="shared" ref="FL21:FM21" si="91">FL20*1000/FL18</f>
        <v>29.749510430112338</v>
      </c>
      <c r="FM21" s="35">
        <f t="shared" si="91"/>
        <v>25.071197364689613</v>
      </c>
      <c r="FN21" s="35">
        <f t="shared" ref="FN21:FP21" si="92">FN20*1000/FN18</f>
        <v>23.874312531651817</v>
      </c>
      <c r="FO21" s="35">
        <f t="shared" si="92"/>
        <v>26.319957002024861</v>
      </c>
      <c r="FP21" s="35">
        <f t="shared" si="92"/>
        <v>30.316872638288615</v>
      </c>
      <c r="FQ21" s="35">
        <f t="shared" ref="FQ21:FR21" si="93">FQ20*1000/FQ18</f>
        <v>29.707372103154331</v>
      </c>
      <c r="FR21" s="35">
        <f t="shared" si="93"/>
        <v>33.394996116682108</v>
      </c>
      <c r="FS21" s="35">
        <f t="shared" ref="FS21" si="94">FS20*1000/FS18</f>
        <v>32.99277083176581</v>
      </c>
      <c r="FT21" s="35">
        <f t="shared" ref="FT21:FU21" si="95">FT20*1000/FT18</f>
        <v>34.340350375287869</v>
      </c>
      <c r="FU21" s="35">
        <f t="shared" si="95"/>
        <v>42.512355403223623</v>
      </c>
      <c r="FV21" s="35">
        <f t="shared" ref="FV21" si="96">FV20*1000/FV18</f>
        <v>43.654201950278491</v>
      </c>
      <c r="FW21" s="35">
        <f t="shared" ref="FW21:FX21" si="97">FW20*1000/FW18</f>
        <v>39.847340920044374</v>
      </c>
      <c r="FX21" s="35">
        <f t="shared" si="97"/>
        <v>37.433514403239833</v>
      </c>
      <c r="FY21" s="35">
        <f t="shared" ref="FY21:FZ21" si="98">FY20*1000/FY18</f>
        <v>34.171470457804332</v>
      </c>
      <c r="FZ21" s="182">
        <f t="shared" si="98"/>
        <v>33.924200453358559</v>
      </c>
      <c r="GA21" s="34">
        <f t="shared" ref="GA21:GB21" si="99">GA20*1000/GA18</f>
        <v>29.70751768906209</v>
      </c>
      <c r="GB21" s="34">
        <f t="shared" si="99"/>
        <v>30.915230465059203</v>
      </c>
      <c r="GC21" s="34">
        <f t="shared" ref="GC21:GD21" si="100">GC20*1000/GC18</f>
        <v>32.063998962338651</v>
      </c>
      <c r="GD21" s="34">
        <f t="shared" si="100"/>
        <v>34.819529393629651</v>
      </c>
      <c r="GE21" s="34">
        <f t="shared" ref="GE21:GF21" si="101">GE20*1000/GE18</f>
        <v>35.403250415243889</v>
      </c>
      <c r="GF21" s="34">
        <f t="shared" si="101"/>
        <v>34.476318440076668</v>
      </c>
      <c r="GG21" s="34">
        <f t="shared" ref="GG21:GH21" si="102">GG20*1000/GG18</f>
        <v>35.760601633344059</v>
      </c>
      <c r="GH21" s="34">
        <f t="shared" si="102"/>
        <v>34.902001050070048</v>
      </c>
      <c r="GI21" s="34">
        <f t="shared" ref="GI21:GJ21" si="103">GI20*1000/GI18</f>
        <v>34.107353147447547</v>
      </c>
      <c r="GJ21" s="34">
        <f t="shared" si="103"/>
        <v>31.99486364260769</v>
      </c>
      <c r="GK21" s="34">
        <f t="shared" ref="GK21:GL21" si="104">GK20*1000/GK18</f>
        <v>32.227911475942541</v>
      </c>
      <c r="GL21" s="34">
        <f t="shared" si="104"/>
        <v>21.784583495751928</v>
      </c>
      <c r="GM21" s="34">
        <f t="shared" ref="GM21" si="105">GM20*1000/GM18</f>
        <v>16.711450098435805</v>
      </c>
    </row>
    <row r="22" spans="1:195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38">
        <v>31</v>
      </c>
      <c r="EB22" s="38">
        <v>30</v>
      </c>
      <c r="EC22" s="38">
        <v>31</v>
      </c>
      <c r="ED22" s="38">
        <v>31</v>
      </c>
      <c r="EE22" s="38">
        <v>29</v>
      </c>
      <c r="EF22" s="38">
        <v>31</v>
      </c>
      <c r="EG22" s="38">
        <v>30</v>
      </c>
      <c r="EH22" s="38">
        <v>31</v>
      </c>
      <c r="EI22" s="38">
        <v>30</v>
      </c>
      <c r="EJ22" s="38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06">DAY(EOMONTH(FY3,0))</f>
        <v>31</v>
      </c>
      <c r="FZ22" s="183">
        <f t="shared" si="106"/>
        <v>31</v>
      </c>
      <c r="GA22" s="44">
        <f t="shared" si="106"/>
        <v>29</v>
      </c>
      <c r="GB22" s="44">
        <f t="shared" si="106"/>
        <v>31</v>
      </c>
      <c r="GC22" s="44">
        <f t="shared" si="106"/>
        <v>30</v>
      </c>
      <c r="GD22" s="44">
        <f t="shared" si="106"/>
        <v>31</v>
      </c>
      <c r="GE22" s="44">
        <f t="shared" ref="GE22:GF22" si="107">DAY(EOMONTH(GE3,0))</f>
        <v>30</v>
      </c>
      <c r="GF22" s="44">
        <f t="shared" si="107"/>
        <v>31</v>
      </c>
      <c r="GG22" s="44">
        <f t="shared" ref="GG22:GH22" si="108">DAY(EOMONTH(GG3,0))</f>
        <v>31</v>
      </c>
      <c r="GH22" s="44">
        <f t="shared" si="108"/>
        <v>30</v>
      </c>
      <c r="GI22" s="44">
        <f t="shared" ref="GI22:GJ22" si="109">DAY(EOMONTH(GI3,0))</f>
        <v>31</v>
      </c>
      <c r="GJ22" s="44">
        <f t="shared" si="109"/>
        <v>30</v>
      </c>
      <c r="GK22" s="44">
        <f t="shared" ref="GK22:GL22" si="110">DAY(EOMONTH(GK3,0))</f>
        <v>31</v>
      </c>
      <c r="GL22" s="44">
        <f t="shared" si="110"/>
        <v>31</v>
      </c>
      <c r="GM22" s="44">
        <f t="shared" ref="GM22" si="111">DAY(EOMONTH(GM3,0))</f>
        <v>28</v>
      </c>
    </row>
    <row r="23" spans="1:195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</row>
    <row r="24" spans="1:195" ht="18.75" thickTop="1" x14ac:dyDescent="0.25">
      <c r="A24" s="20" t="s">
        <v>7</v>
      </c>
      <c r="B24" s="61">
        <f>B$3</f>
        <v>38367</v>
      </c>
      <c r="C24" s="61">
        <f t="shared" ref="C24:BN24" si="112">C$3</f>
        <v>38398</v>
      </c>
      <c r="D24" s="61">
        <f t="shared" si="112"/>
        <v>38426</v>
      </c>
      <c r="E24" s="61">
        <f t="shared" si="112"/>
        <v>38457</v>
      </c>
      <c r="F24" s="61">
        <f t="shared" si="112"/>
        <v>38487</v>
      </c>
      <c r="G24" s="61">
        <f t="shared" si="112"/>
        <v>38518</v>
      </c>
      <c r="H24" s="61">
        <f t="shared" si="112"/>
        <v>38548</v>
      </c>
      <c r="I24" s="61">
        <f t="shared" si="112"/>
        <v>38579</v>
      </c>
      <c r="J24" s="61">
        <f t="shared" si="112"/>
        <v>38610</v>
      </c>
      <c r="K24" s="61">
        <f t="shared" si="112"/>
        <v>38640</v>
      </c>
      <c r="L24" s="61">
        <f t="shared" si="112"/>
        <v>38671</v>
      </c>
      <c r="M24" s="61">
        <f t="shared" si="112"/>
        <v>38701</v>
      </c>
      <c r="N24" s="61">
        <f t="shared" si="112"/>
        <v>38732</v>
      </c>
      <c r="O24" s="61">
        <f t="shared" si="112"/>
        <v>38763</v>
      </c>
      <c r="P24" s="61">
        <f t="shared" si="112"/>
        <v>38791</v>
      </c>
      <c r="Q24" s="61">
        <f t="shared" si="112"/>
        <v>38822</v>
      </c>
      <c r="R24" s="61">
        <f t="shared" si="112"/>
        <v>38852</v>
      </c>
      <c r="S24" s="61">
        <f t="shared" si="112"/>
        <v>38883</v>
      </c>
      <c r="T24" s="61">
        <f t="shared" si="112"/>
        <v>38913</v>
      </c>
      <c r="U24" s="61">
        <f t="shared" si="112"/>
        <v>38944</v>
      </c>
      <c r="V24" s="61">
        <f t="shared" si="112"/>
        <v>38975</v>
      </c>
      <c r="W24" s="61">
        <f t="shared" si="112"/>
        <v>39005</v>
      </c>
      <c r="X24" s="61">
        <f t="shared" si="112"/>
        <v>39036</v>
      </c>
      <c r="Y24" s="61">
        <f t="shared" si="112"/>
        <v>39066</v>
      </c>
      <c r="Z24" s="61">
        <f t="shared" si="112"/>
        <v>39097</v>
      </c>
      <c r="AA24" s="61">
        <f t="shared" si="112"/>
        <v>39128</v>
      </c>
      <c r="AB24" s="61">
        <f t="shared" si="112"/>
        <v>39156</v>
      </c>
      <c r="AC24" s="61">
        <f t="shared" si="112"/>
        <v>39187</v>
      </c>
      <c r="AD24" s="61">
        <f t="shared" si="112"/>
        <v>39217</v>
      </c>
      <c r="AE24" s="61">
        <f t="shared" si="112"/>
        <v>39248</v>
      </c>
      <c r="AF24" s="61">
        <f t="shared" si="112"/>
        <v>39278</v>
      </c>
      <c r="AG24" s="61">
        <f t="shared" si="112"/>
        <v>39309</v>
      </c>
      <c r="AH24" s="61">
        <f t="shared" si="112"/>
        <v>39340</v>
      </c>
      <c r="AI24" s="61">
        <f t="shared" si="112"/>
        <v>39370</v>
      </c>
      <c r="AJ24" s="61">
        <f t="shared" si="112"/>
        <v>39401</v>
      </c>
      <c r="AK24" s="61">
        <f t="shared" si="112"/>
        <v>39431</v>
      </c>
      <c r="AL24" s="61">
        <f t="shared" si="112"/>
        <v>39462</v>
      </c>
      <c r="AM24" s="61">
        <f t="shared" si="112"/>
        <v>39493</v>
      </c>
      <c r="AN24" s="61">
        <f t="shared" si="112"/>
        <v>39522</v>
      </c>
      <c r="AO24" s="61">
        <f t="shared" si="112"/>
        <v>39553</v>
      </c>
      <c r="AP24" s="61">
        <f t="shared" si="112"/>
        <v>39583</v>
      </c>
      <c r="AQ24" s="61">
        <f t="shared" si="112"/>
        <v>39614</v>
      </c>
      <c r="AR24" s="61">
        <f t="shared" si="112"/>
        <v>39644</v>
      </c>
      <c r="AS24" s="61">
        <f t="shared" si="112"/>
        <v>39675</v>
      </c>
      <c r="AT24" s="61">
        <f t="shared" si="112"/>
        <v>39706</v>
      </c>
      <c r="AU24" s="61">
        <f t="shared" si="112"/>
        <v>39736</v>
      </c>
      <c r="AV24" s="61">
        <f t="shared" si="112"/>
        <v>39767</v>
      </c>
      <c r="AW24" s="61">
        <f t="shared" si="112"/>
        <v>39797</v>
      </c>
      <c r="AX24" s="61">
        <f t="shared" si="112"/>
        <v>39828</v>
      </c>
      <c r="AY24" s="61">
        <f t="shared" si="112"/>
        <v>39859</v>
      </c>
      <c r="AZ24" s="61">
        <f t="shared" si="112"/>
        <v>39887</v>
      </c>
      <c r="BA24" s="61">
        <f t="shared" si="112"/>
        <v>39918</v>
      </c>
      <c r="BB24" s="61">
        <f t="shared" si="112"/>
        <v>39948</v>
      </c>
      <c r="BC24" s="61">
        <f t="shared" si="112"/>
        <v>39979</v>
      </c>
      <c r="BD24" s="61">
        <f t="shared" si="112"/>
        <v>40009</v>
      </c>
      <c r="BE24" s="61">
        <f t="shared" si="112"/>
        <v>40040</v>
      </c>
      <c r="BF24" s="61">
        <f t="shared" si="112"/>
        <v>40071</v>
      </c>
      <c r="BG24" s="61">
        <f t="shared" si="112"/>
        <v>40101</v>
      </c>
      <c r="BH24" s="61">
        <f t="shared" si="112"/>
        <v>40132</v>
      </c>
      <c r="BI24" s="61">
        <f t="shared" si="112"/>
        <v>40162</v>
      </c>
      <c r="BJ24" s="61">
        <f t="shared" si="112"/>
        <v>40193</v>
      </c>
      <c r="BK24" s="61">
        <f t="shared" si="112"/>
        <v>40224</v>
      </c>
      <c r="BL24" s="61">
        <f t="shared" si="112"/>
        <v>40252</v>
      </c>
      <c r="BM24" s="61">
        <f t="shared" si="112"/>
        <v>40283</v>
      </c>
      <c r="BN24" s="61">
        <f t="shared" si="112"/>
        <v>40313</v>
      </c>
      <c r="BO24" s="61">
        <f t="shared" ref="BO24:DZ24" si="113">BO$3</f>
        <v>40344</v>
      </c>
      <c r="BP24" s="61">
        <f t="shared" si="113"/>
        <v>40374</v>
      </c>
      <c r="BQ24" s="61">
        <f t="shared" si="113"/>
        <v>40405</v>
      </c>
      <c r="BR24" s="61">
        <f t="shared" si="113"/>
        <v>40436</v>
      </c>
      <c r="BS24" s="61">
        <f t="shared" si="113"/>
        <v>40466</v>
      </c>
      <c r="BT24" s="61">
        <f t="shared" si="113"/>
        <v>40497</v>
      </c>
      <c r="BU24" s="61">
        <f t="shared" si="113"/>
        <v>40527</v>
      </c>
      <c r="BV24" s="61">
        <f t="shared" si="113"/>
        <v>40558</v>
      </c>
      <c r="BW24" s="61">
        <f t="shared" si="113"/>
        <v>40589</v>
      </c>
      <c r="BX24" s="61">
        <f t="shared" si="113"/>
        <v>40617</v>
      </c>
      <c r="BY24" s="61">
        <f t="shared" si="113"/>
        <v>40648</v>
      </c>
      <c r="BZ24" s="61">
        <f t="shared" si="113"/>
        <v>40678</v>
      </c>
      <c r="CA24" s="61">
        <f t="shared" si="113"/>
        <v>40709</v>
      </c>
      <c r="CB24" s="61">
        <f t="shared" si="113"/>
        <v>40739</v>
      </c>
      <c r="CC24" s="61">
        <f t="shared" si="113"/>
        <v>40770</v>
      </c>
      <c r="CD24" s="61">
        <f t="shared" si="113"/>
        <v>40801</v>
      </c>
      <c r="CE24" s="61">
        <f t="shared" si="113"/>
        <v>40831</v>
      </c>
      <c r="CF24" s="61">
        <f t="shared" si="113"/>
        <v>40862</v>
      </c>
      <c r="CG24" s="61">
        <f t="shared" si="113"/>
        <v>40892</v>
      </c>
      <c r="CH24" s="61">
        <f t="shared" si="113"/>
        <v>40923</v>
      </c>
      <c r="CI24" s="61">
        <f t="shared" si="113"/>
        <v>40954</v>
      </c>
      <c r="CJ24" s="61">
        <f t="shared" si="113"/>
        <v>40983</v>
      </c>
      <c r="CK24" s="61">
        <f t="shared" si="113"/>
        <v>41014</v>
      </c>
      <c r="CL24" s="61">
        <f t="shared" si="113"/>
        <v>41044</v>
      </c>
      <c r="CM24" s="61">
        <f t="shared" si="113"/>
        <v>41075</v>
      </c>
      <c r="CN24" s="61">
        <f t="shared" si="113"/>
        <v>41105</v>
      </c>
      <c r="CO24" s="61">
        <f t="shared" si="113"/>
        <v>41136</v>
      </c>
      <c r="CP24" s="61">
        <f t="shared" si="113"/>
        <v>41167</v>
      </c>
      <c r="CQ24" s="61">
        <f t="shared" si="113"/>
        <v>41197</v>
      </c>
      <c r="CR24" s="61">
        <f t="shared" si="113"/>
        <v>41228</v>
      </c>
      <c r="CS24" s="61">
        <f t="shared" si="113"/>
        <v>41258</v>
      </c>
      <c r="CT24" s="61">
        <f t="shared" si="113"/>
        <v>41289</v>
      </c>
      <c r="CU24" s="61">
        <f t="shared" si="113"/>
        <v>41320</v>
      </c>
      <c r="CV24" s="61">
        <f t="shared" si="113"/>
        <v>41348</v>
      </c>
      <c r="CW24" s="61">
        <f t="shared" si="113"/>
        <v>41379</v>
      </c>
      <c r="CX24" s="61">
        <f t="shared" si="113"/>
        <v>41409</v>
      </c>
      <c r="CY24" s="61">
        <f t="shared" si="113"/>
        <v>41440</v>
      </c>
      <c r="CZ24" s="61">
        <f t="shared" si="113"/>
        <v>41470</v>
      </c>
      <c r="DA24" s="61">
        <f t="shared" si="113"/>
        <v>41501</v>
      </c>
      <c r="DB24" s="61">
        <f t="shared" si="113"/>
        <v>41532</v>
      </c>
      <c r="DC24" s="61">
        <f t="shared" si="113"/>
        <v>41562</v>
      </c>
      <c r="DD24" s="61">
        <f t="shared" si="113"/>
        <v>41593</v>
      </c>
      <c r="DE24" s="61">
        <f t="shared" si="113"/>
        <v>41623</v>
      </c>
      <c r="DF24" s="61">
        <f t="shared" si="113"/>
        <v>41654</v>
      </c>
      <c r="DG24" s="61">
        <f t="shared" si="113"/>
        <v>41685</v>
      </c>
      <c r="DH24" s="61">
        <f t="shared" si="113"/>
        <v>41713</v>
      </c>
      <c r="DI24" s="61">
        <f t="shared" si="113"/>
        <v>41744</v>
      </c>
      <c r="DJ24" s="61">
        <f t="shared" si="113"/>
        <v>41774</v>
      </c>
      <c r="DK24" s="61">
        <f t="shared" si="113"/>
        <v>41805</v>
      </c>
      <c r="DL24" s="61">
        <f t="shared" si="113"/>
        <v>41835</v>
      </c>
      <c r="DM24" s="19">
        <f t="shared" si="113"/>
        <v>41866</v>
      </c>
      <c r="DN24" s="19">
        <f t="shared" si="113"/>
        <v>41897</v>
      </c>
      <c r="DO24" s="19">
        <f t="shared" si="113"/>
        <v>41927</v>
      </c>
      <c r="DP24" s="19">
        <f t="shared" si="113"/>
        <v>41958</v>
      </c>
      <c r="DQ24" s="19">
        <f t="shared" si="113"/>
        <v>41988</v>
      </c>
      <c r="DR24" s="19">
        <f t="shared" si="113"/>
        <v>42019</v>
      </c>
      <c r="DS24" s="19">
        <f t="shared" si="113"/>
        <v>42050</v>
      </c>
      <c r="DT24" s="19">
        <f t="shared" si="113"/>
        <v>42078</v>
      </c>
      <c r="DU24" s="19">
        <f t="shared" si="113"/>
        <v>42109</v>
      </c>
      <c r="DV24" s="19">
        <f t="shared" si="113"/>
        <v>42139</v>
      </c>
      <c r="DW24" s="19">
        <f t="shared" si="113"/>
        <v>42170</v>
      </c>
      <c r="DX24" s="19">
        <f t="shared" si="113"/>
        <v>42200</v>
      </c>
      <c r="DY24" s="61">
        <f t="shared" si="113"/>
        <v>42231</v>
      </c>
      <c r="DZ24" s="61">
        <f t="shared" si="113"/>
        <v>42262</v>
      </c>
      <c r="EA24" s="19">
        <f t="shared" ref="EA24:GM24" si="114">EA$3</f>
        <v>42292</v>
      </c>
      <c r="EB24" s="19">
        <f t="shared" si="114"/>
        <v>42323</v>
      </c>
      <c r="EC24" s="19">
        <f t="shared" si="114"/>
        <v>42353</v>
      </c>
      <c r="ED24" s="19">
        <f t="shared" si="114"/>
        <v>42384</v>
      </c>
      <c r="EE24" s="19">
        <f t="shared" si="114"/>
        <v>42415</v>
      </c>
      <c r="EF24" s="19">
        <f t="shared" si="114"/>
        <v>42444</v>
      </c>
      <c r="EG24" s="19">
        <f t="shared" si="114"/>
        <v>42475</v>
      </c>
      <c r="EH24" s="19">
        <f t="shared" si="114"/>
        <v>42505</v>
      </c>
      <c r="EI24" s="19">
        <f t="shared" si="114"/>
        <v>42536</v>
      </c>
      <c r="EJ24" s="19">
        <f t="shared" si="114"/>
        <v>42566</v>
      </c>
      <c r="EK24" s="61">
        <f t="shared" si="114"/>
        <v>42597</v>
      </c>
      <c r="EL24" s="61">
        <f t="shared" si="114"/>
        <v>42628</v>
      </c>
      <c r="EM24" s="61">
        <f t="shared" si="114"/>
        <v>42658</v>
      </c>
      <c r="EN24" s="61">
        <f t="shared" si="114"/>
        <v>42689</v>
      </c>
      <c r="EO24" s="61">
        <f t="shared" si="114"/>
        <v>42719</v>
      </c>
      <c r="EP24" s="61">
        <f t="shared" si="114"/>
        <v>42750</v>
      </c>
      <c r="EQ24" s="61">
        <f t="shared" si="114"/>
        <v>42781</v>
      </c>
      <c r="ER24" s="61">
        <f t="shared" si="114"/>
        <v>42809</v>
      </c>
      <c r="ES24" s="61">
        <f t="shared" si="114"/>
        <v>42840</v>
      </c>
      <c r="ET24" s="61">
        <f t="shared" si="114"/>
        <v>42870</v>
      </c>
      <c r="EU24" s="61">
        <f t="shared" si="114"/>
        <v>42901</v>
      </c>
      <c r="EV24" s="61">
        <f t="shared" si="114"/>
        <v>42931</v>
      </c>
      <c r="EW24" s="61">
        <f t="shared" si="114"/>
        <v>42962</v>
      </c>
      <c r="EX24" s="61">
        <f t="shared" si="114"/>
        <v>42993</v>
      </c>
      <c r="EY24" s="61">
        <f t="shared" si="114"/>
        <v>43023</v>
      </c>
      <c r="EZ24" s="19">
        <f t="shared" si="114"/>
        <v>43054</v>
      </c>
      <c r="FA24" s="19">
        <f t="shared" si="114"/>
        <v>43084</v>
      </c>
      <c r="FB24" s="61">
        <f t="shared" si="114"/>
        <v>43115</v>
      </c>
      <c r="FC24" s="61">
        <f t="shared" si="114"/>
        <v>43146</v>
      </c>
      <c r="FD24" s="61">
        <f t="shared" si="114"/>
        <v>43174</v>
      </c>
      <c r="FE24" s="61">
        <f t="shared" si="114"/>
        <v>43205</v>
      </c>
      <c r="FF24" s="61">
        <f t="shared" si="114"/>
        <v>43235</v>
      </c>
      <c r="FG24" s="61">
        <f t="shared" si="114"/>
        <v>43266</v>
      </c>
      <c r="FH24" s="61">
        <f t="shared" si="114"/>
        <v>43296</v>
      </c>
      <c r="FI24" s="61">
        <f t="shared" si="114"/>
        <v>43327</v>
      </c>
      <c r="FJ24" s="61">
        <f t="shared" si="114"/>
        <v>43358</v>
      </c>
      <c r="FK24" s="19">
        <f t="shared" si="114"/>
        <v>43388</v>
      </c>
      <c r="FL24" s="19">
        <f t="shared" si="114"/>
        <v>43419</v>
      </c>
      <c r="FM24" s="19">
        <f t="shared" si="114"/>
        <v>43449</v>
      </c>
      <c r="FN24" s="19">
        <f t="shared" si="114"/>
        <v>43480</v>
      </c>
      <c r="FO24" s="19">
        <f t="shared" si="114"/>
        <v>43511</v>
      </c>
      <c r="FP24" s="19">
        <f t="shared" si="114"/>
        <v>43539</v>
      </c>
      <c r="FQ24" s="19">
        <f t="shared" si="114"/>
        <v>43570</v>
      </c>
      <c r="FR24" s="19">
        <f t="shared" si="114"/>
        <v>43600</v>
      </c>
      <c r="FS24" s="19">
        <f t="shared" si="114"/>
        <v>43631</v>
      </c>
      <c r="FT24" s="19">
        <f t="shared" si="114"/>
        <v>43661</v>
      </c>
      <c r="FU24" s="19">
        <f t="shared" si="114"/>
        <v>43692</v>
      </c>
      <c r="FV24" s="19">
        <f t="shared" si="114"/>
        <v>43723</v>
      </c>
      <c r="FW24" s="19">
        <f t="shared" si="114"/>
        <v>43753</v>
      </c>
      <c r="FX24" s="19">
        <f t="shared" si="114"/>
        <v>43784</v>
      </c>
      <c r="FY24" s="19">
        <f t="shared" si="114"/>
        <v>43814</v>
      </c>
      <c r="FZ24" s="185">
        <f t="shared" si="114"/>
        <v>43845</v>
      </c>
      <c r="GA24" s="45">
        <f t="shared" si="114"/>
        <v>43876</v>
      </c>
      <c r="GB24" s="45">
        <f t="shared" si="114"/>
        <v>43905</v>
      </c>
      <c r="GC24" s="45">
        <f t="shared" si="114"/>
        <v>43936</v>
      </c>
      <c r="GD24" s="45">
        <f t="shared" si="114"/>
        <v>43966</v>
      </c>
      <c r="GE24" s="45">
        <f t="shared" si="114"/>
        <v>43997</v>
      </c>
      <c r="GF24" s="45">
        <f t="shared" si="114"/>
        <v>44027</v>
      </c>
      <c r="GG24" s="45">
        <f t="shared" si="114"/>
        <v>44058</v>
      </c>
      <c r="GH24" s="45">
        <f t="shared" si="114"/>
        <v>44089</v>
      </c>
      <c r="GI24" s="45">
        <f t="shared" si="114"/>
        <v>44119</v>
      </c>
      <c r="GJ24" s="45">
        <f t="shared" si="114"/>
        <v>44150</v>
      </c>
      <c r="GK24" s="45">
        <f t="shared" si="114"/>
        <v>44180</v>
      </c>
      <c r="GL24" s="45">
        <f t="shared" si="114"/>
        <v>44211</v>
      </c>
      <c r="GM24" s="45">
        <f t="shared" si="114"/>
        <v>44242</v>
      </c>
    </row>
    <row r="25" spans="1:195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FZ25" s="17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x14ac:dyDescent="0.2">
      <c r="A26" s="9" t="s">
        <v>21</v>
      </c>
      <c r="N26" s="63">
        <f t="shared" ref="N26:W27" si="115">N5-B5</f>
        <v>-29193.548387096787</v>
      </c>
      <c r="O26" s="63">
        <f t="shared" si="115"/>
        <v>-37464.285714285681</v>
      </c>
      <c r="P26" s="63">
        <f t="shared" si="115"/>
        <v>-35129.032258064544</v>
      </c>
      <c r="Q26" s="63">
        <f t="shared" si="115"/>
        <v>-30633.333333333372</v>
      </c>
      <c r="R26" s="63">
        <f t="shared" si="115"/>
        <v>-28935.483870967757</v>
      </c>
      <c r="S26" s="63">
        <f t="shared" si="115"/>
        <v>-13733.333333333314</v>
      </c>
      <c r="T26" s="63">
        <f t="shared" si="115"/>
        <v>-2483.8709677419392</v>
      </c>
      <c r="U26" s="63">
        <f t="shared" si="115"/>
        <v>5354.8387096773949</v>
      </c>
      <c r="V26" s="63">
        <f t="shared" si="115"/>
        <v>74800</v>
      </c>
      <c r="W26" s="63">
        <f t="shared" si="115"/>
        <v>56387.096774193575</v>
      </c>
      <c r="X26" s="63">
        <f t="shared" ref="X26:AG27" si="116">X5-L5</f>
        <v>35700</v>
      </c>
      <c r="Y26" s="63">
        <f t="shared" si="116"/>
        <v>35161.290322580666</v>
      </c>
      <c r="Z26" s="63">
        <f t="shared" si="116"/>
        <v>-96.774193548364565</v>
      </c>
      <c r="AA26" s="63">
        <f t="shared" si="116"/>
        <v>8357.1428571428405</v>
      </c>
      <c r="AB26" s="63">
        <f t="shared" si="116"/>
        <v>11451.612903225818</v>
      </c>
      <c r="AC26" s="63">
        <f t="shared" si="116"/>
        <v>5000</v>
      </c>
      <c r="AD26" s="63">
        <f t="shared" si="116"/>
        <v>11516.129032258061</v>
      </c>
      <c r="AE26" s="63">
        <f t="shared" si="116"/>
        <v>3900</v>
      </c>
      <c r="AF26" s="63">
        <f t="shared" si="116"/>
        <v>774.19354838709114</v>
      </c>
      <c r="AG26" s="63">
        <f t="shared" si="116"/>
        <v>3806.4516129032127</v>
      </c>
      <c r="AH26" s="63">
        <f t="shared" ref="AH26:AQ27" si="117">AH5-V5</f>
        <v>-1033.3333333333139</v>
      </c>
      <c r="AI26" s="63">
        <f t="shared" si="117"/>
        <v>8838.7096774193342</v>
      </c>
      <c r="AJ26" s="63">
        <f t="shared" si="117"/>
        <v>10833.333333333372</v>
      </c>
      <c r="AK26" s="63">
        <f t="shared" si="117"/>
        <v>17258.06451612903</v>
      </c>
      <c r="AL26" s="63">
        <f t="shared" si="117"/>
        <v>12838.709677419334</v>
      </c>
      <c r="AM26" s="63">
        <f t="shared" si="117"/>
        <v>9562.8078817733913</v>
      </c>
      <c r="AN26" s="63">
        <f t="shared" si="117"/>
        <v>6677.4193548387266</v>
      </c>
      <c r="AO26" s="63">
        <f t="shared" si="117"/>
        <v>14366.666666666686</v>
      </c>
      <c r="AP26" s="63">
        <f t="shared" si="117"/>
        <v>7483.8709677419392</v>
      </c>
      <c r="AQ26" s="63">
        <f t="shared" si="117"/>
        <v>-133.33333333331393</v>
      </c>
      <c r="AR26" s="63">
        <f t="shared" ref="AR26:AW27" si="118">AR5-AF5</f>
        <v>7548.3870967741823</v>
      </c>
      <c r="AS26" s="63">
        <f t="shared" si="118"/>
        <v>-1322.5806451612734</v>
      </c>
      <c r="AT26" s="63">
        <f t="shared" si="118"/>
        <v>-91833.333333333343</v>
      </c>
      <c r="AU26" s="63">
        <f t="shared" si="118"/>
        <v>-38612.903225806425</v>
      </c>
      <c r="AV26" s="63">
        <f t="shared" si="118"/>
        <v>-31833.333333333372</v>
      </c>
      <c r="AW26" s="63">
        <f t="shared" si="118"/>
        <v>-39516.129032258061</v>
      </c>
      <c r="AX26" s="63">
        <f t="shared" ref="AX26:CC26" si="119">AX5-AL5</f>
        <v>-11741.93548387097</v>
      </c>
      <c r="AY26" s="63">
        <f t="shared" si="119"/>
        <v>-9241.3793103448115</v>
      </c>
      <c r="AZ26" s="63">
        <f t="shared" si="119"/>
        <v>-8548.3870967742405</v>
      </c>
      <c r="BA26" s="63">
        <f t="shared" si="119"/>
        <v>-8700</v>
      </c>
      <c r="BB26" s="63">
        <f t="shared" si="119"/>
        <v>-1129.0322580644861</v>
      </c>
      <c r="BC26" s="63">
        <f t="shared" si="119"/>
        <v>5200</v>
      </c>
      <c r="BD26" s="63">
        <f t="shared" si="119"/>
        <v>-6225.8064516129089</v>
      </c>
      <c r="BE26" s="63">
        <f t="shared" si="119"/>
        <v>10580.645161290304</v>
      </c>
      <c r="BF26" s="63">
        <f t="shared" si="119"/>
        <v>109299.99999999997</v>
      </c>
      <c r="BG26" s="63">
        <f t="shared" si="119"/>
        <v>47322.580645161273</v>
      </c>
      <c r="BH26" s="63">
        <f t="shared" si="119"/>
        <v>33900</v>
      </c>
      <c r="BI26" s="63">
        <f t="shared" si="119"/>
        <v>39548.387096774182</v>
      </c>
      <c r="BJ26" s="63">
        <f t="shared" si="119"/>
        <v>23612.903225806425</v>
      </c>
      <c r="BK26" s="63">
        <f t="shared" si="119"/>
        <v>22000</v>
      </c>
      <c r="BL26" s="63">
        <f t="shared" si="119"/>
        <v>21580.645161290362</v>
      </c>
      <c r="BM26" s="63">
        <f t="shared" si="119"/>
        <v>14466.666666666686</v>
      </c>
      <c r="BN26" s="63">
        <f t="shared" si="119"/>
        <v>12129.032258064486</v>
      </c>
      <c r="BO26" s="63">
        <f t="shared" si="119"/>
        <v>9466.6666666666279</v>
      </c>
      <c r="BP26" s="63">
        <f t="shared" si="119"/>
        <v>9258.0645161290886</v>
      </c>
      <c r="BQ26" s="63">
        <f t="shared" si="119"/>
        <v>15419.354838709696</v>
      </c>
      <c r="BR26" s="63">
        <f t="shared" si="119"/>
        <v>10600</v>
      </c>
      <c r="BS26" s="63">
        <f t="shared" si="119"/>
        <v>14677.419354838727</v>
      </c>
      <c r="BT26" s="63">
        <f t="shared" si="119"/>
        <v>16533.333333333372</v>
      </c>
      <c r="BU26" s="63">
        <f t="shared" si="119"/>
        <v>23806.451612903213</v>
      </c>
      <c r="BV26" s="63">
        <f t="shared" si="119"/>
        <v>21354.838709677453</v>
      </c>
      <c r="BW26" s="63">
        <f t="shared" si="119"/>
        <v>-19642.857142857159</v>
      </c>
      <c r="BX26" s="63">
        <f t="shared" si="119"/>
        <v>15258.06451612903</v>
      </c>
      <c r="BY26" s="63">
        <f t="shared" si="119"/>
        <v>17133.333333333314</v>
      </c>
      <c r="BZ26" s="63">
        <f t="shared" si="119"/>
        <v>19000</v>
      </c>
      <c r="CA26" s="63">
        <f t="shared" si="119"/>
        <v>19100</v>
      </c>
      <c r="CB26" s="63">
        <f t="shared" si="119"/>
        <v>28548.387096774182</v>
      </c>
      <c r="CC26" s="63">
        <f t="shared" si="119"/>
        <v>18032.258064516122</v>
      </c>
      <c r="CD26" s="63">
        <f t="shared" ref="CD26:DI26" si="120">CD5-BR5</f>
        <v>7333.3333333333721</v>
      </c>
      <c r="CE26" s="63">
        <f t="shared" si="120"/>
        <v>26161.290322580608</v>
      </c>
      <c r="CF26" s="63">
        <f t="shared" si="120"/>
        <v>34366.666666666628</v>
      </c>
      <c r="CG26" s="63">
        <f t="shared" si="120"/>
        <v>31548.38709677424</v>
      </c>
      <c r="CH26" s="63">
        <f t="shared" si="120"/>
        <v>38935.483870967757</v>
      </c>
      <c r="CI26" s="63">
        <f t="shared" si="120"/>
        <v>90714.285714285739</v>
      </c>
      <c r="CJ26" s="63">
        <f t="shared" si="120"/>
        <v>38516.129032258061</v>
      </c>
      <c r="CK26" s="63">
        <f t="shared" si="120"/>
        <v>39166.666666666686</v>
      </c>
      <c r="CL26" s="63">
        <f t="shared" si="120"/>
        <v>37322.580645161273</v>
      </c>
      <c r="CM26" s="63">
        <f t="shared" si="120"/>
        <v>37900</v>
      </c>
      <c r="CN26" s="63">
        <f t="shared" si="120"/>
        <v>47677.419354838668</v>
      </c>
      <c r="CO26" s="63">
        <f t="shared" si="120"/>
        <v>45096.774193548365</v>
      </c>
      <c r="CP26" s="63">
        <f t="shared" si="120"/>
        <v>60733.333333333314</v>
      </c>
      <c r="CQ26" s="63">
        <f t="shared" si="120"/>
        <v>62000</v>
      </c>
      <c r="CR26" s="63">
        <f t="shared" si="120"/>
        <v>65966.666666666686</v>
      </c>
      <c r="CS26" s="63">
        <f t="shared" si="120"/>
        <v>58645.161290322547</v>
      </c>
      <c r="CT26" s="63">
        <f t="shared" si="120"/>
        <v>42064.516129032243</v>
      </c>
      <c r="CU26" s="63">
        <f t="shared" si="120"/>
        <v>44678.57142857142</v>
      </c>
      <c r="CV26" s="63">
        <f t="shared" si="120"/>
        <v>53935.483870967757</v>
      </c>
      <c r="CW26" s="63">
        <f t="shared" si="120"/>
        <v>67833.333333333314</v>
      </c>
      <c r="CX26" s="63">
        <f t="shared" si="120"/>
        <v>66741.93548387097</v>
      </c>
      <c r="CY26" s="63">
        <f t="shared" si="120"/>
        <v>79366.666666666686</v>
      </c>
      <c r="CZ26" s="63">
        <f t="shared" si="120"/>
        <v>77161.290322580666</v>
      </c>
      <c r="DA26" s="63">
        <f t="shared" si="120"/>
        <v>83032.25806451618</v>
      </c>
      <c r="DB26" s="63">
        <f t="shared" si="120"/>
        <v>87200</v>
      </c>
      <c r="DC26" s="63">
        <f t="shared" si="120"/>
        <v>62225.806451612909</v>
      </c>
      <c r="DD26" s="63">
        <f t="shared" si="120"/>
        <v>32700</v>
      </c>
      <c r="DE26" s="63">
        <f t="shared" si="120"/>
        <v>35709.677419354848</v>
      </c>
      <c r="DF26" s="63">
        <f t="shared" si="120"/>
        <v>54645.161290322547</v>
      </c>
      <c r="DG26" s="63">
        <f t="shared" si="120"/>
        <v>39714.285714285739</v>
      </c>
      <c r="DH26" s="63">
        <f t="shared" si="120"/>
        <v>59709.67741935479</v>
      </c>
      <c r="DI26" s="63">
        <f t="shared" si="120"/>
        <v>71200</v>
      </c>
      <c r="DJ26" s="63">
        <f t="shared" ref="DJ26:EC26" si="121">DJ5-CX5</f>
        <v>66774.193548387149</v>
      </c>
      <c r="DK26" s="63">
        <f t="shared" si="121"/>
        <v>79700</v>
      </c>
      <c r="DL26" s="63">
        <f t="shared" si="121"/>
        <v>71741.935483871028</v>
      </c>
      <c r="DM26" s="21">
        <f t="shared" si="121"/>
        <v>73870.967741935514</v>
      </c>
      <c r="DN26" s="21">
        <f t="shared" si="121"/>
        <v>62400</v>
      </c>
      <c r="DO26" s="21">
        <f t="shared" si="121"/>
        <v>66612.903225806484</v>
      </c>
      <c r="DP26" s="21">
        <f t="shared" si="121"/>
        <v>84366.666666666628</v>
      </c>
      <c r="DQ26" s="21">
        <f t="shared" si="121"/>
        <v>102741.93548387091</v>
      </c>
      <c r="DR26" s="21">
        <f t="shared" si="121"/>
        <v>70677.419354838785</v>
      </c>
      <c r="DS26" s="21">
        <f t="shared" si="121"/>
        <v>96642.857142857101</v>
      </c>
      <c r="DT26" s="21">
        <f t="shared" si="121"/>
        <v>85096.774193548423</v>
      </c>
      <c r="DU26" s="21">
        <f t="shared" si="121"/>
        <v>80766.666666666628</v>
      </c>
      <c r="DV26" s="21">
        <f t="shared" si="121"/>
        <v>79483.870967741939</v>
      </c>
      <c r="DW26" s="21">
        <f t="shared" si="121"/>
        <v>60300</v>
      </c>
      <c r="DX26" s="21">
        <f t="shared" si="121"/>
        <v>63387.096774193458</v>
      </c>
      <c r="DY26" s="118">
        <f t="shared" si="121"/>
        <v>63225.806451612851</v>
      </c>
      <c r="DZ26" s="118">
        <f t="shared" si="121"/>
        <v>65333.333333333372</v>
      </c>
      <c r="EA26" s="21">
        <f t="shared" si="121"/>
        <v>57032.258064516122</v>
      </c>
      <c r="EB26" s="21">
        <f t="shared" si="121"/>
        <v>50633.333333333372</v>
      </c>
      <c r="EC26" s="21">
        <f t="shared" si="121"/>
        <v>6419.3548387096962</v>
      </c>
      <c r="ED26" s="21">
        <f t="shared" ref="ED26:ED31" si="122">ED5-DR5</f>
        <v>13774.193548387033</v>
      </c>
      <c r="EE26" s="21">
        <f t="shared" ref="EE26:EF31" si="123">EE5-DS5</f>
        <v>-18279.556650246261</v>
      </c>
      <c r="EF26" s="21">
        <f t="shared" si="123"/>
        <v>-2741.9354838710278</v>
      </c>
      <c r="EG26" s="21">
        <f t="shared" ref="EG26:EP31" si="124">EG5-DU5</f>
        <v>-24333.333333333256</v>
      </c>
      <c r="EH26" s="21">
        <f t="shared" si="124"/>
        <v>-23903.225806451635</v>
      </c>
      <c r="EI26" s="21">
        <f t="shared" si="124"/>
        <v>-22000</v>
      </c>
      <c r="EJ26" s="21">
        <f t="shared" si="124"/>
        <v>-26419.354838709696</v>
      </c>
      <c r="EK26" s="128">
        <f t="shared" si="124"/>
        <v>-32612.903225806425</v>
      </c>
      <c r="EL26" s="128">
        <f t="shared" si="124"/>
        <v>-43466.666666666744</v>
      </c>
      <c r="EM26" s="128">
        <f t="shared" si="124"/>
        <v>-25967.741935483878</v>
      </c>
      <c r="EN26" s="137">
        <f t="shared" si="124"/>
        <v>-29000</v>
      </c>
      <c r="EO26" s="137">
        <f t="shared" si="124"/>
        <v>-25870.967741935397</v>
      </c>
      <c r="EP26" s="145">
        <f t="shared" si="124"/>
        <v>-2290.3225806450937</v>
      </c>
      <c r="EQ26" s="145">
        <f t="shared" ref="EQ26:EQ31" si="125">EQ5-EE5</f>
        <v>137.93103448278271</v>
      </c>
      <c r="ER26" s="145">
        <f t="shared" ref="ER26:FM31" si="126">ER5-EF5</f>
        <v>7000</v>
      </c>
      <c r="ES26" s="145">
        <f t="shared" si="126"/>
        <v>11933.333333333256</v>
      </c>
      <c r="ET26" s="145">
        <f t="shared" si="126"/>
        <v>20322.580645161332</v>
      </c>
      <c r="EU26" s="145">
        <f t="shared" si="126"/>
        <v>29866.666666666628</v>
      </c>
      <c r="EV26" s="145">
        <f t="shared" si="126"/>
        <v>43322.580645161332</v>
      </c>
      <c r="EW26" s="153">
        <f t="shared" si="126"/>
        <v>19354.838709677453</v>
      </c>
      <c r="EX26" s="153">
        <f t="shared" si="126"/>
        <v>35666.666666666744</v>
      </c>
      <c r="EY26" s="160">
        <f t="shared" si="126"/>
        <v>45451.612903225701</v>
      </c>
      <c r="EZ26" s="21">
        <f t="shared" si="126"/>
        <v>72233.333333333372</v>
      </c>
      <c r="FA26" s="21">
        <f t="shared" si="126"/>
        <v>86774.193548387033</v>
      </c>
      <c r="FB26" s="169">
        <f t="shared" si="126"/>
        <v>44612.903225806425</v>
      </c>
      <c r="FC26" s="169">
        <f t="shared" si="126"/>
        <v>94105.911330049159</v>
      </c>
      <c r="FD26" s="169">
        <f t="shared" si="126"/>
        <v>93741.935483870911</v>
      </c>
      <c r="FE26" s="169">
        <f t="shared" si="126"/>
        <v>98666.666666666628</v>
      </c>
      <c r="FF26" s="169">
        <f t="shared" si="126"/>
        <v>98096.774193548365</v>
      </c>
      <c r="FG26" s="169">
        <f t="shared" si="126"/>
        <v>99533.333333333372</v>
      </c>
      <c r="FH26" s="169">
        <f t="shared" si="126"/>
        <v>104258.06451612897</v>
      </c>
      <c r="FI26" s="169">
        <f t="shared" si="126"/>
        <v>157548.38709677407</v>
      </c>
      <c r="FJ26" s="169">
        <f t="shared" si="126"/>
        <v>141500</v>
      </c>
      <c r="FK26" s="21">
        <f t="shared" si="126"/>
        <v>115741.93548387103</v>
      </c>
      <c r="FL26" s="21">
        <f t="shared" si="126"/>
        <v>103200</v>
      </c>
      <c r="FM26" s="21">
        <f t="shared" si="126"/>
        <v>125129.03225806449</v>
      </c>
      <c r="FN26" s="21">
        <f t="shared" ref="FN26:FN31" si="127">FN5-FB5</f>
        <v>154419.35483870958</v>
      </c>
      <c r="FO26" s="21">
        <f t="shared" ref="FO26:FO31" si="128">FO5-FC5</f>
        <v>129678.57142857148</v>
      </c>
      <c r="FP26" s="21">
        <f t="shared" ref="FP26:GM31" si="129">FP5-FD5</f>
        <v>113258.06451612921</v>
      </c>
      <c r="FQ26" s="21">
        <f t="shared" si="129"/>
        <v>121066.66666666674</v>
      </c>
      <c r="FR26" s="21">
        <f t="shared" si="129"/>
        <v>130709.67741935491</v>
      </c>
      <c r="FS26" s="21">
        <f t="shared" si="129"/>
        <v>107633.33333333337</v>
      </c>
      <c r="FT26" s="21">
        <f t="shared" ref="FT26:FT31" si="130">FT5-FH5</f>
        <v>78193.548387096846</v>
      </c>
      <c r="FU26" s="21">
        <f t="shared" ref="FU26:FV31" si="131">FU5-FI5</f>
        <v>69774.193548387149</v>
      </c>
      <c r="FV26" s="21">
        <f t="shared" si="131"/>
        <v>117000</v>
      </c>
      <c r="FW26" s="21">
        <f t="shared" si="129"/>
        <v>118419.3548387097</v>
      </c>
      <c r="FX26" s="21">
        <f t="shared" si="129"/>
        <v>121166.66666666663</v>
      </c>
      <c r="FY26" s="21">
        <f t="shared" si="129"/>
        <v>112548.3870967743</v>
      </c>
      <c r="FZ26" s="186">
        <f t="shared" si="129"/>
        <v>112021.48387096787</v>
      </c>
      <c r="GA26" s="46">
        <f t="shared" si="129"/>
        <v>88546.806451612851</v>
      </c>
      <c r="GB26" s="46">
        <f t="shared" si="129"/>
        <v>71101.258064516005</v>
      </c>
      <c r="GC26" s="46">
        <f t="shared" si="129"/>
        <v>81792.529002774158</v>
      </c>
      <c r="GD26" s="46">
        <f t="shared" si="129"/>
        <v>66825.114201075165</v>
      </c>
      <c r="GE26" s="46">
        <f t="shared" si="129"/>
        <v>69020.75195021613</v>
      </c>
      <c r="GF26" s="46">
        <f t="shared" si="129"/>
        <v>69781.774821549421</v>
      </c>
      <c r="GG26" s="46">
        <f t="shared" si="129"/>
        <v>37042.078308422002</v>
      </c>
      <c r="GH26" s="46">
        <f t="shared" si="129"/>
        <v>-23879.217169789597</v>
      </c>
      <c r="GI26" s="46">
        <f t="shared" si="129"/>
        <v>-30713.168376121088</v>
      </c>
      <c r="GJ26" s="46">
        <f t="shared" si="129"/>
        <v>-64112.544024127768</v>
      </c>
      <c r="GK26" s="46">
        <f t="shared" si="129"/>
        <v>-79847.544646177907</v>
      </c>
      <c r="GL26" s="46">
        <f t="shared" si="129"/>
        <v>-120885.30749235523</v>
      </c>
      <c r="GM26" s="46">
        <f t="shared" si="129"/>
        <v>-129373.00487839931</v>
      </c>
    </row>
    <row r="27" spans="1:195" x14ac:dyDescent="0.2">
      <c r="A27" s="9" t="s">
        <v>20</v>
      </c>
      <c r="N27" s="63">
        <f t="shared" si="115"/>
        <v>-13838.709677419392</v>
      </c>
      <c r="O27" s="63">
        <f t="shared" si="115"/>
        <v>-47821.42857142858</v>
      </c>
      <c r="P27" s="63">
        <f t="shared" si="115"/>
        <v>-45129.032258064486</v>
      </c>
      <c r="Q27" s="63">
        <f t="shared" si="115"/>
        <v>-26633.333333333314</v>
      </c>
      <c r="R27" s="63">
        <f t="shared" si="115"/>
        <v>-8451.6129032258177</v>
      </c>
      <c r="S27" s="63">
        <f t="shared" si="115"/>
        <v>-39166.666666666686</v>
      </c>
      <c r="T27" s="63">
        <f t="shared" si="115"/>
        <v>-2419.3548387096962</v>
      </c>
      <c r="U27" s="63">
        <f t="shared" si="115"/>
        <v>30677.419354838727</v>
      </c>
      <c r="V27" s="63">
        <f t="shared" si="115"/>
        <v>94933.333333333314</v>
      </c>
      <c r="W27" s="63">
        <f t="shared" si="115"/>
        <v>94580.645161290333</v>
      </c>
      <c r="X27" s="63">
        <f t="shared" si="116"/>
        <v>37966.666666666628</v>
      </c>
      <c r="Y27" s="63">
        <f t="shared" si="116"/>
        <v>30645.161290322547</v>
      </c>
      <c r="Z27" s="63">
        <f t="shared" si="116"/>
        <v>35032.258064516122</v>
      </c>
      <c r="AA27" s="63">
        <f t="shared" si="116"/>
        <v>17857.142857142841</v>
      </c>
      <c r="AB27" s="63">
        <f t="shared" si="116"/>
        <v>49548.387096774182</v>
      </c>
      <c r="AC27" s="63">
        <f t="shared" si="116"/>
        <v>12500</v>
      </c>
      <c r="AD27" s="63">
        <f t="shared" si="116"/>
        <v>-806.45161290321266</v>
      </c>
      <c r="AE27" s="63">
        <f t="shared" si="116"/>
        <v>27733.333333333314</v>
      </c>
      <c r="AF27" s="63">
        <f t="shared" si="116"/>
        <v>10290.32258064521</v>
      </c>
      <c r="AG27" s="63">
        <f t="shared" si="116"/>
        <v>-26354.838709677453</v>
      </c>
      <c r="AH27" s="63">
        <f t="shared" si="117"/>
        <v>-1100</v>
      </c>
      <c r="AI27" s="63">
        <f t="shared" si="117"/>
        <v>548.38709677418228</v>
      </c>
      <c r="AJ27" s="63">
        <f t="shared" si="117"/>
        <v>16766.666666666686</v>
      </c>
      <c r="AK27" s="63">
        <f t="shared" si="117"/>
        <v>14838.709677419392</v>
      </c>
      <c r="AL27" s="63">
        <f t="shared" si="117"/>
        <v>-870.96774193545571</v>
      </c>
      <c r="AM27" s="63">
        <f t="shared" si="117"/>
        <v>8448.2758620689856</v>
      </c>
      <c r="AN27" s="63">
        <f t="shared" si="117"/>
        <v>-16225.806451612909</v>
      </c>
      <c r="AO27" s="63">
        <f t="shared" si="117"/>
        <v>-23466.666666666686</v>
      </c>
      <c r="AP27" s="63">
        <f t="shared" si="117"/>
        <v>-29129.032258064486</v>
      </c>
      <c r="AQ27" s="63">
        <f t="shared" si="117"/>
        <v>-20400</v>
      </c>
      <c r="AR27" s="63">
        <f t="shared" si="118"/>
        <v>-24709.677419354848</v>
      </c>
      <c r="AS27" s="63">
        <f t="shared" si="118"/>
        <v>-19838.709677419334</v>
      </c>
      <c r="AT27" s="63">
        <f t="shared" si="118"/>
        <v>-135699.99999999997</v>
      </c>
      <c r="AU27" s="63">
        <f t="shared" si="118"/>
        <v>-33935.483870967757</v>
      </c>
      <c r="AV27" s="63">
        <f t="shared" si="118"/>
        <v>-43466.666666666686</v>
      </c>
      <c r="AW27" s="63">
        <f t="shared" si="118"/>
        <v>-58870.967741935514</v>
      </c>
      <c r="AX27" s="63">
        <f t="shared" ref="AX27:CC27" si="132">AX6-AL6</f>
        <v>-50774.193548387091</v>
      </c>
      <c r="AY27" s="63">
        <f t="shared" si="132"/>
        <v>-33412.561576354725</v>
      </c>
      <c r="AZ27" s="63">
        <f t="shared" si="132"/>
        <v>14322.580645161273</v>
      </c>
      <c r="BA27" s="63">
        <f t="shared" si="132"/>
        <v>32833.333333333314</v>
      </c>
      <c r="BB27" s="63">
        <f t="shared" si="132"/>
        <v>32774.193548387091</v>
      </c>
      <c r="BC27" s="63">
        <f t="shared" si="132"/>
        <v>26966.666666666686</v>
      </c>
      <c r="BD27" s="63">
        <f t="shared" si="132"/>
        <v>24129.032258064486</v>
      </c>
      <c r="BE27" s="63">
        <f t="shared" si="132"/>
        <v>41451.612903225818</v>
      </c>
      <c r="BF27" s="63">
        <f t="shared" si="132"/>
        <v>138199.99999999997</v>
      </c>
      <c r="BG27" s="63">
        <f t="shared" si="132"/>
        <v>24096.774193548423</v>
      </c>
      <c r="BH27" s="63">
        <f t="shared" si="132"/>
        <v>35900</v>
      </c>
      <c r="BI27" s="63">
        <f t="shared" si="132"/>
        <v>47225.806451612909</v>
      </c>
      <c r="BJ27" s="63">
        <f t="shared" si="132"/>
        <v>46032.258064516122</v>
      </c>
      <c r="BK27" s="63">
        <f t="shared" si="132"/>
        <v>58392.857142857159</v>
      </c>
      <c r="BL27" s="63">
        <f t="shared" si="132"/>
        <v>33032.258064516122</v>
      </c>
      <c r="BM27" s="63">
        <f t="shared" si="132"/>
        <v>25000</v>
      </c>
      <c r="BN27" s="63">
        <f t="shared" si="132"/>
        <v>15967.741935483878</v>
      </c>
      <c r="BO27" s="63">
        <f t="shared" si="132"/>
        <v>14400</v>
      </c>
      <c r="BP27" s="63">
        <f t="shared" si="132"/>
        <v>22870.967741935514</v>
      </c>
      <c r="BQ27" s="63">
        <f t="shared" si="132"/>
        <v>-1258.0645161290304</v>
      </c>
      <c r="BR27" s="63">
        <f t="shared" si="132"/>
        <v>2333.3333333333721</v>
      </c>
      <c r="BS27" s="63">
        <f t="shared" si="132"/>
        <v>25354.838709677395</v>
      </c>
      <c r="BT27" s="63">
        <f t="shared" si="132"/>
        <v>12733.333333333372</v>
      </c>
      <c r="BU27" s="63">
        <f t="shared" si="132"/>
        <v>17096.774193548423</v>
      </c>
      <c r="BV27" s="63">
        <f t="shared" si="132"/>
        <v>7032.2580645161215</v>
      </c>
      <c r="BW27" s="63">
        <f t="shared" si="132"/>
        <v>-44428.57142857142</v>
      </c>
      <c r="BX27" s="63">
        <f t="shared" si="132"/>
        <v>-51903.225806451577</v>
      </c>
      <c r="BY27" s="63">
        <f t="shared" si="132"/>
        <v>-28900</v>
      </c>
      <c r="BZ27" s="63">
        <f t="shared" si="132"/>
        <v>-10516.129032258119</v>
      </c>
      <c r="CA27" s="63">
        <f t="shared" si="132"/>
        <v>-8866.6666666666861</v>
      </c>
      <c r="CB27" s="63">
        <f t="shared" si="132"/>
        <v>-15967.741935483878</v>
      </c>
      <c r="CC27" s="63">
        <f t="shared" si="132"/>
        <v>4967.7419354838203</v>
      </c>
      <c r="CD27" s="63">
        <f t="shared" ref="CD27:DI27" si="133">CD6-BR6</f>
        <v>10233.333333333314</v>
      </c>
      <c r="CE27" s="63">
        <f t="shared" si="133"/>
        <v>-7387.0967741935165</v>
      </c>
      <c r="CF27" s="63">
        <f t="shared" si="133"/>
        <v>-1266.6666666666861</v>
      </c>
      <c r="CG27" s="63">
        <f t="shared" si="133"/>
        <v>-17000</v>
      </c>
      <c r="CH27" s="63">
        <f t="shared" si="133"/>
        <v>-22483.870967741939</v>
      </c>
      <c r="CI27" s="63">
        <f t="shared" si="133"/>
        <v>42964.285714285739</v>
      </c>
      <c r="CJ27" s="63">
        <f t="shared" si="133"/>
        <v>15612.903225806425</v>
      </c>
      <c r="CK27" s="63">
        <f t="shared" si="133"/>
        <v>6800</v>
      </c>
      <c r="CL27" s="63">
        <f t="shared" si="133"/>
        <v>5129.0322580645443</v>
      </c>
      <c r="CM27" s="63">
        <f t="shared" si="133"/>
        <v>20000</v>
      </c>
      <c r="CN27" s="63">
        <f t="shared" si="133"/>
        <v>20677.419354838727</v>
      </c>
      <c r="CO27" s="63">
        <f t="shared" si="133"/>
        <v>-5806.4516129032127</v>
      </c>
      <c r="CP27" s="63">
        <f t="shared" si="133"/>
        <v>-24166.666666666686</v>
      </c>
      <c r="CQ27" s="63">
        <f t="shared" si="133"/>
        <v>7032.2580645161215</v>
      </c>
      <c r="CR27" s="63">
        <f t="shared" si="133"/>
        <v>14000</v>
      </c>
      <c r="CS27" s="63">
        <f t="shared" si="133"/>
        <v>27096.774193548365</v>
      </c>
      <c r="CT27" s="63">
        <f t="shared" si="133"/>
        <v>23032.258064516122</v>
      </c>
      <c r="CU27" s="63">
        <f t="shared" si="133"/>
        <v>535.71428571426077</v>
      </c>
      <c r="CV27" s="63">
        <f t="shared" si="133"/>
        <v>27838.709677419392</v>
      </c>
      <c r="CW27" s="63">
        <f t="shared" si="133"/>
        <v>18966.666666666686</v>
      </c>
      <c r="CX27" s="63">
        <f t="shared" si="133"/>
        <v>22322.580645161273</v>
      </c>
      <c r="CY27" s="63">
        <f t="shared" si="133"/>
        <v>-7066.6666666666279</v>
      </c>
      <c r="CZ27" s="63">
        <f t="shared" si="133"/>
        <v>-3806.4516129032709</v>
      </c>
      <c r="DA27" s="63">
        <f t="shared" si="133"/>
        <v>26096.774193548423</v>
      </c>
      <c r="DB27" s="63">
        <f t="shared" si="133"/>
        <v>42033.333333333372</v>
      </c>
      <c r="DC27" s="63">
        <f t="shared" si="133"/>
        <v>8677.4193548387266</v>
      </c>
      <c r="DD27" s="63">
        <f t="shared" si="133"/>
        <v>-4600</v>
      </c>
      <c r="DE27" s="63">
        <f t="shared" si="133"/>
        <v>10580.645161290304</v>
      </c>
      <c r="DF27" s="63">
        <f t="shared" si="133"/>
        <v>30516.129032258061</v>
      </c>
      <c r="DG27" s="63">
        <f t="shared" si="133"/>
        <v>21000</v>
      </c>
      <c r="DH27" s="63">
        <f t="shared" si="133"/>
        <v>13387.096774193516</v>
      </c>
      <c r="DI27" s="63">
        <f t="shared" si="133"/>
        <v>23166.666666666686</v>
      </c>
      <c r="DJ27" s="63">
        <f t="shared" ref="DJ27:EC27" si="134">DJ6-CX6</f>
        <v>-193.54838709672913</v>
      </c>
      <c r="DK27" s="63">
        <f t="shared" si="134"/>
        <v>14366.666666666628</v>
      </c>
      <c r="DL27" s="63">
        <f t="shared" si="134"/>
        <v>20967.741935483878</v>
      </c>
      <c r="DM27" s="21">
        <f t="shared" si="134"/>
        <v>3967.7419354838203</v>
      </c>
      <c r="DN27" s="21">
        <f t="shared" si="134"/>
        <v>-42166.666666666686</v>
      </c>
      <c r="DO27" s="21">
        <f t="shared" si="134"/>
        <v>-21677.419354838727</v>
      </c>
      <c r="DP27" s="21">
        <f t="shared" si="134"/>
        <v>28466.666666666686</v>
      </c>
      <c r="DQ27" s="21">
        <f t="shared" si="134"/>
        <v>11903.225806451635</v>
      </c>
      <c r="DR27" s="21">
        <f t="shared" si="134"/>
        <v>-17064.516129032243</v>
      </c>
      <c r="DS27" s="21">
        <f t="shared" si="134"/>
        <v>-27214.285714285739</v>
      </c>
      <c r="DT27" s="21">
        <f t="shared" si="134"/>
        <v>-42935.483870967757</v>
      </c>
      <c r="DU27" s="21">
        <f t="shared" si="134"/>
        <v>-26933.333333333372</v>
      </c>
      <c r="DV27" s="21">
        <f t="shared" si="134"/>
        <v>-13000</v>
      </c>
      <c r="DW27" s="21">
        <f t="shared" si="134"/>
        <v>-18866.666666666628</v>
      </c>
      <c r="DX27" s="21">
        <f t="shared" si="134"/>
        <v>-12677.419354838668</v>
      </c>
      <c r="DY27" s="118">
        <f t="shared" si="134"/>
        <v>-4483.870967741881</v>
      </c>
      <c r="DZ27" s="118">
        <f t="shared" si="134"/>
        <v>5266.6666666666861</v>
      </c>
      <c r="EA27" s="21">
        <f t="shared" si="134"/>
        <v>4129.0322580644861</v>
      </c>
      <c r="EB27" s="21">
        <f t="shared" si="134"/>
        <v>-32366.666666666686</v>
      </c>
      <c r="EC27" s="21">
        <f t="shared" si="134"/>
        <v>-21064.516129032243</v>
      </c>
      <c r="ED27" s="21">
        <f t="shared" si="122"/>
        <v>9774.1935483870911</v>
      </c>
      <c r="EE27" s="21">
        <f t="shared" si="123"/>
        <v>28783.251231527131</v>
      </c>
      <c r="EF27" s="21">
        <f t="shared" si="123"/>
        <v>47354.838709677453</v>
      </c>
      <c r="EG27" s="21">
        <f t="shared" si="124"/>
        <v>13233.333333333372</v>
      </c>
      <c r="EH27" s="21">
        <f t="shared" si="124"/>
        <v>24838.709677419334</v>
      </c>
      <c r="EI27" s="21">
        <f t="shared" si="124"/>
        <v>11700</v>
      </c>
      <c r="EJ27" s="21">
        <f t="shared" si="124"/>
        <v>354.83870967739495</v>
      </c>
      <c r="EK27" s="128">
        <f t="shared" si="124"/>
        <v>-16935.483870967757</v>
      </c>
      <c r="EL27" s="128">
        <f t="shared" si="124"/>
        <v>32233.333333333314</v>
      </c>
      <c r="EM27" s="128">
        <f t="shared" si="124"/>
        <v>20322.580645161332</v>
      </c>
      <c r="EN27" s="137">
        <f t="shared" si="124"/>
        <v>21200</v>
      </c>
      <c r="EO27" s="137">
        <f t="shared" si="124"/>
        <v>6322.5806451612734</v>
      </c>
      <c r="EP27" s="145">
        <f t="shared" si="124"/>
        <v>-11000</v>
      </c>
      <c r="EQ27" s="145">
        <f t="shared" si="125"/>
        <v>-42896.551724137971</v>
      </c>
      <c r="ER27" s="145">
        <f t="shared" si="126"/>
        <v>-10064.516129032243</v>
      </c>
      <c r="ES27" s="145">
        <f t="shared" si="126"/>
        <v>7633.3333333333139</v>
      </c>
      <c r="ET27" s="145">
        <f t="shared" si="126"/>
        <v>8161.2903225806658</v>
      </c>
      <c r="EU27" s="145">
        <f t="shared" si="126"/>
        <v>23266.666666666628</v>
      </c>
      <c r="EV27" s="145">
        <f t="shared" si="126"/>
        <v>24064.516129032301</v>
      </c>
      <c r="EW27" s="153">
        <f t="shared" si="126"/>
        <v>12387.096774193516</v>
      </c>
      <c r="EX27" s="153">
        <f t="shared" si="126"/>
        <v>-60066.666666666628</v>
      </c>
      <c r="EY27" s="160">
        <f t="shared" si="126"/>
        <v>29419.354838709696</v>
      </c>
      <c r="EZ27" s="21">
        <f t="shared" si="126"/>
        <v>21633.333333333314</v>
      </c>
      <c r="FA27" s="21">
        <f t="shared" si="126"/>
        <v>34677.419354838727</v>
      </c>
      <c r="FB27" s="169">
        <f t="shared" si="126"/>
        <v>33225.806451612909</v>
      </c>
      <c r="FC27" s="169">
        <f t="shared" si="126"/>
        <v>46256.157635468058</v>
      </c>
      <c r="FD27" s="169">
        <f t="shared" si="126"/>
        <v>3741.9354838709696</v>
      </c>
      <c r="FE27" s="169">
        <f t="shared" si="126"/>
        <v>-13433.333333333314</v>
      </c>
      <c r="FF27" s="169">
        <f t="shared" si="126"/>
        <v>-26096.774193548423</v>
      </c>
      <c r="FG27" s="169">
        <f t="shared" si="126"/>
        <v>-11033.333333333314</v>
      </c>
      <c r="FH27" s="169">
        <f t="shared" si="126"/>
        <v>-13032.258064516122</v>
      </c>
      <c r="FI27" s="169">
        <f t="shared" si="126"/>
        <v>28806.451612903271</v>
      </c>
      <c r="FJ27" s="169">
        <f t="shared" si="126"/>
        <v>87100</v>
      </c>
      <c r="FK27" s="21">
        <f t="shared" si="126"/>
        <v>5387.0967741935747</v>
      </c>
      <c r="FL27" s="21">
        <f t="shared" si="126"/>
        <v>6000.0000000000582</v>
      </c>
      <c r="FM27" s="21">
        <f t="shared" si="126"/>
        <v>-11806.451612903271</v>
      </c>
      <c r="FN27" s="21">
        <f t="shared" si="127"/>
        <v>-13967.741935483937</v>
      </c>
      <c r="FO27" s="21">
        <f t="shared" si="128"/>
        <v>4642.8571428571013</v>
      </c>
      <c r="FP27" s="21">
        <f t="shared" si="129"/>
        <v>-14870.967741935514</v>
      </c>
      <c r="FQ27" s="21">
        <f t="shared" si="129"/>
        <v>-1766.6666666666861</v>
      </c>
      <c r="FR27" s="21">
        <f t="shared" si="129"/>
        <v>10193.548387096729</v>
      </c>
      <c r="FS27" s="21">
        <f t="shared" si="129"/>
        <v>4266.6666666666279</v>
      </c>
      <c r="FT27" s="21">
        <f t="shared" si="130"/>
        <v>-7483.8709677419974</v>
      </c>
      <c r="FU27" s="21">
        <f t="shared" si="131"/>
        <v>-20935.483870967757</v>
      </c>
      <c r="FV27" s="21">
        <f t="shared" si="131"/>
        <v>-36200</v>
      </c>
      <c r="FW27" s="21">
        <f t="shared" si="129"/>
        <v>-34354.838709677453</v>
      </c>
      <c r="FX27" s="21">
        <f t="shared" si="129"/>
        <v>-28300</v>
      </c>
      <c r="FY27" s="21">
        <f t="shared" si="129"/>
        <v>-21193.548387096787</v>
      </c>
      <c r="FZ27" s="186">
        <f t="shared" si="129"/>
        <v>-37041.877640851599</v>
      </c>
      <c r="GA27" s="46">
        <f t="shared" si="129"/>
        <v>-54623.382986152603</v>
      </c>
      <c r="GB27" s="46">
        <f t="shared" si="129"/>
        <v>-43741.994384246413</v>
      </c>
      <c r="GC27" s="46">
        <f t="shared" si="129"/>
        <v>-54410.31120416976</v>
      </c>
      <c r="GD27" s="46">
        <f t="shared" si="129"/>
        <v>-95257.131328420888</v>
      </c>
      <c r="GE27" s="46">
        <f t="shared" si="129"/>
        <v>-77802.057111039991</v>
      </c>
      <c r="GF27" s="46">
        <f t="shared" si="129"/>
        <v>-49618.887090321339</v>
      </c>
      <c r="GG27" s="46">
        <f t="shared" si="129"/>
        <v>-19544.299017435056</v>
      </c>
      <c r="GH27" s="46">
        <f t="shared" si="129"/>
        <v>41192.330209029955</v>
      </c>
      <c r="GI27" s="46">
        <f t="shared" si="129"/>
        <v>41263.566179449495</v>
      </c>
      <c r="GJ27" s="46">
        <f t="shared" si="129"/>
        <v>-1456.5900808919105</v>
      </c>
      <c r="GK27" s="46">
        <f t="shared" si="129"/>
        <v>2855.7427834968548</v>
      </c>
      <c r="GL27" s="46">
        <f t="shared" si="129"/>
        <v>36592.752587064926</v>
      </c>
      <c r="GM27" s="46">
        <f t="shared" si="129"/>
        <v>36701.738563423161</v>
      </c>
    </row>
    <row r="28" spans="1:195" x14ac:dyDescent="0.2">
      <c r="A28" s="9" t="str">
        <f t="shared" ref="A28:A42" si="135">A7</f>
        <v>Imports</v>
      </c>
      <c r="N28" s="63">
        <f t="shared" ref="N28:AW35" si="136">N7-B7</f>
        <v>-25032.258064516129</v>
      </c>
      <c r="O28" s="63">
        <f t="shared" si="136"/>
        <v>-19000</v>
      </c>
      <c r="P28" s="63">
        <f t="shared" si="136"/>
        <v>5709.6774193548381</v>
      </c>
      <c r="Q28" s="63">
        <f t="shared" si="136"/>
        <v>6333.3333333333358</v>
      </c>
      <c r="R28" s="63">
        <f t="shared" si="136"/>
        <v>387.09677419355285</v>
      </c>
      <c r="S28" s="63">
        <f t="shared" si="136"/>
        <v>50200</v>
      </c>
      <c r="T28" s="63">
        <f t="shared" si="136"/>
        <v>-3096.7741935483937</v>
      </c>
      <c r="U28" s="63">
        <f t="shared" si="136"/>
        <v>115645.16129032258</v>
      </c>
      <c r="V28" s="63">
        <f t="shared" si="136"/>
        <v>2666.6666666666715</v>
      </c>
      <c r="W28" s="63">
        <f t="shared" si="136"/>
        <v>-139935.48387096776</v>
      </c>
      <c r="X28" s="63">
        <f t="shared" si="136"/>
        <v>-116233.33333333333</v>
      </c>
      <c r="Y28" s="63">
        <f t="shared" si="136"/>
        <v>-53387.096774193546</v>
      </c>
      <c r="Z28" s="63">
        <f t="shared" si="136"/>
        <v>-8870.967741935483</v>
      </c>
      <c r="AA28" s="63">
        <f t="shared" si="136"/>
        <v>0</v>
      </c>
      <c r="AB28" s="63">
        <f t="shared" si="136"/>
        <v>-6419.3548387096771</v>
      </c>
      <c r="AC28" s="63">
        <f t="shared" si="136"/>
        <v>-31200</v>
      </c>
      <c r="AD28" s="63">
        <f t="shared" si="136"/>
        <v>-129.03225806451519</v>
      </c>
      <c r="AE28" s="63">
        <f t="shared" si="136"/>
        <v>-36666.666666666672</v>
      </c>
      <c r="AF28" s="63">
        <f t="shared" si="136"/>
        <v>-101064.51612903226</v>
      </c>
      <c r="AG28" s="63">
        <f t="shared" si="136"/>
        <v>-143096.77419354836</v>
      </c>
      <c r="AH28" s="63">
        <f t="shared" si="136"/>
        <v>566.66666666667152</v>
      </c>
      <c r="AI28" s="63">
        <f t="shared" si="136"/>
        <v>-33258.064516129023</v>
      </c>
      <c r="AJ28" s="63">
        <f t="shared" si="136"/>
        <v>33300</v>
      </c>
      <c r="AK28" s="63">
        <f t="shared" si="136"/>
        <v>0</v>
      </c>
      <c r="AL28" s="63">
        <f t="shared" si="136"/>
        <v>6580.6451612903229</v>
      </c>
      <c r="AM28" s="63">
        <f t="shared" si="136"/>
        <v>0</v>
      </c>
      <c r="AN28" s="63">
        <f t="shared" si="136"/>
        <v>0</v>
      </c>
      <c r="AO28" s="63">
        <f t="shared" si="136"/>
        <v>-32300</v>
      </c>
      <c r="AP28" s="63">
        <f t="shared" si="136"/>
        <v>-57580.645161290326</v>
      </c>
      <c r="AQ28" s="63">
        <f t="shared" si="136"/>
        <v>-55033.333333333328</v>
      </c>
      <c r="AR28" s="63">
        <f t="shared" si="136"/>
        <v>23838.709677419356</v>
      </c>
      <c r="AS28" s="63">
        <f t="shared" si="136"/>
        <v>40645.161290322591</v>
      </c>
      <c r="AT28" s="63">
        <f t="shared" si="136"/>
        <v>-26200</v>
      </c>
      <c r="AU28" s="63">
        <f t="shared" si="136"/>
        <v>-18193.548387096776</v>
      </c>
      <c r="AV28" s="63">
        <f t="shared" si="136"/>
        <v>-51133.333333333328</v>
      </c>
      <c r="AW28" s="63">
        <f t="shared" si="136"/>
        <v>8903.2258064516136</v>
      </c>
      <c r="AX28" s="63">
        <f t="shared" ref="AX28:DI31" si="137">AX7-AL7</f>
        <v>-6580.6451612903229</v>
      </c>
      <c r="AY28" s="63">
        <f t="shared" si="137"/>
        <v>0</v>
      </c>
      <c r="AZ28" s="63">
        <f t="shared" si="137"/>
        <v>0</v>
      </c>
      <c r="BA28" s="63">
        <f t="shared" si="137"/>
        <v>0</v>
      </c>
      <c r="BB28" s="63">
        <f t="shared" si="137"/>
        <v>0</v>
      </c>
      <c r="BC28" s="63">
        <f t="shared" si="137"/>
        <v>-26366.666666666668</v>
      </c>
      <c r="BD28" s="63">
        <f t="shared" si="137"/>
        <v>-32903.225806451614</v>
      </c>
      <c r="BE28" s="63">
        <f t="shared" si="137"/>
        <v>-72096.774193548394</v>
      </c>
      <c r="BF28" s="63">
        <f t="shared" si="137"/>
        <v>-93966.666666666672</v>
      </c>
      <c r="BG28" s="63">
        <f t="shared" si="137"/>
        <v>-26161.290322580644</v>
      </c>
      <c r="BH28" s="63">
        <f t="shared" si="137"/>
        <v>-3433.3333333333335</v>
      </c>
      <c r="BI28" s="63">
        <f t="shared" si="137"/>
        <v>-7645.1612903225814</v>
      </c>
      <c r="BJ28" s="63">
        <f t="shared" si="137"/>
        <v>1258.0645161290322</v>
      </c>
      <c r="BK28" s="63">
        <f t="shared" si="137"/>
        <v>0</v>
      </c>
      <c r="BL28" s="63">
        <f t="shared" si="137"/>
        <v>0</v>
      </c>
      <c r="BM28" s="63">
        <f t="shared" si="137"/>
        <v>1666.6666666666667</v>
      </c>
      <c r="BN28" s="63">
        <f t="shared" si="137"/>
        <v>0</v>
      </c>
      <c r="BO28" s="63">
        <f t="shared" si="137"/>
        <v>0</v>
      </c>
      <c r="BP28" s="63">
        <f t="shared" si="137"/>
        <v>0</v>
      </c>
      <c r="BQ28" s="63">
        <f t="shared" si="137"/>
        <v>32.258064516129032</v>
      </c>
      <c r="BR28" s="63">
        <f t="shared" si="137"/>
        <v>0</v>
      </c>
      <c r="BS28" s="63">
        <f t="shared" si="137"/>
        <v>451.61290322580658</v>
      </c>
      <c r="BT28" s="63">
        <f t="shared" si="137"/>
        <v>0</v>
      </c>
      <c r="BU28" s="63">
        <f t="shared" si="137"/>
        <v>1032.2580645161293</v>
      </c>
      <c r="BV28" s="63">
        <f t="shared" si="137"/>
        <v>-1258.0645161290322</v>
      </c>
      <c r="BW28" s="63">
        <f t="shared" si="137"/>
        <v>0</v>
      </c>
      <c r="BX28" s="63">
        <f t="shared" si="137"/>
        <v>4387.0967741935483</v>
      </c>
      <c r="BY28" s="63">
        <f t="shared" si="137"/>
        <v>-1666.6666666666667</v>
      </c>
      <c r="BZ28" s="63">
        <f t="shared" si="137"/>
        <v>5096.7741935483873</v>
      </c>
      <c r="CA28" s="63">
        <f t="shared" si="137"/>
        <v>0</v>
      </c>
      <c r="CB28" s="63">
        <f t="shared" si="137"/>
        <v>1290.3225806451612</v>
      </c>
      <c r="CC28" s="63">
        <f t="shared" si="137"/>
        <v>1258.0645161290322</v>
      </c>
      <c r="CD28" s="63">
        <f t="shared" si="137"/>
        <v>1233.3333333333333</v>
      </c>
      <c r="CE28" s="63">
        <f t="shared" si="137"/>
        <v>3000</v>
      </c>
      <c r="CF28" s="63">
        <f t="shared" si="137"/>
        <v>1366.6666666666667</v>
      </c>
      <c r="CG28" s="63">
        <f t="shared" si="137"/>
        <v>-2290.3225806451615</v>
      </c>
      <c r="CH28" s="63">
        <f t="shared" si="137"/>
        <v>32.258064516129032</v>
      </c>
      <c r="CI28" s="63">
        <f t="shared" si="137"/>
        <v>0</v>
      </c>
      <c r="CJ28" s="63">
        <f t="shared" si="137"/>
        <v>-4387.0967741935483</v>
      </c>
      <c r="CK28" s="63">
        <f t="shared" si="137"/>
        <v>0</v>
      </c>
      <c r="CL28" s="63">
        <f t="shared" si="137"/>
        <v>96.774193548387302</v>
      </c>
      <c r="CM28" s="63">
        <f t="shared" si="137"/>
        <v>0</v>
      </c>
      <c r="CN28" s="63">
        <f t="shared" si="137"/>
        <v>-1290.3225806451612</v>
      </c>
      <c r="CO28" s="63">
        <f t="shared" si="137"/>
        <v>-935.48387096774195</v>
      </c>
      <c r="CP28" s="63">
        <f t="shared" si="137"/>
        <v>-1233.3333333333333</v>
      </c>
      <c r="CQ28" s="63">
        <f t="shared" si="137"/>
        <v>-4709.677419354839</v>
      </c>
      <c r="CR28" s="63">
        <f t="shared" si="137"/>
        <v>-1366.6666666666667</v>
      </c>
      <c r="CS28" s="63">
        <f t="shared" si="137"/>
        <v>0</v>
      </c>
      <c r="CT28" s="63">
        <f t="shared" si="137"/>
        <v>-32.258064516129032</v>
      </c>
      <c r="CU28" s="63">
        <f t="shared" si="137"/>
        <v>0</v>
      </c>
      <c r="CV28" s="63">
        <f t="shared" si="137"/>
        <v>3645.1612903225805</v>
      </c>
      <c r="CW28" s="63">
        <f t="shared" si="137"/>
        <v>0</v>
      </c>
      <c r="CX28" s="63">
        <f t="shared" si="137"/>
        <v>-5193.5483870967746</v>
      </c>
      <c r="CY28" s="63">
        <f t="shared" si="137"/>
        <v>0</v>
      </c>
      <c r="CZ28" s="63">
        <f t="shared" si="137"/>
        <v>0</v>
      </c>
      <c r="DA28" s="63">
        <f t="shared" si="137"/>
        <v>-354.83870967741933</v>
      </c>
      <c r="DB28" s="63">
        <f t="shared" si="137"/>
        <v>0</v>
      </c>
      <c r="DC28" s="63">
        <f t="shared" si="137"/>
        <v>-32.258064516129032</v>
      </c>
      <c r="DD28" s="63">
        <f t="shared" si="137"/>
        <v>0</v>
      </c>
      <c r="DE28" s="63">
        <f t="shared" si="137"/>
        <v>0</v>
      </c>
      <c r="DF28" s="63">
        <f t="shared" si="137"/>
        <v>0</v>
      </c>
      <c r="DG28" s="63">
        <f t="shared" si="137"/>
        <v>0</v>
      </c>
      <c r="DH28" s="63">
        <f t="shared" si="137"/>
        <v>-3645.1612903225805</v>
      </c>
      <c r="DI28" s="63">
        <f t="shared" si="137"/>
        <v>0</v>
      </c>
      <c r="DJ28" s="63">
        <f t="shared" ref="DJ28:EC31" si="138">DJ7-CX7</f>
        <v>0</v>
      </c>
      <c r="DK28" s="63">
        <f t="shared" si="138"/>
        <v>0</v>
      </c>
      <c r="DL28" s="63">
        <f t="shared" si="138"/>
        <v>0</v>
      </c>
      <c r="DM28" s="21">
        <f t="shared" si="138"/>
        <v>0</v>
      </c>
      <c r="DN28" s="21">
        <f t="shared" si="138"/>
        <v>0</v>
      </c>
      <c r="DO28" s="21">
        <f t="shared" si="138"/>
        <v>774.19354838709683</v>
      </c>
      <c r="DP28" s="21">
        <f t="shared" si="138"/>
        <v>1333.3333333333333</v>
      </c>
      <c r="DQ28" s="21">
        <f t="shared" si="138"/>
        <v>0</v>
      </c>
      <c r="DR28" s="21">
        <f t="shared" si="138"/>
        <v>1516.1290322580646</v>
      </c>
      <c r="DS28" s="21">
        <f t="shared" si="138"/>
        <v>0</v>
      </c>
      <c r="DT28" s="21">
        <f t="shared" si="138"/>
        <v>0</v>
      </c>
      <c r="DU28" s="21">
        <f t="shared" si="138"/>
        <v>0</v>
      </c>
      <c r="DV28" s="21">
        <f t="shared" si="138"/>
        <v>0</v>
      </c>
      <c r="DW28" s="21">
        <f t="shared" si="138"/>
        <v>0</v>
      </c>
      <c r="DX28" s="21">
        <f t="shared" si="138"/>
        <v>0</v>
      </c>
      <c r="DY28" s="118">
        <f t="shared" si="138"/>
        <v>0</v>
      </c>
      <c r="DZ28" s="118">
        <f t="shared" si="138"/>
        <v>0</v>
      </c>
      <c r="EA28" s="21">
        <f t="shared" si="138"/>
        <v>-774.19354838709683</v>
      </c>
      <c r="EB28" s="21">
        <f t="shared" si="138"/>
        <v>-1333.3333333333333</v>
      </c>
      <c r="EC28" s="21">
        <f t="shared" si="138"/>
        <v>0</v>
      </c>
      <c r="ED28" s="21">
        <f t="shared" si="122"/>
        <v>-1516.1290322580646</v>
      </c>
      <c r="EE28" s="21">
        <f t="shared" si="123"/>
        <v>0</v>
      </c>
      <c r="EF28" s="21">
        <f t="shared" si="123"/>
        <v>0</v>
      </c>
      <c r="EG28" s="21">
        <f t="shared" si="124"/>
        <v>0</v>
      </c>
      <c r="EH28" s="21">
        <f t="shared" si="124"/>
        <v>0</v>
      </c>
      <c r="EI28" s="21">
        <f t="shared" si="124"/>
        <v>0</v>
      </c>
      <c r="EJ28" s="21">
        <f t="shared" si="124"/>
        <v>0</v>
      </c>
      <c r="EK28" s="128">
        <f t="shared" si="124"/>
        <v>0</v>
      </c>
      <c r="EL28" s="128">
        <f t="shared" si="124"/>
        <v>173.43499648851224</v>
      </c>
      <c r="EM28" s="128">
        <f t="shared" si="124"/>
        <v>173.43499648851224</v>
      </c>
      <c r="EN28" s="137">
        <f t="shared" si="124"/>
        <v>173.43499648851224</v>
      </c>
      <c r="EO28" s="137">
        <f t="shared" si="124"/>
        <v>173.43499648851224</v>
      </c>
      <c r="EP28" s="145">
        <f t="shared" si="124"/>
        <v>173.43499648851224</v>
      </c>
      <c r="EQ28" s="145">
        <f t="shared" si="125"/>
        <v>0</v>
      </c>
      <c r="ER28" s="145">
        <f t="shared" si="126"/>
        <v>173.43499648851224</v>
      </c>
      <c r="ES28" s="145">
        <f t="shared" si="126"/>
        <v>173.43499648851224</v>
      </c>
      <c r="ET28" s="145">
        <f t="shared" si="126"/>
        <v>173.43499648851224</v>
      </c>
      <c r="EU28" s="145">
        <f t="shared" si="126"/>
        <v>0</v>
      </c>
      <c r="EV28" s="145">
        <f t="shared" si="126"/>
        <v>0</v>
      </c>
      <c r="EW28" s="153">
        <f t="shared" si="126"/>
        <v>0</v>
      </c>
      <c r="EX28" s="153">
        <f t="shared" si="126"/>
        <v>-173.43499648851224</v>
      </c>
      <c r="EY28" s="160">
        <f t="shared" si="126"/>
        <v>-173.43499648851224</v>
      </c>
      <c r="EZ28" s="21">
        <f t="shared" si="126"/>
        <v>-173.43499648851224</v>
      </c>
      <c r="FA28" s="21">
        <f t="shared" si="126"/>
        <v>-173.43499648851224</v>
      </c>
      <c r="FB28" s="169">
        <f t="shared" si="126"/>
        <v>-173.43499648851224</v>
      </c>
      <c r="FC28" s="169">
        <f t="shared" si="126"/>
        <v>0</v>
      </c>
      <c r="FD28" s="169">
        <f t="shared" si="126"/>
        <v>-173.43499648851224</v>
      </c>
      <c r="FE28" s="169">
        <f t="shared" si="126"/>
        <v>-173.43499648851224</v>
      </c>
      <c r="FF28" s="169">
        <f t="shared" si="126"/>
        <v>-173.43499648851224</v>
      </c>
      <c r="FG28" s="169">
        <f t="shared" si="126"/>
        <v>0</v>
      </c>
      <c r="FH28" s="169">
        <f t="shared" si="126"/>
        <v>0</v>
      </c>
      <c r="FI28" s="169">
        <f t="shared" si="126"/>
        <v>0</v>
      </c>
      <c r="FJ28" s="169">
        <f t="shared" si="126"/>
        <v>0</v>
      </c>
      <c r="FK28" s="21">
        <f t="shared" si="126"/>
        <v>0</v>
      </c>
      <c r="FL28" s="21">
        <f t="shared" si="126"/>
        <v>0</v>
      </c>
      <c r="FM28" s="21">
        <f t="shared" si="126"/>
        <v>0</v>
      </c>
      <c r="FN28" s="21">
        <f t="shared" si="127"/>
        <v>0</v>
      </c>
      <c r="FO28" s="21">
        <f t="shared" si="128"/>
        <v>0</v>
      </c>
      <c r="FP28" s="21">
        <f t="shared" si="129"/>
        <v>0</v>
      </c>
      <c r="FQ28" s="21">
        <f t="shared" si="129"/>
        <v>0</v>
      </c>
      <c r="FR28" s="21">
        <f t="shared" si="129"/>
        <v>0</v>
      </c>
      <c r="FS28" s="21">
        <f t="shared" si="129"/>
        <v>0</v>
      </c>
      <c r="FT28" s="21">
        <f t="shared" si="130"/>
        <v>0</v>
      </c>
      <c r="FU28" s="21">
        <f t="shared" si="131"/>
        <v>0</v>
      </c>
      <c r="FV28" s="21">
        <f t="shared" si="131"/>
        <v>0</v>
      </c>
      <c r="FW28" s="21">
        <f t="shared" si="129"/>
        <v>0</v>
      </c>
      <c r="FX28" s="21">
        <f t="shared" si="129"/>
        <v>0</v>
      </c>
      <c r="FY28" s="21">
        <f t="shared" si="129"/>
        <v>0</v>
      </c>
      <c r="FZ28" s="186">
        <f t="shared" si="129"/>
        <v>0</v>
      </c>
      <c r="GA28" s="46">
        <f t="shared" si="129"/>
        <v>0</v>
      </c>
      <c r="GB28" s="46">
        <f t="shared" si="129"/>
        <v>0</v>
      </c>
      <c r="GC28" s="46">
        <f t="shared" si="129"/>
        <v>0</v>
      </c>
      <c r="GD28" s="46">
        <f t="shared" si="129"/>
        <v>0</v>
      </c>
      <c r="GE28" s="46">
        <f t="shared" si="129"/>
        <v>0</v>
      </c>
      <c r="GF28" s="46">
        <f t="shared" si="129"/>
        <v>0</v>
      </c>
      <c r="GG28" s="46">
        <f t="shared" si="129"/>
        <v>0</v>
      </c>
      <c r="GH28" s="46">
        <f t="shared" si="129"/>
        <v>0</v>
      </c>
      <c r="GI28" s="46">
        <f t="shared" si="129"/>
        <v>0</v>
      </c>
      <c r="GJ28" s="46">
        <f t="shared" si="129"/>
        <v>0</v>
      </c>
      <c r="GK28" s="46">
        <f t="shared" si="129"/>
        <v>0</v>
      </c>
      <c r="GL28" s="46">
        <f t="shared" si="129"/>
        <v>0</v>
      </c>
      <c r="GM28" s="46">
        <f t="shared" si="129"/>
        <v>0</v>
      </c>
    </row>
    <row r="29" spans="1:195" x14ac:dyDescent="0.2">
      <c r="A29" s="9" t="str">
        <f t="shared" si="135"/>
        <v>Net Inter-PADD Transfers (+ = Receipt)</v>
      </c>
      <c r="N29" s="63">
        <f t="shared" si="136"/>
        <v>18101.045913996437</v>
      </c>
      <c r="O29" s="63">
        <f t="shared" si="136"/>
        <v>18101.045913996437</v>
      </c>
      <c r="P29" s="63">
        <f t="shared" si="136"/>
        <v>18101.045913996437</v>
      </c>
      <c r="Q29" s="63">
        <f t="shared" si="136"/>
        <v>18101.045913996437</v>
      </c>
      <c r="R29" s="63">
        <f t="shared" si="136"/>
        <v>18101.045913996437</v>
      </c>
      <c r="S29" s="63">
        <f t="shared" si="136"/>
        <v>18101.045913996437</v>
      </c>
      <c r="T29" s="63">
        <f t="shared" si="136"/>
        <v>18101.045913996437</v>
      </c>
      <c r="U29" s="63">
        <f t="shared" si="136"/>
        <v>18101.045913996437</v>
      </c>
      <c r="V29" s="63">
        <f t="shared" si="136"/>
        <v>18101.045913996437</v>
      </c>
      <c r="W29" s="63">
        <f t="shared" si="136"/>
        <v>18101.045913996437</v>
      </c>
      <c r="X29" s="63">
        <f t="shared" si="136"/>
        <v>18101.045913996437</v>
      </c>
      <c r="Y29" s="63">
        <f t="shared" si="136"/>
        <v>18101.045913996437</v>
      </c>
      <c r="Z29" s="63">
        <f t="shared" si="136"/>
        <v>3286.2280742895819</v>
      </c>
      <c r="AA29" s="63">
        <f t="shared" si="136"/>
        <v>3286.2280742895819</v>
      </c>
      <c r="AB29" s="63">
        <f t="shared" si="136"/>
        <v>3286.2280742895819</v>
      </c>
      <c r="AC29" s="63">
        <f t="shared" si="136"/>
        <v>3286.2280742895819</v>
      </c>
      <c r="AD29" s="63">
        <f t="shared" si="136"/>
        <v>3286.2280742895819</v>
      </c>
      <c r="AE29" s="63">
        <f t="shared" si="136"/>
        <v>3286.2280742895819</v>
      </c>
      <c r="AF29" s="63">
        <f t="shared" si="136"/>
        <v>3286.2280742895819</v>
      </c>
      <c r="AG29" s="63">
        <f t="shared" si="136"/>
        <v>3286.2280742895819</v>
      </c>
      <c r="AH29" s="63">
        <f t="shared" si="136"/>
        <v>3286.2280742895819</v>
      </c>
      <c r="AI29" s="63">
        <f t="shared" si="136"/>
        <v>3286.2280742895819</v>
      </c>
      <c r="AJ29" s="63">
        <f t="shared" si="136"/>
        <v>3286.2280742895819</v>
      </c>
      <c r="AK29" s="63">
        <f t="shared" si="136"/>
        <v>3286.2280742895819</v>
      </c>
      <c r="AL29" s="63">
        <f t="shared" si="136"/>
        <v>40475.58172710643</v>
      </c>
      <c r="AM29" s="63">
        <f t="shared" si="136"/>
        <v>40475.58172710643</v>
      </c>
      <c r="AN29" s="63">
        <f t="shared" si="136"/>
        <v>40475.58172710643</v>
      </c>
      <c r="AO29" s="63">
        <f t="shared" si="136"/>
        <v>40475.58172710643</v>
      </c>
      <c r="AP29" s="63">
        <f t="shared" si="136"/>
        <v>40475.58172710643</v>
      </c>
      <c r="AQ29" s="63">
        <f t="shared" si="136"/>
        <v>40475.58172710643</v>
      </c>
      <c r="AR29" s="63">
        <f t="shared" si="136"/>
        <v>40475.58172710643</v>
      </c>
      <c r="AS29" s="63">
        <f t="shared" si="136"/>
        <v>40475.58172710643</v>
      </c>
      <c r="AT29" s="63">
        <f t="shared" si="136"/>
        <v>40475.58172710643</v>
      </c>
      <c r="AU29" s="63">
        <f t="shared" si="136"/>
        <v>40475.58172710643</v>
      </c>
      <c r="AV29" s="63">
        <f t="shared" si="136"/>
        <v>40475.58172710643</v>
      </c>
      <c r="AW29" s="63">
        <f t="shared" si="136"/>
        <v>40475.58172710643</v>
      </c>
      <c r="AX29" s="63">
        <f t="shared" si="137"/>
        <v>-10877.761659939162</v>
      </c>
      <c r="AY29" s="63">
        <f t="shared" si="137"/>
        <v>-10877.761659939162</v>
      </c>
      <c r="AZ29" s="63">
        <f t="shared" si="137"/>
        <v>-10877.761659939162</v>
      </c>
      <c r="BA29" s="63">
        <f t="shared" si="137"/>
        <v>-10877.761659939162</v>
      </c>
      <c r="BB29" s="63">
        <f t="shared" si="137"/>
        <v>-10877.761659939162</v>
      </c>
      <c r="BC29" s="63">
        <f t="shared" si="137"/>
        <v>-10877.761659939162</v>
      </c>
      <c r="BD29" s="63">
        <f t="shared" si="137"/>
        <v>-10877.761659939162</v>
      </c>
      <c r="BE29" s="63">
        <f t="shared" si="137"/>
        <v>-10877.761659939162</v>
      </c>
      <c r="BF29" s="63">
        <f t="shared" si="137"/>
        <v>-10877.761659939162</v>
      </c>
      <c r="BG29" s="63">
        <f t="shared" si="137"/>
        <v>-10877.761659939162</v>
      </c>
      <c r="BH29" s="63">
        <f t="shared" si="137"/>
        <v>-10877.761659939162</v>
      </c>
      <c r="BI29" s="63">
        <f t="shared" si="137"/>
        <v>-10877.761659939162</v>
      </c>
      <c r="BJ29" s="63">
        <f t="shared" si="137"/>
        <v>28361.251653090032</v>
      </c>
      <c r="BK29" s="63">
        <f t="shared" si="137"/>
        <v>28361.251653090032</v>
      </c>
      <c r="BL29" s="63">
        <f t="shared" si="137"/>
        <v>28361.251653090032</v>
      </c>
      <c r="BM29" s="63">
        <f t="shared" si="137"/>
        <v>28361.251653090032</v>
      </c>
      <c r="BN29" s="63">
        <f t="shared" si="137"/>
        <v>28361.251653090032</v>
      </c>
      <c r="BO29" s="63">
        <f t="shared" si="137"/>
        <v>28361.251653090032</v>
      </c>
      <c r="BP29" s="63">
        <f t="shared" si="137"/>
        <v>28361.251653090032</v>
      </c>
      <c r="BQ29" s="63">
        <f t="shared" si="137"/>
        <v>28361.251653090032</v>
      </c>
      <c r="BR29" s="63">
        <f t="shared" si="137"/>
        <v>28361.251653090032</v>
      </c>
      <c r="BS29" s="63">
        <f t="shared" si="137"/>
        <v>28361.251653090032</v>
      </c>
      <c r="BT29" s="63">
        <f t="shared" si="137"/>
        <v>28361.251653090032</v>
      </c>
      <c r="BU29" s="63">
        <f t="shared" si="137"/>
        <v>28361.251653090032</v>
      </c>
      <c r="BV29" s="63">
        <f t="shared" si="137"/>
        <v>9723.6360820281116</v>
      </c>
      <c r="BW29" s="63">
        <f t="shared" si="137"/>
        <v>9723.6360820281116</v>
      </c>
      <c r="BX29" s="63">
        <f t="shared" si="137"/>
        <v>9723.6360820281116</v>
      </c>
      <c r="BY29" s="63">
        <f t="shared" si="137"/>
        <v>9723.6360820281116</v>
      </c>
      <c r="BZ29" s="63">
        <f t="shared" si="137"/>
        <v>9723.6360820281116</v>
      </c>
      <c r="CA29" s="63">
        <f t="shared" si="137"/>
        <v>9723.6360820281116</v>
      </c>
      <c r="CB29" s="63">
        <f t="shared" si="137"/>
        <v>9723.6360820281116</v>
      </c>
      <c r="CC29" s="63">
        <f t="shared" si="137"/>
        <v>9723.6360820281116</v>
      </c>
      <c r="CD29" s="63">
        <f t="shared" si="137"/>
        <v>9723.6360820281116</v>
      </c>
      <c r="CE29" s="63">
        <f t="shared" si="137"/>
        <v>9723.6360820281116</v>
      </c>
      <c r="CF29" s="63">
        <f t="shared" si="137"/>
        <v>9723.6360820281116</v>
      </c>
      <c r="CG29" s="63">
        <f t="shared" si="137"/>
        <v>9723.6360820281116</v>
      </c>
      <c r="CH29" s="63">
        <f t="shared" si="137"/>
        <v>98751.327127145574</v>
      </c>
      <c r="CI29" s="63">
        <f t="shared" si="137"/>
        <v>98751.327127145574</v>
      </c>
      <c r="CJ29" s="63">
        <f t="shared" si="137"/>
        <v>98751.327127145574</v>
      </c>
      <c r="CK29" s="63">
        <f t="shared" si="137"/>
        <v>98751.327127145574</v>
      </c>
      <c r="CL29" s="63">
        <f t="shared" si="137"/>
        <v>98751.327127145574</v>
      </c>
      <c r="CM29" s="63">
        <f t="shared" si="137"/>
        <v>98751.327127145574</v>
      </c>
      <c r="CN29" s="63">
        <f t="shared" si="137"/>
        <v>98751.327127145574</v>
      </c>
      <c r="CO29" s="63">
        <f t="shared" si="137"/>
        <v>98751.327127145574</v>
      </c>
      <c r="CP29" s="63">
        <f t="shared" si="137"/>
        <v>98751.327127145574</v>
      </c>
      <c r="CQ29" s="63">
        <f t="shared" si="137"/>
        <v>98751.327127145574</v>
      </c>
      <c r="CR29" s="63">
        <f t="shared" si="137"/>
        <v>98751.327127145574</v>
      </c>
      <c r="CS29" s="63">
        <f t="shared" si="137"/>
        <v>98751.327127145574</v>
      </c>
      <c r="CT29" s="63">
        <f t="shared" si="137"/>
        <v>5368.2266945406227</v>
      </c>
      <c r="CU29" s="63">
        <f t="shared" si="137"/>
        <v>5368.2266945406227</v>
      </c>
      <c r="CV29" s="63">
        <f t="shared" si="137"/>
        <v>5368.2266945406227</v>
      </c>
      <c r="CW29" s="63">
        <f t="shared" si="137"/>
        <v>5368.2266945406227</v>
      </c>
      <c r="CX29" s="63">
        <f t="shared" si="137"/>
        <v>5368.2266945406227</v>
      </c>
      <c r="CY29" s="63">
        <f t="shared" si="137"/>
        <v>5368.2266945406227</v>
      </c>
      <c r="CZ29" s="63">
        <f t="shared" si="137"/>
        <v>5368.2266945406227</v>
      </c>
      <c r="DA29" s="63">
        <f t="shared" si="137"/>
        <v>5368.2266945406227</v>
      </c>
      <c r="DB29" s="63">
        <f t="shared" si="137"/>
        <v>5368.2266945406227</v>
      </c>
      <c r="DC29" s="63">
        <f t="shared" si="137"/>
        <v>5368.2266945406227</v>
      </c>
      <c r="DD29" s="63">
        <f t="shared" si="137"/>
        <v>5368.2266945406227</v>
      </c>
      <c r="DE29" s="63">
        <f t="shared" si="137"/>
        <v>5368.2266945406227</v>
      </c>
      <c r="DF29" s="63">
        <f t="shared" si="137"/>
        <v>3427.3972602739741</v>
      </c>
      <c r="DG29" s="63">
        <f t="shared" si="137"/>
        <v>3427.3972602739741</v>
      </c>
      <c r="DH29" s="63">
        <f t="shared" si="137"/>
        <v>3427.3972602739741</v>
      </c>
      <c r="DI29" s="63">
        <f t="shared" si="137"/>
        <v>3427.3972602739741</v>
      </c>
      <c r="DJ29" s="63">
        <f t="shared" si="138"/>
        <v>3427.3972602739741</v>
      </c>
      <c r="DK29" s="63">
        <f t="shared" si="138"/>
        <v>3427.3972602739741</v>
      </c>
      <c r="DL29" s="63">
        <f t="shared" si="138"/>
        <v>3427.3972602739741</v>
      </c>
      <c r="DM29" s="21">
        <f t="shared" si="138"/>
        <v>3427.3972602739741</v>
      </c>
      <c r="DN29" s="21">
        <f t="shared" si="138"/>
        <v>3427.3972602739741</v>
      </c>
      <c r="DO29" s="21">
        <f t="shared" si="138"/>
        <v>3427.3972602739741</v>
      </c>
      <c r="DP29" s="21">
        <f t="shared" si="138"/>
        <v>3427.3972602739741</v>
      </c>
      <c r="DQ29" s="21">
        <f t="shared" si="138"/>
        <v>3427.3972602739741</v>
      </c>
      <c r="DR29" s="21">
        <f t="shared" si="138"/>
        <v>168142.46575342468</v>
      </c>
      <c r="DS29" s="21">
        <f t="shared" si="138"/>
        <v>168142.46575342468</v>
      </c>
      <c r="DT29" s="21">
        <f t="shared" si="138"/>
        <v>168142.46575342468</v>
      </c>
      <c r="DU29" s="21">
        <f t="shared" si="138"/>
        <v>168142.46575342468</v>
      </c>
      <c r="DV29" s="21">
        <f t="shared" si="138"/>
        <v>168142.46575342468</v>
      </c>
      <c r="DW29" s="21">
        <f t="shared" si="138"/>
        <v>168142.46575342468</v>
      </c>
      <c r="DX29" s="21">
        <f t="shared" si="138"/>
        <v>168142.46575342468</v>
      </c>
      <c r="DY29" s="118">
        <f t="shared" si="138"/>
        <v>168142.46575342468</v>
      </c>
      <c r="DZ29" s="118">
        <f t="shared" si="138"/>
        <v>168142.46575342468</v>
      </c>
      <c r="EA29" s="21">
        <f t="shared" si="138"/>
        <v>168142.46575342468</v>
      </c>
      <c r="EB29" s="21">
        <f t="shared" si="138"/>
        <v>168142.46575342468</v>
      </c>
      <c r="EC29" s="21">
        <f t="shared" si="138"/>
        <v>168142.46575342468</v>
      </c>
      <c r="ED29" s="21">
        <f t="shared" si="122"/>
        <v>51235.61643835617</v>
      </c>
      <c r="EE29" s="21">
        <f t="shared" si="123"/>
        <v>51235.61643835617</v>
      </c>
      <c r="EF29" s="21">
        <f t="shared" si="123"/>
        <v>51235.61643835617</v>
      </c>
      <c r="EG29" s="21">
        <f t="shared" si="124"/>
        <v>51235.61643835617</v>
      </c>
      <c r="EH29" s="21">
        <f t="shared" si="124"/>
        <v>51235.61643835617</v>
      </c>
      <c r="EI29" s="21">
        <f t="shared" si="124"/>
        <v>51235.61643835617</v>
      </c>
      <c r="EJ29" s="21">
        <f t="shared" si="124"/>
        <v>51235.61643835617</v>
      </c>
      <c r="EK29" s="128">
        <f t="shared" si="124"/>
        <v>51235.61643835617</v>
      </c>
      <c r="EL29" s="128">
        <f t="shared" si="124"/>
        <v>51235.61643835617</v>
      </c>
      <c r="EM29" s="128">
        <f t="shared" si="124"/>
        <v>51235.61643835617</v>
      </c>
      <c r="EN29" s="137">
        <f t="shared" si="124"/>
        <v>51235.61643835617</v>
      </c>
      <c r="EO29" s="137">
        <f t="shared" si="124"/>
        <v>51235.61643835617</v>
      </c>
      <c r="EP29" s="145">
        <f t="shared" si="124"/>
        <v>16449.315068493132</v>
      </c>
      <c r="EQ29" s="145">
        <f t="shared" si="125"/>
        <v>16449.315068493132</v>
      </c>
      <c r="ER29" s="145">
        <f t="shared" si="126"/>
        <v>16449.315068493132</v>
      </c>
      <c r="ES29" s="145">
        <f t="shared" si="126"/>
        <v>16449.315068493132</v>
      </c>
      <c r="ET29" s="145">
        <f t="shared" si="126"/>
        <v>16449.315068493132</v>
      </c>
      <c r="EU29" s="145">
        <f t="shared" si="126"/>
        <v>16449.315068493132</v>
      </c>
      <c r="EV29" s="145">
        <f t="shared" si="126"/>
        <v>16449.315068493132</v>
      </c>
      <c r="EW29" s="153">
        <f t="shared" si="126"/>
        <v>16449.315068493132</v>
      </c>
      <c r="EX29" s="153">
        <f t="shared" si="126"/>
        <v>16449.315068493132</v>
      </c>
      <c r="EY29" s="160">
        <f t="shared" si="126"/>
        <v>16449.315068493132</v>
      </c>
      <c r="EZ29" s="21">
        <f t="shared" si="126"/>
        <v>16449.315068493132</v>
      </c>
      <c r="FA29" s="21">
        <f t="shared" si="126"/>
        <v>16449.315068493132</v>
      </c>
      <c r="FB29" s="169">
        <f t="shared" si="126"/>
        <v>48237.243424240907</v>
      </c>
      <c r="FC29" s="169">
        <f t="shared" si="126"/>
        <v>48237.243424240907</v>
      </c>
      <c r="FD29" s="169">
        <f t="shared" si="126"/>
        <v>48237.243424240907</v>
      </c>
      <c r="FE29" s="169">
        <f t="shared" si="126"/>
        <v>40237.243424240907</v>
      </c>
      <c r="FF29" s="169">
        <f t="shared" si="126"/>
        <v>42237.243424240907</v>
      </c>
      <c r="FG29" s="169">
        <f t="shared" si="126"/>
        <v>44237.243424240907</v>
      </c>
      <c r="FH29" s="169">
        <f t="shared" si="126"/>
        <v>46237.243424240907</v>
      </c>
      <c r="FI29" s="169">
        <f t="shared" si="126"/>
        <v>48237.243424240907</v>
      </c>
      <c r="FJ29" s="169">
        <f t="shared" si="126"/>
        <v>50237.243424240907</v>
      </c>
      <c r="FK29" s="21">
        <f t="shared" si="126"/>
        <v>52237.243424240907</v>
      </c>
      <c r="FL29" s="21">
        <f t="shared" si="126"/>
        <v>54237.243424240907</v>
      </c>
      <c r="FM29" s="21">
        <f t="shared" si="126"/>
        <v>56237.243424240907</v>
      </c>
      <c r="FN29" s="21">
        <f t="shared" si="127"/>
        <v>38087.983777452493</v>
      </c>
      <c r="FO29" s="21">
        <f t="shared" si="128"/>
        <v>38087.983777452493</v>
      </c>
      <c r="FP29" s="21">
        <f t="shared" si="129"/>
        <v>38087.983777452493</v>
      </c>
      <c r="FQ29" s="21">
        <f t="shared" si="129"/>
        <v>46087.983777452493</v>
      </c>
      <c r="FR29" s="21">
        <f t="shared" si="129"/>
        <v>44087.983777452493</v>
      </c>
      <c r="FS29" s="21">
        <f t="shared" si="129"/>
        <v>42087.983777452493</v>
      </c>
      <c r="FT29" s="21">
        <f t="shared" si="130"/>
        <v>40087.983777452493</v>
      </c>
      <c r="FU29" s="21">
        <f t="shared" si="131"/>
        <v>38087.983777452493</v>
      </c>
      <c r="FV29" s="21">
        <f t="shared" si="131"/>
        <v>36087.983777452493</v>
      </c>
      <c r="FW29" s="21">
        <f t="shared" si="129"/>
        <v>34087.983777452493</v>
      </c>
      <c r="FX29" s="21">
        <f t="shared" si="129"/>
        <v>32087.983777452493</v>
      </c>
      <c r="FY29" s="21">
        <f t="shared" si="129"/>
        <v>30087.983777452493</v>
      </c>
      <c r="FZ29" s="186">
        <f t="shared" si="129"/>
        <v>113658.07857076556</v>
      </c>
      <c r="GA29" s="46">
        <f t="shared" si="129"/>
        <v>-114142.5562451806</v>
      </c>
      <c r="GB29" s="46">
        <f t="shared" si="129"/>
        <v>-83560.64685798937</v>
      </c>
      <c r="GC29" s="46">
        <f t="shared" si="129"/>
        <v>-83560.64685798937</v>
      </c>
      <c r="GD29" s="46">
        <f t="shared" si="129"/>
        <v>-83560.64685798937</v>
      </c>
      <c r="GE29" s="46">
        <f t="shared" si="129"/>
        <v>-83560.64685798937</v>
      </c>
      <c r="GF29" s="46">
        <f t="shared" si="129"/>
        <v>-83560.64685798937</v>
      </c>
      <c r="GG29" s="46">
        <f t="shared" si="129"/>
        <v>-83560.64685798937</v>
      </c>
      <c r="GH29" s="46">
        <f t="shared" si="129"/>
        <v>-83560.64685798937</v>
      </c>
      <c r="GI29" s="46">
        <f t="shared" si="129"/>
        <v>-83560.64685798937</v>
      </c>
      <c r="GJ29" s="46">
        <f t="shared" si="129"/>
        <v>-83560.64685798937</v>
      </c>
      <c r="GK29" s="46">
        <f t="shared" si="129"/>
        <v>-83560.64685798937</v>
      </c>
      <c r="GL29" s="46">
        <f t="shared" si="129"/>
        <v>-249893.64364994934</v>
      </c>
      <c r="GM29" s="46">
        <f t="shared" si="129"/>
        <v>-22093.00883400318</v>
      </c>
    </row>
    <row r="30" spans="1:195" x14ac:dyDescent="0.2">
      <c r="A30" s="9" t="str">
        <f t="shared" si="135"/>
        <v>Total Stock Change (Primary+Secondary+Tertiary)</v>
      </c>
      <c r="N30" s="64">
        <f t="shared" si="136"/>
        <v>36251.538707626576</v>
      </c>
      <c r="O30" s="64">
        <f t="shared" si="136"/>
        <v>171580.93811656887</v>
      </c>
      <c r="P30" s="64">
        <f t="shared" si="136"/>
        <v>132561.56817774949</v>
      </c>
      <c r="Q30" s="64">
        <f t="shared" si="136"/>
        <v>104794.89735098064</v>
      </c>
      <c r="R30" s="64">
        <f t="shared" si="136"/>
        <v>82677.944111618315</v>
      </c>
      <c r="S30" s="64">
        <f t="shared" si="136"/>
        <v>83561.869593827476</v>
      </c>
      <c r="T30" s="64">
        <f t="shared" si="136"/>
        <v>27148.056032843422</v>
      </c>
      <c r="U30" s="64">
        <f t="shared" si="136"/>
        <v>-129448.19562701309</v>
      </c>
      <c r="V30" s="64">
        <f t="shared" si="136"/>
        <v>-143891.32492238042</v>
      </c>
      <c r="W30" s="64">
        <f t="shared" si="136"/>
        <v>23621.186606950483</v>
      </c>
      <c r="X30" s="64">
        <f t="shared" si="136"/>
        <v>21649.453152948285</v>
      </c>
      <c r="Y30" s="64">
        <f t="shared" si="136"/>
        <v>-30910.891169295122</v>
      </c>
      <c r="Z30" s="64">
        <f t="shared" si="136"/>
        <v>88601.592837144039</v>
      </c>
      <c r="AA30" s="64">
        <f t="shared" si="136"/>
        <v>-114625.97242414416</v>
      </c>
      <c r="AB30" s="64">
        <f t="shared" si="136"/>
        <v>-108527.23519746658</v>
      </c>
      <c r="AC30" s="64">
        <f t="shared" si="136"/>
        <v>-24645.89131562916</v>
      </c>
      <c r="AD30" s="64">
        <f t="shared" si="136"/>
        <v>-57612.823277382297</v>
      </c>
      <c r="AE30" s="64">
        <f t="shared" si="136"/>
        <v>8855.8454393393185</v>
      </c>
      <c r="AF30" s="64">
        <f t="shared" si="136"/>
        <v>173804.94098253048</v>
      </c>
      <c r="AG30" s="64">
        <f t="shared" si="136"/>
        <v>217507.81350727871</v>
      </c>
      <c r="AH30" s="64">
        <f t="shared" si="136"/>
        <v>113584.21406203344</v>
      </c>
      <c r="AI30" s="64">
        <f t="shared" si="136"/>
        <v>57799.223738957269</v>
      </c>
      <c r="AJ30" s="64">
        <f t="shared" si="136"/>
        <v>55602.514378056629</v>
      </c>
      <c r="AK30" s="64">
        <f t="shared" si="136"/>
        <v>15008.97703905846</v>
      </c>
      <c r="AL30" s="64">
        <f t="shared" si="136"/>
        <v>-161632.39451754841</v>
      </c>
      <c r="AM30" s="64">
        <f t="shared" si="136"/>
        <v>-42289.424246201001</v>
      </c>
      <c r="AN30" s="64">
        <f t="shared" si="136"/>
        <v>-18245.66905542984</v>
      </c>
      <c r="AO30" s="64">
        <f t="shared" si="136"/>
        <v>34325.199343832959</v>
      </c>
      <c r="AP30" s="64">
        <f t="shared" si="136"/>
        <v>-12657.580934688813</v>
      </c>
      <c r="AQ30" s="64">
        <f t="shared" si="136"/>
        <v>46448.275347954645</v>
      </c>
      <c r="AR30" s="64">
        <f t="shared" si="136"/>
        <v>-106218.86859727983</v>
      </c>
      <c r="AS30" s="64">
        <f t="shared" si="136"/>
        <v>-143826.02508248598</v>
      </c>
      <c r="AT30" s="64">
        <f t="shared" si="136"/>
        <v>-86325.833474749874</v>
      </c>
      <c r="AU30" s="64">
        <f t="shared" si="136"/>
        <v>-100938.28282816304</v>
      </c>
      <c r="AV30" s="64">
        <f t="shared" si="136"/>
        <v>-241550.49983527564</v>
      </c>
      <c r="AW30" s="64">
        <f t="shared" si="136"/>
        <v>-279696.20455688098</v>
      </c>
      <c r="AX30" s="64">
        <f t="shared" si="137"/>
        <v>-80920.103681594046</v>
      </c>
      <c r="AY30" s="64">
        <f t="shared" si="137"/>
        <v>-14043.691503765003</v>
      </c>
      <c r="AZ30" s="64">
        <f t="shared" si="137"/>
        <v>-69299.691233238962</v>
      </c>
      <c r="BA30" s="64">
        <f t="shared" si="137"/>
        <v>-108359.57384210278</v>
      </c>
      <c r="BB30" s="64">
        <f t="shared" si="137"/>
        <v>-70187.537590038963</v>
      </c>
      <c r="BC30" s="64">
        <f t="shared" si="137"/>
        <v>-41539.921144816566</v>
      </c>
      <c r="BD30" s="64">
        <f t="shared" si="137"/>
        <v>42307.533413300283</v>
      </c>
      <c r="BE30" s="64">
        <f t="shared" si="137"/>
        <v>150857.13661679387</v>
      </c>
      <c r="BF30" s="64">
        <f t="shared" si="137"/>
        <v>92279.366981846804</v>
      </c>
      <c r="BG30" s="64">
        <f t="shared" si="137"/>
        <v>113821.57887108746</v>
      </c>
      <c r="BH30" s="64">
        <f t="shared" si="137"/>
        <v>147849.23053572699</v>
      </c>
      <c r="BI30" s="64">
        <f t="shared" si="137"/>
        <v>206214.44540399866</v>
      </c>
      <c r="BJ30" s="64">
        <f t="shared" si="137"/>
        <v>121092.29332746458</v>
      </c>
      <c r="BK30" s="64">
        <f t="shared" si="137"/>
        <v>-13640.133666693175</v>
      </c>
      <c r="BL30" s="64">
        <f t="shared" si="137"/>
        <v>-23277.020406337186</v>
      </c>
      <c r="BM30" s="64">
        <f t="shared" si="137"/>
        <v>20026.603378762826</v>
      </c>
      <c r="BN30" s="64">
        <f t="shared" si="137"/>
        <v>67338.512111250078</v>
      </c>
      <c r="BO30" s="64">
        <f t="shared" si="137"/>
        <v>4124.0979015542835</v>
      </c>
      <c r="BP30" s="64">
        <f t="shared" si="137"/>
        <v>-17263.899325210346</v>
      </c>
      <c r="BQ30" s="64">
        <f t="shared" si="137"/>
        <v>-76021.82666973045</v>
      </c>
      <c r="BR30" s="64">
        <f t="shared" si="137"/>
        <v>42931.193839837491</v>
      </c>
      <c r="BS30" s="64">
        <f t="shared" si="137"/>
        <v>-19108.295331695292</v>
      </c>
      <c r="BT30" s="64">
        <f t="shared" si="137"/>
        <v>5911.9029559935052</v>
      </c>
      <c r="BU30" s="64">
        <f t="shared" si="137"/>
        <v>7437.0680413338414</v>
      </c>
      <c r="BV30" s="64">
        <f t="shared" si="137"/>
        <v>17682.475648042077</v>
      </c>
      <c r="BW30" s="64">
        <f t="shared" si="137"/>
        <v>91769.167391156414</v>
      </c>
      <c r="BX30" s="64">
        <f t="shared" si="137"/>
        <v>174344.6868279574</v>
      </c>
      <c r="BY30" s="64">
        <f t="shared" si="137"/>
        <v>114010.6269405483</v>
      </c>
      <c r="BZ30" s="64">
        <f t="shared" si="137"/>
        <v>52970.053058972437</v>
      </c>
      <c r="CA30" s="64">
        <f t="shared" si="137"/>
        <v>59669.715049340928</v>
      </c>
      <c r="CB30" s="64">
        <f t="shared" si="137"/>
        <v>-42223.423593225147</v>
      </c>
      <c r="CC30" s="64">
        <f t="shared" si="137"/>
        <v>-49749.668919990625</v>
      </c>
      <c r="CD30" s="64">
        <f t="shared" si="137"/>
        <v>-42374.158717602491</v>
      </c>
      <c r="CE30" s="64">
        <f t="shared" si="137"/>
        <v>-87727.49286492898</v>
      </c>
      <c r="CF30" s="64">
        <f t="shared" si="137"/>
        <v>-28781.867658746698</v>
      </c>
      <c r="CG30" s="64">
        <f t="shared" si="137"/>
        <v>-49509.110563581322</v>
      </c>
      <c r="CH30" s="64">
        <f t="shared" si="137"/>
        <v>-102731.53892169018</v>
      </c>
      <c r="CI30" s="64">
        <f t="shared" si="137"/>
        <v>-174167.09292289929</v>
      </c>
      <c r="CJ30" s="64">
        <f t="shared" si="137"/>
        <v>-150210.50891223771</v>
      </c>
      <c r="CK30" s="64">
        <f t="shared" si="137"/>
        <v>-110425.5178080762</v>
      </c>
      <c r="CL30" s="64">
        <f t="shared" si="137"/>
        <v>-147846.78658114898</v>
      </c>
      <c r="CM30" s="64">
        <f t="shared" si="137"/>
        <v>-115993.12680705803</v>
      </c>
      <c r="CN30" s="64">
        <f t="shared" si="137"/>
        <v>-10981.892993907197</v>
      </c>
      <c r="CO30" s="64">
        <f t="shared" si="137"/>
        <v>-29081.902969995215</v>
      </c>
      <c r="CP30" s="64">
        <f t="shared" si="137"/>
        <v>-49542.347261446099</v>
      </c>
      <c r="CQ30" s="64">
        <f t="shared" si="137"/>
        <v>1457.937166180127</v>
      </c>
      <c r="CR30" s="64">
        <f t="shared" si="137"/>
        <v>-40713.963376154003</v>
      </c>
      <c r="CS30" s="64">
        <f t="shared" si="137"/>
        <v>5167.116605883286</v>
      </c>
      <c r="CT30" s="64">
        <f t="shared" si="137"/>
        <v>44551.427001543314</v>
      </c>
      <c r="CU30" s="64">
        <f t="shared" si="137"/>
        <v>77199.971922204073</v>
      </c>
      <c r="CV30" s="64">
        <f t="shared" si="137"/>
        <v>113774.94154034427</v>
      </c>
      <c r="CW30" s="64">
        <f t="shared" si="137"/>
        <v>70735.356485257274</v>
      </c>
      <c r="CX30" s="64">
        <f t="shared" si="137"/>
        <v>141888.17437733582</v>
      </c>
      <c r="CY30" s="64">
        <f t="shared" si="137"/>
        <v>68540.273667002868</v>
      </c>
      <c r="CZ30" s="64">
        <f t="shared" si="137"/>
        <v>54965.775174858776</v>
      </c>
      <c r="DA30" s="64">
        <f t="shared" si="137"/>
        <v>76465.65303318284</v>
      </c>
      <c r="DB30" s="64">
        <f t="shared" si="137"/>
        <v>105934.93078083673</v>
      </c>
      <c r="DC30" s="64">
        <f t="shared" si="137"/>
        <v>245815.64485368133</v>
      </c>
      <c r="DD30" s="64">
        <f t="shared" si="137"/>
        <v>213780.37337097735</v>
      </c>
      <c r="DE30" s="64">
        <f t="shared" si="137"/>
        <v>103696.18384967551</v>
      </c>
      <c r="DF30" s="64">
        <f t="shared" si="137"/>
        <v>34246.198204480621</v>
      </c>
      <c r="DG30" s="64">
        <f t="shared" si="137"/>
        <v>-6904.605063768664</v>
      </c>
      <c r="DH30" s="64">
        <f t="shared" si="137"/>
        <v>-138011.83034189855</v>
      </c>
      <c r="DI30" s="64">
        <f t="shared" si="137"/>
        <v>-85760.699524581054</v>
      </c>
      <c r="DJ30" s="64">
        <f t="shared" si="138"/>
        <v>-46019.17944556757</v>
      </c>
      <c r="DK30" s="64">
        <f t="shared" si="138"/>
        <v>-70212.826344907837</v>
      </c>
      <c r="DL30" s="64">
        <f t="shared" si="138"/>
        <v>-58795.72852193781</v>
      </c>
      <c r="DM30" s="36">
        <f t="shared" si="138"/>
        <v>-124637.09474481526</v>
      </c>
      <c r="DN30" s="36">
        <f t="shared" si="138"/>
        <v>-76029.901565773267</v>
      </c>
      <c r="DO30" s="36">
        <f t="shared" si="138"/>
        <v>-125282.483459412</v>
      </c>
      <c r="DP30" s="36">
        <f t="shared" si="138"/>
        <v>-214504.64874636382</v>
      </c>
      <c r="DQ30" s="36">
        <f t="shared" si="138"/>
        <v>-12293.953354277706</v>
      </c>
      <c r="DR30" s="36">
        <f t="shared" si="138"/>
        <v>-101531.21882967028</v>
      </c>
      <c r="DS30" s="36">
        <f t="shared" si="138"/>
        <v>58254.313107079179</v>
      </c>
      <c r="DT30" s="36">
        <f t="shared" si="138"/>
        <v>-53062.97126907864</v>
      </c>
      <c r="DU30" s="36">
        <f t="shared" si="138"/>
        <v>42444.404860472816</v>
      </c>
      <c r="DV30" s="36">
        <f t="shared" si="138"/>
        <v>-62464.55094228097</v>
      </c>
      <c r="DW30" s="36">
        <f t="shared" si="138"/>
        <v>-24134.057389330148</v>
      </c>
      <c r="DX30" s="36">
        <f t="shared" si="138"/>
        <v>-117885.28987572488</v>
      </c>
      <c r="DY30" s="64">
        <f t="shared" si="138"/>
        <v>-46564.52133586281</v>
      </c>
      <c r="DZ30" s="64">
        <f t="shared" si="138"/>
        <v>15909.105486588669</v>
      </c>
      <c r="EA30" s="36">
        <f t="shared" si="138"/>
        <v>-200730.4042711691</v>
      </c>
      <c r="EB30" s="36">
        <f t="shared" si="138"/>
        <v>2875.1882618747186</v>
      </c>
      <c r="EC30" s="36">
        <f t="shared" si="138"/>
        <v>-38537.67116840661</v>
      </c>
      <c r="ED30" s="36">
        <f t="shared" si="122"/>
        <v>187556.32562350575</v>
      </c>
      <c r="EE30" s="36">
        <f t="shared" si="123"/>
        <v>102942.10258625285</v>
      </c>
      <c r="EF30" s="36">
        <f t="shared" si="123"/>
        <v>-17432.290243906202</v>
      </c>
      <c r="EG30" s="36">
        <f t="shared" si="124"/>
        <v>-110647.68236243795</v>
      </c>
      <c r="EH30" s="36">
        <f t="shared" si="124"/>
        <v>70098.933219983475</v>
      </c>
      <c r="EI30" s="36">
        <f t="shared" si="124"/>
        <v>-47773.581081622746</v>
      </c>
      <c r="EJ30" s="36">
        <f t="shared" si="124"/>
        <v>116254.82888250984</v>
      </c>
      <c r="EK30" s="64">
        <f t="shared" si="124"/>
        <v>171699.3741277894</v>
      </c>
      <c r="EL30" s="64">
        <f t="shared" si="124"/>
        <v>-94096.285192441661</v>
      </c>
      <c r="EM30" s="64">
        <f t="shared" si="124"/>
        <v>275068.32733330631</v>
      </c>
      <c r="EN30" s="64">
        <f t="shared" si="124"/>
        <v>162212.40353356139</v>
      </c>
      <c r="EO30" s="64">
        <f t="shared" si="124"/>
        <v>319385.48080415232</v>
      </c>
      <c r="EP30" s="64">
        <f t="shared" si="124"/>
        <v>247490.51092237444</v>
      </c>
      <c r="EQ30" s="64">
        <f t="shared" si="125"/>
        <v>56181.601703963941</v>
      </c>
      <c r="ER30" s="64">
        <f t="shared" si="126"/>
        <v>407700.14073459199</v>
      </c>
      <c r="ES30" s="64">
        <f t="shared" si="126"/>
        <v>271990.17484736</v>
      </c>
      <c r="ET30" s="64">
        <f t="shared" si="126"/>
        <v>47380.408995582955</v>
      </c>
      <c r="EU30" s="64">
        <f t="shared" si="126"/>
        <v>71817.552908082493</v>
      </c>
      <c r="EV30" s="64">
        <f t="shared" si="126"/>
        <v>985.06012650975026</v>
      </c>
      <c r="EW30" s="64">
        <f t="shared" si="126"/>
        <v>-92928.671989904018</v>
      </c>
      <c r="EX30" s="64">
        <f t="shared" si="126"/>
        <v>192516.58336587343</v>
      </c>
      <c r="EY30" s="64">
        <f t="shared" si="126"/>
        <v>20099.17578949919</v>
      </c>
      <c r="EZ30" s="36">
        <f t="shared" si="126"/>
        <v>-52538.876133702463</v>
      </c>
      <c r="FA30" s="36">
        <f t="shared" si="126"/>
        <v>-244832.61532904254</v>
      </c>
      <c r="FB30" s="64">
        <f t="shared" si="126"/>
        <v>-371924.54141249321</v>
      </c>
      <c r="FC30" s="64">
        <f t="shared" si="126"/>
        <v>-266361.77691661729</v>
      </c>
      <c r="FD30" s="64">
        <f t="shared" si="126"/>
        <v>-268824.05979731423</v>
      </c>
      <c r="FE30" s="64">
        <f t="shared" si="126"/>
        <v>-222418.04626853275</v>
      </c>
      <c r="FF30" s="64">
        <f t="shared" si="126"/>
        <v>-37147.367562976666</v>
      </c>
      <c r="FG30" s="64">
        <f t="shared" si="126"/>
        <v>-67460.311007912504</v>
      </c>
      <c r="FH30" s="64">
        <f t="shared" si="126"/>
        <v>67409.692615428707</v>
      </c>
      <c r="FI30" s="64">
        <f t="shared" si="126"/>
        <v>27739.681807527551</v>
      </c>
      <c r="FJ30" s="64">
        <f t="shared" si="126"/>
        <v>-323151.8582086144</v>
      </c>
      <c r="FK30" s="36">
        <f t="shared" si="126"/>
        <v>-315135.62975956267</v>
      </c>
      <c r="FL30" s="36">
        <f t="shared" si="126"/>
        <v>-68492.997496313881</v>
      </c>
      <c r="FM30" s="36">
        <f t="shared" si="126"/>
        <v>-18686.455448141322</v>
      </c>
      <c r="FN30" s="36">
        <f t="shared" si="127"/>
        <v>-78968.416885441169</v>
      </c>
      <c r="FO30" s="36">
        <f t="shared" si="128"/>
        <v>-123739.32402401115</v>
      </c>
      <c r="FP30" s="36">
        <f t="shared" si="129"/>
        <v>-205923.32746090158</v>
      </c>
      <c r="FQ30" s="36">
        <f t="shared" si="129"/>
        <v>-38773.53656778438</v>
      </c>
      <c r="FR30" s="36">
        <f t="shared" si="129"/>
        <v>-184571.4846810028</v>
      </c>
      <c r="FS30" s="36">
        <f t="shared" si="129"/>
        <v>59678.229011785472</v>
      </c>
      <c r="FT30" s="36">
        <f t="shared" si="130"/>
        <v>-99777.661159113515</v>
      </c>
      <c r="FU30" s="36">
        <f t="shared" si="131"/>
        <v>-145289.49806710659</v>
      </c>
      <c r="FV30" s="36">
        <f t="shared" si="131"/>
        <v>24584.849721621722</v>
      </c>
      <c r="FW30" s="36">
        <f t="shared" si="129"/>
        <v>122716.75652972865</v>
      </c>
      <c r="FX30" s="36">
        <f t="shared" si="129"/>
        <v>-10218.92668765178</v>
      </c>
      <c r="FY30" s="36">
        <f t="shared" si="129"/>
        <v>-79591.641680115135</v>
      </c>
      <c r="FZ30" s="187">
        <f t="shared" si="129"/>
        <v>62923.999528524466</v>
      </c>
      <c r="GA30" s="47">
        <f t="shared" si="129"/>
        <v>422118.01657487056</v>
      </c>
      <c r="GB30" s="47">
        <f t="shared" si="129"/>
        <v>290724.11731848074</v>
      </c>
      <c r="GC30" s="47">
        <f t="shared" si="129"/>
        <v>116979.96587826009</v>
      </c>
      <c r="GD30" s="47">
        <f t="shared" si="129"/>
        <v>131225.68730430258</v>
      </c>
      <c r="GE30" s="47">
        <f t="shared" si="129"/>
        <v>23407.017338270787</v>
      </c>
      <c r="GF30" s="47">
        <f t="shared" si="129"/>
        <v>66867.076314433478</v>
      </c>
      <c r="GG30" s="47">
        <f t="shared" si="129"/>
        <v>151449.96765309852</v>
      </c>
      <c r="GH30" s="47">
        <f t="shared" si="129"/>
        <v>183715.12135659996</v>
      </c>
      <c r="GI30" s="47">
        <f t="shared" si="129"/>
        <v>68901.909925631713</v>
      </c>
      <c r="GJ30" s="47">
        <f t="shared" si="129"/>
        <v>118852.55109536299</v>
      </c>
      <c r="GK30" s="47">
        <f t="shared" si="129"/>
        <v>35234.763249895303</v>
      </c>
      <c r="GL30" s="47">
        <f t="shared" si="129"/>
        <v>391084.10857512336</v>
      </c>
      <c r="GM30" s="47">
        <f t="shared" si="129"/>
        <v>112159.94739269512</v>
      </c>
    </row>
    <row r="31" spans="1:195" x14ac:dyDescent="0.2">
      <c r="A31" s="9" t="str">
        <f t="shared" si="135"/>
        <v xml:space="preserve">     TOTAL SUPPLY</v>
      </c>
      <c r="N31" s="63">
        <f t="shared" si="136"/>
        <v>-13711.931507409201</v>
      </c>
      <c r="O31" s="63">
        <f t="shared" si="136"/>
        <v>85396.269744851044</v>
      </c>
      <c r="P31" s="63">
        <f t="shared" si="136"/>
        <v>76114.226994971745</v>
      </c>
      <c r="Q31" s="63">
        <f t="shared" si="136"/>
        <v>71962.609931643703</v>
      </c>
      <c r="R31" s="63">
        <f t="shared" si="136"/>
        <v>63778.990025614621</v>
      </c>
      <c r="S31" s="63">
        <f t="shared" si="136"/>
        <v>98962.915507823927</v>
      </c>
      <c r="T31" s="63">
        <f t="shared" si="136"/>
        <v>37249.101946839713</v>
      </c>
      <c r="U31" s="63">
        <f t="shared" si="136"/>
        <v>40330.269641821971</v>
      </c>
      <c r="V31" s="63">
        <f t="shared" si="136"/>
        <v>46609.720991615904</v>
      </c>
      <c r="W31" s="63">
        <f t="shared" si="136"/>
        <v>52754.490585463005</v>
      </c>
      <c r="X31" s="63">
        <f t="shared" si="136"/>
        <v>-2816.1675997220445</v>
      </c>
      <c r="Y31" s="63">
        <f t="shared" si="136"/>
        <v>-390.49041658907663</v>
      </c>
      <c r="Z31" s="63">
        <f t="shared" si="136"/>
        <v>117952.33704046591</v>
      </c>
      <c r="AA31" s="63">
        <f t="shared" si="136"/>
        <v>-85125.458635568852</v>
      </c>
      <c r="AB31" s="63">
        <f t="shared" si="136"/>
        <v>-50660.361961886636</v>
      </c>
      <c r="AC31" s="63">
        <f t="shared" si="136"/>
        <v>-35059.663241339498</v>
      </c>
      <c r="AD31" s="63">
        <f t="shared" si="136"/>
        <v>-43745.950041802367</v>
      </c>
      <c r="AE31" s="63">
        <f t="shared" si="136"/>
        <v>7108.7401802955428</v>
      </c>
      <c r="AF31" s="63">
        <f t="shared" si="136"/>
        <v>87091.169056820218</v>
      </c>
      <c r="AG31" s="63">
        <f t="shared" si="136"/>
        <v>55148.880291245761</v>
      </c>
      <c r="AH31" s="63">
        <f t="shared" si="136"/>
        <v>115303.77546965645</v>
      </c>
      <c r="AI31" s="63">
        <f t="shared" si="136"/>
        <v>37214.484071311424</v>
      </c>
      <c r="AJ31" s="63">
        <f t="shared" si="136"/>
        <v>119788.74245234637</v>
      </c>
      <c r="AK31" s="63">
        <f t="shared" si="136"/>
        <v>50391.979306896566</v>
      </c>
      <c r="AL31" s="63">
        <f t="shared" si="136"/>
        <v>-102608.42569366773</v>
      </c>
      <c r="AM31" s="63">
        <f t="shared" si="136"/>
        <v>16197.24122474785</v>
      </c>
      <c r="AN31" s="63">
        <f t="shared" si="136"/>
        <v>12681.525574902538</v>
      </c>
      <c r="AO31" s="63">
        <f t="shared" si="136"/>
        <v>33400.781070939265</v>
      </c>
      <c r="AP31" s="63">
        <f t="shared" si="136"/>
        <v>-51407.805659195175</v>
      </c>
      <c r="AQ31" s="63">
        <f t="shared" si="136"/>
        <v>11357.190408394439</v>
      </c>
      <c r="AR31" s="63">
        <f t="shared" si="136"/>
        <v>-59065.867515334743</v>
      </c>
      <c r="AS31" s="63">
        <f t="shared" si="136"/>
        <v>-83866.572387637571</v>
      </c>
      <c r="AT31" s="63">
        <f t="shared" si="136"/>
        <v>-299583.58508097677</v>
      </c>
      <c r="AU31" s="63">
        <f t="shared" si="136"/>
        <v>-151204.63658492762</v>
      </c>
      <c r="AV31" s="63">
        <f t="shared" si="136"/>
        <v>-327508.25144150271</v>
      </c>
      <c r="AW31" s="63">
        <f t="shared" si="136"/>
        <v>-328704.49379751657</v>
      </c>
      <c r="AX31" s="63">
        <f t="shared" si="137"/>
        <v>-160894.63953508181</v>
      </c>
      <c r="AY31" s="63">
        <f t="shared" si="137"/>
        <v>-67575.394050403731</v>
      </c>
      <c r="AZ31" s="63">
        <f t="shared" si="137"/>
        <v>-74403.259344791179</v>
      </c>
      <c r="BA31" s="63">
        <f t="shared" si="137"/>
        <v>-95104.002168708597</v>
      </c>
      <c r="BB31" s="63">
        <f t="shared" si="137"/>
        <v>-49420.137959655491</v>
      </c>
      <c r="BC31" s="63">
        <f t="shared" si="137"/>
        <v>-46617.682804755634</v>
      </c>
      <c r="BD31" s="63">
        <f t="shared" si="137"/>
        <v>16429.771753360983</v>
      </c>
      <c r="BE31" s="63">
        <f t="shared" si="137"/>
        <v>119914.85882782249</v>
      </c>
      <c r="BF31" s="63">
        <f t="shared" si="137"/>
        <v>234934.93865524099</v>
      </c>
      <c r="BG31" s="63">
        <f t="shared" si="137"/>
        <v>148201.88172727748</v>
      </c>
      <c r="BH31" s="63">
        <f t="shared" si="137"/>
        <v>203338.13554245455</v>
      </c>
      <c r="BI31" s="63">
        <f t="shared" si="137"/>
        <v>274465.71600212413</v>
      </c>
      <c r="BJ31" s="63">
        <f t="shared" si="137"/>
        <v>220356.77078700636</v>
      </c>
      <c r="BK31" s="63">
        <f t="shared" si="137"/>
        <v>95113.975129253929</v>
      </c>
      <c r="BL31" s="63">
        <f t="shared" si="137"/>
        <v>59697.134472559439</v>
      </c>
      <c r="BM31" s="63">
        <f t="shared" si="137"/>
        <v>89521.188365186215</v>
      </c>
      <c r="BN31" s="63">
        <f t="shared" si="137"/>
        <v>123796.53795788845</v>
      </c>
      <c r="BO31" s="63">
        <f t="shared" si="137"/>
        <v>56352.016221310827</v>
      </c>
      <c r="BP31" s="63">
        <f t="shared" si="137"/>
        <v>43226.384585944354</v>
      </c>
      <c r="BQ31" s="63">
        <f t="shared" si="137"/>
        <v>-33467.02662954363</v>
      </c>
      <c r="BR31" s="63">
        <f t="shared" si="137"/>
        <v>84225.778826260823</v>
      </c>
      <c r="BS31" s="63">
        <f t="shared" si="137"/>
        <v>49736.827289136592</v>
      </c>
      <c r="BT31" s="63">
        <f t="shared" si="137"/>
        <v>63539.821275750292</v>
      </c>
      <c r="BU31" s="63">
        <f t="shared" si="137"/>
        <v>77733.803565391689</v>
      </c>
      <c r="BV31" s="63">
        <f t="shared" si="137"/>
        <v>54535.143988134572</v>
      </c>
      <c r="BW31" s="63">
        <f t="shared" si="137"/>
        <v>37421.374901756062</v>
      </c>
      <c r="BX31" s="63">
        <f t="shared" si="137"/>
        <v>151810.25839385635</v>
      </c>
      <c r="BY31" s="63">
        <f t="shared" si="137"/>
        <v>110300.92968924309</v>
      </c>
      <c r="BZ31" s="63">
        <f t="shared" si="137"/>
        <v>76274.334302290925</v>
      </c>
      <c r="CA31" s="63">
        <f t="shared" si="137"/>
        <v>79626.684464702499</v>
      </c>
      <c r="CB31" s="63">
        <f t="shared" si="137"/>
        <v>-18628.819769261521</v>
      </c>
      <c r="CC31" s="63">
        <f t="shared" si="137"/>
        <v>-15767.968321833527</v>
      </c>
      <c r="CD31" s="63">
        <f t="shared" si="137"/>
        <v>-13850.52263557422</v>
      </c>
      <c r="CE31" s="63">
        <f t="shared" si="137"/>
        <v>-56229.663234513835</v>
      </c>
      <c r="CF31" s="63">
        <f t="shared" si="137"/>
        <v>15408.435089947889</v>
      </c>
      <c r="CG31" s="63">
        <f t="shared" si="137"/>
        <v>-27527.409965424216</v>
      </c>
      <c r="CH31" s="63">
        <f t="shared" si="137"/>
        <v>12503.659173197346</v>
      </c>
      <c r="CI31" s="63">
        <f t="shared" si="137"/>
        <v>58262.805632817675</v>
      </c>
      <c r="CJ31" s="63">
        <f t="shared" si="137"/>
        <v>-1717.246301221312</v>
      </c>
      <c r="CK31" s="63">
        <f t="shared" si="137"/>
        <v>34292.475985736004</v>
      </c>
      <c r="CL31" s="63">
        <f t="shared" si="137"/>
        <v>-6547.0723572294228</v>
      </c>
      <c r="CM31" s="63">
        <f t="shared" si="137"/>
        <v>40658.200320087373</v>
      </c>
      <c r="CN31" s="63">
        <f t="shared" si="137"/>
        <v>154833.95026227052</v>
      </c>
      <c r="CO31" s="63">
        <f t="shared" si="137"/>
        <v>108024.26286682778</v>
      </c>
      <c r="CP31" s="63">
        <f t="shared" si="137"/>
        <v>84542.313199032564</v>
      </c>
      <c r="CQ31" s="63">
        <f t="shared" si="137"/>
        <v>164531.84493848693</v>
      </c>
      <c r="CR31" s="63">
        <f t="shared" si="137"/>
        <v>136637.36375099164</v>
      </c>
      <c r="CS31" s="63">
        <f t="shared" si="137"/>
        <v>189660.37921689963</v>
      </c>
      <c r="CT31" s="63">
        <f t="shared" si="137"/>
        <v>114984.16982511629</v>
      </c>
      <c r="CU31" s="63">
        <f t="shared" si="137"/>
        <v>127782.4843310304</v>
      </c>
      <c r="CV31" s="63">
        <f t="shared" si="137"/>
        <v>204562.52307359467</v>
      </c>
      <c r="CW31" s="63">
        <f t="shared" si="137"/>
        <v>162903.58317979798</v>
      </c>
      <c r="CX31" s="63">
        <f t="shared" si="137"/>
        <v>231127.36881381203</v>
      </c>
      <c r="CY31" s="63">
        <f t="shared" si="137"/>
        <v>146208.50036154373</v>
      </c>
      <c r="CZ31" s="63">
        <f t="shared" si="137"/>
        <v>133688.8405790769</v>
      </c>
      <c r="DA31" s="63">
        <f t="shared" si="137"/>
        <v>190608.07327611058</v>
      </c>
      <c r="DB31" s="63">
        <f t="shared" si="137"/>
        <v>240536.49080871092</v>
      </c>
      <c r="DC31" s="63">
        <f t="shared" si="137"/>
        <v>322054.83929015743</v>
      </c>
      <c r="DD31" s="63">
        <f t="shared" si="137"/>
        <v>247248.60006551805</v>
      </c>
      <c r="DE31" s="63">
        <f t="shared" si="137"/>
        <v>155354.73312486138</v>
      </c>
      <c r="DF31" s="63">
        <f t="shared" si="137"/>
        <v>122834.88578733522</v>
      </c>
      <c r="DG31" s="63">
        <f t="shared" si="137"/>
        <v>57237.077910791035</v>
      </c>
      <c r="DH31" s="63">
        <f t="shared" si="137"/>
        <v>-65132.820178398746</v>
      </c>
      <c r="DI31" s="63">
        <f>DI10-CW10</f>
        <v>12033.364402359701</v>
      </c>
      <c r="DJ31" s="63">
        <f t="shared" si="138"/>
        <v>23988.862975996686</v>
      </c>
      <c r="DK31" s="63">
        <f t="shared" si="138"/>
        <v>27281.237582032569</v>
      </c>
      <c r="DL31" s="63">
        <f t="shared" si="138"/>
        <v>37341.346157691092</v>
      </c>
      <c r="DM31" s="21">
        <f t="shared" si="138"/>
        <v>-43370.987807121943</v>
      </c>
      <c r="DN31" s="21">
        <f t="shared" si="138"/>
        <v>-52369.170972166117</v>
      </c>
      <c r="DO31" s="21">
        <f t="shared" si="138"/>
        <v>-76145.408779783058</v>
      </c>
      <c r="DP31" s="21">
        <f t="shared" si="138"/>
        <v>-96910.584819423268</v>
      </c>
      <c r="DQ31" s="21">
        <f t="shared" si="138"/>
        <v>105778.60519631882</v>
      </c>
      <c r="DR31" s="21">
        <f t="shared" si="138"/>
        <v>121740.27918181894</v>
      </c>
      <c r="DS31" s="21">
        <f t="shared" si="138"/>
        <v>295825.35028907505</v>
      </c>
      <c r="DT31" s="21">
        <f t="shared" si="138"/>
        <v>157240.7848069265</v>
      </c>
      <c r="DU31" s="21">
        <f t="shared" si="138"/>
        <v>264420.20394723082</v>
      </c>
      <c r="DV31" s="21">
        <f t="shared" si="138"/>
        <v>172161.78577888594</v>
      </c>
      <c r="DW31" s="21">
        <f t="shared" si="138"/>
        <v>185441.74169742793</v>
      </c>
      <c r="DX31" s="21">
        <f t="shared" si="138"/>
        <v>100966.8532970543</v>
      </c>
      <c r="DY31" s="118">
        <f t="shared" si="138"/>
        <v>180319.87990143301</v>
      </c>
      <c r="DZ31" s="118">
        <f t="shared" si="138"/>
        <v>254651.57124001347</v>
      </c>
      <c r="EA31" s="21">
        <f t="shared" si="138"/>
        <v>27799.158256449038</v>
      </c>
      <c r="EB31" s="21">
        <f t="shared" si="138"/>
        <v>187950.98734863289</v>
      </c>
      <c r="EC31" s="21">
        <f t="shared" si="138"/>
        <v>114959.63329469552</v>
      </c>
      <c r="ED31" s="21">
        <f t="shared" si="122"/>
        <v>260824.20012637787</v>
      </c>
      <c r="EE31" s="21">
        <f t="shared" si="123"/>
        <v>164681.41360589</v>
      </c>
      <c r="EF31" s="21">
        <f t="shared" si="123"/>
        <v>78416.229420256568</v>
      </c>
      <c r="EG31" s="21">
        <f t="shared" si="124"/>
        <v>-70512.065924081951</v>
      </c>
      <c r="EH31" s="21">
        <f t="shared" si="124"/>
        <v>122270.03352930723</v>
      </c>
      <c r="EI31" s="21">
        <f t="shared" si="124"/>
        <v>-6837.9646432665177</v>
      </c>
      <c r="EJ31" s="21">
        <f t="shared" si="124"/>
        <v>141425.92919183383</v>
      </c>
      <c r="EK31" s="128">
        <f t="shared" si="124"/>
        <v>173386.6034693711</v>
      </c>
      <c r="EL31" s="128">
        <f t="shared" si="124"/>
        <v>-53920.567090930417</v>
      </c>
      <c r="EM31" s="128">
        <f t="shared" si="124"/>
        <v>320832.21747782838</v>
      </c>
      <c r="EN31" s="137">
        <f t="shared" si="124"/>
        <v>205821.45496840589</v>
      </c>
      <c r="EO31" s="137">
        <f t="shared" si="124"/>
        <v>351246.14514222275</v>
      </c>
      <c r="EP31" s="145">
        <f t="shared" si="124"/>
        <v>250822.93840671098</v>
      </c>
      <c r="EQ31" s="145">
        <f t="shared" si="125"/>
        <v>29872.296082801884</v>
      </c>
      <c r="ER31" s="145">
        <f t="shared" si="126"/>
        <v>421258.37467054138</v>
      </c>
      <c r="ES31" s="145">
        <f t="shared" si="126"/>
        <v>308179.59157900838</v>
      </c>
      <c r="ET31" s="145">
        <f t="shared" si="126"/>
        <v>92487.030028306413</v>
      </c>
      <c r="EU31" s="145">
        <f t="shared" si="126"/>
        <v>141400.20130990888</v>
      </c>
      <c r="EV31" s="145">
        <f t="shared" si="126"/>
        <v>84821.471969196573</v>
      </c>
      <c r="EW31" s="153">
        <f t="shared" si="126"/>
        <v>-44737.421437539859</v>
      </c>
      <c r="EX31" s="153">
        <f t="shared" si="126"/>
        <v>184392.46343787806</v>
      </c>
      <c r="EY31" s="160">
        <f t="shared" si="126"/>
        <v>111246.02360343933</v>
      </c>
      <c r="EZ31" s="21">
        <f t="shared" si="126"/>
        <v>57603.670604968909</v>
      </c>
      <c r="FA31" s="21">
        <f t="shared" si="126"/>
        <v>-107105.12235381221</v>
      </c>
      <c r="FB31" s="169">
        <f t="shared" si="126"/>
        <v>-246022.02330732136</v>
      </c>
      <c r="FC31" s="169">
        <f t="shared" si="126"/>
        <v>-77762.464526859112</v>
      </c>
      <c r="FD31" s="169">
        <f t="shared" si="126"/>
        <v>-123276.38040181994</v>
      </c>
      <c r="FE31" s="169">
        <f t="shared" si="126"/>
        <v>-97120.904507447034</v>
      </c>
      <c r="FF31" s="169">
        <f t="shared" si="126"/>
        <v>76916.440864775795</v>
      </c>
      <c r="FG31" s="169">
        <f t="shared" si="126"/>
        <v>65276.932416328462</v>
      </c>
      <c r="FH31" s="169">
        <f t="shared" si="126"/>
        <v>204872.74249128252</v>
      </c>
      <c r="FI31" s="169">
        <f t="shared" si="126"/>
        <v>262331.76394144585</v>
      </c>
      <c r="FJ31" s="169">
        <f t="shared" si="126"/>
        <v>-44314.614784373436</v>
      </c>
      <c r="FK31" s="21">
        <f t="shared" si="126"/>
        <v>-141769.35407725722</v>
      </c>
      <c r="FL31" s="21">
        <f t="shared" si="126"/>
        <v>94944.245927927084</v>
      </c>
      <c r="FM31" s="21">
        <f t="shared" si="126"/>
        <v>150873.36862126086</v>
      </c>
      <c r="FN31" s="21">
        <f t="shared" si="127"/>
        <v>99571.179795236792</v>
      </c>
      <c r="FO31" s="21">
        <f t="shared" si="128"/>
        <v>48670.088324869983</v>
      </c>
      <c r="FP31" s="21">
        <f t="shared" si="129"/>
        <v>-69448.246909255395</v>
      </c>
      <c r="FQ31" s="21">
        <f t="shared" si="129"/>
        <v>126614.44720966811</v>
      </c>
      <c r="FR31" s="21">
        <f t="shared" si="129"/>
        <v>419.72490290133283</v>
      </c>
      <c r="FS31" s="21">
        <f t="shared" si="129"/>
        <v>213666.21278923796</v>
      </c>
      <c r="FT31" s="21">
        <f t="shared" si="130"/>
        <v>11020.000037693884</v>
      </c>
      <c r="FU31" s="21">
        <f t="shared" si="131"/>
        <v>-58362.8046122347</v>
      </c>
      <c r="FV31" s="21">
        <f t="shared" si="131"/>
        <v>141472.83349907422</v>
      </c>
      <c r="FW31" s="21">
        <f t="shared" si="129"/>
        <v>240869.25643621339</v>
      </c>
      <c r="FX31" s="21">
        <f t="shared" si="129"/>
        <v>114735.72375646746</v>
      </c>
      <c r="FY31" s="21">
        <f t="shared" si="129"/>
        <v>41851.180807014927</v>
      </c>
      <c r="FZ31" s="186">
        <f t="shared" si="129"/>
        <v>251561.68432940636</v>
      </c>
      <c r="GA31" s="46">
        <f t="shared" si="129"/>
        <v>341898.88379515009</v>
      </c>
      <c r="GB31" s="46">
        <f t="shared" si="129"/>
        <v>234522.73414076096</v>
      </c>
      <c r="GC31" s="46">
        <f t="shared" si="129"/>
        <v>60801.536818875233</v>
      </c>
      <c r="GD31" s="46">
        <f t="shared" si="129"/>
        <v>19233.023318967316</v>
      </c>
      <c r="GE31" s="46">
        <f t="shared" si="129"/>
        <v>-68934.934680542443</v>
      </c>
      <c r="GF31" s="46">
        <f t="shared" si="129"/>
        <v>3469.3171876720153</v>
      </c>
      <c r="GG31" s="46">
        <f t="shared" si="129"/>
        <v>85387.100086096209</v>
      </c>
      <c r="GH31" s="46">
        <f t="shared" si="129"/>
        <v>117467.58753785095</v>
      </c>
      <c r="GI31" s="46">
        <f t="shared" si="129"/>
        <v>-4108.3391290290747</v>
      </c>
      <c r="GJ31" s="46">
        <f t="shared" si="129"/>
        <v>-30277.229867646238</v>
      </c>
      <c r="GK31" s="46">
        <f t="shared" si="129"/>
        <v>-125317.68547077524</v>
      </c>
      <c r="GL31" s="46">
        <f t="shared" si="129"/>
        <v>56897.910019883886</v>
      </c>
      <c r="GM31" s="46">
        <f t="shared" si="129"/>
        <v>-2604.3277562840376</v>
      </c>
    </row>
    <row r="32" spans="1:195" x14ac:dyDescent="0.2">
      <c r="A32" s="29" t="str">
        <f t="shared" si="135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</row>
    <row r="33" spans="1:195" x14ac:dyDescent="0.2">
      <c r="A33" s="9" t="str">
        <f t="shared" si="135"/>
        <v xml:space="preserve">  Residential and Commercial </v>
      </c>
      <c r="N33" s="63">
        <f t="shared" si="136"/>
        <v>-5148.5975212002595</v>
      </c>
      <c r="O33" s="63">
        <f t="shared" si="136"/>
        <v>-5148.5975212002595</v>
      </c>
      <c r="P33" s="63">
        <f t="shared" si="136"/>
        <v>-5148.5975212002595</v>
      </c>
      <c r="Q33" s="63">
        <f t="shared" si="136"/>
        <v>-5148.5975212002595</v>
      </c>
      <c r="R33" s="63">
        <f t="shared" si="136"/>
        <v>-5148.5975212002595</v>
      </c>
      <c r="S33" s="63">
        <f t="shared" si="136"/>
        <v>-5148.5975212002595</v>
      </c>
      <c r="T33" s="63">
        <f t="shared" si="136"/>
        <v>-5148.5975212002595</v>
      </c>
      <c r="U33" s="63">
        <f t="shared" si="136"/>
        <v>-5148.5975212002595</v>
      </c>
      <c r="V33" s="63">
        <f t="shared" si="136"/>
        <v>-5148.5975212002595</v>
      </c>
      <c r="W33" s="63">
        <f t="shared" si="136"/>
        <v>-5148.5975212002595</v>
      </c>
      <c r="X33" s="63">
        <f t="shared" si="136"/>
        <v>-5148.5975212002595</v>
      </c>
      <c r="Y33" s="63">
        <f t="shared" si="136"/>
        <v>-5148.5975212002595</v>
      </c>
      <c r="Z33" s="63">
        <f t="shared" si="136"/>
        <v>-4768.8193085453313</v>
      </c>
      <c r="AA33" s="63">
        <f t="shared" si="136"/>
        <v>-4768.8193085453313</v>
      </c>
      <c r="AB33" s="63">
        <f t="shared" si="136"/>
        <v>-4768.8193085453313</v>
      </c>
      <c r="AC33" s="63">
        <f t="shared" si="136"/>
        <v>-4768.8193085453313</v>
      </c>
      <c r="AD33" s="63">
        <f t="shared" si="136"/>
        <v>-4768.8193085453313</v>
      </c>
      <c r="AE33" s="63">
        <f t="shared" si="136"/>
        <v>-4768.8193085453313</v>
      </c>
      <c r="AF33" s="63">
        <f t="shared" si="136"/>
        <v>-4768.8193085453313</v>
      </c>
      <c r="AG33" s="63">
        <f t="shared" si="136"/>
        <v>-4768.8193085453313</v>
      </c>
      <c r="AH33" s="63">
        <f t="shared" si="136"/>
        <v>-4768.8193085453313</v>
      </c>
      <c r="AI33" s="63">
        <f t="shared" si="136"/>
        <v>-4768.8193085453313</v>
      </c>
      <c r="AJ33" s="63">
        <f t="shared" si="136"/>
        <v>-4768.8193085453313</v>
      </c>
      <c r="AK33" s="63">
        <f t="shared" si="136"/>
        <v>-4768.8193085453313</v>
      </c>
      <c r="AL33" s="63">
        <f t="shared" si="136"/>
        <v>-1922.2683833620322</v>
      </c>
      <c r="AM33" s="63">
        <f t="shared" si="136"/>
        <v>-1922.2683833620322</v>
      </c>
      <c r="AN33" s="63">
        <f t="shared" si="136"/>
        <v>-1922.2683833620322</v>
      </c>
      <c r="AO33" s="63">
        <f t="shared" si="136"/>
        <v>-1922.2683833620322</v>
      </c>
      <c r="AP33" s="63">
        <f t="shared" si="136"/>
        <v>-1922.2683833620322</v>
      </c>
      <c r="AQ33" s="63">
        <f t="shared" si="136"/>
        <v>-1922.2683833620322</v>
      </c>
      <c r="AR33" s="63">
        <f t="shared" si="136"/>
        <v>-1922.2683833620322</v>
      </c>
      <c r="AS33" s="63">
        <f t="shared" si="136"/>
        <v>-1922.2683833620322</v>
      </c>
      <c r="AT33" s="63">
        <f t="shared" si="136"/>
        <v>-1922.2683833620322</v>
      </c>
      <c r="AU33" s="63">
        <f t="shared" si="136"/>
        <v>-1922.2683833620322</v>
      </c>
      <c r="AV33" s="63">
        <f t="shared" si="136"/>
        <v>-1922.2683833620322</v>
      </c>
      <c r="AW33" s="63">
        <f t="shared" si="136"/>
        <v>-1922.2683833620322</v>
      </c>
      <c r="AX33" s="63">
        <f t="shared" ref="AX33:DI36" si="139">AX12-AL12</f>
        <v>-4040.5496205518612</v>
      </c>
      <c r="AY33" s="63">
        <f t="shared" si="139"/>
        <v>-4040.5496205518612</v>
      </c>
      <c r="AZ33" s="63">
        <f t="shared" si="139"/>
        <v>-4040.5496205518612</v>
      </c>
      <c r="BA33" s="63">
        <f t="shared" si="139"/>
        <v>-4040.5496205518612</v>
      </c>
      <c r="BB33" s="63">
        <f t="shared" si="139"/>
        <v>-4040.5496205518612</v>
      </c>
      <c r="BC33" s="63">
        <f t="shared" si="139"/>
        <v>-4040.5496205518612</v>
      </c>
      <c r="BD33" s="63">
        <f t="shared" si="139"/>
        <v>-4040.5496205518612</v>
      </c>
      <c r="BE33" s="63">
        <f t="shared" si="139"/>
        <v>-4040.5496205518612</v>
      </c>
      <c r="BF33" s="63">
        <f t="shared" si="139"/>
        <v>-4040.5496205518612</v>
      </c>
      <c r="BG33" s="63">
        <f t="shared" si="139"/>
        <v>-4040.5496205518612</v>
      </c>
      <c r="BH33" s="63">
        <f t="shared" si="139"/>
        <v>-4040.5496205518612</v>
      </c>
      <c r="BI33" s="63">
        <f t="shared" si="139"/>
        <v>-4040.5496205518612</v>
      </c>
      <c r="BJ33" s="63">
        <f t="shared" si="139"/>
        <v>1283.431180691452</v>
      </c>
      <c r="BK33" s="63">
        <f t="shared" si="139"/>
        <v>1283.431180691452</v>
      </c>
      <c r="BL33" s="63">
        <f t="shared" si="139"/>
        <v>1283.431180691452</v>
      </c>
      <c r="BM33" s="63">
        <f t="shared" si="139"/>
        <v>1283.431180691452</v>
      </c>
      <c r="BN33" s="63">
        <f t="shared" si="139"/>
        <v>1283.431180691452</v>
      </c>
      <c r="BO33" s="63">
        <f t="shared" si="139"/>
        <v>1283.431180691452</v>
      </c>
      <c r="BP33" s="63">
        <f t="shared" si="139"/>
        <v>1283.431180691452</v>
      </c>
      <c r="BQ33" s="63">
        <f t="shared" si="139"/>
        <v>1283.431180691452</v>
      </c>
      <c r="BR33" s="63">
        <f t="shared" si="139"/>
        <v>1283.431180691452</v>
      </c>
      <c r="BS33" s="63">
        <f t="shared" si="139"/>
        <v>1283.431180691452</v>
      </c>
      <c r="BT33" s="63">
        <f t="shared" si="139"/>
        <v>1283.431180691452</v>
      </c>
      <c r="BU33" s="63">
        <f t="shared" si="139"/>
        <v>1283.431180691452</v>
      </c>
      <c r="BV33" s="63">
        <f t="shared" si="139"/>
        <v>-6913.4377038486637</v>
      </c>
      <c r="BW33" s="63">
        <f t="shared" si="139"/>
        <v>-6913.4377038486637</v>
      </c>
      <c r="BX33" s="63">
        <f t="shared" si="139"/>
        <v>-6913.4377038486637</v>
      </c>
      <c r="BY33" s="63">
        <f t="shared" si="139"/>
        <v>-6913.4377038486637</v>
      </c>
      <c r="BZ33" s="63">
        <f t="shared" si="139"/>
        <v>-6913.4377038486637</v>
      </c>
      <c r="CA33" s="63">
        <f t="shared" si="139"/>
        <v>-6913.4377038486637</v>
      </c>
      <c r="CB33" s="63">
        <f t="shared" si="139"/>
        <v>-6913.4377038486637</v>
      </c>
      <c r="CC33" s="63">
        <f t="shared" si="139"/>
        <v>-6913.4377038486637</v>
      </c>
      <c r="CD33" s="63">
        <f t="shared" si="139"/>
        <v>-6913.4377038486637</v>
      </c>
      <c r="CE33" s="63">
        <f t="shared" si="139"/>
        <v>-6913.4377038486637</v>
      </c>
      <c r="CF33" s="63">
        <f t="shared" si="139"/>
        <v>-6913.4377038486637</v>
      </c>
      <c r="CG33" s="63">
        <f t="shared" si="139"/>
        <v>-6913.4377038486637</v>
      </c>
      <c r="CH33" s="63">
        <f t="shared" si="139"/>
        <v>-7803.0006523157226</v>
      </c>
      <c r="CI33" s="63">
        <f t="shared" si="139"/>
        <v>-7803.0006523157226</v>
      </c>
      <c r="CJ33" s="63">
        <f t="shared" si="139"/>
        <v>-7803.0006523157226</v>
      </c>
      <c r="CK33" s="63">
        <f t="shared" si="139"/>
        <v>-7803.0006523157226</v>
      </c>
      <c r="CL33" s="63">
        <f t="shared" si="139"/>
        <v>-7803.0006523157226</v>
      </c>
      <c r="CM33" s="63">
        <f t="shared" si="139"/>
        <v>-7803.0006523157226</v>
      </c>
      <c r="CN33" s="63">
        <f t="shared" si="139"/>
        <v>-7803.0006523157226</v>
      </c>
      <c r="CO33" s="63">
        <f t="shared" si="139"/>
        <v>-7803.0006523157226</v>
      </c>
      <c r="CP33" s="63">
        <f t="shared" si="139"/>
        <v>-7803.0006523157226</v>
      </c>
      <c r="CQ33" s="63">
        <f t="shared" si="139"/>
        <v>-7803.0006523157226</v>
      </c>
      <c r="CR33" s="63">
        <f t="shared" si="139"/>
        <v>-7803.0006523157226</v>
      </c>
      <c r="CS33" s="63">
        <f t="shared" si="139"/>
        <v>-7803.0006523157226</v>
      </c>
      <c r="CT33" s="63">
        <f t="shared" si="139"/>
        <v>5150.4892367906086</v>
      </c>
      <c r="CU33" s="63">
        <f t="shared" si="139"/>
        <v>5150.4892367906086</v>
      </c>
      <c r="CV33" s="63">
        <f t="shared" si="139"/>
        <v>5150.4892367906086</v>
      </c>
      <c r="CW33" s="63">
        <f t="shared" si="139"/>
        <v>5150.4892367906086</v>
      </c>
      <c r="CX33" s="63">
        <f t="shared" si="139"/>
        <v>5150.4892367906086</v>
      </c>
      <c r="CY33" s="63">
        <f t="shared" si="139"/>
        <v>5150.4892367906086</v>
      </c>
      <c r="CZ33" s="63">
        <f t="shared" si="139"/>
        <v>5150.4892367906086</v>
      </c>
      <c r="DA33" s="63">
        <f t="shared" si="139"/>
        <v>5150.4892367906086</v>
      </c>
      <c r="DB33" s="63">
        <f t="shared" si="139"/>
        <v>5150.4892367906086</v>
      </c>
      <c r="DC33" s="63">
        <f t="shared" si="139"/>
        <v>5150.4892367906086</v>
      </c>
      <c r="DD33" s="63">
        <f t="shared" si="139"/>
        <v>5150.4892367906086</v>
      </c>
      <c r="DE33" s="63">
        <f t="shared" si="139"/>
        <v>5150.4892367906086</v>
      </c>
      <c r="DF33" s="63">
        <f t="shared" si="139"/>
        <v>-310.09626874516835</v>
      </c>
      <c r="DG33" s="63">
        <f t="shared" si="139"/>
        <v>-310.09626874516835</v>
      </c>
      <c r="DH33" s="63">
        <f t="shared" si="139"/>
        <v>-310.09626874516835</v>
      </c>
      <c r="DI33" s="63">
        <f t="shared" si="139"/>
        <v>-310.09626874516835</v>
      </c>
      <c r="DJ33" s="63">
        <f t="shared" ref="DJ33:EC37" si="140">DJ12-CX12</f>
        <v>-310.09626874516835</v>
      </c>
      <c r="DK33" s="63">
        <f t="shared" si="140"/>
        <v>-310.09626874516835</v>
      </c>
      <c r="DL33" s="63">
        <f t="shared" si="140"/>
        <v>-310.09626874516835</v>
      </c>
      <c r="DM33" s="21">
        <f t="shared" si="140"/>
        <v>-310.09626874516835</v>
      </c>
      <c r="DN33" s="21">
        <f t="shared" si="140"/>
        <v>-310.09626874516835</v>
      </c>
      <c r="DO33" s="21">
        <f t="shared" si="140"/>
        <v>-310.09626874516835</v>
      </c>
      <c r="DP33" s="21">
        <f t="shared" si="140"/>
        <v>-310.09626874516835</v>
      </c>
      <c r="DQ33" s="21">
        <f t="shared" si="140"/>
        <v>-310.09626874516835</v>
      </c>
      <c r="DR33" s="21">
        <f t="shared" si="140"/>
        <v>-439.02049475115928</v>
      </c>
      <c r="DS33" s="21">
        <f t="shared" si="140"/>
        <v>-439.02049475115928</v>
      </c>
      <c r="DT33" s="21">
        <f t="shared" si="140"/>
        <v>-439.02049475115928</v>
      </c>
      <c r="DU33" s="21">
        <f t="shared" si="140"/>
        <v>-439.02049475115928</v>
      </c>
      <c r="DV33" s="21">
        <f t="shared" si="140"/>
        <v>-439.02049475115928</v>
      </c>
      <c r="DW33" s="21">
        <f t="shared" si="140"/>
        <v>-439.02049475115928</v>
      </c>
      <c r="DX33" s="21">
        <f t="shared" si="140"/>
        <v>-439.02049475115928</v>
      </c>
      <c r="DY33" s="118">
        <f t="shared" si="140"/>
        <v>-439.02049475115928</v>
      </c>
      <c r="DZ33" s="118">
        <f t="shared" si="140"/>
        <v>-439.02049475115928</v>
      </c>
      <c r="EA33" s="21">
        <f t="shared" si="140"/>
        <v>-439.02049475115928</v>
      </c>
      <c r="EB33" s="21">
        <f t="shared" si="140"/>
        <v>-439.02049475115928</v>
      </c>
      <c r="EC33" s="21">
        <f t="shared" si="140"/>
        <v>-439.02049475115928</v>
      </c>
      <c r="ED33" s="21">
        <f>ED12-DR12</f>
        <v>0</v>
      </c>
      <c r="EE33" s="21">
        <f t="shared" ref="EE33:EF37" si="141">EE12-DS12</f>
        <v>0</v>
      </c>
      <c r="EF33" s="21">
        <f t="shared" si="141"/>
        <v>0</v>
      </c>
      <c r="EG33" s="21">
        <f t="shared" ref="EG33:EP37" si="142">EG12-DU12</f>
        <v>0</v>
      </c>
      <c r="EH33" s="21">
        <f t="shared" si="142"/>
        <v>0</v>
      </c>
      <c r="EI33" s="21">
        <f t="shared" si="142"/>
        <v>0</v>
      </c>
      <c r="EJ33" s="21">
        <f t="shared" si="142"/>
        <v>0</v>
      </c>
      <c r="EK33" s="128">
        <f t="shared" si="142"/>
        <v>0</v>
      </c>
      <c r="EL33" s="128">
        <f t="shared" si="142"/>
        <v>0</v>
      </c>
      <c r="EM33" s="128">
        <f t="shared" si="142"/>
        <v>0</v>
      </c>
      <c r="EN33" s="137">
        <f t="shared" si="142"/>
        <v>0</v>
      </c>
      <c r="EO33" s="137">
        <f t="shared" si="142"/>
        <v>0</v>
      </c>
      <c r="EP33" s="145">
        <f t="shared" si="142"/>
        <v>0</v>
      </c>
      <c r="EQ33" s="145">
        <f>EQ12-EE12</f>
        <v>0</v>
      </c>
      <c r="ER33" s="145">
        <f t="shared" ref="ER33:FM37" si="143">ER12-EF12</f>
        <v>0</v>
      </c>
      <c r="ES33" s="145">
        <f t="shared" si="143"/>
        <v>0</v>
      </c>
      <c r="ET33" s="145">
        <f t="shared" si="143"/>
        <v>0</v>
      </c>
      <c r="EU33" s="145">
        <f t="shared" si="143"/>
        <v>0</v>
      </c>
      <c r="EV33" s="145">
        <f t="shared" si="143"/>
        <v>0</v>
      </c>
      <c r="EW33" s="153">
        <f t="shared" si="143"/>
        <v>0</v>
      </c>
      <c r="EX33" s="153">
        <f t="shared" si="143"/>
        <v>0</v>
      </c>
      <c r="EY33" s="160">
        <f t="shared" si="143"/>
        <v>0</v>
      </c>
      <c r="EZ33" s="21">
        <f t="shared" si="143"/>
        <v>0</v>
      </c>
      <c r="FA33" s="21">
        <f t="shared" si="143"/>
        <v>0</v>
      </c>
      <c r="FB33" s="169">
        <f t="shared" si="143"/>
        <v>0</v>
      </c>
      <c r="FC33" s="169">
        <f t="shared" si="143"/>
        <v>0</v>
      </c>
      <c r="FD33" s="169">
        <f t="shared" si="143"/>
        <v>0</v>
      </c>
      <c r="FE33" s="169">
        <f t="shared" si="143"/>
        <v>0</v>
      </c>
      <c r="FF33" s="169">
        <f t="shared" si="143"/>
        <v>0</v>
      </c>
      <c r="FG33" s="169">
        <f t="shared" si="143"/>
        <v>0</v>
      </c>
      <c r="FH33" s="169">
        <f t="shared" si="143"/>
        <v>0</v>
      </c>
      <c r="FI33" s="169">
        <f t="shared" si="143"/>
        <v>0</v>
      </c>
      <c r="FJ33" s="169">
        <f t="shared" si="143"/>
        <v>0</v>
      </c>
      <c r="FK33" s="21">
        <f t="shared" si="143"/>
        <v>-699.93797631028792</v>
      </c>
      <c r="FL33" s="21">
        <f t="shared" si="143"/>
        <v>-699.93797631028792</v>
      </c>
      <c r="FM33" s="21">
        <f t="shared" si="143"/>
        <v>-699.93797631028792</v>
      </c>
      <c r="FN33" s="21">
        <f t="shared" ref="FN33:FN37" si="144">FN12-FB12</f>
        <v>11566.401409432245</v>
      </c>
      <c r="FO33" s="21">
        <f t="shared" ref="FO33:FO37" si="145">FO12-FC12</f>
        <v>11566.401409432245</v>
      </c>
      <c r="FP33" s="21">
        <f t="shared" ref="FP33:GM37" si="146">FP12-FD12</f>
        <v>11566.401409432245</v>
      </c>
      <c r="FQ33" s="21">
        <f t="shared" si="146"/>
        <v>11566.401409432245</v>
      </c>
      <c r="FR33" s="21">
        <f t="shared" si="146"/>
        <v>11566.401409432245</v>
      </c>
      <c r="FS33" s="21">
        <f t="shared" si="146"/>
        <v>11566.401409432245</v>
      </c>
      <c r="FT33" s="21">
        <f t="shared" ref="FT33:FT37" si="147">FT12-FH12</f>
        <v>11566.401409432245</v>
      </c>
      <c r="FU33" s="21">
        <f t="shared" ref="FU33:FV37" si="148">FU12-FI12</f>
        <v>11566.401409432245</v>
      </c>
      <c r="FV33" s="21">
        <f t="shared" si="148"/>
        <v>11566.401409432245</v>
      </c>
      <c r="FW33" s="21">
        <f t="shared" si="146"/>
        <v>12266.339385742533</v>
      </c>
      <c r="FX33" s="21">
        <f t="shared" si="146"/>
        <v>12266.339385742533</v>
      </c>
      <c r="FY33" s="21">
        <f t="shared" si="146"/>
        <v>12266.339385742533</v>
      </c>
      <c r="FZ33" s="186">
        <f t="shared" si="146"/>
        <v>-147.75374221206584</v>
      </c>
      <c r="GA33" s="46">
        <f t="shared" si="146"/>
        <v>-147.75374221206584</v>
      </c>
      <c r="GB33" s="46">
        <f t="shared" si="146"/>
        <v>-147.75374221206584</v>
      </c>
      <c r="GC33" s="46">
        <f t="shared" si="146"/>
        <v>-147.75374221206584</v>
      </c>
      <c r="GD33" s="46">
        <f t="shared" si="146"/>
        <v>-147.75374221206584</v>
      </c>
      <c r="GE33" s="46">
        <f t="shared" si="146"/>
        <v>-147.75374221206584</v>
      </c>
      <c r="GF33" s="46">
        <f t="shared" si="146"/>
        <v>-147.75374221206584</v>
      </c>
      <c r="GG33" s="46">
        <f t="shared" si="146"/>
        <v>-147.75374221206584</v>
      </c>
      <c r="GH33" s="46">
        <f t="shared" si="146"/>
        <v>-147.75374221206584</v>
      </c>
      <c r="GI33" s="46">
        <f t="shared" si="146"/>
        <v>-147.75374221206584</v>
      </c>
      <c r="GJ33" s="46">
        <f t="shared" si="146"/>
        <v>-147.75374221206584</v>
      </c>
      <c r="GK33" s="46">
        <f t="shared" si="146"/>
        <v>-147.75374221206584</v>
      </c>
      <c r="GL33" s="46">
        <f t="shared" si="146"/>
        <v>-51.197529164499429</v>
      </c>
      <c r="GM33" s="46">
        <f t="shared" si="146"/>
        <v>-51.197529164499429</v>
      </c>
    </row>
    <row r="34" spans="1:195" x14ac:dyDescent="0.2">
      <c r="A34" s="9" t="str">
        <f t="shared" si="135"/>
        <v xml:space="preserve">  Chemical</v>
      </c>
      <c r="N34" s="63">
        <f t="shared" si="136"/>
        <v>-26401.311149928893</v>
      </c>
      <c r="O34" s="63">
        <f t="shared" si="136"/>
        <v>24381.526811513992</v>
      </c>
      <c r="P34" s="63">
        <f t="shared" si="136"/>
        <v>50240.140874012897</v>
      </c>
      <c r="Q34" s="63">
        <f t="shared" si="136"/>
        <v>60385.547515173734</v>
      </c>
      <c r="R34" s="63">
        <f t="shared" si="136"/>
        <v>72685.503665367083</v>
      </c>
      <c r="S34" s="63">
        <f t="shared" si="136"/>
        <v>109379.52985204878</v>
      </c>
      <c r="T34" s="63">
        <f t="shared" si="136"/>
        <v>47168.881961493345</v>
      </c>
      <c r="U34" s="63">
        <f t="shared" si="136"/>
        <v>51689.566465466633</v>
      </c>
      <c r="V34" s="63">
        <f t="shared" si="136"/>
        <v>54335.346044036502</v>
      </c>
      <c r="W34" s="63">
        <f t="shared" si="136"/>
        <v>60625.22420404054</v>
      </c>
      <c r="X34" s="63">
        <f t="shared" si="136"/>
        <v>-15225.219855491654</v>
      </c>
      <c r="Y34" s="63">
        <f t="shared" si="136"/>
        <v>-5482.5073274672031</v>
      </c>
      <c r="Z34" s="63">
        <f t="shared" si="136"/>
        <v>89706.278680017276</v>
      </c>
      <c r="AA34" s="63">
        <f t="shared" si="136"/>
        <v>-39096.12623272714</v>
      </c>
      <c r="AB34" s="63">
        <f t="shared" si="136"/>
        <v>-38304.045216949773</v>
      </c>
      <c r="AC34" s="63">
        <f t="shared" si="136"/>
        <v>-3235.2649540180573</v>
      </c>
      <c r="AD34" s="63">
        <f t="shared" si="136"/>
        <v>-39098.158860246884</v>
      </c>
      <c r="AE34" s="63">
        <f t="shared" si="136"/>
        <v>15402.624845388345</v>
      </c>
      <c r="AF34" s="63">
        <f t="shared" si="136"/>
        <v>83164.185141478607</v>
      </c>
      <c r="AG34" s="63">
        <f t="shared" si="136"/>
        <v>66084.245695136953</v>
      </c>
      <c r="AH34" s="63">
        <f t="shared" si="136"/>
        <v>124337.51065157476</v>
      </c>
      <c r="AI34" s="63">
        <f t="shared" si="136"/>
        <v>61236.947107605811</v>
      </c>
      <c r="AJ34" s="63">
        <f t="shared" si="136"/>
        <v>82697.880551155831</v>
      </c>
      <c r="AK34" s="63">
        <f t="shared" si="136"/>
        <v>60667.637800158118</v>
      </c>
      <c r="AL34" s="63">
        <f t="shared" si="136"/>
        <v>-118467.05162767711</v>
      </c>
      <c r="AM34" s="63">
        <f t="shared" si="136"/>
        <v>-32224.132928613923</v>
      </c>
      <c r="AN34" s="63">
        <f t="shared" si="136"/>
        <v>-11165.731871828262</v>
      </c>
      <c r="AO34" s="63">
        <f t="shared" si="136"/>
        <v>13827.013781174901</v>
      </c>
      <c r="AP34" s="63">
        <f t="shared" si="136"/>
        <v>-73974.915304978611</v>
      </c>
      <c r="AQ34" s="63">
        <f t="shared" si="136"/>
        <v>14525.438323419774</v>
      </c>
      <c r="AR34" s="63">
        <f t="shared" si="136"/>
        <v>-40347.638755825232</v>
      </c>
      <c r="AS34" s="63">
        <f t="shared" si="136"/>
        <v>-78444.680309224699</v>
      </c>
      <c r="AT34" s="63">
        <f t="shared" si="136"/>
        <v>-297214.66987869155</v>
      </c>
      <c r="AU34" s="63">
        <f t="shared" si="136"/>
        <v>-185327.99266748998</v>
      </c>
      <c r="AV34" s="63">
        <f t="shared" si="136"/>
        <v>-257458.37849930389</v>
      </c>
      <c r="AW34" s="63">
        <f t="shared" si="136"/>
        <v>-315763.9841741955</v>
      </c>
      <c r="AX34" s="63">
        <f t="shared" si="139"/>
        <v>-137737.8725853358</v>
      </c>
      <c r="AY34" s="63">
        <f t="shared" si="139"/>
        <v>-79088.604000249878</v>
      </c>
      <c r="AZ34" s="63">
        <f t="shared" si="139"/>
        <v>-80714.855344695097</v>
      </c>
      <c r="BA34" s="63">
        <f t="shared" si="139"/>
        <v>-120594.37337770738</v>
      </c>
      <c r="BB34" s="63">
        <f t="shared" si="139"/>
        <v>-32597.418591088732</v>
      </c>
      <c r="BC34" s="63">
        <f t="shared" si="139"/>
        <v>-66057.058510903909</v>
      </c>
      <c r="BD34" s="63">
        <f t="shared" si="139"/>
        <v>-14331.322526035714</v>
      </c>
      <c r="BE34" s="63">
        <f t="shared" si="139"/>
        <v>36783.06468481716</v>
      </c>
      <c r="BF34" s="63">
        <f t="shared" si="139"/>
        <v>185235.18950982322</v>
      </c>
      <c r="BG34" s="63">
        <f t="shared" si="139"/>
        <v>95100.38634144672</v>
      </c>
      <c r="BH34" s="63">
        <f t="shared" si="139"/>
        <v>127317.74587401788</v>
      </c>
      <c r="BI34" s="63">
        <f t="shared" si="139"/>
        <v>190255.92538318282</v>
      </c>
      <c r="BJ34" s="63">
        <f t="shared" si="139"/>
        <v>164073.42591752647</v>
      </c>
      <c r="BK34" s="63">
        <f t="shared" si="139"/>
        <v>122192.77508665115</v>
      </c>
      <c r="BL34" s="63">
        <f t="shared" si="139"/>
        <v>51748.666639223811</v>
      </c>
      <c r="BM34" s="63">
        <f t="shared" si="139"/>
        <v>72481.219927277125</v>
      </c>
      <c r="BN34" s="63">
        <f t="shared" si="139"/>
        <v>44718.963432384771</v>
      </c>
      <c r="BO34" s="63">
        <f t="shared" si="139"/>
        <v>12164.078273450956</v>
      </c>
      <c r="BP34" s="63">
        <f t="shared" si="139"/>
        <v>-6815.151575597818</v>
      </c>
      <c r="BQ34" s="63">
        <f t="shared" si="139"/>
        <v>-19031.716546088574</v>
      </c>
      <c r="BR34" s="63">
        <f t="shared" si="139"/>
        <v>53811.876048848382</v>
      </c>
      <c r="BS34" s="63">
        <f t="shared" si="139"/>
        <v>47558.285005384823</v>
      </c>
      <c r="BT34" s="63">
        <f t="shared" si="139"/>
        <v>44618.664526618726</v>
      </c>
      <c r="BU34" s="63">
        <f t="shared" si="139"/>
        <v>61823.356743286189</v>
      </c>
      <c r="BV34" s="63">
        <f t="shared" si="139"/>
        <v>67519.533736410551</v>
      </c>
      <c r="BW34" s="63">
        <f t="shared" si="139"/>
        <v>34534.481425717357</v>
      </c>
      <c r="BX34" s="63">
        <f t="shared" si="139"/>
        <v>98956.433449196164</v>
      </c>
      <c r="BY34" s="63">
        <f t="shared" si="139"/>
        <v>38048.973654626054</v>
      </c>
      <c r="BZ34" s="63">
        <f t="shared" si="139"/>
        <v>61105.524925432052</v>
      </c>
      <c r="CA34" s="63">
        <f t="shared" si="139"/>
        <v>59216.622266863531</v>
      </c>
      <c r="CB34" s="63">
        <f t="shared" si="139"/>
        <v>-4885.9330010851845</v>
      </c>
      <c r="CC34" s="63">
        <f t="shared" si="139"/>
        <v>-24556.215258765849</v>
      </c>
      <c r="CD34" s="63">
        <f t="shared" si="139"/>
        <v>-25788.876232569804</v>
      </c>
      <c r="CE34" s="63">
        <f t="shared" si="139"/>
        <v>17199.335561869782</v>
      </c>
      <c r="CF34" s="63">
        <f t="shared" si="139"/>
        <v>29538.499374902167</v>
      </c>
      <c r="CG34" s="63">
        <f t="shared" si="139"/>
        <v>2745.3810985424789</v>
      </c>
      <c r="CH34" s="63">
        <f t="shared" si="139"/>
        <v>-9569.422725803568</v>
      </c>
      <c r="CI34" s="63">
        <f t="shared" si="139"/>
        <v>25893.752504746895</v>
      </c>
      <c r="CJ34" s="63">
        <f t="shared" si="139"/>
        <v>10729.700159770437</v>
      </c>
      <c r="CK34" s="63">
        <f t="shared" si="139"/>
        <v>27202.683884733939</v>
      </c>
      <c r="CL34" s="63">
        <f t="shared" si="139"/>
        <v>554.38912806625012</v>
      </c>
      <c r="CM34" s="63">
        <f t="shared" si="139"/>
        <v>9444.6564252169337</v>
      </c>
      <c r="CN34" s="63">
        <f t="shared" si="139"/>
        <v>95944.088525126572</v>
      </c>
      <c r="CO34" s="63">
        <f t="shared" si="139"/>
        <v>71004.421059992746</v>
      </c>
      <c r="CP34" s="63">
        <f t="shared" si="139"/>
        <v>74141.967092565144</v>
      </c>
      <c r="CQ34" s="63">
        <f t="shared" si="139"/>
        <v>47456.727331521688</v>
      </c>
      <c r="CR34" s="63">
        <f t="shared" si="139"/>
        <v>32393.916959455586</v>
      </c>
      <c r="CS34" s="63">
        <f t="shared" si="139"/>
        <v>115749.52560100902</v>
      </c>
      <c r="CT34" s="63">
        <f t="shared" si="139"/>
        <v>74735.650481408695</v>
      </c>
      <c r="CU34" s="63">
        <f t="shared" si="139"/>
        <v>48272.754544388619</v>
      </c>
      <c r="CV34" s="63">
        <f t="shared" si="139"/>
        <v>34708.884904209524</v>
      </c>
      <c r="CW34" s="63">
        <f t="shared" si="139"/>
        <v>30566.336125503061</v>
      </c>
      <c r="CX34" s="63">
        <f t="shared" si="139"/>
        <v>31239.284676986979</v>
      </c>
      <c r="CY34" s="63">
        <f t="shared" si="139"/>
        <v>-938.31269103975501</v>
      </c>
      <c r="CZ34" s="63">
        <f t="shared" si="139"/>
        <v>-9375.9470420958241</v>
      </c>
      <c r="DA34" s="63">
        <f t="shared" si="139"/>
        <v>16647.777758463635</v>
      </c>
      <c r="DB34" s="63">
        <f t="shared" si="139"/>
        <v>20458.840806478402</v>
      </c>
      <c r="DC34" s="63">
        <f t="shared" si="139"/>
        <v>61441.262353699422</v>
      </c>
      <c r="DD34" s="63">
        <f t="shared" si="139"/>
        <v>31394.750871820259</v>
      </c>
      <c r="DE34" s="63">
        <f t="shared" si="139"/>
        <v>-80983.337664339109</v>
      </c>
      <c r="DF34" s="63">
        <f t="shared" si="139"/>
        <v>-67663.193227634532</v>
      </c>
      <c r="DG34" s="63">
        <f t="shared" si="139"/>
        <v>-86661.865838648751</v>
      </c>
      <c r="DH34" s="63">
        <f t="shared" si="139"/>
        <v>-101814.58834084932</v>
      </c>
      <c r="DI34" s="63">
        <f t="shared" si="139"/>
        <v>-99756.046519792348</v>
      </c>
      <c r="DJ34" s="63">
        <f t="shared" si="140"/>
        <v>-95502.986451092525</v>
      </c>
      <c r="DK34" s="63">
        <f t="shared" si="140"/>
        <v>-70191.541595551418</v>
      </c>
      <c r="DL34" s="63">
        <f t="shared" si="140"/>
        <v>-106050.36637339642</v>
      </c>
      <c r="DM34" s="21">
        <f t="shared" si="140"/>
        <v>-96444.87154832005</v>
      </c>
      <c r="DN34" s="21">
        <f t="shared" si="140"/>
        <v>-116817.91207483574</v>
      </c>
      <c r="DO34" s="21">
        <f t="shared" si="140"/>
        <v>-140731.21518817346</v>
      </c>
      <c r="DP34" s="21">
        <f t="shared" si="140"/>
        <v>-73157.935513701523</v>
      </c>
      <c r="DQ34" s="21">
        <f t="shared" si="140"/>
        <v>20300.242492482066</v>
      </c>
      <c r="DR34" s="21">
        <f t="shared" si="140"/>
        <v>16609.221245959634</v>
      </c>
      <c r="DS34" s="21">
        <f t="shared" si="140"/>
        <v>30504.712271284661</v>
      </c>
      <c r="DT34" s="21">
        <f t="shared" si="140"/>
        <v>70039.469168605807</v>
      </c>
      <c r="DU34" s="21">
        <f t="shared" si="140"/>
        <v>100171.67563426605</v>
      </c>
      <c r="DV34" s="21">
        <f t="shared" si="140"/>
        <v>116420.70017541584</v>
      </c>
      <c r="DW34" s="21">
        <f t="shared" si="140"/>
        <v>112477.32859057724</v>
      </c>
      <c r="DX34" s="21">
        <f t="shared" si="140"/>
        <v>9636.6108937868266</v>
      </c>
      <c r="DY34" s="118">
        <f t="shared" si="140"/>
        <v>17014.349189019762</v>
      </c>
      <c r="DZ34" s="118">
        <f t="shared" si="140"/>
        <v>8434.1174344996689</v>
      </c>
      <c r="EA34" s="21">
        <f t="shared" si="140"/>
        <v>-17611.039923010743</v>
      </c>
      <c r="EB34" s="21">
        <f t="shared" si="140"/>
        <v>-38035.753156505991</v>
      </c>
      <c r="EC34" s="21">
        <f t="shared" si="140"/>
        <v>-60833.830099542043</v>
      </c>
      <c r="ED34" s="21">
        <f>ED13-DR13</f>
        <v>-54917.735357493046</v>
      </c>
      <c r="EE34" s="21">
        <f t="shared" si="141"/>
        <v>-38159.719399036141</v>
      </c>
      <c r="EF34" s="21">
        <f t="shared" si="141"/>
        <v>-101113.54976082745</v>
      </c>
      <c r="EG34" s="21">
        <f t="shared" si="142"/>
        <v>-128378.7325907487</v>
      </c>
      <c r="EH34" s="21">
        <f t="shared" si="142"/>
        <v>-173775.87468403473</v>
      </c>
      <c r="EI34" s="21">
        <f t="shared" si="142"/>
        <v>-189152.51709123037</v>
      </c>
      <c r="EJ34" s="21">
        <f t="shared" si="142"/>
        <v>-2490.9467634439934</v>
      </c>
      <c r="EK34" s="128">
        <f t="shared" si="142"/>
        <v>90679.694173738477</v>
      </c>
      <c r="EL34" s="128">
        <f t="shared" si="142"/>
        <v>64961.512079601875</v>
      </c>
      <c r="EM34" s="128">
        <f t="shared" si="142"/>
        <v>72428.248229688033</v>
      </c>
      <c r="EN34" s="137">
        <f t="shared" si="142"/>
        <v>51183.703415082884</v>
      </c>
      <c r="EO34" s="137">
        <f t="shared" si="142"/>
        <v>50553.464475997724</v>
      </c>
      <c r="EP34" s="145">
        <f t="shared" si="142"/>
        <v>48051.512982046348</v>
      </c>
      <c r="EQ34" s="145">
        <f>EQ13-EE13</f>
        <v>12056.28668406338</v>
      </c>
      <c r="ER34" s="145">
        <f t="shared" si="143"/>
        <v>134763.04524841858</v>
      </c>
      <c r="ES34" s="145">
        <f t="shared" si="143"/>
        <v>125772.11923048866</v>
      </c>
      <c r="ET34" s="145">
        <f t="shared" si="143"/>
        <v>129126.63942957157</v>
      </c>
      <c r="EU34" s="145">
        <f t="shared" si="143"/>
        <v>108821.77984955045</v>
      </c>
      <c r="EV34" s="145">
        <f t="shared" si="143"/>
        <v>46057.191036587697</v>
      </c>
      <c r="EW34" s="153">
        <f t="shared" si="143"/>
        <v>-72200.515091763576</v>
      </c>
      <c r="EX34" s="153">
        <f t="shared" si="143"/>
        <v>-94905.91311053047</v>
      </c>
      <c r="EY34" s="160">
        <f t="shared" si="143"/>
        <v>-51156.780146632285</v>
      </c>
      <c r="EZ34" s="21">
        <f t="shared" si="143"/>
        <v>-17189.822208081256</v>
      </c>
      <c r="FA34" s="21">
        <f t="shared" si="143"/>
        <v>-47542.494015610544</v>
      </c>
      <c r="FB34" s="169">
        <f t="shared" si="143"/>
        <v>-46410.768788288347</v>
      </c>
      <c r="FC34" s="169">
        <f t="shared" si="143"/>
        <v>-4690.1407683036523</v>
      </c>
      <c r="FD34" s="169">
        <f t="shared" si="143"/>
        <v>-68532.045970928622</v>
      </c>
      <c r="FE34" s="169">
        <f t="shared" si="143"/>
        <v>-57751.820013161283</v>
      </c>
      <c r="FF34" s="169">
        <f t="shared" si="143"/>
        <v>-76855.353736591293</v>
      </c>
      <c r="FG34" s="169">
        <f t="shared" si="143"/>
        <v>-44037.553936640965</v>
      </c>
      <c r="FH34" s="169">
        <f t="shared" si="143"/>
        <v>-35109.009719842812</v>
      </c>
      <c r="FI34" s="169">
        <f t="shared" si="143"/>
        <v>-18182.133903459995</v>
      </c>
      <c r="FJ34" s="169">
        <f t="shared" si="143"/>
        <v>33933.662814532057</v>
      </c>
      <c r="FK34" s="21">
        <f t="shared" si="143"/>
        <v>16355.23595737695</v>
      </c>
      <c r="FL34" s="21">
        <f t="shared" si="143"/>
        <v>-7805.965087866527</v>
      </c>
      <c r="FM34" s="21">
        <f t="shared" si="143"/>
        <v>-13224.822184808552</v>
      </c>
      <c r="FN34" s="21">
        <f t="shared" si="144"/>
        <v>-17551.890462805633</v>
      </c>
      <c r="FO34" s="21">
        <f t="shared" si="145"/>
        <v>-25356.312150388258</v>
      </c>
      <c r="FP34" s="21">
        <f t="shared" si="146"/>
        <v>-35816.114142967854</v>
      </c>
      <c r="FQ34" s="21">
        <f t="shared" si="146"/>
        <v>-22523.214543946902</v>
      </c>
      <c r="FR34" s="21">
        <f t="shared" si="146"/>
        <v>21514.786783109419</v>
      </c>
      <c r="FS34" s="21">
        <f t="shared" si="146"/>
        <v>-5459.0376112514641</v>
      </c>
      <c r="FT34" s="21">
        <f t="shared" si="147"/>
        <v>-18301.325210242765</v>
      </c>
      <c r="FU34" s="21">
        <f t="shared" si="148"/>
        <v>-16477.453412870411</v>
      </c>
      <c r="FV34" s="21">
        <f t="shared" si="148"/>
        <v>-9549.4081261050887</v>
      </c>
      <c r="FW34" s="21">
        <f t="shared" si="146"/>
        <v>-3560.5882774908096</v>
      </c>
      <c r="FX34" s="21">
        <f t="shared" si="146"/>
        <v>-3560.5882774908096</v>
      </c>
      <c r="FY34" s="21">
        <f t="shared" si="146"/>
        <v>-3560.5882774908096</v>
      </c>
      <c r="FZ34" s="186">
        <f t="shared" si="146"/>
        <v>0</v>
      </c>
      <c r="GA34" s="46">
        <f t="shared" si="146"/>
        <v>0</v>
      </c>
      <c r="GB34" s="46">
        <f t="shared" si="146"/>
        <v>0</v>
      </c>
      <c r="GC34" s="46">
        <f t="shared" si="146"/>
        <v>0</v>
      </c>
      <c r="GD34" s="46">
        <f t="shared" si="146"/>
        <v>0</v>
      </c>
      <c r="GE34" s="46">
        <f t="shared" si="146"/>
        <v>0</v>
      </c>
      <c r="GF34" s="46">
        <f t="shared" si="146"/>
        <v>0</v>
      </c>
      <c r="GG34" s="46">
        <f t="shared" si="146"/>
        <v>0</v>
      </c>
      <c r="GH34" s="46">
        <f t="shared" si="146"/>
        <v>0</v>
      </c>
      <c r="GI34" s="46">
        <f t="shared" si="146"/>
        <v>0</v>
      </c>
      <c r="GJ34" s="46">
        <f t="shared" si="146"/>
        <v>0</v>
      </c>
      <c r="GK34" s="46">
        <f t="shared" si="146"/>
        <v>0</v>
      </c>
      <c r="GL34" s="46">
        <f t="shared" si="146"/>
        <v>0</v>
      </c>
      <c r="GM34" s="46">
        <f t="shared" si="146"/>
        <v>0</v>
      </c>
    </row>
    <row r="35" spans="1:195" x14ac:dyDescent="0.2">
      <c r="A35" s="9" t="str">
        <f t="shared" si="135"/>
        <v xml:space="preserve">  Farm</v>
      </c>
      <c r="N35" s="63">
        <f t="shared" si="136"/>
        <v>-1100.747652407038</v>
      </c>
      <c r="O35" s="63">
        <f t="shared" si="136"/>
        <v>-812.7830910185603</v>
      </c>
      <c r="P35" s="63">
        <f t="shared" si="136"/>
        <v>-513.59913113442781</v>
      </c>
      <c r="Q35" s="63">
        <f t="shared" ref="Q35:AW42" si="149">Q14-E14</f>
        <v>-531.05152879433581</v>
      </c>
      <c r="R35" s="63">
        <f t="shared" si="149"/>
        <v>-513.59913113442781</v>
      </c>
      <c r="S35" s="63">
        <f t="shared" si="149"/>
        <v>-531.05152879433581</v>
      </c>
      <c r="T35" s="63">
        <f t="shared" si="149"/>
        <v>-513.59913113442781</v>
      </c>
      <c r="U35" s="63">
        <f t="shared" si="149"/>
        <v>-1100.747652407038</v>
      </c>
      <c r="V35" s="63">
        <f t="shared" si="149"/>
        <v>-1896.0783457656908</v>
      </c>
      <c r="W35" s="63">
        <f t="shared" si="149"/>
        <v>-3009.2919965012334</v>
      </c>
      <c r="X35" s="63">
        <f t="shared" si="149"/>
        <v>-2654.0110441388279</v>
      </c>
      <c r="Y35" s="63">
        <f t="shared" si="149"/>
        <v>-1761.4455638178315</v>
      </c>
      <c r="Z35" s="63">
        <f t="shared" si="149"/>
        <v>-277.47698938483336</v>
      </c>
      <c r="AA35" s="63">
        <f t="shared" si="149"/>
        <v>-204.88674640873342</v>
      </c>
      <c r="AB35" s="63">
        <f t="shared" si="149"/>
        <v>-129.4683121478497</v>
      </c>
      <c r="AC35" s="63">
        <f t="shared" si="149"/>
        <v>-133.86772081306754</v>
      </c>
      <c r="AD35" s="63">
        <f t="shared" si="149"/>
        <v>-129.4683121478497</v>
      </c>
      <c r="AE35" s="63">
        <f t="shared" si="149"/>
        <v>-133.86772081306754</v>
      </c>
      <c r="AF35" s="63">
        <f t="shared" si="149"/>
        <v>-129.4683121478497</v>
      </c>
      <c r="AG35" s="63">
        <f t="shared" si="149"/>
        <v>-277.47698938483336</v>
      </c>
      <c r="AH35" s="63">
        <f t="shared" si="149"/>
        <v>-477.9643271283494</v>
      </c>
      <c r="AI35" s="63">
        <f t="shared" si="149"/>
        <v>-758.58375127405452</v>
      </c>
      <c r="AJ35" s="63">
        <f t="shared" si="149"/>
        <v>-669.02436058925196</v>
      </c>
      <c r="AK35" s="63">
        <f t="shared" si="149"/>
        <v>-444.02603171094961</v>
      </c>
      <c r="AL35" s="63">
        <f t="shared" si="149"/>
        <v>-386.75452490850239</v>
      </c>
      <c r="AM35" s="63">
        <f t="shared" si="149"/>
        <v>-429.36598565381246</v>
      </c>
      <c r="AN35" s="63">
        <f t="shared" si="149"/>
        <v>-180.02879561622058</v>
      </c>
      <c r="AO35" s="63">
        <f t="shared" si="149"/>
        <v>-186.36366123426933</v>
      </c>
      <c r="AP35" s="63">
        <f t="shared" si="149"/>
        <v>-180.02879561622058</v>
      </c>
      <c r="AQ35" s="63">
        <f t="shared" si="149"/>
        <v>-186.36366123426933</v>
      </c>
      <c r="AR35" s="63">
        <f t="shared" si="149"/>
        <v>-180.02879561622058</v>
      </c>
      <c r="AS35" s="63">
        <f t="shared" si="149"/>
        <v>-386.75452490850239</v>
      </c>
      <c r="AT35" s="63">
        <f t="shared" si="149"/>
        <v>-662.64890150115752</v>
      </c>
      <c r="AU35" s="63">
        <f t="shared" si="149"/>
        <v>-1053.9283304225519</v>
      </c>
      <c r="AV35" s="63">
        <f t="shared" si="149"/>
        <v>-924.9685660551404</v>
      </c>
      <c r="AW35" s="63">
        <f t="shared" si="149"/>
        <v>-613.77993816192793</v>
      </c>
      <c r="AX35" s="63">
        <f t="shared" si="139"/>
        <v>-1171.4284882298653</v>
      </c>
      <c r="AY35" s="63">
        <f t="shared" si="139"/>
        <v>-722.89057189432924</v>
      </c>
      <c r="AZ35" s="63">
        <f t="shared" si="139"/>
        <v>-546.66662784060327</v>
      </c>
      <c r="BA35" s="63">
        <f t="shared" si="139"/>
        <v>-567.95702721420002</v>
      </c>
      <c r="BB35" s="63">
        <f t="shared" si="139"/>
        <v>-546.66662784060327</v>
      </c>
      <c r="BC35" s="63">
        <f t="shared" si="139"/>
        <v>-567.95702721420002</v>
      </c>
      <c r="BD35" s="63">
        <f t="shared" si="139"/>
        <v>-546.66662784060327</v>
      </c>
      <c r="BE35" s="63">
        <f t="shared" si="139"/>
        <v>-877.33761041647085</v>
      </c>
      <c r="BF35" s="63">
        <f t="shared" si="139"/>
        <v>-2025.417027011802</v>
      </c>
      <c r="BG35" s="63">
        <f t="shared" si="139"/>
        <v>-3796.4835398366704</v>
      </c>
      <c r="BH35" s="63">
        <f t="shared" si="139"/>
        <v>-487.05811356384402</v>
      </c>
      <c r="BI35" s="63">
        <f t="shared" si="139"/>
        <v>-1880.6828308827016</v>
      </c>
      <c r="BJ35" s="63">
        <f t="shared" si="139"/>
        <v>742.82171612515231</v>
      </c>
      <c r="BK35" s="63">
        <f t="shared" si="139"/>
        <v>43.82014449962162</v>
      </c>
      <c r="BL35" s="63">
        <f t="shared" si="139"/>
        <v>24.349430618557562</v>
      </c>
      <c r="BM35" s="63">
        <f t="shared" si="139"/>
        <v>30.455419423270087</v>
      </c>
      <c r="BN35" s="63">
        <f t="shared" si="139"/>
        <v>24.349430618557562</v>
      </c>
      <c r="BO35" s="63">
        <f t="shared" si="139"/>
        <v>30.455419423270087</v>
      </c>
      <c r="BP35" s="63">
        <f t="shared" si="139"/>
        <v>24.349430618557562</v>
      </c>
      <c r="BQ35" s="63">
        <f t="shared" si="139"/>
        <v>-236.60087752791605</v>
      </c>
      <c r="BR35" s="63">
        <f t="shared" si="139"/>
        <v>2804.5940994371986</v>
      </c>
      <c r="BS35" s="63">
        <f t="shared" si="139"/>
        <v>-1442.0735753891968</v>
      </c>
      <c r="BT35" s="63">
        <f t="shared" si="139"/>
        <v>-1371.6766876311976</v>
      </c>
      <c r="BU35" s="63">
        <f t="shared" si="139"/>
        <v>88.796411080767029</v>
      </c>
      <c r="BV35" s="63">
        <f t="shared" si="139"/>
        <v>-936.72934953749791</v>
      </c>
      <c r="BW35" s="63">
        <f t="shared" si="139"/>
        <v>-185.29303378167788</v>
      </c>
      <c r="BX35" s="63">
        <f t="shared" si="139"/>
        <v>-115.16402571087724</v>
      </c>
      <c r="BY35" s="63">
        <f t="shared" si="139"/>
        <v>-121.4242161736729</v>
      </c>
      <c r="BZ35" s="63">
        <f t="shared" si="139"/>
        <v>-115.16402571087724</v>
      </c>
      <c r="CA35" s="63">
        <f t="shared" si="139"/>
        <v>-121.4242161736729</v>
      </c>
      <c r="CB35" s="63">
        <f t="shared" si="139"/>
        <v>-115.16402571087724</v>
      </c>
      <c r="CC35" s="63">
        <f t="shared" si="139"/>
        <v>-251.39763369782395</v>
      </c>
      <c r="CD35" s="63">
        <f t="shared" si="139"/>
        <v>-3134.5687976554218</v>
      </c>
      <c r="CE35" s="63">
        <f t="shared" si="139"/>
        <v>1502.5116961881467</v>
      </c>
      <c r="CF35" s="63">
        <f t="shared" si="139"/>
        <v>-1440.7598111263396</v>
      </c>
      <c r="CG35" s="63">
        <f t="shared" si="139"/>
        <v>-398.07552604084685</v>
      </c>
      <c r="CH35" s="63">
        <f t="shared" si="139"/>
        <v>141.18589440613869</v>
      </c>
      <c r="CI35" s="63">
        <f t="shared" si="139"/>
        <v>-8.4487347399553983</v>
      </c>
      <c r="CJ35" s="63">
        <f t="shared" si="139"/>
        <v>66.211116889422783</v>
      </c>
      <c r="CK35" s="63">
        <f t="shared" si="139"/>
        <v>68.290629580645145</v>
      </c>
      <c r="CL35" s="63">
        <f t="shared" si="139"/>
        <v>66.211116889422783</v>
      </c>
      <c r="CM35" s="63">
        <f t="shared" si="139"/>
        <v>68.290629580645145</v>
      </c>
      <c r="CN35" s="63">
        <f t="shared" si="139"/>
        <v>66.211116889422783</v>
      </c>
      <c r="CO35" s="63">
        <f t="shared" si="139"/>
        <v>141.18589440613869</v>
      </c>
      <c r="CP35" s="63">
        <f t="shared" si="139"/>
        <v>245.98031671588978</v>
      </c>
      <c r="CQ35" s="63">
        <f t="shared" si="139"/>
        <v>388.65157733004344</v>
      </c>
      <c r="CR35" s="63">
        <f t="shared" si="139"/>
        <v>346.31864040159235</v>
      </c>
      <c r="CS35" s="63">
        <f t="shared" si="139"/>
        <v>229.93836166931942</v>
      </c>
      <c r="CT35" s="63">
        <f t="shared" si="139"/>
        <v>-609.08465500626926</v>
      </c>
      <c r="CU35" s="63">
        <f t="shared" si="139"/>
        <v>-337.53750139833528</v>
      </c>
      <c r="CV35" s="63">
        <f t="shared" si="139"/>
        <v>-286.93551349738073</v>
      </c>
      <c r="CW35" s="63">
        <f t="shared" si="139"/>
        <v>-294.22507185070367</v>
      </c>
      <c r="CX35" s="63">
        <f t="shared" si="139"/>
        <v>-286.93551349738073</v>
      </c>
      <c r="CY35" s="63">
        <f t="shared" si="139"/>
        <v>-294.22507185070367</v>
      </c>
      <c r="CZ35" s="63">
        <f t="shared" si="139"/>
        <v>-286.93551349738073</v>
      </c>
      <c r="DA35" s="63">
        <f t="shared" si="139"/>
        <v>-609.08465500626926</v>
      </c>
      <c r="DB35" s="63">
        <f t="shared" si="139"/>
        <v>-1054.6552677922091</v>
      </c>
      <c r="DC35" s="63">
        <f t="shared" si="139"/>
        <v>-1673.4400965733585</v>
      </c>
      <c r="DD35" s="63">
        <f t="shared" si="139"/>
        <v>461.01358399501623</v>
      </c>
      <c r="DE35" s="63">
        <f t="shared" si="139"/>
        <v>-980.44814640513141</v>
      </c>
      <c r="DF35" s="63">
        <f t="shared" si="139"/>
        <v>2205.2377613009908</v>
      </c>
      <c r="DG35" s="63">
        <f t="shared" si="139"/>
        <v>1626.7063483189299</v>
      </c>
      <c r="DH35" s="63">
        <f t="shared" si="139"/>
        <v>1033.6394821226199</v>
      </c>
      <c r="DI35" s="63">
        <f t="shared" si="139"/>
        <v>1066.9398814119393</v>
      </c>
      <c r="DJ35" s="63">
        <f t="shared" si="140"/>
        <v>1033.6394821226199</v>
      </c>
      <c r="DK35" s="63">
        <f t="shared" si="140"/>
        <v>1066.9398814119393</v>
      </c>
      <c r="DL35" s="63">
        <f t="shared" si="140"/>
        <v>1033.6394821226199</v>
      </c>
      <c r="DM35" s="21">
        <f t="shared" si="140"/>
        <v>2205.2377613009908</v>
      </c>
      <c r="DN35" s="21">
        <f t="shared" si="140"/>
        <v>4382.7591482858106</v>
      </c>
      <c r="DO35" s="21">
        <f t="shared" si="140"/>
        <v>5125.0639020908147</v>
      </c>
      <c r="DP35" s="21">
        <f t="shared" si="140"/>
        <v>4199.7062379618055</v>
      </c>
      <c r="DQ35" s="21">
        <f t="shared" si="140"/>
        <v>3530.6534766232917</v>
      </c>
      <c r="DR35" s="21">
        <f t="shared" si="140"/>
        <v>-1403.7769293924139</v>
      </c>
      <c r="DS35" s="21">
        <f t="shared" si="140"/>
        <v>-1034.4205985984113</v>
      </c>
      <c r="DT35" s="21">
        <f t="shared" si="140"/>
        <v>-657.27796957006422</v>
      </c>
      <c r="DU35" s="21">
        <f t="shared" si="140"/>
        <v>-680.07968333508779</v>
      </c>
      <c r="DV35" s="21">
        <f t="shared" si="140"/>
        <v>-657.27796957006422</v>
      </c>
      <c r="DW35" s="21">
        <f t="shared" si="140"/>
        <v>-680.07968333508779</v>
      </c>
      <c r="DX35" s="21">
        <f t="shared" si="140"/>
        <v>-657.27796957006422</v>
      </c>
      <c r="DY35" s="118">
        <f t="shared" si="140"/>
        <v>-1403.7769293924139</v>
      </c>
      <c r="DZ35" s="118">
        <f t="shared" si="140"/>
        <v>-2999.5112521810124</v>
      </c>
      <c r="EA35" s="21">
        <f t="shared" si="140"/>
        <v>-3928.3627666090069</v>
      </c>
      <c r="EB35" s="21">
        <f t="shared" si="140"/>
        <v>-4702.7874433146062</v>
      </c>
      <c r="EC35" s="21">
        <f t="shared" si="140"/>
        <v>-2246.3688257959338</v>
      </c>
      <c r="ED35" s="21">
        <f>ED14-DR14</f>
        <v>0</v>
      </c>
      <c r="EE35" s="21">
        <f t="shared" si="141"/>
        <v>0</v>
      </c>
      <c r="EF35" s="21">
        <f t="shared" si="141"/>
        <v>691.06950366477895</v>
      </c>
      <c r="EG35" s="21">
        <f t="shared" si="142"/>
        <v>0</v>
      </c>
      <c r="EH35" s="21">
        <f t="shared" si="142"/>
        <v>691.06950366477895</v>
      </c>
      <c r="EI35" s="21">
        <f t="shared" si="142"/>
        <v>714.5524479640676</v>
      </c>
      <c r="EJ35" s="21">
        <f t="shared" si="142"/>
        <v>691.06950366477895</v>
      </c>
      <c r="EK35" s="128">
        <f t="shared" si="142"/>
        <v>1481.1028440194168</v>
      </c>
      <c r="EL35" s="128">
        <f t="shared" si="142"/>
        <v>2551.2541628012832</v>
      </c>
      <c r="EM35" s="128">
        <f t="shared" si="142"/>
        <v>5049.1305384630487</v>
      </c>
      <c r="EN35" s="137">
        <f t="shared" si="142"/>
        <v>4071.0848866561028</v>
      </c>
      <c r="EO35" s="137">
        <f t="shared" si="142"/>
        <v>2370.1000210639131</v>
      </c>
      <c r="EP35" s="145">
        <f t="shared" si="142"/>
        <v>1481.1028440194168</v>
      </c>
      <c r="EQ35" s="145">
        <f>EQ14-EE14</f>
        <v>1093.6342630811546</v>
      </c>
      <c r="ER35" s="145">
        <f t="shared" si="143"/>
        <v>0</v>
      </c>
      <c r="ES35" s="145">
        <f t="shared" si="143"/>
        <v>714.5524479640676</v>
      </c>
      <c r="ET35" s="145">
        <f t="shared" si="143"/>
        <v>0</v>
      </c>
      <c r="EU35" s="145">
        <f t="shared" si="143"/>
        <v>83.095819411703815</v>
      </c>
      <c r="EV35" s="145">
        <f t="shared" si="143"/>
        <v>80.364970886436367</v>
      </c>
      <c r="EW35" s="153">
        <f t="shared" si="143"/>
        <v>172.23851770078454</v>
      </c>
      <c r="EX35" s="153">
        <f t="shared" si="143"/>
        <v>296.68718620939217</v>
      </c>
      <c r="EY35" s="160">
        <f t="shared" si="143"/>
        <v>470.87630999965404</v>
      </c>
      <c r="EZ35" s="21">
        <f t="shared" si="143"/>
        <v>415.28403644957143</v>
      </c>
      <c r="FA35" s="21">
        <f t="shared" si="143"/>
        <v>275.6206404430468</v>
      </c>
      <c r="FB35" s="169">
        <f t="shared" si="143"/>
        <v>202.26539486482761</v>
      </c>
      <c r="FC35" s="169">
        <f t="shared" si="143"/>
        <v>149.35111829203561</v>
      </c>
      <c r="FD35" s="169">
        <f t="shared" si="143"/>
        <v>94.375246528095886</v>
      </c>
      <c r="FE35" s="169">
        <f t="shared" si="143"/>
        <v>97.582172380992688</v>
      </c>
      <c r="FF35" s="169">
        <f t="shared" si="143"/>
        <v>94.375246528095886</v>
      </c>
      <c r="FG35" s="169">
        <f t="shared" si="143"/>
        <v>14.486352969288873</v>
      </c>
      <c r="FH35" s="169">
        <f t="shared" si="143"/>
        <v>14.010275641659518</v>
      </c>
      <c r="FI35" s="169">
        <f t="shared" si="143"/>
        <v>30.026877164043071</v>
      </c>
      <c r="FJ35" s="169">
        <f t="shared" si="143"/>
        <v>51.722401094573797</v>
      </c>
      <c r="FK35" s="21">
        <f t="shared" si="143"/>
        <v>82.089333492636797</v>
      </c>
      <c r="FL35" s="21">
        <f t="shared" si="143"/>
        <v>72.3977593230411</v>
      </c>
      <c r="FM35" s="21">
        <f t="shared" si="143"/>
        <v>48.049804567148385</v>
      </c>
      <c r="FN35" s="21">
        <f t="shared" si="144"/>
        <v>-2101.8958738637348</v>
      </c>
      <c r="FO35" s="21">
        <f t="shared" si="145"/>
        <v>-1552.022774359179</v>
      </c>
      <c r="FP35" s="21">
        <f t="shared" si="146"/>
        <v>-980.72604760119884</v>
      </c>
      <c r="FQ35" s="21">
        <f t="shared" si="146"/>
        <v>-1014.0516899954146</v>
      </c>
      <c r="FR35" s="21">
        <f t="shared" si="146"/>
        <v>-980.72604760119884</v>
      </c>
      <c r="FS35" s="21">
        <f t="shared" si="146"/>
        <v>-1014.0516899954146</v>
      </c>
      <c r="FT35" s="21">
        <f t="shared" si="147"/>
        <v>-980.72604760119884</v>
      </c>
      <c r="FU35" s="21">
        <f t="shared" si="148"/>
        <v>-2101.8958738637348</v>
      </c>
      <c r="FV35" s="21">
        <f t="shared" si="148"/>
        <v>-3620.5930058286976</v>
      </c>
      <c r="FW35" s="21">
        <f t="shared" si="146"/>
        <v>-5746.292909974014</v>
      </c>
      <c r="FX35" s="21">
        <f t="shared" si="146"/>
        <v>-5067.8780469489138</v>
      </c>
      <c r="FY35" s="21">
        <f t="shared" si="146"/>
        <v>-3363.5094787876078</v>
      </c>
      <c r="FZ35" s="186">
        <f t="shared" si="146"/>
        <v>-21.056321561944969</v>
      </c>
      <c r="GA35" s="46">
        <f t="shared" si="146"/>
        <v>-15.547816147664435</v>
      </c>
      <c r="GB35" s="46">
        <f t="shared" si="146"/>
        <v>-9.8246936393215947</v>
      </c>
      <c r="GC35" s="46">
        <f t="shared" si="146"/>
        <v>-10.158542452308438</v>
      </c>
      <c r="GD35" s="46">
        <f t="shared" si="146"/>
        <v>-9.8246936393215947</v>
      </c>
      <c r="GE35" s="46">
        <f t="shared" si="146"/>
        <v>-10.158542452308438</v>
      </c>
      <c r="GF35" s="46">
        <f t="shared" si="146"/>
        <v>-9.8246936393215947</v>
      </c>
      <c r="GG35" s="46">
        <f t="shared" si="146"/>
        <v>-21.056321561944969</v>
      </c>
      <c r="GH35" s="46">
        <f t="shared" si="146"/>
        <v>-36.270288896622333</v>
      </c>
      <c r="GI35" s="46">
        <f t="shared" si="146"/>
        <v>-57.565073896414106</v>
      </c>
      <c r="GJ35" s="46">
        <f t="shared" si="146"/>
        <v>-50.768865917756557</v>
      </c>
      <c r="GK35" s="46">
        <f t="shared" si="146"/>
        <v>-33.694883767868305</v>
      </c>
      <c r="GL35" s="46">
        <f t="shared" si="146"/>
        <v>-20.951039954135013</v>
      </c>
      <c r="GM35" s="46">
        <f t="shared" si="146"/>
        <v>-15.470077066926933</v>
      </c>
    </row>
    <row r="36" spans="1:195" x14ac:dyDescent="0.2">
      <c r="A36" s="9" t="str">
        <f t="shared" si="135"/>
        <v xml:space="preserve">  Other</v>
      </c>
      <c r="N36" s="64">
        <f t="shared" ref="N36:P42" si="150">N15-B15</f>
        <v>1035.4990096753918</v>
      </c>
      <c r="O36" s="64">
        <f t="shared" si="150"/>
        <v>654.69497412716009</v>
      </c>
      <c r="P36" s="64">
        <f t="shared" si="150"/>
        <v>278.21825716470266</v>
      </c>
      <c r="Q36" s="64">
        <f t="shared" si="149"/>
        <v>-76.621866868879806</v>
      </c>
      <c r="R36" s="64">
        <f t="shared" si="149"/>
        <v>-405.60730999853695</v>
      </c>
      <c r="S36" s="64">
        <f t="shared" si="149"/>
        <v>-470.29862756371222</v>
      </c>
      <c r="T36" s="64">
        <f t="shared" si="149"/>
        <v>-483.38981393176618</v>
      </c>
      <c r="U36" s="64">
        <f t="shared" si="149"/>
        <v>-271.24197261804329</v>
      </c>
      <c r="V36" s="64">
        <f t="shared" si="149"/>
        <v>-80.94918545465589</v>
      </c>
      <c r="W36" s="64">
        <f t="shared" si="149"/>
        <v>-3.1666815214266535</v>
      </c>
      <c r="X36" s="64">
        <f t="shared" si="149"/>
        <v>278.3274877754302</v>
      </c>
      <c r="Y36" s="64">
        <f t="shared" si="149"/>
        <v>840.76967331550259</v>
      </c>
      <c r="Z36" s="64">
        <f t="shared" si="149"/>
        <v>-1288.29050291153</v>
      </c>
      <c r="AA36" s="64">
        <f t="shared" si="149"/>
        <v>-1162.7692050303194</v>
      </c>
      <c r="AB36" s="64">
        <f t="shared" si="149"/>
        <v>-1038.6742855341217</v>
      </c>
      <c r="AC36" s="64">
        <f t="shared" si="149"/>
        <v>-921.71125796299384</v>
      </c>
      <c r="AD36" s="64">
        <f t="shared" si="149"/>
        <v>-814.01968989445413</v>
      </c>
      <c r="AE36" s="64">
        <f t="shared" si="149"/>
        <v>-791.19763573423461</v>
      </c>
      <c r="AF36" s="64">
        <f t="shared" si="149"/>
        <v>-787.63168977170062</v>
      </c>
      <c r="AG36" s="64">
        <f t="shared" si="149"/>
        <v>-856.81104144486744</v>
      </c>
      <c r="AH36" s="64">
        <f t="shared" si="149"/>
        <v>-920.28487957797915</v>
      </c>
      <c r="AI36" s="64">
        <f t="shared" si="149"/>
        <v>-946.67287970073539</v>
      </c>
      <c r="AJ36" s="64">
        <f t="shared" si="149"/>
        <v>-1037.9610963416162</v>
      </c>
      <c r="AK36" s="64">
        <f t="shared" si="149"/>
        <v>-1224.1034755859109</v>
      </c>
      <c r="AL36" s="64">
        <f t="shared" si="149"/>
        <v>-412.99631901044813</v>
      </c>
      <c r="AM36" s="64">
        <f t="shared" si="149"/>
        <v>-547.18852195744694</v>
      </c>
      <c r="AN36" s="64">
        <f t="shared" si="149"/>
        <v>-373.02601945229162</v>
      </c>
      <c r="AO36" s="64">
        <f t="shared" si="149"/>
        <v>-350.93399897260679</v>
      </c>
      <c r="AP36" s="64">
        <f t="shared" si="149"/>
        <v>-330.59317523826576</v>
      </c>
      <c r="AQ36" s="64">
        <f t="shared" si="149"/>
        <v>-326.28253709588807</v>
      </c>
      <c r="AR36" s="64">
        <f t="shared" si="149"/>
        <v>-325.60899988614165</v>
      </c>
      <c r="AS36" s="64">
        <f t="shared" si="149"/>
        <v>-338.67562175522289</v>
      </c>
      <c r="AT36" s="64">
        <f t="shared" si="149"/>
        <v>-350.66458408870858</v>
      </c>
      <c r="AU36" s="64">
        <f t="shared" si="149"/>
        <v>-352.06010687878643</v>
      </c>
      <c r="AV36" s="64">
        <f t="shared" si="149"/>
        <v>-369.30265944829353</v>
      </c>
      <c r="AW36" s="64">
        <f t="shared" si="149"/>
        <v>-404.4613017970587</v>
      </c>
      <c r="AX36" s="64">
        <f t="shared" si="139"/>
        <v>-718.98238935131485</v>
      </c>
      <c r="AY36" s="64">
        <f t="shared" si="139"/>
        <v>-546.00995622966548</v>
      </c>
      <c r="AZ36" s="64">
        <f t="shared" si="139"/>
        <v>-681.83291299397297</v>
      </c>
      <c r="BA36" s="64">
        <f t="shared" si="139"/>
        <v>-667.7888099018237</v>
      </c>
      <c r="BB36" s="64">
        <f t="shared" si="139"/>
        <v>-654.85795888405119</v>
      </c>
      <c r="BC36" s="64">
        <f t="shared" si="139"/>
        <v>-652.11764608558224</v>
      </c>
      <c r="BD36" s="64">
        <f t="shared" si="139"/>
        <v>-651.6894722108218</v>
      </c>
      <c r="BE36" s="64">
        <f t="shared" si="139"/>
        <v>-659.9960453811791</v>
      </c>
      <c r="BF36" s="64">
        <f t="shared" si="139"/>
        <v>-667.61754035191916</v>
      </c>
      <c r="BG36" s="64">
        <f t="shared" si="139"/>
        <v>-674.3746795871939</v>
      </c>
      <c r="BH36" s="64">
        <f t="shared" si="139"/>
        <v>-685.33593078106878</v>
      </c>
      <c r="BI36" s="64">
        <f t="shared" si="139"/>
        <v>-707.68660704357717</v>
      </c>
      <c r="BJ36" s="64">
        <f t="shared" si="139"/>
        <v>-387.65751774174532</v>
      </c>
      <c r="BK36" s="64">
        <f t="shared" si="139"/>
        <v>-405.63948267071464</v>
      </c>
      <c r="BL36" s="64">
        <f t="shared" si="139"/>
        <v>-423.41710708912615</v>
      </c>
      <c r="BM36" s="64">
        <f t="shared" si="139"/>
        <v>-440.17302895475586</v>
      </c>
      <c r="BN36" s="64">
        <f t="shared" si="139"/>
        <v>-455.60073750176889</v>
      </c>
      <c r="BO36" s="64">
        <f t="shared" si="139"/>
        <v>-458.87018567067298</v>
      </c>
      <c r="BP36" s="64">
        <f t="shared" si="139"/>
        <v>-459.38103694706297</v>
      </c>
      <c r="BQ36" s="64">
        <f t="shared" si="139"/>
        <v>-449.47052218507542</v>
      </c>
      <c r="BR36" s="64">
        <f t="shared" si="139"/>
        <v>-440.37736946531277</v>
      </c>
      <c r="BS36" s="64">
        <f t="shared" si="139"/>
        <v>-436.59707002001869</v>
      </c>
      <c r="BT36" s="64">
        <f t="shared" si="139"/>
        <v>-423.51927734440505</v>
      </c>
      <c r="BU36" s="64">
        <f t="shared" si="139"/>
        <v>-396.85284071678507</v>
      </c>
      <c r="BV36" s="64">
        <f t="shared" si="139"/>
        <v>704.46831335579918</v>
      </c>
      <c r="BW36" s="64">
        <f t="shared" si="139"/>
        <v>664.17697306658283</v>
      </c>
      <c r="BX36" s="64">
        <f t="shared" si="139"/>
        <v>624.34348891701575</v>
      </c>
      <c r="BY36" s="64">
        <f t="shared" si="139"/>
        <v>586.79928546570045</v>
      </c>
      <c r="BZ36" s="64">
        <f t="shared" si="139"/>
        <v>552.23114692211129</v>
      </c>
      <c r="CA36" s="64">
        <f t="shared" si="139"/>
        <v>544.9054486877094</v>
      </c>
      <c r="CB36" s="64">
        <f t="shared" si="139"/>
        <v>543.76080833858305</v>
      </c>
      <c r="CC36" s="64">
        <f t="shared" si="139"/>
        <v>565.96683111161838</v>
      </c>
      <c r="CD36" s="64">
        <f t="shared" si="139"/>
        <v>586.34142932605118</v>
      </c>
      <c r="CE36" s="64">
        <f t="shared" si="139"/>
        <v>594.81176790957943</v>
      </c>
      <c r="CF36" s="64">
        <f t="shared" si="139"/>
        <v>624.11456084719157</v>
      </c>
      <c r="CG36" s="64">
        <f t="shared" si="139"/>
        <v>683.86478707153947</v>
      </c>
      <c r="CH36" s="64">
        <f t="shared" si="139"/>
        <v>1749.5112850619698</v>
      </c>
      <c r="CI36" s="64">
        <f t="shared" si="139"/>
        <v>1529.2185257664705</v>
      </c>
      <c r="CJ36" s="64">
        <f t="shared" si="139"/>
        <v>1659.2964122635358</v>
      </c>
      <c r="CK36" s="64">
        <f t="shared" si="139"/>
        <v>1620.8371819960867</v>
      </c>
      <c r="CL36" s="64">
        <f t="shared" si="139"/>
        <v>1585.426549249838</v>
      </c>
      <c r="CM36" s="64">
        <f t="shared" si="139"/>
        <v>1577.9223091976519</v>
      </c>
      <c r="CN36" s="64">
        <f t="shared" si="139"/>
        <v>1576.7497716894986</v>
      </c>
      <c r="CO36" s="64">
        <f t="shared" si="139"/>
        <v>1599.4969993476843</v>
      </c>
      <c r="CP36" s="64">
        <f t="shared" si="139"/>
        <v>1620.3681669928246</v>
      </c>
      <c r="CQ36" s="64">
        <f t="shared" si="139"/>
        <v>1633.1135681669939</v>
      </c>
      <c r="CR36" s="64">
        <f t="shared" si="139"/>
        <v>1663.1305283757347</v>
      </c>
      <c r="CS36" s="64">
        <f t="shared" si="139"/>
        <v>1724.3369863013704</v>
      </c>
      <c r="CT36" s="64">
        <f t="shared" si="139"/>
        <v>-1034.6267820583198</v>
      </c>
      <c r="CU36" s="64">
        <f t="shared" si="139"/>
        <v>-782.29068167210062</v>
      </c>
      <c r="CV36" s="64">
        <f t="shared" si="139"/>
        <v>-880.68935595447874</v>
      </c>
      <c r="CW36" s="64">
        <f t="shared" si="139"/>
        <v>-812.37155785249615</v>
      </c>
      <c r="CX36" s="64">
        <f t="shared" si="139"/>
        <v>-749.46919496591363</v>
      </c>
      <c r="CY36" s="64">
        <f t="shared" si="139"/>
        <v>-736.13889289723465</v>
      </c>
      <c r="CZ36" s="64">
        <f t="shared" si="139"/>
        <v>-734.05603319900365</v>
      </c>
      <c r="DA36" s="64">
        <f t="shared" si="139"/>
        <v>-774.46351134468932</v>
      </c>
      <c r="DB36" s="64">
        <f t="shared" si="139"/>
        <v>-811.53841397320321</v>
      </c>
      <c r="DC36" s="64">
        <f t="shared" si="139"/>
        <v>-831.02019935394401</v>
      </c>
      <c r="DD36" s="64">
        <f t="shared" si="139"/>
        <v>-884.34140762866264</v>
      </c>
      <c r="DE36" s="64">
        <f t="shared" si="139"/>
        <v>-993.06668387632999</v>
      </c>
      <c r="DF36" s="64">
        <f t="shared" si="139"/>
        <v>186.26721465064293</v>
      </c>
      <c r="DG36" s="64">
        <f t="shared" si="139"/>
        <v>170.27165703342689</v>
      </c>
      <c r="DH36" s="64">
        <f t="shared" si="139"/>
        <v>154.4578671164054</v>
      </c>
      <c r="DI36" s="64">
        <f>DI15-CW15</f>
        <v>139.55291570036297</v>
      </c>
      <c r="DJ36" s="64">
        <f t="shared" si="140"/>
        <v>125.82945433559144</v>
      </c>
      <c r="DK36" s="64">
        <f t="shared" si="140"/>
        <v>122.9211711324624</v>
      </c>
      <c r="DL36" s="64">
        <f t="shared" si="140"/>
        <v>122.46675188197241</v>
      </c>
      <c r="DM36" s="36">
        <f t="shared" si="140"/>
        <v>131.28248534146223</v>
      </c>
      <c r="DN36" s="36">
        <f t="shared" si="140"/>
        <v>139.37114800016752</v>
      </c>
      <c r="DO36" s="36">
        <f t="shared" si="140"/>
        <v>142.73385045378654</v>
      </c>
      <c r="DP36" s="36">
        <f t="shared" si="140"/>
        <v>154.36698326630903</v>
      </c>
      <c r="DQ36" s="36">
        <f t="shared" si="140"/>
        <v>178.08766814184128</v>
      </c>
      <c r="DR36" s="36">
        <f t="shared" si="140"/>
        <v>20.485259304139618</v>
      </c>
      <c r="DS36" s="36">
        <f t="shared" si="140"/>
        <v>-92.470713060987691</v>
      </c>
      <c r="DT36" s="36">
        <f t="shared" si="140"/>
        <v>-204.14309483105535</v>
      </c>
      <c r="DU36" s="36">
        <f t="shared" si="140"/>
        <v>-309.39752362583204</v>
      </c>
      <c r="DV36" s="36">
        <f t="shared" si="140"/>
        <v>-406.30861355273009</v>
      </c>
      <c r="DW36" s="36">
        <f t="shared" si="140"/>
        <v>-426.84606307366357</v>
      </c>
      <c r="DX36" s="36">
        <f t="shared" si="140"/>
        <v>-430.05503956130906</v>
      </c>
      <c r="DY36" s="64">
        <f t="shared" si="140"/>
        <v>-367.80089570098335</v>
      </c>
      <c r="DZ36" s="64">
        <f t="shared" si="140"/>
        <v>-310.68111422089169</v>
      </c>
      <c r="EA36" s="36">
        <f t="shared" si="140"/>
        <v>-286.93468821231181</v>
      </c>
      <c r="EB36" s="36">
        <f t="shared" si="140"/>
        <v>-204.78489012858518</v>
      </c>
      <c r="EC36" s="36">
        <f t="shared" si="140"/>
        <v>-37.276317473482777</v>
      </c>
      <c r="ED36" s="36">
        <f>ED15-DR15</f>
        <v>0</v>
      </c>
      <c r="EE36" s="36">
        <f t="shared" si="141"/>
        <v>0</v>
      </c>
      <c r="EF36" s="36">
        <f t="shared" si="141"/>
        <v>0</v>
      </c>
      <c r="EG36" s="36">
        <f t="shared" si="142"/>
        <v>0</v>
      </c>
      <c r="EH36" s="36">
        <f t="shared" si="142"/>
        <v>0</v>
      </c>
      <c r="EI36" s="36">
        <f t="shared" si="142"/>
        <v>0</v>
      </c>
      <c r="EJ36" s="36">
        <f t="shared" si="142"/>
        <v>0</v>
      </c>
      <c r="EK36" s="64">
        <f t="shared" si="142"/>
        <v>0</v>
      </c>
      <c r="EL36" s="64">
        <f t="shared" si="142"/>
        <v>0</v>
      </c>
      <c r="EM36" s="64">
        <f t="shared" si="142"/>
        <v>0</v>
      </c>
      <c r="EN36" s="64">
        <f t="shared" si="142"/>
        <v>0</v>
      </c>
      <c r="EO36" s="64">
        <f t="shared" si="142"/>
        <v>0</v>
      </c>
      <c r="EP36" s="64">
        <f t="shared" si="142"/>
        <v>0</v>
      </c>
      <c r="EQ36" s="64">
        <f>EQ15-EE15</f>
        <v>377.54754945050263</v>
      </c>
      <c r="ER36" s="64">
        <f t="shared" si="143"/>
        <v>1140.4907124454094</v>
      </c>
      <c r="ES36" s="64">
        <f t="shared" si="143"/>
        <v>1859.5865672222171</v>
      </c>
      <c r="ET36" s="64">
        <f t="shared" si="143"/>
        <v>2521.6809213154975</v>
      </c>
      <c r="EU36" s="64">
        <f t="shared" si="143"/>
        <v>2661.9923076134119</v>
      </c>
      <c r="EV36" s="64">
        <f t="shared" si="143"/>
        <v>2683.9159617224614</v>
      </c>
      <c r="EW36" s="64">
        <f t="shared" si="143"/>
        <v>2258.5970720069099</v>
      </c>
      <c r="EX36" s="64">
        <f t="shared" si="143"/>
        <v>1868.3560288658373</v>
      </c>
      <c r="EY36" s="64">
        <f t="shared" si="143"/>
        <v>1706.1209884588734</v>
      </c>
      <c r="EZ36" s="36">
        <f t="shared" si="143"/>
        <v>1144.8754432672195</v>
      </c>
      <c r="FA36" s="36">
        <f t="shared" si="143"/>
        <v>0.4606987748593383</v>
      </c>
      <c r="FB36" s="64">
        <f t="shared" si="143"/>
        <v>-394.16507518802246</v>
      </c>
      <c r="FC36" s="64">
        <f t="shared" si="143"/>
        <v>0</v>
      </c>
      <c r="FD36" s="64">
        <f t="shared" si="143"/>
        <v>0</v>
      </c>
      <c r="FE36" s="64">
        <f t="shared" si="143"/>
        <v>0</v>
      </c>
      <c r="FF36" s="64">
        <f t="shared" si="143"/>
        <v>0</v>
      </c>
      <c r="FG36" s="64">
        <f t="shared" si="143"/>
        <v>0</v>
      </c>
      <c r="FH36" s="64">
        <f t="shared" si="143"/>
        <v>0</v>
      </c>
      <c r="FI36" s="64">
        <f t="shared" si="143"/>
        <v>0</v>
      </c>
      <c r="FJ36" s="64">
        <f t="shared" si="143"/>
        <v>0</v>
      </c>
      <c r="FK36" s="36">
        <f t="shared" si="143"/>
        <v>-1087.3865531066185</v>
      </c>
      <c r="FL36" s="36">
        <f t="shared" si="143"/>
        <v>-588.91543388567152</v>
      </c>
      <c r="FM36" s="36">
        <f t="shared" si="143"/>
        <v>427.49833265078996</v>
      </c>
      <c r="FN36" s="36">
        <f t="shared" si="144"/>
        <v>1400.5002063447882</v>
      </c>
      <c r="FO36" s="36">
        <f t="shared" si="145"/>
        <v>619.16469732793303</v>
      </c>
      <c r="FP36" s="36">
        <f t="shared" si="146"/>
        <v>-153.29199908645751</v>
      </c>
      <c r="FQ36" s="36">
        <f t="shared" si="146"/>
        <v>-881.3546324885283</v>
      </c>
      <c r="FR36" s="36">
        <f t="shared" si="146"/>
        <v>-1551.7049839745814</v>
      </c>
      <c r="FS36" s="36">
        <f t="shared" si="146"/>
        <v>-1693.765985614009</v>
      </c>
      <c r="FT36" s="36">
        <f t="shared" si="147"/>
        <v>-1715.9630171201698</v>
      </c>
      <c r="FU36" s="36">
        <f t="shared" si="148"/>
        <v>-1285.3406059006529</v>
      </c>
      <c r="FV36" s="36">
        <f t="shared" si="148"/>
        <v>-890.23344509099297</v>
      </c>
      <c r="FW36" s="36">
        <f t="shared" si="146"/>
        <v>361.41114116121389</v>
      </c>
      <c r="FX36" s="36">
        <f t="shared" si="146"/>
        <v>431.18402849798076</v>
      </c>
      <c r="FY36" s="36">
        <f t="shared" si="146"/>
        <v>573.45530658310599</v>
      </c>
      <c r="FZ36" s="187">
        <f t="shared" si="146"/>
        <v>-85.634639077752581</v>
      </c>
      <c r="GA36" s="47">
        <f t="shared" si="146"/>
        <v>-77.821283987583229</v>
      </c>
      <c r="GB36" s="47">
        <f t="shared" si="146"/>
        <v>-70.096717023439851</v>
      </c>
      <c r="GC36" s="47">
        <f t="shared" si="146"/>
        <v>-62.81609068941907</v>
      </c>
      <c r="GD36" s="47">
        <f t="shared" si="146"/>
        <v>-56.11258717455712</v>
      </c>
      <c r="GE36" s="47">
        <f t="shared" si="146"/>
        <v>-54.691977158163354</v>
      </c>
      <c r="GF36" s="47">
        <f t="shared" si="146"/>
        <v>-54.470006843102965</v>
      </c>
      <c r="GG36" s="47">
        <f t="shared" si="146"/>
        <v>-58.776230955297251</v>
      </c>
      <c r="GH36" s="47">
        <f t="shared" si="146"/>
        <v>-62.727302563393096</v>
      </c>
      <c r="GI36" s="47">
        <f t="shared" si="146"/>
        <v>-64.36988289484907</v>
      </c>
      <c r="GJ36" s="47">
        <f t="shared" si="146"/>
        <v>-70.052322960425954</v>
      </c>
      <c r="GK36" s="47">
        <f t="shared" si="146"/>
        <v>-81.63917340664193</v>
      </c>
      <c r="GL36" s="47">
        <f t="shared" si="146"/>
        <v>-76.400143498642137</v>
      </c>
      <c r="GM36" s="47">
        <f t="shared" si="146"/>
        <v>-69.438444113300648</v>
      </c>
    </row>
    <row r="37" spans="1:195" x14ac:dyDescent="0.2">
      <c r="A37" s="9" t="str">
        <f t="shared" si="135"/>
        <v xml:space="preserve">     US DOMESTIC CONSUMPTION</v>
      </c>
      <c r="N37" s="63">
        <f t="shared" si="150"/>
        <v>-31615.15731386072</v>
      </c>
      <c r="O37" s="63">
        <f t="shared" si="150"/>
        <v>19074.841173422406</v>
      </c>
      <c r="P37" s="63">
        <f t="shared" si="150"/>
        <v>44856.162478842889</v>
      </c>
      <c r="Q37" s="63">
        <f t="shared" si="149"/>
        <v>54629.276598310331</v>
      </c>
      <c r="R37" s="63">
        <f t="shared" si="149"/>
        <v>66617.699703033897</v>
      </c>
      <c r="S37" s="63">
        <f t="shared" si="149"/>
        <v>103229.58217449056</v>
      </c>
      <c r="T37" s="63">
        <f t="shared" si="149"/>
        <v>41023.295495226805</v>
      </c>
      <c r="U37" s="63">
        <f t="shared" si="149"/>
        <v>45168.979319241247</v>
      </c>
      <c r="V37" s="63">
        <f t="shared" si="149"/>
        <v>47209.720991615846</v>
      </c>
      <c r="W37" s="63">
        <f t="shared" si="149"/>
        <v>52464.16800481762</v>
      </c>
      <c r="X37" s="63">
        <f t="shared" si="149"/>
        <v>-22749.5009330553</v>
      </c>
      <c r="Y37" s="63">
        <f t="shared" si="149"/>
        <v>-11551.780739169801</v>
      </c>
      <c r="Z37" s="63">
        <f t="shared" si="149"/>
        <v>83371.691879175603</v>
      </c>
      <c r="AA37" s="63">
        <f t="shared" si="149"/>
        <v>-45232.601492711692</v>
      </c>
      <c r="AB37" s="63">
        <f t="shared" si="149"/>
        <v>-44241.007123177173</v>
      </c>
      <c r="AC37" s="63">
        <f t="shared" si="149"/>
        <v>-9059.6632413394982</v>
      </c>
      <c r="AD37" s="63">
        <f t="shared" si="149"/>
        <v>-44810.46617083461</v>
      </c>
      <c r="AE37" s="63">
        <f t="shared" si="149"/>
        <v>9708.7401802956592</v>
      </c>
      <c r="AF37" s="63">
        <f t="shared" si="149"/>
        <v>77478.265831013792</v>
      </c>
      <c r="AG37" s="63">
        <f t="shared" si="149"/>
        <v>60181.138355761883</v>
      </c>
      <c r="AH37" s="63">
        <f t="shared" si="149"/>
        <v>118170.4421363232</v>
      </c>
      <c r="AI37" s="63">
        <f t="shared" si="149"/>
        <v>54762.871168085607</v>
      </c>
      <c r="AJ37" s="63">
        <f t="shared" si="149"/>
        <v>76222.075785679743</v>
      </c>
      <c r="AK37" s="63">
        <f t="shared" si="149"/>
        <v>54230.688984315959</v>
      </c>
      <c r="AL37" s="63">
        <f t="shared" si="149"/>
        <v>-121189.07085495809</v>
      </c>
      <c r="AM37" s="63">
        <f t="shared" si="149"/>
        <v>-35122.955819587107</v>
      </c>
      <c r="AN37" s="63">
        <f t="shared" si="149"/>
        <v>-13641.055070258677</v>
      </c>
      <c r="AO37" s="63">
        <f t="shared" si="149"/>
        <v>11367.447737605893</v>
      </c>
      <c r="AP37" s="63">
        <f t="shared" si="149"/>
        <v>-76407.805659195059</v>
      </c>
      <c r="AQ37" s="63">
        <f t="shared" si="149"/>
        <v>12090.523741727462</v>
      </c>
      <c r="AR37" s="63">
        <f t="shared" si="149"/>
        <v>-42775.544934689649</v>
      </c>
      <c r="AS37" s="63">
        <f t="shared" si="149"/>
        <v>-81092.378839250421</v>
      </c>
      <c r="AT37" s="63">
        <f t="shared" si="149"/>
        <v>-300150.25174764346</v>
      </c>
      <c r="AU37" s="63">
        <f t="shared" si="149"/>
        <v>-188656.24948815326</v>
      </c>
      <c r="AV37" s="63">
        <f t="shared" si="149"/>
        <v>-260674.91810816946</v>
      </c>
      <c r="AW37" s="63">
        <f t="shared" si="149"/>
        <v>-318704.49379751657</v>
      </c>
      <c r="AX37" s="63">
        <f t="shared" ref="AX37:DI37" si="151">AX16-AL16</f>
        <v>-143668.83308346884</v>
      </c>
      <c r="AY37" s="63">
        <f t="shared" si="151"/>
        <v>-84398.054148925759</v>
      </c>
      <c r="AZ37" s="63">
        <f t="shared" si="151"/>
        <v>-85983.904506081599</v>
      </c>
      <c r="BA37" s="63">
        <f t="shared" si="151"/>
        <v>-125870.66883537523</v>
      </c>
      <c r="BB37" s="63">
        <f t="shared" si="151"/>
        <v>-37839.492798365303</v>
      </c>
      <c r="BC37" s="63">
        <f t="shared" si="151"/>
        <v>-71317.682804755517</v>
      </c>
      <c r="BD37" s="63">
        <f t="shared" si="151"/>
        <v>-19570.228246638901</v>
      </c>
      <c r="BE37" s="63">
        <f t="shared" si="151"/>
        <v>31205.181408467703</v>
      </c>
      <c r="BF37" s="63">
        <f t="shared" si="151"/>
        <v>178501.60532190755</v>
      </c>
      <c r="BG37" s="63">
        <f t="shared" si="151"/>
        <v>86588.978501470992</v>
      </c>
      <c r="BH37" s="63">
        <f t="shared" si="151"/>
        <v>122104.80220912118</v>
      </c>
      <c r="BI37" s="63">
        <f t="shared" si="151"/>
        <v>183627.00632470468</v>
      </c>
      <c r="BJ37" s="63">
        <f t="shared" si="151"/>
        <v>165712.02129660134</v>
      </c>
      <c r="BK37" s="63">
        <f t="shared" si="151"/>
        <v>123114.38692917145</v>
      </c>
      <c r="BL37" s="63">
        <f t="shared" si="151"/>
        <v>52633.030143444717</v>
      </c>
      <c r="BM37" s="63">
        <f t="shared" si="151"/>
        <v>73354.933498437167</v>
      </c>
      <c r="BN37" s="63">
        <f t="shared" si="151"/>
        <v>45571.143306193058</v>
      </c>
      <c r="BO37" s="63">
        <f t="shared" si="151"/>
        <v>13019.094687895034</v>
      </c>
      <c r="BP37" s="63">
        <f t="shared" si="151"/>
        <v>-5966.7520012350287</v>
      </c>
      <c r="BQ37" s="63">
        <f t="shared" si="151"/>
        <v>-18434.356765110162</v>
      </c>
      <c r="BR37" s="63">
        <f t="shared" si="151"/>
        <v>57459.523959511658</v>
      </c>
      <c r="BS37" s="63">
        <f t="shared" si="151"/>
        <v>46963.045540667023</v>
      </c>
      <c r="BT37" s="63">
        <f t="shared" si="151"/>
        <v>44106.899742334615</v>
      </c>
      <c r="BU37" s="63">
        <f t="shared" si="151"/>
        <v>62798.731494341569</v>
      </c>
      <c r="BV37" s="63">
        <f t="shared" si="151"/>
        <v>60373.834996380261</v>
      </c>
      <c r="BW37" s="63">
        <f t="shared" si="151"/>
        <v>28099.927661153721</v>
      </c>
      <c r="BX37" s="63">
        <f t="shared" si="151"/>
        <v>92552.17520855373</v>
      </c>
      <c r="BY37" s="63">
        <f t="shared" si="151"/>
        <v>31600.911020069383</v>
      </c>
      <c r="BZ37" s="63">
        <f t="shared" si="151"/>
        <v>54629.154342794674</v>
      </c>
      <c r="CA37" s="63">
        <f t="shared" si="151"/>
        <v>52726.665795529028</v>
      </c>
      <c r="CB37" s="63">
        <f t="shared" si="151"/>
        <v>-11370.77392230602</v>
      </c>
      <c r="CC37" s="63">
        <f t="shared" si="151"/>
        <v>-31155.083765200689</v>
      </c>
      <c r="CD37" s="63">
        <f t="shared" si="151"/>
        <v>-35250.54130474769</v>
      </c>
      <c r="CE37" s="63">
        <f t="shared" si="151"/>
        <v>12383.221322119003</v>
      </c>
      <c r="CF37" s="63">
        <f t="shared" si="151"/>
        <v>21808.416420774302</v>
      </c>
      <c r="CG37" s="63">
        <f t="shared" si="151"/>
        <v>-3882.267344275373</v>
      </c>
      <c r="CH37" s="63">
        <f t="shared" si="151"/>
        <v>-15481.726198651246</v>
      </c>
      <c r="CI37" s="63">
        <f t="shared" si="151"/>
        <v>19611.521643457585</v>
      </c>
      <c r="CJ37" s="63">
        <f t="shared" si="151"/>
        <v>4652.2070366075495</v>
      </c>
      <c r="CK37" s="63">
        <f t="shared" si="151"/>
        <v>21088.81104399485</v>
      </c>
      <c r="CL37" s="63">
        <f t="shared" si="151"/>
        <v>-5596.9738581103738</v>
      </c>
      <c r="CM37" s="63">
        <f t="shared" si="151"/>
        <v>3287.868711679359</v>
      </c>
      <c r="CN37" s="63">
        <f t="shared" si="151"/>
        <v>89784.048761389684</v>
      </c>
      <c r="CO37" s="63">
        <f t="shared" si="151"/>
        <v>64942.10330143082</v>
      </c>
      <c r="CP37" s="63">
        <f t="shared" si="151"/>
        <v>68205.314923958038</v>
      </c>
      <c r="CQ37" s="63">
        <f t="shared" si="151"/>
        <v>41675.491824702825</v>
      </c>
      <c r="CR37" s="63">
        <f t="shared" si="151"/>
        <v>26600.365475917119</v>
      </c>
      <c r="CS37" s="63">
        <f t="shared" si="151"/>
        <v>109900.80029666389</v>
      </c>
      <c r="CT37" s="63">
        <f t="shared" si="151"/>
        <v>78242.428281134693</v>
      </c>
      <c r="CU37" s="63">
        <f t="shared" si="151"/>
        <v>52303.415598108899</v>
      </c>
      <c r="CV37" s="63">
        <f t="shared" si="151"/>
        <v>38691.749271548353</v>
      </c>
      <c r="CW37" s="63">
        <f t="shared" si="151"/>
        <v>34610.228732590564</v>
      </c>
      <c r="CX37" s="63">
        <f t="shared" si="151"/>
        <v>35353.369205314433</v>
      </c>
      <c r="CY37" s="63">
        <f t="shared" si="151"/>
        <v>3181.8125810030615</v>
      </c>
      <c r="CZ37" s="63">
        <f t="shared" si="151"/>
        <v>-5246.4493520015385</v>
      </c>
      <c r="DA37" s="63">
        <f t="shared" si="151"/>
        <v>20414.718828903278</v>
      </c>
      <c r="DB37" s="63">
        <f t="shared" si="151"/>
        <v>23743.136361503741</v>
      </c>
      <c r="DC37" s="63">
        <f t="shared" si="151"/>
        <v>64087.291294562863</v>
      </c>
      <c r="DD37" s="63">
        <f t="shared" si="151"/>
        <v>36121.912284977268</v>
      </c>
      <c r="DE37" s="63">
        <f t="shared" si="151"/>
        <v>-77806.363257829915</v>
      </c>
      <c r="DF37" s="63">
        <f t="shared" si="151"/>
        <v>-65581.784520428046</v>
      </c>
      <c r="DG37" s="63">
        <f t="shared" si="151"/>
        <v>-85174.984102041693</v>
      </c>
      <c r="DH37" s="63">
        <f t="shared" si="151"/>
        <v>-100936.58726035547</v>
      </c>
      <c r="DI37" s="63">
        <f t="shared" si="151"/>
        <v>-98859.64999142522</v>
      </c>
      <c r="DJ37" s="63">
        <f t="shared" si="140"/>
        <v>-94653.613783379551</v>
      </c>
      <c r="DK37" s="63">
        <f t="shared" si="140"/>
        <v>-69311.776811752236</v>
      </c>
      <c r="DL37" s="63">
        <f t="shared" si="140"/>
        <v>-105204.35640813701</v>
      </c>
      <c r="DM37" s="21">
        <f t="shared" si="140"/>
        <v>-94418.447570422781</v>
      </c>
      <c r="DN37" s="21">
        <f t="shared" si="140"/>
        <v>-112605.87804729503</v>
      </c>
      <c r="DO37" s="21">
        <f t="shared" si="140"/>
        <v>-135773.51370437408</v>
      </c>
      <c r="DP37" s="21">
        <f t="shared" si="140"/>
        <v>-69113.958561218693</v>
      </c>
      <c r="DQ37" s="21">
        <f t="shared" si="140"/>
        <v>23698.887368501979</v>
      </c>
      <c r="DR37" s="21">
        <f t="shared" si="140"/>
        <v>14786.90908112016</v>
      </c>
      <c r="DS37" s="21">
        <f t="shared" si="140"/>
        <v>28938.800464874133</v>
      </c>
      <c r="DT37" s="21">
        <f t="shared" si="140"/>
        <v>68739.027609453537</v>
      </c>
      <c r="DU37" s="21">
        <f t="shared" si="140"/>
        <v>98743.177932553925</v>
      </c>
      <c r="DV37" s="21">
        <f t="shared" si="140"/>
        <v>114918.09309754195</v>
      </c>
      <c r="DW37" s="21">
        <f t="shared" si="140"/>
        <v>110931.38234941731</v>
      </c>
      <c r="DX37" s="21">
        <f t="shared" si="140"/>
        <v>8110.2573899043491</v>
      </c>
      <c r="DY37" s="118">
        <f t="shared" si="140"/>
        <v>14803.75086917507</v>
      </c>
      <c r="DZ37" s="118">
        <f t="shared" si="140"/>
        <v>4684.904573346721</v>
      </c>
      <c r="EA37" s="21">
        <f t="shared" si="140"/>
        <v>-22265.357872583205</v>
      </c>
      <c r="EB37" s="21">
        <f t="shared" si="140"/>
        <v>-43382.345984700252</v>
      </c>
      <c r="EC37" s="21">
        <f t="shared" si="140"/>
        <v>-63556.495737562538</v>
      </c>
      <c r="ED37" s="21">
        <f>ED16-DR16</f>
        <v>-54917.735357493162</v>
      </c>
      <c r="EE37" s="21">
        <f t="shared" si="141"/>
        <v>-38159.719399036141</v>
      </c>
      <c r="EF37" s="21">
        <f t="shared" si="141"/>
        <v>-100422.48025716271</v>
      </c>
      <c r="EG37" s="21">
        <f t="shared" si="142"/>
        <v>-128378.7325907487</v>
      </c>
      <c r="EH37" s="21">
        <f t="shared" si="142"/>
        <v>-173084.80518036999</v>
      </c>
      <c r="EI37" s="21">
        <f t="shared" si="142"/>
        <v>-188437.96464326634</v>
      </c>
      <c r="EJ37" s="21">
        <f t="shared" si="142"/>
        <v>-1799.8772597791394</v>
      </c>
      <c r="EK37" s="128">
        <f t="shared" si="142"/>
        <v>92160.797017758014</v>
      </c>
      <c r="EL37" s="128">
        <f t="shared" si="142"/>
        <v>67512.766242403071</v>
      </c>
      <c r="EM37" s="128">
        <f t="shared" si="142"/>
        <v>77477.378768151044</v>
      </c>
      <c r="EN37" s="137">
        <f t="shared" si="142"/>
        <v>55254.78830173891</v>
      </c>
      <c r="EO37" s="137">
        <f t="shared" si="142"/>
        <v>52923.564497061539</v>
      </c>
      <c r="EP37" s="145">
        <f t="shared" si="142"/>
        <v>49532.615826065885</v>
      </c>
      <c r="EQ37" s="145">
        <f>EQ16-EE16</f>
        <v>13527.46849659516</v>
      </c>
      <c r="ER37" s="145">
        <f t="shared" si="143"/>
        <v>135903.53596086393</v>
      </c>
      <c r="ES37" s="145">
        <f t="shared" si="143"/>
        <v>128346.25824567501</v>
      </c>
      <c r="ET37" s="145">
        <f t="shared" si="143"/>
        <v>131648.32035088702</v>
      </c>
      <c r="EU37" s="145">
        <f t="shared" si="143"/>
        <v>111566.86797657545</v>
      </c>
      <c r="EV37" s="145">
        <f t="shared" si="143"/>
        <v>48821.47196919634</v>
      </c>
      <c r="EW37" s="153">
        <f t="shared" si="143"/>
        <v>-69769.679502055864</v>
      </c>
      <c r="EX37" s="153">
        <f t="shared" si="143"/>
        <v>-92740.869895455253</v>
      </c>
      <c r="EY37" s="160">
        <f t="shared" si="143"/>
        <v>-48979.782848173752</v>
      </c>
      <c r="EZ37" s="21">
        <f t="shared" si="143"/>
        <v>-15629.662728364347</v>
      </c>
      <c r="FA37" s="21">
        <f t="shared" si="143"/>
        <v>-47266.412676392705</v>
      </c>
      <c r="FB37" s="169">
        <f t="shared" si="143"/>
        <v>-46602.668468611548</v>
      </c>
      <c r="FC37" s="169">
        <f t="shared" si="143"/>
        <v>-4540.7896500118077</v>
      </c>
      <c r="FD37" s="169">
        <f t="shared" si="143"/>
        <v>-68437.670724400552</v>
      </c>
      <c r="FE37" s="169">
        <f t="shared" si="143"/>
        <v>-57654.23784078029</v>
      </c>
      <c r="FF37" s="169">
        <f t="shared" si="143"/>
        <v>-76760.978490063106</v>
      </c>
      <c r="FG37" s="169">
        <f t="shared" si="143"/>
        <v>-44023.067583671655</v>
      </c>
      <c r="FH37" s="169">
        <f t="shared" si="143"/>
        <v>-35094.999444201123</v>
      </c>
      <c r="FI37" s="169">
        <f t="shared" si="143"/>
        <v>-18152.107026296086</v>
      </c>
      <c r="FJ37" s="169">
        <f t="shared" si="143"/>
        <v>33985.385215626506</v>
      </c>
      <c r="FK37" s="21">
        <f t="shared" si="143"/>
        <v>14650.000761452713</v>
      </c>
      <c r="FL37" s="21">
        <f t="shared" si="143"/>
        <v>-9022.4207387394272</v>
      </c>
      <c r="FM37" s="21">
        <f t="shared" si="143"/>
        <v>-13449.212023900705</v>
      </c>
      <c r="FN37" s="21">
        <f t="shared" si="144"/>
        <v>-6686.8847208922962</v>
      </c>
      <c r="FO37" s="21">
        <f t="shared" si="145"/>
        <v>-14722.768817987177</v>
      </c>
      <c r="FP37" s="21">
        <f t="shared" si="146"/>
        <v>-25383.730780223152</v>
      </c>
      <c r="FQ37" s="21">
        <f t="shared" si="146"/>
        <v>-12852.219456998631</v>
      </c>
      <c r="FR37" s="21">
        <f t="shared" si="146"/>
        <v>30548.757160965819</v>
      </c>
      <c r="FS37" s="21">
        <f t="shared" si="146"/>
        <v>3399.5461225714535</v>
      </c>
      <c r="FT37" s="21">
        <f t="shared" si="147"/>
        <v>-9431.6128655318171</v>
      </c>
      <c r="FU37" s="21">
        <f t="shared" si="148"/>
        <v>-8298.2884832024574</v>
      </c>
      <c r="FV37" s="21">
        <f t="shared" si="148"/>
        <v>-2493.8331675924128</v>
      </c>
      <c r="FW37" s="21">
        <f t="shared" si="146"/>
        <v>3320.8693394388538</v>
      </c>
      <c r="FX37" s="21">
        <f t="shared" si="146"/>
        <v>4069.0570898007136</v>
      </c>
      <c r="FY37" s="21">
        <f t="shared" si="146"/>
        <v>5915.6969360471703</v>
      </c>
      <c r="FZ37" s="186">
        <f t="shared" si="146"/>
        <v>-254.44470285181887</v>
      </c>
      <c r="GA37" s="46">
        <f t="shared" si="146"/>
        <v>-241.12284234724939</v>
      </c>
      <c r="GB37" s="46">
        <f t="shared" si="146"/>
        <v>-227.67515287478454</v>
      </c>
      <c r="GC37" s="46">
        <f t="shared" si="146"/>
        <v>-220.72837535385042</v>
      </c>
      <c r="GD37" s="46">
        <f t="shared" si="146"/>
        <v>-213.69102302589454</v>
      </c>
      <c r="GE37" s="46">
        <f t="shared" si="146"/>
        <v>-212.60426182253286</v>
      </c>
      <c r="GF37" s="46">
        <f t="shared" si="146"/>
        <v>-212.04844269447494</v>
      </c>
      <c r="GG37" s="46">
        <f t="shared" si="146"/>
        <v>-227.58629472926259</v>
      </c>
      <c r="GH37" s="46">
        <f t="shared" si="146"/>
        <v>-246.75133367208764</v>
      </c>
      <c r="GI37" s="46">
        <f t="shared" si="146"/>
        <v>-269.68869900330901</v>
      </c>
      <c r="GJ37" s="46">
        <f t="shared" si="146"/>
        <v>-268.57493109023198</v>
      </c>
      <c r="GK37" s="46">
        <f t="shared" si="146"/>
        <v>-263.08779938658699</v>
      </c>
      <c r="GL37" s="46">
        <f t="shared" si="146"/>
        <v>-148.54871261736844</v>
      </c>
      <c r="GM37" s="46">
        <f t="shared" si="146"/>
        <v>-136.10605034476612</v>
      </c>
    </row>
    <row r="38" spans="1:195" x14ac:dyDescent="0.2">
      <c r="A38" s="29" t="str">
        <f t="shared" si="135"/>
        <v>EXPORTS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1"/>
      <c r="DN38" s="21"/>
      <c r="DO38" s="21"/>
      <c r="DP38" s="36"/>
      <c r="DQ38" s="36"/>
      <c r="DR38" s="36"/>
      <c r="DS38" s="36"/>
      <c r="DT38" s="36"/>
      <c r="DU38" s="36"/>
      <c r="DV38" s="36"/>
      <c r="DW38" s="36"/>
      <c r="DX38" s="36"/>
      <c r="DY38" s="64"/>
      <c r="DZ38" s="64"/>
      <c r="EA38" s="36"/>
      <c r="EB38" s="21"/>
      <c r="EC38" s="21"/>
      <c r="ED38" s="21"/>
      <c r="EE38" s="21"/>
      <c r="EF38" s="21"/>
      <c r="EG38" s="21"/>
      <c r="EH38" s="21"/>
      <c r="EI38" s="21"/>
      <c r="EJ38" s="21"/>
      <c r="EK38" s="128"/>
      <c r="EL38" s="128"/>
      <c r="EM38" s="128"/>
      <c r="EN38" s="137"/>
      <c r="EO38" s="137"/>
      <c r="EP38" s="145"/>
      <c r="EQ38" s="145"/>
      <c r="ER38" s="145"/>
      <c r="ES38" s="145"/>
      <c r="ET38" s="145"/>
      <c r="EU38" s="145"/>
      <c r="EV38" s="145"/>
      <c r="EW38" s="153"/>
      <c r="EX38" s="153"/>
      <c r="EY38" s="160"/>
      <c r="EZ38" s="21"/>
      <c r="FA38" s="21"/>
      <c r="FB38" s="169"/>
      <c r="FC38" s="169"/>
      <c r="FD38" s="169"/>
      <c r="FE38" s="169"/>
      <c r="FF38" s="169"/>
      <c r="FG38" s="169"/>
      <c r="FH38" s="169"/>
      <c r="FI38" s="169"/>
      <c r="FJ38" s="169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18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</row>
    <row r="39" spans="1:195" x14ac:dyDescent="0.2">
      <c r="A39" s="9" t="str">
        <f t="shared" si="135"/>
        <v xml:space="preserve">     TOTAL DEMAND</v>
      </c>
      <c r="N39" s="63">
        <f t="shared" si="150"/>
        <v>-13711.931507409085</v>
      </c>
      <c r="O39" s="63">
        <f t="shared" si="150"/>
        <v>85396.269744850928</v>
      </c>
      <c r="P39" s="63">
        <f t="shared" si="150"/>
        <v>76114.226994971861</v>
      </c>
      <c r="Q39" s="63">
        <f t="shared" si="149"/>
        <v>71962.609931643703</v>
      </c>
      <c r="R39" s="63">
        <f t="shared" si="149"/>
        <v>63778.990025614621</v>
      </c>
      <c r="S39" s="63">
        <f t="shared" si="149"/>
        <v>98962.915507823869</v>
      </c>
      <c r="T39" s="63">
        <f t="shared" si="149"/>
        <v>37249.101946839713</v>
      </c>
      <c r="U39" s="63">
        <f t="shared" si="149"/>
        <v>40330.269641821855</v>
      </c>
      <c r="V39" s="63">
        <f t="shared" si="149"/>
        <v>46609.720991615788</v>
      </c>
      <c r="W39" s="63">
        <f t="shared" si="149"/>
        <v>52754.49058546283</v>
      </c>
      <c r="X39" s="63">
        <f t="shared" si="149"/>
        <v>-2816.1675997220445</v>
      </c>
      <c r="Y39" s="63">
        <f t="shared" si="149"/>
        <v>-390.49041658907663</v>
      </c>
      <c r="Z39" s="63">
        <f t="shared" si="149"/>
        <v>117952.33704046591</v>
      </c>
      <c r="AA39" s="63">
        <f t="shared" si="149"/>
        <v>-85125.458635568852</v>
      </c>
      <c r="AB39" s="63">
        <f t="shared" si="149"/>
        <v>-50660.361961886752</v>
      </c>
      <c r="AC39" s="63">
        <f t="shared" si="149"/>
        <v>-35059.663241339498</v>
      </c>
      <c r="AD39" s="63">
        <f t="shared" si="149"/>
        <v>-43745.950041802367</v>
      </c>
      <c r="AE39" s="63">
        <f t="shared" si="149"/>
        <v>7108.7401802956592</v>
      </c>
      <c r="AF39" s="63">
        <f t="shared" si="149"/>
        <v>87091.169056820218</v>
      </c>
      <c r="AG39" s="63">
        <f t="shared" si="149"/>
        <v>55148.880291245761</v>
      </c>
      <c r="AH39" s="63">
        <f t="shared" si="149"/>
        <v>115303.77546965657</v>
      </c>
      <c r="AI39" s="63">
        <f t="shared" si="149"/>
        <v>37214.484071311424</v>
      </c>
      <c r="AJ39" s="63">
        <f t="shared" si="149"/>
        <v>119788.74245234649</v>
      </c>
      <c r="AK39" s="63">
        <f t="shared" si="149"/>
        <v>50391.979306896566</v>
      </c>
      <c r="AL39" s="63">
        <f t="shared" si="149"/>
        <v>-102608.42569366773</v>
      </c>
      <c r="AM39" s="63">
        <f t="shared" si="149"/>
        <v>16197.241224747966</v>
      </c>
      <c r="AN39" s="63">
        <f t="shared" si="149"/>
        <v>12681.525574902538</v>
      </c>
      <c r="AO39" s="63">
        <f t="shared" si="149"/>
        <v>33400.781070939149</v>
      </c>
      <c r="AP39" s="63">
        <f t="shared" si="149"/>
        <v>-51407.805659195059</v>
      </c>
      <c r="AQ39" s="63">
        <f t="shared" si="149"/>
        <v>11357.190408394206</v>
      </c>
      <c r="AR39" s="63">
        <f t="shared" si="149"/>
        <v>-59065.867515334743</v>
      </c>
      <c r="AS39" s="63">
        <f t="shared" si="149"/>
        <v>-83866.572387637571</v>
      </c>
      <c r="AT39" s="63">
        <f t="shared" si="149"/>
        <v>-299583.58508097677</v>
      </c>
      <c r="AU39" s="63">
        <f t="shared" si="149"/>
        <v>-151204.6365849275</v>
      </c>
      <c r="AV39" s="63">
        <f t="shared" si="149"/>
        <v>-327508.25144150283</v>
      </c>
      <c r="AW39" s="63">
        <f t="shared" si="149"/>
        <v>-328704.49379751657</v>
      </c>
      <c r="AX39" s="63">
        <f t="shared" ref="AX39:DI39" si="152">AX18-AL18</f>
        <v>-160894.63953508181</v>
      </c>
      <c r="AY39" s="63">
        <f t="shared" si="152"/>
        <v>-67575.394050403615</v>
      </c>
      <c r="AZ39" s="63">
        <f t="shared" si="152"/>
        <v>-74403.259344791237</v>
      </c>
      <c r="BA39" s="63">
        <f t="shared" si="152"/>
        <v>-95104.002168708539</v>
      </c>
      <c r="BB39" s="63">
        <f t="shared" si="152"/>
        <v>-49420.137959655607</v>
      </c>
      <c r="BC39" s="63">
        <f t="shared" si="152"/>
        <v>-46617.682804755517</v>
      </c>
      <c r="BD39" s="63">
        <f t="shared" si="152"/>
        <v>16429.771753361099</v>
      </c>
      <c r="BE39" s="63">
        <f t="shared" si="152"/>
        <v>119914.85882782261</v>
      </c>
      <c r="BF39" s="63">
        <f t="shared" si="152"/>
        <v>234934.93865524087</v>
      </c>
      <c r="BG39" s="63">
        <f t="shared" si="152"/>
        <v>148201.88172727748</v>
      </c>
      <c r="BH39" s="63">
        <f t="shared" si="152"/>
        <v>203338.13554245455</v>
      </c>
      <c r="BI39" s="63">
        <f t="shared" si="152"/>
        <v>274465.71600212401</v>
      </c>
      <c r="BJ39" s="63">
        <f t="shared" si="152"/>
        <v>220357.18258692394</v>
      </c>
      <c r="BK39" s="63">
        <f t="shared" si="152"/>
        <v>95114.386929171393</v>
      </c>
      <c r="BL39" s="63">
        <f t="shared" si="152"/>
        <v>59697.54627247696</v>
      </c>
      <c r="BM39" s="63">
        <f t="shared" si="152"/>
        <v>89521.600165103853</v>
      </c>
      <c r="BN39" s="63">
        <f t="shared" si="152"/>
        <v>123796.94975780591</v>
      </c>
      <c r="BO39" s="63">
        <f t="shared" si="152"/>
        <v>56352.42802122829</v>
      </c>
      <c r="BP39" s="63">
        <f t="shared" si="152"/>
        <v>43226.7963858617</v>
      </c>
      <c r="BQ39" s="63">
        <f t="shared" si="152"/>
        <v>-33466.614829626284</v>
      </c>
      <c r="BR39" s="63">
        <f t="shared" si="152"/>
        <v>84226.190626178286</v>
      </c>
      <c r="BS39" s="63">
        <f t="shared" si="152"/>
        <v>49737.239089054056</v>
      </c>
      <c r="BT39" s="63">
        <f t="shared" si="152"/>
        <v>63540.233075667871</v>
      </c>
      <c r="BU39" s="63">
        <f t="shared" si="152"/>
        <v>77734.215365309385</v>
      </c>
      <c r="BV39" s="63">
        <f t="shared" si="152"/>
        <v>54535.125318960869</v>
      </c>
      <c r="BW39" s="63">
        <f t="shared" si="152"/>
        <v>37421.356232582359</v>
      </c>
      <c r="BX39" s="63">
        <f t="shared" si="152"/>
        <v>151810.23972468276</v>
      </c>
      <c r="BY39" s="63">
        <f t="shared" si="152"/>
        <v>110300.91102006938</v>
      </c>
      <c r="BZ39" s="63">
        <f t="shared" si="152"/>
        <v>76274.315633117338</v>
      </c>
      <c r="CA39" s="63">
        <f t="shared" si="152"/>
        <v>79626.665795529028</v>
      </c>
      <c r="CB39" s="63">
        <f t="shared" si="152"/>
        <v>-18628.838438435108</v>
      </c>
      <c r="CC39" s="63">
        <f t="shared" si="152"/>
        <v>-15767.986991007114</v>
      </c>
      <c r="CD39" s="63">
        <f t="shared" si="152"/>
        <v>-13850.54130474769</v>
      </c>
      <c r="CE39" s="63">
        <f t="shared" si="152"/>
        <v>-56229.681903687422</v>
      </c>
      <c r="CF39" s="63">
        <f t="shared" si="152"/>
        <v>15408.416420774302</v>
      </c>
      <c r="CG39" s="63">
        <f t="shared" si="152"/>
        <v>-27527.428634598036</v>
      </c>
      <c r="CH39" s="63">
        <f t="shared" si="152"/>
        <v>13066.660898122936</v>
      </c>
      <c r="CI39" s="63">
        <f t="shared" si="152"/>
        <v>58825.807357743266</v>
      </c>
      <c r="CJ39" s="63">
        <f t="shared" si="152"/>
        <v>-1154.2445762957213</v>
      </c>
      <c r="CK39" s="63">
        <f t="shared" si="152"/>
        <v>34855.477710661478</v>
      </c>
      <c r="CL39" s="63">
        <f t="shared" si="152"/>
        <v>-5984.0706323039485</v>
      </c>
      <c r="CM39" s="63">
        <f t="shared" si="152"/>
        <v>41221.202045012731</v>
      </c>
      <c r="CN39" s="63">
        <f t="shared" si="152"/>
        <v>155396.95198719623</v>
      </c>
      <c r="CO39" s="63">
        <f t="shared" si="152"/>
        <v>108587.26459175337</v>
      </c>
      <c r="CP39" s="63">
        <f t="shared" si="152"/>
        <v>85105.314923958038</v>
      </c>
      <c r="CQ39" s="63">
        <f t="shared" si="152"/>
        <v>165094.84666341252</v>
      </c>
      <c r="CR39" s="63">
        <f t="shared" si="152"/>
        <v>137200.36547591712</v>
      </c>
      <c r="CS39" s="63">
        <f t="shared" si="152"/>
        <v>190223.38094182522</v>
      </c>
      <c r="CT39" s="63">
        <f t="shared" si="152"/>
        <v>76790.815377908875</v>
      </c>
      <c r="CU39" s="63">
        <f t="shared" si="152"/>
        <v>89589.129883823218</v>
      </c>
      <c r="CV39" s="63">
        <f t="shared" si="152"/>
        <v>166369.16862638714</v>
      </c>
      <c r="CW39" s="63">
        <f t="shared" si="152"/>
        <v>124710.22873259068</v>
      </c>
      <c r="CX39" s="63">
        <f t="shared" si="152"/>
        <v>192934.01436660474</v>
      </c>
      <c r="CY39" s="63">
        <f t="shared" si="152"/>
        <v>108015.14591433643</v>
      </c>
      <c r="CZ39" s="63">
        <f t="shared" si="152"/>
        <v>95495.486131869373</v>
      </c>
      <c r="DA39" s="63">
        <f t="shared" si="152"/>
        <v>152414.71882890316</v>
      </c>
      <c r="DB39" s="63">
        <f t="shared" si="152"/>
        <v>202343.13636150386</v>
      </c>
      <c r="DC39" s="63">
        <f t="shared" si="152"/>
        <v>283861.48484295001</v>
      </c>
      <c r="DD39" s="63">
        <f t="shared" si="152"/>
        <v>209055.24561831064</v>
      </c>
      <c r="DE39" s="63">
        <f t="shared" si="152"/>
        <v>117161.37867765396</v>
      </c>
      <c r="DF39" s="63">
        <f t="shared" si="152"/>
        <v>123998.86064086226</v>
      </c>
      <c r="DG39" s="63">
        <f t="shared" si="152"/>
        <v>70039.301612243988</v>
      </c>
      <c r="DH39" s="63">
        <f t="shared" si="152"/>
        <v>-53872.071131323231</v>
      </c>
      <c r="DI39" s="63">
        <f t="shared" si="152"/>
        <v>7107.0166752412915</v>
      </c>
      <c r="DJ39" s="63">
        <f t="shared" ref="DJ39:EC39" si="153">DJ18-CX18</f>
        <v>31378.64428113657</v>
      </c>
      <c r="DK39" s="63">
        <f t="shared" si="153"/>
        <v>31854.889854914392</v>
      </c>
      <c r="DL39" s="63">
        <f t="shared" si="153"/>
        <v>42505.321011217893</v>
      </c>
      <c r="DM39" s="21">
        <f t="shared" si="153"/>
        <v>-5741.0282155839959</v>
      </c>
      <c r="DN39" s="21">
        <f t="shared" si="153"/>
        <v>-14739.211380628403</v>
      </c>
      <c r="DO39" s="21">
        <f t="shared" si="153"/>
        <v>-38515.449188245111</v>
      </c>
      <c r="DP39" s="21">
        <f t="shared" si="153"/>
        <v>-59280.625227885321</v>
      </c>
      <c r="DQ39" s="21">
        <f t="shared" si="153"/>
        <v>143408.56478785689</v>
      </c>
      <c r="DR39" s="21">
        <f t="shared" si="153"/>
        <v>158206.26391982986</v>
      </c>
      <c r="DS39" s="21">
        <f t="shared" si="153"/>
        <v>320653.08617915981</v>
      </c>
      <c r="DT39" s="21">
        <f t="shared" si="153"/>
        <v>183609.99535138905</v>
      </c>
      <c r="DU39" s="21">
        <f t="shared" si="153"/>
        <v>306976.51126588718</v>
      </c>
      <c r="DV39" s="21">
        <f t="shared" si="153"/>
        <v>202401.964065284</v>
      </c>
      <c r="DW39" s="21">
        <f t="shared" si="153"/>
        <v>218498.04901608406</v>
      </c>
      <c r="DX39" s="21">
        <f t="shared" si="153"/>
        <v>133432.83803506545</v>
      </c>
      <c r="DY39" s="118">
        <f t="shared" si="153"/>
        <v>180319.87990143301</v>
      </c>
      <c r="DZ39" s="118">
        <f t="shared" si="153"/>
        <v>254651.57124001347</v>
      </c>
      <c r="EA39" s="21">
        <f t="shared" si="153"/>
        <v>27799.158256449038</v>
      </c>
      <c r="EB39" s="21">
        <f t="shared" si="153"/>
        <v>187950.98734863289</v>
      </c>
      <c r="EC39" s="21">
        <f t="shared" si="153"/>
        <v>114959.63329469552</v>
      </c>
      <c r="ED39" s="21">
        <f>ED18-DR18</f>
        <v>260824.20012637787</v>
      </c>
      <c r="EE39" s="21">
        <f>EE18-DS18</f>
        <v>164681.41360589</v>
      </c>
      <c r="EF39" s="21">
        <f>EF18-DT18</f>
        <v>78416.229420256568</v>
      </c>
      <c r="EG39" s="21">
        <f t="shared" ref="EG39:EP39" si="154">EG18-DU18</f>
        <v>-70512.065924081951</v>
      </c>
      <c r="EH39" s="21">
        <f t="shared" si="154"/>
        <v>122270.03352930723</v>
      </c>
      <c r="EI39" s="21">
        <f t="shared" si="154"/>
        <v>-6837.9646432665177</v>
      </c>
      <c r="EJ39" s="21">
        <f t="shared" si="154"/>
        <v>141425.92919183383</v>
      </c>
      <c r="EK39" s="128">
        <f t="shared" si="154"/>
        <v>173386.6034693711</v>
      </c>
      <c r="EL39" s="128">
        <f t="shared" si="154"/>
        <v>-53920.567090930417</v>
      </c>
      <c r="EM39" s="128">
        <f t="shared" si="154"/>
        <v>320832.21747782838</v>
      </c>
      <c r="EN39" s="137">
        <f t="shared" si="154"/>
        <v>205821.45496840589</v>
      </c>
      <c r="EO39" s="137">
        <f t="shared" si="154"/>
        <v>351246.14514222275</v>
      </c>
      <c r="EP39" s="145">
        <f t="shared" si="154"/>
        <v>250822.93840671098</v>
      </c>
      <c r="EQ39" s="145">
        <f>EQ18-EE18</f>
        <v>29872.296082801884</v>
      </c>
      <c r="ER39" s="145">
        <f t="shared" ref="ER39:FM39" si="155">ER18-EF18</f>
        <v>421258.37467054138</v>
      </c>
      <c r="ES39" s="145">
        <f t="shared" si="155"/>
        <v>308179.59157900838</v>
      </c>
      <c r="ET39" s="145">
        <f t="shared" si="155"/>
        <v>92487.030028306413</v>
      </c>
      <c r="EU39" s="145">
        <f t="shared" si="155"/>
        <v>141400.20130990888</v>
      </c>
      <c r="EV39" s="145">
        <f t="shared" si="155"/>
        <v>84821.471969196573</v>
      </c>
      <c r="EW39" s="153">
        <f t="shared" si="155"/>
        <v>-44737.421437539859</v>
      </c>
      <c r="EX39" s="153">
        <f t="shared" si="155"/>
        <v>184392.46343787806</v>
      </c>
      <c r="EY39" s="160">
        <f t="shared" si="155"/>
        <v>111246.02360343933</v>
      </c>
      <c r="EZ39" s="21">
        <f t="shared" si="155"/>
        <v>57603.670604968909</v>
      </c>
      <c r="FA39" s="21">
        <f t="shared" si="155"/>
        <v>-107105.12235381221</v>
      </c>
      <c r="FB39" s="169">
        <f t="shared" si="155"/>
        <v>-246022.02330732136</v>
      </c>
      <c r="FC39" s="169">
        <f t="shared" si="155"/>
        <v>-77762.464526859112</v>
      </c>
      <c r="FD39" s="169">
        <f t="shared" si="155"/>
        <v>-123276.38040181994</v>
      </c>
      <c r="FE39" s="169">
        <f t="shared" si="155"/>
        <v>-97120.904507447034</v>
      </c>
      <c r="FF39" s="169">
        <f t="shared" si="155"/>
        <v>76916.440864775795</v>
      </c>
      <c r="FG39" s="169">
        <f t="shared" si="155"/>
        <v>65276.932416328462</v>
      </c>
      <c r="FH39" s="169">
        <f t="shared" si="155"/>
        <v>204872.74249128252</v>
      </c>
      <c r="FI39" s="169">
        <f t="shared" si="155"/>
        <v>262331.76394144585</v>
      </c>
      <c r="FJ39" s="169">
        <f t="shared" si="155"/>
        <v>-44314.614784373436</v>
      </c>
      <c r="FK39" s="21">
        <f t="shared" si="155"/>
        <v>-141769.35407725722</v>
      </c>
      <c r="FL39" s="21">
        <f t="shared" si="155"/>
        <v>94944.245927927084</v>
      </c>
      <c r="FM39" s="21">
        <f t="shared" si="155"/>
        <v>150873.36862126086</v>
      </c>
      <c r="FN39" s="21">
        <f t="shared" ref="FN39" si="156">FN18-FB18</f>
        <v>99571.179795236792</v>
      </c>
      <c r="FO39" s="21">
        <f t="shared" ref="FO39" si="157">FO18-FC18</f>
        <v>48670.088324869983</v>
      </c>
      <c r="FP39" s="21">
        <f t="shared" ref="FP39:GM39" si="158">FP18-FD18</f>
        <v>-69448.246909255395</v>
      </c>
      <c r="FQ39" s="21">
        <f t="shared" si="158"/>
        <v>126614.44720966811</v>
      </c>
      <c r="FR39" s="21">
        <f t="shared" si="158"/>
        <v>419.72490290133283</v>
      </c>
      <c r="FS39" s="21">
        <f t="shared" si="158"/>
        <v>213666.21278923796</v>
      </c>
      <c r="FT39" s="21">
        <f t="shared" ref="FT39" si="159">FT18-FH18</f>
        <v>11020.000037693884</v>
      </c>
      <c r="FU39" s="21">
        <f t="shared" ref="FU39:FV39" si="160">FU18-FI18</f>
        <v>-58362.8046122347</v>
      </c>
      <c r="FV39" s="21">
        <f t="shared" si="160"/>
        <v>141472.83349907422</v>
      </c>
      <c r="FW39" s="21">
        <f t="shared" si="158"/>
        <v>240869.25643621339</v>
      </c>
      <c r="FX39" s="21">
        <f t="shared" si="158"/>
        <v>114735.72375646746</v>
      </c>
      <c r="FY39" s="21">
        <f t="shared" si="158"/>
        <v>41851.180807014927</v>
      </c>
      <c r="FZ39" s="186">
        <f t="shared" si="158"/>
        <v>251561.68432940636</v>
      </c>
      <c r="GA39" s="46">
        <f t="shared" si="158"/>
        <v>341898.88379515009</v>
      </c>
      <c r="GB39" s="46">
        <f t="shared" si="158"/>
        <v>234522.73414076096</v>
      </c>
      <c r="GC39" s="46">
        <f t="shared" si="158"/>
        <v>60801.536818875233</v>
      </c>
      <c r="GD39" s="46">
        <f t="shared" si="158"/>
        <v>19233.023318967316</v>
      </c>
      <c r="GE39" s="46">
        <f t="shared" si="158"/>
        <v>-68934.934680542443</v>
      </c>
      <c r="GF39" s="46">
        <f t="shared" si="158"/>
        <v>3469.3171876720153</v>
      </c>
      <c r="GG39" s="46">
        <f t="shared" si="158"/>
        <v>85387.100086096209</v>
      </c>
      <c r="GH39" s="46">
        <f t="shared" si="158"/>
        <v>117467.58753785095</v>
      </c>
      <c r="GI39" s="46">
        <f t="shared" si="158"/>
        <v>-4108.3391290290747</v>
      </c>
      <c r="GJ39" s="46">
        <f t="shared" si="158"/>
        <v>-30277.229867646238</v>
      </c>
      <c r="GK39" s="46">
        <f t="shared" si="158"/>
        <v>-125317.68547077524</v>
      </c>
      <c r="GL39" s="46">
        <f t="shared" si="158"/>
        <v>56897.910019883886</v>
      </c>
      <c r="GM39" s="46">
        <f t="shared" si="158"/>
        <v>-2604.3277562840376</v>
      </c>
    </row>
    <row r="40" spans="1:195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</row>
    <row r="41" spans="1:195" x14ac:dyDescent="0.2">
      <c r="A41" s="9" t="str">
        <f t="shared" si="135"/>
        <v>INVENTORIES (End of Month, Thousand Barrels)</v>
      </c>
      <c r="N41" s="63">
        <f t="shared" si="150"/>
        <v>4089</v>
      </c>
      <c r="O41" s="63">
        <f t="shared" si="150"/>
        <v>1461</v>
      </c>
      <c r="P41" s="63">
        <f t="shared" si="150"/>
        <v>-346</v>
      </c>
      <c r="Q41" s="63">
        <f t="shared" si="149"/>
        <v>-3977</v>
      </c>
      <c r="R41" s="63">
        <f t="shared" si="149"/>
        <v>-5232</v>
      </c>
      <c r="S41" s="63">
        <f t="shared" si="149"/>
        <v>-7888</v>
      </c>
      <c r="T41" s="63">
        <f t="shared" si="149"/>
        <v>-7131</v>
      </c>
      <c r="U41" s="63">
        <f t="shared" si="149"/>
        <v>-4527</v>
      </c>
      <c r="V41" s="63">
        <f t="shared" si="149"/>
        <v>-2110</v>
      </c>
      <c r="W41" s="63">
        <f t="shared" si="149"/>
        <v>-467</v>
      </c>
      <c r="X41" s="63">
        <f t="shared" si="149"/>
        <v>-4697</v>
      </c>
      <c r="Y41" s="63">
        <f t="shared" si="149"/>
        <v>-1822</v>
      </c>
      <c r="Z41" s="63">
        <f t="shared" si="149"/>
        <v>-3634</v>
      </c>
      <c r="AA41" s="63">
        <f t="shared" si="149"/>
        <v>-2254</v>
      </c>
      <c r="AB41" s="63">
        <f t="shared" si="149"/>
        <v>-1308</v>
      </c>
      <c r="AC41" s="63">
        <f t="shared" si="149"/>
        <v>-610.00000000000182</v>
      </c>
      <c r="AD41" s="63">
        <f t="shared" si="149"/>
        <v>-811</v>
      </c>
      <c r="AE41" s="63">
        <f t="shared" si="149"/>
        <v>-767</v>
      </c>
      <c r="AF41" s="63">
        <f t="shared" si="149"/>
        <v>-4454</v>
      </c>
      <c r="AG41" s="63">
        <f t="shared" si="149"/>
        <v>-5870</v>
      </c>
      <c r="AH41" s="63">
        <f t="shared" si="149"/>
        <v>-9095</v>
      </c>
      <c r="AI41" s="63">
        <f t="shared" si="149"/>
        <v>-9137</v>
      </c>
      <c r="AJ41" s="63">
        <f t="shared" si="149"/>
        <v>-5501</v>
      </c>
      <c r="AK41" s="63">
        <f t="shared" si="149"/>
        <v>-5519</v>
      </c>
      <c r="AL41" s="63">
        <f t="shared" si="149"/>
        <v>-2744</v>
      </c>
      <c r="AM41" s="63">
        <f t="shared" si="149"/>
        <v>-803</v>
      </c>
      <c r="AN41" s="63">
        <f t="shared" si="149"/>
        <v>-1009</v>
      </c>
      <c r="AO41" s="63">
        <f t="shared" si="149"/>
        <v>-306.99999999999818</v>
      </c>
      <c r="AP41" s="63">
        <f t="shared" si="149"/>
        <v>-136</v>
      </c>
      <c r="AQ41" s="63">
        <f t="shared" si="149"/>
        <v>-2212</v>
      </c>
      <c r="AR41" s="63">
        <f t="shared" si="149"/>
        <v>-1972</v>
      </c>
      <c r="AS41" s="63">
        <f t="shared" si="149"/>
        <v>-780</v>
      </c>
      <c r="AT41" s="63">
        <f t="shared" si="149"/>
        <v>66</v>
      </c>
      <c r="AU41" s="63">
        <f t="shared" si="149"/>
        <v>203</v>
      </c>
      <c r="AV41" s="63">
        <f t="shared" si="149"/>
        <v>2157.9999999999964</v>
      </c>
      <c r="AW41" s="63">
        <f t="shared" si="149"/>
        <v>5631</v>
      </c>
      <c r="AX41" s="63">
        <f t="shared" ref="AX41:DI42" si="161">AX20-AL20</f>
        <v>8132</v>
      </c>
      <c r="AY41" s="63">
        <f t="shared" si="161"/>
        <v>6761</v>
      </c>
      <c r="AZ41" s="63">
        <f t="shared" si="161"/>
        <v>9341</v>
      </c>
      <c r="BA41" s="63">
        <f t="shared" si="161"/>
        <v>9233</v>
      </c>
      <c r="BB41" s="63">
        <f t="shared" si="161"/>
        <v>12047</v>
      </c>
      <c r="BC41" s="63">
        <f t="shared" si="161"/>
        <v>15071</v>
      </c>
      <c r="BD41" s="63">
        <f t="shared" si="161"/>
        <v>13460</v>
      </c>
      <c r="BE41" s="63">
        <f t="shared" si="161"/>
        <v>9745</v>
      </c>
      <c r="BF41" s="63">
        <f t="shared" si="161"/>
        <v>8713</v>
      </c>
      <c r="BG41" s="63">
        <f t="shared" si="161"/>
        <v>5132</v>
      </c>
      <c r="BH41" s="63">
        <f t="shared" si="161"/>
        <v>-2050.9999999999964</v>
      </c>
      <c r="BI41" s="63">
        <f t="shared" si="161"/>
        <v>-6925</v>
      </c>
      <c r="BJ41" s="63">
        <f t="shared" si="161"/>
        <v>-11430</v>
      </c>
      <c r="BK41" s="63">
        <f t="shared" si="161"/>
        <v>-9188</v>
      </c>
      <c r="BL41" s="63">
        <f t="shared" si="161"/>
        <v>-8093</v>
      </c>
      <c r="BM41" s="63">
        <f t="shared" si="161"/>
        <v>-6604</v>
      </c>
      <c r="BN41" s="63">
        <f t="shared" si="161"/>
        <v>-9852</v>
      </c>
      <c r="BO41" s="63">
        <f t="shared" si="161"/>
        <v>-10900</v>
      </c>
      <c r="BP41" s="63">
        <f t="shared" si="161"/>
        <v>-8423</v>
      </c>
      <c r="BQ41" s="63">
        <f t="shared" si="161"/>
        <v>-6457</v>
      </c>
      <c r="BR41" s="63">
        <f t="shared" si="161"/>
        <v>-7596</v>
      </c>
      <c r="BS41" s="63">
        <f t="shared" si="161"/>
        <v>-7728</v>
      </c>
      <c r="BT41" s="63">
        <f t="shared" si="161"/>
        <v>-3244</v>
      </c>
      <c r="BU41" s="63">
        <f t="shared" si="161"/>
        <v>-1449</v>
      </c>
      <c r="BV41" s="63">
        <f t="shared" si="161"/>
        <v>-1440</v>
      </c>
      <c r="BW41" s="63">
        <f t="shared" si="161"/>
        <v>187</v>
      </c>
      <c r="BX41" s="63">
        <f t="shared" si="161"/>
        <v>-1624</v>
      </c>
      <c r="BY41" s="63">
        <f t="shared" si="161"/>
        <v>-3514</v>
      </c>
      <c r="BZ41" s="63">
        <f t="shared" si="161"/>
        <v>-4471</v>
      </c>
      <c r="CA41" s="63">
        <f t="shared" si="161"/>
        <v>-5438</v>
      </c>
      <c r="CB41" s="63">
        <f t="shared" si="161"/>
        <v>-5738</v>
      </c>
      <c r="CC41" s="63">
        <f t="shared" si="161"/>
        <v>-5758</v>
      </c>
      <c r="CD41" s="63">
        <f t="shared" si="161"/>
        <v>-4069</v>
      </c>
      <c r="CE41" s="63">
        <f t="shared" si="161"/>
        <v>-1937</v>
      </c>
      <c r="CF41" s="63">
        <f t="shared" si="161"/>
        <v>-1620</v>
      </c>
      <c r="CG41" s="63">
        <f t="shared" si="161"/>
        <v>995</v>
      </c>
      <c r="CH41" s="63">
        <f t="shared" si="161"/>
        <v>6125</v>
      </c>
      <c r="CI41" s="63">
        <f t="shared" si="161"/>
        <v>9754.25</v>
      </c>
      <c r="CJ41" s="63">
        <f t="shared" si="161"/>
        <v>11018</v>
      </c>
      <c r="CK41" s="63">
        <f t="shared" si="161"/>
        <v>11097</v>
      </c>
      <c r="CL41" s="63">
        <f t="shared" si="161"/>
        <v>12292</v>
      </c>
      <c r="CM41" s="63">
        <f t="shared" si="161"/>
        <v>12222</v>
      </c>
      <c r="CN41" s="63">
        <f t="shared" si="161"/>
        <v>13397</v>
      </c>
      <c r="CO41" s="63">
        <f t="shared" si="161"/>
        <v>15341</v>
      </c>
      <c r="CP41" s="63">
        <f t="shared" si="161"/>
        <v>14140</v>
      </c>
      <c r="CQ41" s="63">
        <f t="shared" si="161"/>
        <v>12760</v>
      </c>
      <c r="CR41" s="63">
        <f t="shared" si="161"/>
        <v>13500</v>
      </c>
      <c r="CS41" s="63">
        <f t="shared" si="161"/>
        <v>14578</v>
      </c>
      <c r="CT41" s="63">
        <f t="shared" si="161"/>
        <v>13853</v>
      </c>
      <c r="CU41" s="63">
        <f t="shared" si="161"/>
        <v>9098.75</v>
      </c>
      <c r="CV41" s="63">
        <f t="shared" si="161"/>
        <v>5063</v>
      </c>
      <c r="CW41" s="63">
        <f t="shared" si="161"/>
        <v>1151</v>
      </c>
      <c r="CX41" s="63">
        <f t="shared" si="161"/>
        <v>220</v>
      </c>
      <c r="CY41" s="63">
        <f t="shared" si="161"/>
        <v>2084.9999999999964</v>
      </c>
      <c r="CZ41" s="63">
        <f t="shared" si="161"/>
        <v>997</v>
      </c>
      <c r="DA41" s="63">
        <f t="shared" si="161"/>
        <v>-629</v>
      </c>
      <c r="DB41" s="63">
        <f t="shared" si="161"/>
        <v>-2363</v>
      </c>
      <c r="DC41" s="63">
        <f t="shared" si="161"/>
        <v>-3662</v>
      </c>
      <c r="DD41" s="63">
        <f t="shared" si="161"/>
        <v>-9383</v>
      </c>
      <c r="DE41" s="63">
        <f t="shared" si="161"/>
        <v>-13497</v>
      </c>
      <c r="DF41" s="63">
        <f t="shared" si="161"/>
        <v>-17906</v>
      </c>
      <c r="DG41" s="63">
        <f t="shared" si="161"/>
        <v>-16544</v>
      </c>
      <c r="DH41" s="63">
        <f t="shared" si="161"/>
        <v>-11934</v>
      </c>
      <c r="DI41" s="63">
        <f t="shared" si="161"/>
        <v>-7733</v>
      </c>
      <c r="DJ41" s="63">
        <f t="shared" ref="DJ41:EC42" si="162">DJ20-CX20</f>
        <v>-2506</v>
      </c>
      <c r="DK41" s="63">
        <f t="shared" si="162"/>
        <v>-573</v>
      </c>
      <c r="DL41" s="63">
        <f t="shared" si="162"/>
        <v>2242</v>
      </c>
      <c r="DM41" s="21">
        <f t="shared" si="162"/>
        <v>5092</v>
      </c>
      <c r="DN41" s="21">
        <f t="shared" si="162"/>
        <v>6861</v>
      </c>
      <c r="DO41" s="21">
        <f t="shared" si="162"/>
        <v>8909</v>
      </c>
      <c r="DP41" s="21">
        <f t="shared" si="162"/>
        <v>13479</v>
      </c>
      <c r="DQ41" s="21">
        <f t="shared" si="162"/>
        <v>16936</v>
      </c>
      <c r="DR41" s="21">
        <f t="shared" si="162"/>
        <v>21569</v>
      </c>
      <c r="DS41" s="21">
        <f t="shared" si="162"/>
        <v>19130</v>
      </c>
      <c r="DT41" s="21">
        <f t="shared" si="162"/>
        <v>21928</v>
      </c>
      <c r="DU41" s="21">
        <f t="shared" si="162"/>
        <v>24380</v>
      </c>
      <c r="DV41" s="21">
        <f t="shared" si="162"/>
        <v>25080</v>
      </c>
      <c r="DW41" s="21">
        <f t="shared" si="162"/>
        <v>22453.000000000004</v>
      </c>
      <c r="DX41" s="21">
        <f t="shared" si="162"/>
        <v>20610</v>
      </c>
      <c r="DY41" s="118">
        <f t="shared" si="162"/>
        <v>19888</v>
      </c>
      <c r="DZ41" s="118">
        <f t="shared" si="162"/>
        <v>18928</v>
      </c>
      <c r="EA41" s="21">
        <f t="shared" si="162"/>
        <v>21467</v>
      </c>
      <c r="EB41" s="21">
        <f t="shared" si="162"/>
        <v>20563</v>
      </c>
      <c r="EC41" s="21">
        <f t="shared" si="162"/>
        <v>19230</v>
      </c>
      <c r="ED41" s="21">
        <f t="shared" ref="ED41:EF42" si="163">ED20-DR20</f>
        <v>12239</v>
      </c>
      <c r="EE41" s="21">
        <f t="shared" si="163"/>
        <v>7500</v>
      </c>
      <c r="EF41" s="21">
        <f t="shared" si="163"/>
        <v>6061</v>
      </c>
      <c r="EG41" s="21">
        <f t="shared" ref="EG41:EP42" si="164">EG20-DU20</f>
        <v>6864</v>
      </c>
      <c r="EH41" s="21">
        <f t="shared" si="164"/>
        <v>-973</v>
      </c>
      <c r="EI41" s="21">
        <f t="shared" si="164"/>
        <v>-1217</v>
      </c>
      <c r="EJ41" s="21">
        <f t="shared" si="164"/>
        <v>-4173</v>
      </c>
      <c r="EK41" s="128">
        <f t="shared" si="164"/>
        <v>-2180</v>
      </c>
      <c r="EL41" s="128">
        <f t="shared" si="164"/>
        <v>1680</v>
      </c>
      <c r="EM41" s="128">
        <f t="shared" si="164"/>
        <v>-981</v>
      </c>
      <c r="EN41" s="137">
        <f t="shared" si="164"/>
        <v>-414</v>
      </c>
      <c r="EO41" s="137">
        <f t="shared" si="164"/>
        <v>-8158</v>
      </c>
      <c r="EP41" s="145">
        <f t="shared" si="164"/>
        <v>-15773</v>
      </c>
      <c r="EQ41" s="145">
        <f>EQ20-EE20</f>
        <v>-12856.379310344826</v>
      </c>
      <c r="ER41" s="145">
        <f t="shared" ref="ER41:FM42" si="165">ER20-EF20</f>
        <v>-16891</v>
      </c>
      <c r="ES41" s="145">
        <f t="shared" si="165"/>
        <v>-24149</v>
      </c>
      <c r="ET41" s="145">
        <f t="shared" si="165"/>
        <v>-20929</v>
      </c>
      <c r="EU41" s="145">
        <f t="shared" si="165"/>
        <v>-17674</v>
      </c>
      <c r="EV41" s="145">
        <f t="shared" si="165"/>
        <v>-15007</v>
      </c>
      <c r="EW41" s="153">
        <f t="shared" si="165"/>
        <v>-13318</v>
      </c>
      <c r="EX41" s="153">
        <f t="shared" si="165"/>
        <v>-22606</v>
      </c>
      <c r="EY41" s="160">
        <f t="shared" si="165"/>
        <v>-22940</v>
      </c>
      <c r="EZ41" s="21">
        <f t="shared" si="165"/>
        <v>-23484</v>
      </c>
      <c r="FA41" s="21">
        <f t="shared" si="165"/>
        <v>-15462</v>
      </c>
      <c r="FB41" s="169">
        <f t="shared" si="165"/>
        <v>-4618</v>
      </c>
      <c r="FC41" s="169">
        <f t="shared" si="165"/>
        <v>-1988.6206896551739</v>
      </c>
      <c r="FD41" s="169">
        <f t="shared" si="165"/>
        <v>-4383</v>
      </c>
      <c r="FE41" s="169">
        <f t="shared" si="165"/>
        <v>-1661</v>
      </c>
      <c r="FF41" s="169">
        <f t="shared" si="165"/>
        <v>-1341</v>
      </c>
      <c r="FG41" s="169">
        <f t="shared" si="165"/>
        <v>-1086</v>
      </c>
      <c r="FH41" s="169">
        <f t="shared" si="165"/>
        <v>-4434</v>
      </c>
      <c r="FI41" s="169">
        <f t="shared" si="165"/>
        <v>-10292</v>
      </c>
      <c r="FJ41" s="169">
        <f t="shared" si="165"/>
        <v>-1079</v>
      </c>
      <c r="FK41" s="21">
        <f t="shared" si="165"/>
        <v>5554</v>
      </c>
      <c r="FL41" s="21">
        <f t="shared" si="165"/>
        <v>5034</v>
      </c>
      <c r="FM41" s="21">
        <f t="shared" si="165"/>
        <v>3166</v>
      </c>
      <c r="FN41" s="21">
        <f t="shared" ref="FN41:FN42" si="166">FN20-FB20</f>
        <v>3203</v>
      </c>
      <c r="FO41" s="21">
        <f t="shared" ref="FO41:FO42" si="167">FO20-FC20</f>
        <v>8108</v>
      </c>
      <c r="FP41" s="21">
        <f t="shared" ref="FP41:GM42" si="168">FP20-FD20</f>
        <v>16796</v>
      </c>
      <c r="FQ41" s="21">
        <f t="shared" si="168"/>
        <v>18793</v>
      </c>
      <c r="FR41" s="21">
        <f t="shared" si="168"/>
        <v>19765</v>
      </c>
      <c r="FS41" s="21">
        <f t="shared" si="168"/>
        <v>16086</v>
      </c>
      <c r="FT41" s="21">
        <f t="shared" ref="FT41:FT42" si="169">FT20-FH20</f>
        <v>17684</v>
      </c>
      <c r="FU41" s="21">
        <f t="shared" ref="FU41:FV42" si="170">FU20-FI20</f>
        <v>24098</v>
      </c>
      <c r="FV41" s="21">
        <f t="shared" si="170"/>
        <v>22290</v>
      </c>
      <c r="FW41" s="21">
        <f t="shared" si="168"/>
        <v>16155</v>
      </c>
      <c r="FX41" s="21">
        <f t="shared" si="168"/>
        <v>15863</v>
      </c>
      <c r="FY41" s="21">
        <f t="shared" si="168"/>
        <v>16212</v>
      </c>
      <c r="FZ41" s="186">
        <f t="shared" si="168"/>
        <v>23093</v>
      </c>
      <c r="GA41" s="46">
        <f t="shared" si="168"/>
        <v>14802</v>
      </c>
      <c r="GB41" s="46">
        <f t="shared" si="168"/>
        <v>8049.9999999999854</v>
      </c>
      <c r="GC41" s="46">
        <f t="shared" si="168"/>
        <v>5386.7439744920121</v>
      </c>
      <c r="GD41" s="46">
        <f t="shared" si="168"/>
        <v>2700.5461074630512</v>
      </c>
      <c r="GE41" s="46">
        <f t="shared" si="168"/>
        <v>1252.8508787485334</v>
      </c>
      <c r="GF41" s="46">
        <f t="shared" si="168"/>
        <v>324.86195143304212</v>
      </c>
      <c r="GG41" s="46">
        <f t="shared" si="168"/>
        <v>-6481.1819952491496</v>
      </c>
      <c r="GH41" s="46">
        <f t="shared" si="168"/>
        <v>-8417.8967993951155</v>
      </c>
      <c r="GI41" s="46">
        <f t="shared" si="168"/>
        <v>-9160.6455420121711</v>
      </c>
      <c r="GJ41" s="46">
        <f t="shared" si="168"/>
        <v>-9780.4497616389344</v>
      </c>
      <c r="GK41" s="46">
        <f t="shared" si="168"/>
        <v>-7277.0565790977198</v>
      </c>
      <c r="GL41" s="46">
        <f t="shared" si="168"/>
        <v>-19400.663944926549</v>
      </c>
      <c r="GM41" s="46">
        <f t="shared" si="168"/>
        <v>-22307.107989163389</v>
      </c>
    </row>
    <row r="42" spans="1:195" x14ac:dyDescent="0.2">
      <c r="A42" s="9" t="str">
        <f t="shared" si="135"/>
        <v>Days of Forward Supply</v>
      </c>
      <c r="N42" s="65">
        <f t="shared" si="150"/>
        <v>7.9312308315485467</v>
      </c>
      <c r="O42" s="65">
        <f t="shared" si="150"/>
        <v>-1.6781609507929574</v>
      </c>
      <c r="P42" s="65">
        <f t="shared" si="150"/>
        <v>-3.9493484660541718</v>
      </c>
      <c r="Q42" s="65">
        <f t="shared" si="149"/>
        <v>-10.863917336278792</v>
      </c>
      <c r="R42" s="65">
        <f t="shared" si="149"/>
        <v>-11.957735840750974</v>
      </c>
      <c r="S42" s="65">
        <f t="shared" si="149"/>
        <v>-22.506760243996943</v>
      </c>
      <c r="T42" s="65">
        <f t="shared" si="149"/>
        <v>-16.719375070957227</v>
      </c>
      <c r="U42" s="65">
        <f t="shared" si="149"/>
        <v>-11.775506828656198</v>
      </c>
      <c r="V42" s="65">
        <f t="shared" si="149"/>
        <v>-10.214943655811012</v>
      </c>
      <c r="W42" s="65">
        <f t="shared" si="149"/>
        <v>-7.7314837812225363</v>
      </c>
      <c r="X42" s="65">
        <f t="shared" si="149"/>
        <v>-7.5422265881721131</v>
      </c>
      <c r="Y42" s="65">
        <f t="shared" si="149"/>
        <v>-2.9181832228431901</v>
      </c>
      <c r="Z42" s="65">
        <f t="shared" si="149"/>
        <v>-13.010149090494316</v>
      </c>
      <c r="AA42" s="65">
        <f t="shared" si="149"/>
        <v>0.30969977204745902</v>
      </c>
      <c r="AB42" s="65">
        <f t="shared" si="149"/>
        <v>-0.11643021979227086</v>
      </c>
      <c r="AC42" s="65">
        <f t="shared" si="149"/>
        <v>0.5604214771271181</v>
      </c>
      <c r="AD42" s="65">
        <f t="shared" si="149"/>
        <v>0.76342557404299782</v>
      </c>
      <c r="AE42" s="65">
        <f t="shared" si="149"/>
        <v>-1.6634452778196476</v>
      </c>
      <c r="AF42" s="65">
        <f t="shared" si="149"/>
        <v>-13.159522617693185</v>
      </c>
      <c r="AG42" s="65">
        <f t="shared" si="149"/>
        <v>-13.275227626109128</v>
      </c>
      <c r="AH42" s="65">
        <f t="shared" si="149"/>
        <v>-24.946832934837929</v>
      </c>
      <c r="AI42" s="65">
        <f t="shared" si="149"/>
        <v>-19.052561898731639</v>
      </c>
      <c r="AJ42" s="65">
        <f t="shared" si="149"/>
        <v>-17.656889258181586</v>
      </c>
      <c r="AK42" s="65">
        <f t="shared" si="149"/>
        <v>-12.082359442038936</v>
      </c>
      <c r="AL42" s="65">
        <f t="shared" si="149"/>
        <v>1.1423046730929514</v>
      </c>
      <c r="AM42" s="65">
        <f t="shared" si="149"/>
        <v>-2.1131000375525808</v>
      </c>
      <c r="AN42" s="65">
        <f t="shared" si="149"/>
        <v>-2.2059081771782267</v>
      </c>
      <c r="AO42" s="65">
        <f t="shared" si="149"/>
        <v>-1.984191338173261</v>
      </c>
      <c r="AP42" s="65">
        <f t="shared" si="149"/>
        <v>2.5023923261203471</v>
      </c>
      <c r="AQ42" s="65">
        <f t="shared" si="149"/>
        <v>-4.146308032342759</v>
      </c>
      <c r="AR42" s="65">
        <f t="shared" si="149"/>
        <v>0.18047428274390853</v>
      </c>
      <c r="AS42" s="65">
        <f t="shared" si="149"/>
        <v>4.2680034430978537</v>
      </c>
      <c r="AT42" s="65">
        <f t="shared" si="149"/>
        <v>33.405893351285911</v>
      </c>
      <c r="AU42" s="65">
        <f t="shared" si="149"/>
        <v>16.383658445562943</v>
      </c>
      <c r="AV42" s="65">
        <f t="shared" si="149"/>
        <v>40.953756341615424</v>
      </c>
      <c r="AW42" s="65">
        <f t="shared" si="149"/>
        <v>53.923987826498099</v>
      </c>
      <c r="AX42" s="65">
        <f t="shared" si="161"/>
        <v>31.358523690930625</v>
      </c>
      <c r="AY42" s="65">
        <f t="shared" si="161"/>
        <v>16.050174648055968</v>
      </c>
      <c r="AZ42" s="65">
        <f t="shared" si="161"/>
        <v>21.01031992935151</v>
      </c>
      <c r="BA42" s="65">
        <f t="shared" si="161"/>
        <v>22.462923186099104</v>
      </c>
      <c r="BB42" s="65">
        <f t="shared" si="161"/>
        <v>26.629129274385498</v>
      </c>
      <c r="BC42" s="65">
        <f t="shared" si="161"/>
        <v>28.322813054865961</v>
      </c>
      <c r="BD42" s="65">
        <f t="shared" si="161"/>
        <v>20.906617119062474</v>
      </c>
      <c r="BE42" s="65">
        <f t="shared" si="161"/>
        <v>6.6637118181435611</v>
      </c>
      <c r="BF42" s="65">
        <f t="shared" si="161"/>
        <v>-14.506772885738549</v>
      </c>
      <c r="BG42" s="65">
        <f t="shared" si="161"/>
        <v>-7.3780868627770104</v>
      </c>
      <c r="BH42" s="65">
        <f t="shared" si="161"/>
        <v>-31.947696075402234</v>
      </c>
      <c r="BI42" s="65">
        <f t="shared" si="161"/>
        <v>-52.63228361253762</v>
      </c>
      <c r="BJ42" s="65">
        <f t="shared" si="161"/>
        <v>-39.505528310439487</v>
      </c>
      <c r="BK42" s="65">
        <f t="shared" si="161"/>
        <v>-21.080569152324482</v>
      </c>
      <c r="BL42" s="65">
        <f t="shared" si="161"/>
        <v>-18.309666714657396</v>
      </c>
      <c r="BM42" s="65">
        <f t="shared" si="161"/>
        <v>-17.902785125580028</v>
      </c>
      <c r="BN42" s="65">
        <f t="shared" si="161"/>
        <v>-26.979707780137531</v>
      </c>
      <c r="BO42" s="65">
        <f t="shared" si="161"/>
        <v>-22.272372075599854</v>
      </c>
      <c r="BP42" s="65">
        <f t="shared" si="161"/>
        <v>-16.469238566266391</v>
      </c>
      <c r="BQ42" s="65">
        <f t="shared" si="161"/>
        <v>-7.2808172581043493</v>
      </c>
      <c r="BR42" s="65">
        <f t="shared" si="161"/>
        <v>-18.348084493547276</v>
      </c>
      <c r="BS42" s="65">
        <f t="shared" si="161"/>
        <v>-16.086536072009075</v>
      </c>
      <c r="BT42" s="65">
        <f t="shared" si="161"/>
        <v>-9.890000389910881</v>
      </c>
      <c r="BU42" s="65">
        <f t="shared" si="161"/>
        <v>-6.5684751597457591</v>
      </c>
      <c r="BV42" s="65">
        <f t="shared" si="161"/>
        <v>-4.0470307101582605</v>
      </c>
      <c r="BW42" s="65">
        <f t="shared" si="161"/>
        <v>-0.94181116557544442</v>
      </c>
      <c r="BX42" s="65">
        <f t="shared" si="161"/>
        <v>-7.3473770315074063</v>
      </c>
      <c r="BY42" s="65">
        <f t="shared" si="161"/>
        <v>-9.4758434251750394</v>
      </c>
      <c r="BZ42" s="65">
        <f t="shared" si="161"/>
        <v>-9.7138330796463563</v>
      </c>
      <c r="CA42" s="65">
        <f t="shared" si="161"/>
        <v>-11.664628650427396</v>
      </c>
      <c r="CB42" s="65">
        <f t="shared" si="161"/>
        <v>-7.7988437181834627</v>
      </c>
      <c r="CC42" s="65">
        <f t="shared" si="161"/>
        <v>-7.9098042338264634</v>
      </c>
      <c r="CD42" s="65">
        <f t="shared" si="161"/>
        <v>-5.1730070188693773</v>
      </c>
      <c r="CE42" s="65">
        <f t="shared" si="161"/>
        <v>0.65504865193333472</v>
      </c>
      <c r="CF42" s="65">
        <f t="shared" si="161"/>
        <v>-3.3563820553007915</v>
      </c>
      <c r="CG42" s="65">
        <f t="shared" si="161"/>
        <v>2.8762428114621557</v>
      </c>
      <c r="CH42" s="65">
        <f t="shared" si="161"/>
        <v>8.0514149948686544</v>
      </c>
      <c r="CI42" s="65">
        <f t="shared" si="161"/>
        <v>11.75630788236786</v>
      </c>
      <c r="CJ42" s="65">
        <f t="shared" si="161"/>
        <v>15.050865689013861</v>
      </c>
      <c r="CK42" s="65">
        <f t="shared" si="161"/>
        <v>13.804115226588337</v>
      </c>
      <c r="CL42" s="65">
        <f t="shared" si="161"/>
        <v>17.580491849961732</v>
      </c>
      <c r="CM42" s="65">
        <f t="shared" si="161"/>
        <v>14.698055899344418</v>
      </c>
      <c r="CN42" s="65">
        <f t="shared" si="161"/>
        <v>10.576095134413009</v>
      </c>
      <c r="CO42" s="65">
        <f t="shared" si="161"/>
        <v>15.447778909811483</v>
      </c>
      <c r="CP42" s="65">
        <f t="shared" si="161"/>
        <v>14.521406874003951</v>
      </c>
      <c r="CQ42" s="65">
        <f t="shared" si="161"/>
        <v>7.5686393278460429</v>
      </c>
      <c r="CR42" s="65">
        <f t="shared" si="161"/>
        <v>10.250775258932819</v>
      </c>
      <c r="CS42" s="65">
        <f t="shared" si="161"/>
        <v>9.0393959442011322</v>
      </c>
      <c r="CT42" s="65">
        <f t="shared" si="161"/>
        <v>14.376081595658473</v>
      </c>
      <c r="CU42" s="65">
        <f t="shared" si="161"/>
        <v>7.5812619463322122</v>
      </c>
      <c r="CV42" s="65">
        <f t="shared" si="161"/>
        <v>-0.392837536395092</v>
      </c>
      <c r="CW42" s="65">
        <f t="shared" si="161"/>
        <v>-3.5395078437980878</v>
      </c>
      <c r="CX42" s="65">
        <f t="shared" si="161"/>
        <v>-8.3387014529983858</v>
      </c>
      <c r="CY42" s="65">
        <f t="shared" si="161"/>
        <v>-2.585055813505754</v>
      </c>
      <c r="CZ42" s="65">
        <f t="shared" si="161"/>
        <v>-3.4463756893552642</v>
      </c>
      <c r="DA42" s="65">
        <f t="shared" si="161"/>
        <v>-9.0594624080527026</v>
      </c>
      <c r="DB42" s="65">
        <f t="shared" si="161"/>
        <v>-13.159239629378554</v>
      </c>
      <c r="DC42" s="65">
        <f t="shared" si="161"/>
        <v>-16.902843913814031</v>
      </c>
      <c r="DD42" s="65">
        <f t="shared" si="161"/>
        <v>-19.102264395430677</v>
      </c>
      <c r="DE42" s="65">
        <f t="shared" si="161"/>
        <v>-19.343293047551221</v>
      </c>
      <c r="DF42" s="65">
        <f t="shared" si="161"/>
        <v>-25.351920402419683</v>
      </c>
      <c r="DG42" s="65">
        <f t="shared" si="161"/>
        <v>-21.870718314920005</v>
      </c>
      <c r="DH42" s="65">
        <f t="shared" si="161"/>
        <v>-12.059783259803723</v>
      </c>
      <c r="DI42" s="65">
        <f t="shared" si="161"/>
        <v>-8.9897008485313066</v>
      </c>
      <c r="DJ42" s="65">
        <f t="shared" si="162"/>
        <v>-3.7592476877806895</v>
      </c>
      <c r="DK42" s="65">
        <f t="shared" si="162"/>
        <v>-1.9634789359724749</v>
      </c>
      <c r="DL42" s="65">
        <f t="shared" si="162"/>
        <v>0.61797928391158052</v>
      </c>
      <c r="DM42" s="33">
        <f t="shared" si="162"/>
        <v>5.9217984434731505</v>
      </c>
      <c r="DN42" s="33">
        <f t="shared" si="162"/>
        <v>7.8249340436934887</v>
      </c>
      <c r="DO42" s="33">
        <f t="shared" si="162"/>
        <v>10.04562843104641</v>
      </c>
      <c r="DP42" s="33">
        <f t="shared" si="162"/>
        <v>15.849949358440373</v>
      </c>
      <c r="DQ42" s="33">
        <f t="shared" si="162"/>
        <v>11.882831435309306</v>
      </c>
      <c r="DR42" s="33">
        <f t="shared" si="162"/>
        <v>17.072029569586011</v>
      </c>
      <c r="DS42" s="33">
        <f t="shared" si="162"/>
        <v>10.999116476657715</v>
      </c>
      <c r="DT42" s="33">
        <f t="shared" si="162"/>
        <v>17.71408270252445</v>
      </c>
      <c r="DU42" s="33">
        <f t="shared" si="162"/>
        <v>14.898520789200067</v>
      </c>
      <c r="DV42" s="33">
        <f t="shared" si="162"/>
        <v>17.138213120891368</v>
      </c>
      <c r="DW42" s="33">
        <f t="shared" si="162"/>
        <v>13.129802205676611</v>
      </c>
      <c r="DX42" s="33">
        <f t="shared" si="162"/>
        <v>14.334830186925508</v>
      </c>
      <c r="DY42" s="119">
        <f t="shared" si="162"/>
        <v>10.650863800216541</v>
      </c>
      <c r="DZ42" s="119">
        <f t="shared" si="162"/>
        <v>6.0842155643120179</v>
      </c>
      <c r="EA42" s="33">
        <f t="shared" si="162"/>
        <v>19.490080004135237</v>
      </c>
      <c r="EB42" s="33">
        <f t="shared" si="162"/>
        <v>10.565467038876847</v>
      </c>
      <c r="EC42" s="33">
        <f t="shared" si="162"/>
        <v>12.122607212879437</v>
      </c>
      <c r="ED42" s="33">
        <f t="shared" si="163"/>
        <v>2.0246664433544197</v>
      </c>
      <c r="EE42" s="33">
        <f t="shared" si="163"/>
        <v>1.9519536823390702</v>
      </c>
      <c r="EF42" s="33">
        <f t="shared" si="163"/>
        <v>2.7939178916642007</v>
      </c>
      <c r="EG42" s="33">
        <f t="shared" si="164"/>
        <v>8.4199405163925221</v>
      </c>
      <c r="EH42" s="33">
        <f t="shared" si="164"/>
        <v>-5.1628330296179001</v>
      </c>
      <c r="EI42" s="33">
        <f t="shared" si="164"/>
        <v>-0.79525782882349461</v>
      </c>
      <c r="EJ42" s="33">
        <f t="shared" si="164"/>
        <v>-9.7836412826994348</v>
      </c>
      <c r="EK42" s="129">
        <f t="shared" si="164"/>
        <v>-9.6523622764847516</v>
      </c>
      <c r="EL42" s="129">
        <f t="shared" si="164"/>
        <v>3.8884476861264332</v>
      </c>
      <c r="EM42" s="129">
        <f t="shared" si="164"/>
        <v>-15.409366639109088</v>
      </c>
      <c r="EN42" s="138">
        <f t="shared" si="164"/>
        <v>-8.747540052248965</v>
      </c>
      <c r="EO42" s="138">
        <f t="shared" si="164"/>
        <v>-16.220788161218664</v>
      </c>
      <c r="EP42" s="146">
        <f t="shared" si="164"/>
        <v>-15.944334912977183</v>
      </c>
      <c r="EQ42" s="146">
        <f>EQ21-EE21</f>
        <v>-9.8478637234781878</v>
      </c>
      <c r="ER42" s="146">
        <f t="shared" si="165"/>
        <v>-22.233720851736162</v>
      </c>
      <c r="ES42" s="146">
        <f t="shared" si="165"/>
        <v>-26.585574356622828</v>
      </c>
      <c r="ET42" s="146">
        <f t="shared" si="165"/>
        <v>-18.259901458492255</v>
      </c>
      <c r="EU42" s="146">
        <f t="shared" si="165"/>
        <v>-19.50329555996656</v>
      </c>
      <c r="EV42" s="146">
        <f t="shared" si="165"/>
        <v>-14.507281530017956</v>
      </c>
      <c r="EW42" s="154">
        <f t="shared" si="165"/>
        <v>-9.2631575347633799</v>
      </c>
      <c r="EX42" s="154">
        <f t="shared" si="165"/>
        <v>-24.643957631629274</v>
      </c>
      <c r="EY42" s="161">
        <f t="shared" si="165"/>
        <v>-19.123913242611643</v>
      </c>
      <c r="EZ42" s="33">
        <f t="shared" si="165"/>
        <v>-18.557940466388064</v>
      </c>
      <c r="FA42" s="33">
        <f t="shared" si="165"/>
        <v>-8.055297390090697</v>
      </c>
      <c r="FB42" s="170">
        <f t="shared" si="165"/>
        <v>0.69274524577889807</v>
      </c>
      <c r="FC42" s="170">
        <f t="shared" si="165"/>
        <v>-0.24518485028572812</v>
      </c>
      <c r="FD42" s="170">
        <f t="shared" si="165"/>
        <v>-1.5060548417518334</v>
      </c>
      <c r="FE42" s="170">
        <f t="shared" si="165"/>
        <v>8.9658893514396709E-2</v>
      </c>
      <c r="FF42" s="170">
        <f t="shared" si="165"/>
        <v>-2.1091024584850047</v>
      </c>
      <c r="FG42" s="170">
        <f t="shared" si="165"/>
        <v>-2.2280067366682879</v>
      </c>
      <c r="FH42" s="170">
        <f t="shared" si="165"/>
        <v>-7.0369284296512085</v>
      </c>
      <c r="FI42" s="170">
        <f t="shared" si="165"/>
        <v>-13.824474960313552</v>
      </c>
      <c r="FJ42" s="170">
        <f t="shared" si="165"/>
        <v>0.22611581261356051</v>
      </c>
      <c r="FK42" s="33">
        <f t="shared" si="165"/>
        <v>7.1341883022876189</v>
      </c>
      <c r="FL42" s="33">
        <f t="shared" si="165"/>
        <v>1.5664052360932921</v>
      </c>
      <c r="FM42" s="33">
        <f t="shared" si="165"/>
        <v>-0.41845432465413523</v>
      </c>
      <c r="FN42" s="33">
        <f t="shared" si="166"/>
        <v>0.61211716343569478</v>
      </c>
      <c r="FO42" s="33">
        <f t="shared" si="167"/>
        <v>5.1620690059601024</v>
      </c>
      <c r="FP42" s="33">
        <f t="shared" si="168"/>
        <v>13.444391723685808</v>
      </c>
      <c r="FQ42" s="33">
        <f t="shared" si="168"/>
        <v>11.285740275921999</v>
      </c>
      <c r="FR42" s="33">
        <f t="shared" si="168"/>
        <v>13.858267503151591</v>
      </c>
      <c r="FS42" s="33">
        <f t="shared" si="168"/>
        <v>6.8534160498489349</v>
      </c>
      <c r="FT42" s="33">
        <f t="shared" si="169"/>
        <v>11.548246009437801</v>
      </c>
      <c r="FU42" s="33">
        <f t="shared" si="170"/>
        <v>18.07440211644581</v>
      </c>
      <c r="FV42" s="33">
        <f t="shared" si="170"/>
        <v>12.503509328036316</v>
      </c>
      <c r="FW42" s="33">
        <f t="shared" si="168"/>
        <v>4.9276547181375463</v>
      </c>
      <c r="FX42" s="33">
        <f t="shared" si="168"/>
        <v>7.6840039731274956</v>
      </c>
      <c r="FY42" s="33">
        <f t="shared" si="168"/>
        <v>9.1002730931147191</v>
      </c>
      <c r="FZ42" s="188">
        <f t="shared" si="168"/>
        <v>10.049887921706741</v>
      </c>
      <c r="GA42" s="48">
        <f t="shared" si="168"/>
        <v>3.3875606870372295</v>
      </c>
      <c r="GB42" s="48">
        <f t="shared" si="168"/>
        <v>0.59835782677058802</v>
      </c>
      <c r="GC42" s="48">
        <f t="shared" si="168"/>
        <v>2.3566268591843205</v>
      </c>
      <c r="GD42" s="48">
        <f t="shared" si="168"/>
        <v>1.4245332769475425</v>
      </c>
      <c r="GE42" s="48">
        <f t="shared" si="168"/>
        <v>2.4104795834780788</v>
      </c>
      <c r="GF42" s="48">
        <f t="shared" si="168"/>
        <v>0.13596806478879842</v>
      </c>
      <c r="GG42" s="48">
        <f t="shared" si="168"/>
        <v>-6.7517537698795635</v>
      </c>
      <c r="GH42" s="48">
        <f t="shared" si="168"/>
        <v>-8.7522009002084431</v>
      </c>
      <c r="GI42" s="48">
        <f t="shared" si="168"/>
        <v>-5.7399877725968267</v>
      </c>
      <c r="GJ42" s="48">
        <f t="shared" si="168"/>
        <v>-5.438650760632143</v>
      </c>
      <c r="GK42" s="48">
        <f t="shared" si="168"/>
        <v>-1.9435589818617913</v>
      </c>
      <c r="GL42" s="48">
        <f t="shared" si="168"/>
        <v>-12.139616957606631</v>
      </c>
      <c r="GM42" s="48">
        <f t="shared" si="168"/>
        <v>-12.996067590626286</v>
      </c>
    </row>
    <row r="43" spans="1:195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86"/>
      <c r="DU43" s="86"/>
      <c r="DV43" s="86"/>
      <c r="DW43" s="86"/>
      <c r="DX43" s="86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</row>
    <row r="45" spans="1:195" x14ac:dyDescent="0.2">
      <c r="A45" s="9"/>
      <c r="B45" s="61">
        <f>B$3</f>
        <v>38367</v>
      </c>
      <c r="C45" s="61">
        <f t="shared" ref="C45:BN45" si="171">C$3</f>
        <v>38398</v>
      </c>
      <c r="D45" s="61">
        <f t="shared" si="171"/>
        <v>38426</v>
      </c>
      <c r="E45" s="61">
        <f t="shared" si="171"/>
        <v>38457</v>
      </c>
      <c r="F45" s="61">
        <f t="shared" si="171"/>
        <v>38487</v>
      </c>
      <c r="G45" s="61">
        <f t="shared" si="171"/>
        <v>38518</v>
      </c>
      <c r="H45" s="61">
        <f t="shared" si="171"/>
        <v>38548</v>
      </c>
      <c r="I45" s="61">
        <f t="shared" si="171"/>
        <v>38579</v>
      </c>
      <c r="J45" s="61">
        <f t="shared" si="171"/>
        <v>38610</v>
      </c>
      <c r="K45" s="61">
        <f t="shared" si="171"/>
        <v>38640</v>
      </c>
      <c r="L45" s="61">
        <f t="shared" si="171"/>
        <v>38671</v>
      </c>
      <c r="M45" s="61">
        <f t="shared" si="171"/>
        <v>38701</v>
      </c>
      <c r="N45" s="61">
        <f t="shared" si="171"/>
        <v>38732</v>
      </c>
      <c r="O45" s="61">
        <f t="shared" si="171"/>
        <v>38763</v>
      </c>
      <c r="P45" s="61">
        <f t="shared" si="171"/>
        <v>38791</v>
      </c>
      <c r="Q45" s="61">
        <f t="shared" si="171"/>
        <v>38822</v>
      </c>
      <c r="R45" s="61">
        <f t="shared" si="171"/>
        <v>38852</v>
      </c>
      <c r="S45" s="61">
        <f t="shared" si="171"/>
        <v>38883</v>
      </c>
      <c r="T45" s="61">
        <f t="shared" si="171"/>
        <v>38913</v>
      </c>
      <c r="U45" s="61">
        <f t="shared" si="171"/>
        <v>38944</v>
      </c>
      <c r="V45" s="61">
        <f t="shared" si="171"/>
        <v>38975</v>
      </c>
      <c r="W45" s="61">
        <f t="shared" si="171"/>
        <v>39005</v>
      </c>
      <c r="X45" s="61">
        <f t="shared" si="171"/>
        <v>39036</v>
      </c>
      <c r="Y45" s="61">
        <f t="shared" si="171"/>
        <v>39066</v>
      </c>
      <c r="Z45" s="61">
        <f t="shared" si="171"/>
        <v>39097</v>
      </c>
      <c r="AA45" s="61">
        <f t="shared" si="171"/>
        <v>39128</v>
      </c>
      <c r="AB45" s="61">
        <f t="shared" si="171"/>
        <v>39156</v>
      </c>
      <c r="AC45" s="61">
        <f t="shared" si="171"/>
        <v>39187</v>
      </c>
      <c r="AD45" s="61">
        <f t="shared" si="171"/>
        <v>39217</v>
      </c>
      <c r="AE45" s="61">
        <f t="shared" si="171"/>
        <v>39248</v>
      </c>
      <c r="AF45" s="61">
        <f t="shared" si="171"/>
        <v>39278</v>
      </c>
      <c r="AG45" s="61">
        <f t="shared" si="171"/>
        <v>39309</v>
      </c>
      <c r="AH45" s="61">
        <f t="shared" si="171"/>
        <v>39340</v>
      </c>
      <c r="AI45" s="61">
        <f t="shared" si="171"/>
        <v>39370</v>
      </c>
      <c r="AJ45" s="61">
        <f t="shared" si="171"/>
        <v>39401</v>
      </c>
      <c r="AK45" s="61">
        <f t="shared" si="171"/>
        <v>39431</v>
      </c>
      <c r="AL45" s="61">
        <f t="shared" si="171"/>
        <v>39462</v>
      </c>
      <c r="AM45" s="61">
        <f t="shared" si="171"/>
        <v>39493</v>
      </c>
      <c r="AN45" s="61">
        <f t="shared" si="171"/>
        <v>39522</v>
      </c>
      <c r="AO45" s="61">
        <f t="shared" si="171"/>
        <v>39553</v>
      </c>
      <c r="AP45" s="61">
        <f t="shared" si="171"/>
        <v>39583</v>
      </c>
      <c r="AQ45" s="61">
        <f t="shared" si="171"/>
        <v>39614</v>
      </c>
      <c r="AR45" s="61">
        <f t="shared" si="171"/>
        <v>39644</v>
      </c>
      <c r="AS45" s="61">
        <f t="shared" si="171"/>
        <v>39675</v>
      </c>
      <c r="AT45" s="61">
        <f t="shared" si="171"/>
        <v>39706</v>
      </c>
      <c r="AU45" s="61">
        <f t="shared" si="171"/>
        <v>39736</v>
      </c>
      <c r="AV45" s="61">
        <f t="shared" si="171"/>
        <v>39767</v>
      </c>
      <c r="AW45" s="61">
        <f t="shared" si="171"/>
        <v>39797</v>
      </c>
      <c r="AX45" s="61">
        <f t="shared" si="171"/>
        <v>39828</v>
      </c>
      <c r="AY45" s="61">
        <f t="shared" si="171"/>
        <v>39859</v>
      </c>
      <c r="AZ45" s="61">
        <f t="shared" si="171"/>
        <v>39887</v>
      </c>
      <c r="BA45" s="61">
        <f t="shared" si="171"/>
        <v>39918</v>
      </c>
      <c r="BB45" s="61">
        <f t="shared" si="171"/>
        <v>39948</v>
      </c>
      <c r="BC45" s="61">
        <f t="shared" si="171"/>
        <v>39979</v>
      </c>
      <c r="BD45" s="61">
        <f t="shared" si="171"/>
        <v>40009</v>
      </c>
      <c r="BE45" s="61">
        <f t="shared" si="171"/>
        <v>40040</v>
      </c>
      <c r="BF45" s="61">
        <f t="shared" si="171"/>
        <v>40071</v>
      </c>
      <c r="BG45" s="61">
        <f t="shared" si="171"/>
        <v>40101</v>
      </c>
      <c r="BH45" s="61">
        <f t="shared" si="171"/>
        <v>40132</v>
      </c>
      <c r="BI45" s="61">
        <f t="shared" si="171"/>
        <v>40162</v>
      </c>
      <c r="BJ45" s="61">
        <f t="shared" si="171"/>
        <v>40193</v>
      </c>
      <c r="BK45" s="61">
        <f t="shared" si="171"/>
        <v>40224</v>
      </c>
      <c r="BL45" s="61">
        <f t="shared" si="171"/>
        <v>40252</v>
      </c>
      <c r="BM45" s="61">
        <f t="shared" si="171"/>
        <v>40283</v>
      </c>
      <c r="BN45" s="61">
        <f t="shared" si="171"/>
        <v>40313</v>
      </c>
      <c r="BO45" s="61">
        <f t="shared" ref="BO45:DZ45" si="172">BO$3</f>
        <v>40344</v>
      </c>
      <c r="BP45" s="61">
        <f t="shared" si="172"/>
        <v>40374</v>
      </c>
      <c r="BQ45" s="61">
        <f t="shared" si="172"/>
        <v>40405</v>
      </c>
      <c r="BR45" s="61">
        <f t="shared" si="172"/>
        <v>40436</v>
      </c>
      <c r="BS45" s="61">
        <f t="shared" si="172"/>
        <v>40466</v>
      </c>
      <c r="BT45" s="61">
        <f t="shared" si="172"/>
        <v>40497</v>
      </c>
      <c r="BU45" s="61">
        <f t="shared" si="172"/>
        <v>40527</v>
      </c>
      <c r="BV45" s="61">
        <f t="shared" si="172"/>
        <v>40558</v>
      </c>
      <c r="BW45" s="61">
        <f t="shared" si="172"/>
        <v>40589</v>
      </c>
      <c r="BX45" s="61">
        <f t="shared" si="172"/>
        <v>40617</v>
      </c>
      <c r="BY45" s="61">
        <f t="shared" si="172"/>
        <v>40648</v>
      </c>
      <c r="BZ45" s="61">
        <f t="shared" si="172"/>
        <v>40678</v>
      </c>
      <c r="CA45" s="61">
        <f t="shared" si="172"/>
        <v>40709</v>
      </c>
      <c r="CB45" s="61">
        <f t="shared" si="172"/>
        <v>40739</v>
      </c>
      <c r="CC45" s="61">
        <f t="shared" si="172"/>
        <v>40770</v>
      </c>
      <c r="CD45" s="61">
        <f t="shared" si="172"/>
        <v>40801</v>
      </c>
      <c r="CE45" s="61">
        <f t="shared" si="172"/>
        <v>40831</v>
      </c>
      <c r="CF45" s="61">
        <f t="shared" si="172"/>
        <v>40862</v>
      </c>
      <c r="CG45" s="61">
        <f t="shared" si="172"/>
        <v>40892</v>
      </c>
      <c r="CH45" s="61">
        <f t="shared" si="172"/>
        <v>40923</v>
      </c>
      <c r="CI45" s="61">
        <f t="shared" si="172"/>
        <v>40954</v>
      </c>
      <c r="CJ45" s="61">
        <f t="shared" si="172"/>
        <v>40983</v>
      </c>
      <c r="CK45" s="61">
        <f t="shared" si="172"/>
        <v>41014</v>
      </c>
      <c r="CL45" s="61">
        <f t="shared" si="172"/>
        <v>41044</v>
      </c>
      <c r="CM45" s="61">
        <f t="shared" si="172"/>
        <v>41075</v>
      </c>
      <c r="CN45" s="61">
        <f t="shared" si="172"/>
        <v>41105</v>
      </c>
      <c r="CO45" s="61">
        <f t="shared" si="172"/>
        <v>41136</v>
      </c>
      <c r="CP45" s="61">
        <f t="shared" si="172"/>
        <v>41167</v>
      </c>
      <c r="CQ45" s="61">
        <f t="shared" si="172"/>
        <v>41197</v>
      </c>
      <c r="CR45" s="61">
        <f t="shared" si="172"/>
        <v>41228</v>
      </c>
      <c r="CS45" s="61">
        <f t="shared" si="172"/>
        <v>41258</v>
      </c>
      <c r="CT45" s="61">
        <f t="shared" si="172"/>
        <v>41289</v>
      </c>
      <c r="CU45" s="61">
        <f t="shared" si="172"/>
        <v>41320</v>
      </c>
      <c r="CV45" s="61">
        <f t="shared" si="172"/>
        <v>41348</v>
      </c>
      <c r="CW45" s="61">
        <f t="shared" si="172"/>
        <v>41379</v>
      </c>
      <c r="CX45" s="61">
        <f t="shared" si="172"/>
        <v>41409</v>
      </c>
      <c r="CY45" s="61">
        <f t="shared" si="172"/>
        <v>41440</v>
      </c>
      <c r="CZ45" s="61">
        <f t="shared" si="172"/>
        <v>41470</v>
      </c>
      <c r="DA45" s="61">
        <f t="shared" si="172"/>
        <v>41501</v>
      </c>
      <c r="DB45" s="61">
        <f t="shared" si="172"/>
        <v>41532</v>
      </c>
      <c r="DC45" s="61">
        <f t="shared" si="172"/>
        <v>41562</v>
      </c>
      <c r="DD45" s="61">
        <f t="shared" si="172"/>
        <v>41593</v>
      </c>
      <c r="DE45" s="61">
        <f t="shared" si="172"/>
        <v>41623</v>
      </c>
      <c r="DF45" s="61">
        <f t="shared" si="172"/>
        <v>41654</v>
      </c>
      <c r="DG45" s="61">
        <f t="shared" si="172"/>
        <v>41685</v>
      </c>
      <c r="DH45" s="61">
        <f t="shared" si="172"/>
        <v>41713</v>
      </c>
      <c r="DI45" s="61">
        <f t="shared" si="172"/>
        <v>41744</v>
      </c>
      <c r="DJ45" s="61">
        <f t="shared" si="172"/>
        <v>41774</v>
      </c>
      <c r="DK45" s="61">
        <f t="shared" si="172"/>
        <v>41805</v>
      </c>
      <c r="DL45" s="61">
        <f t="shared" si="172"/>
        <v>41835</v>
      </c>
      <c r="DM45" s="19">
        <f t="shared" si="172"/>
        <v>41866</v>
      </c>
      <c r="DN45" s="19">
        <f t="shared" si="172"/>
        <v>41897</v>
      </c>
      <c r="DO45" s="19">
        <f t="shared" si="172"/>
        <v>41927</v>
      </c>
      <c r="DP45" s="19">
        <f t="shared" si="172"/>
        <v>41958</v>
      </c>
      <c r="DQ45" s="19">
        <f t="shared" si="172"/>
        <v>41988</v>
      </c>
      <c r="DR45" s="19">
        <f t="shared" si="172"/>
        <v>42019</v>
      </c>
      <c r="DS45" s="19">
        <f t="shared" si="172"/>
        <v>42050</v>
      </c>
      <c r="DT45" s="19">
        <f t="shared" si="172"/>
        <v>42078</v>
      </c>
      <c r="DU45" s="19">
        <f t="shared" si="172"/>
        <v>42109</v>
      </c>
      <c r="DV45" s="19">
        <f t="shared" si="172"/>
        <v>42139</v>
      </c>
      <c r="DW45" s="19">
        <f t="shared" si="172"/>
        <v>42170</v>
      </c>
      <c r="DX45" s="19">
        <f t="shared" si="172"/>
        <v>42200</v>
      </c>
      <c r="DY45" s="61">
        <f t="shared" si="172"/>
        <v>42231</v>
      </c>
      <c r="DZ45" s="61">
        <f t="shared" si="172"/>
        <v>42262</v>
      </c>
      <c r="EA45" s="61">
        <f t="shared" ref="EA45:GL45" si="173">EA$3</f>
        <v>42292</v>
      </c>
      <c r="EB45" s="19">
        <f t="shared" si="173"/>
        <v>42323</v>
      </c>
      <c r="EC45" s="19">
        <f t="shared" si="173"/>
        <v>42353</v>
      </c>
      <c r="ED45" s="19">
        <f t="shared" si="173"/>
        <v>42384</v>
      </c>
      <c r="EE45" s="19">
        <f t="shared" si="173"/>
        <v>42415</v>
      </c>
      <c r="EF45" s="19">
        <f t="shared" si="173"/>
        <v>42444</v>
      </c>
      <c r="EG45" s="19">
        <f t="shared" si="173"/>
        <v>42475</v>
      </c>
      <c r="EH45" s="19">
        <f t="shared" si="173"/>
        <v>42505</v>
      </c>
      <c r="EI45" s="19">
        <f t="shared" si="173"/>
        <v>42536</v>
      </c>
      <c r="EJ45" s="19">
        <f t="shared" si="173"/>
        <v>42566</v>
      </c>
      <c r="EK45" s="61">
        <f t="shared" si="173"/>
        <v>42597</v>
      </c>
      <c r="EL45" s="61">
        <f t="shared" si="173"/>
        <v>42628</v>
      </c>
      <c r="EM45" s="61">
        <f t="shared" si="173"/>
        <v>42658</v>
      </c>
      <c r="EN45" s="61">
        <f t="shared" si="173"/>
        <v>42689</v>
      </c>
      <c r="EO45" s="61">
        <f t="shared" si="173"/>
        <v>42719</v>
      </c>
      <c r="EP45" s="61">
        <f t="shared" si="173"/>
        <v>42750</v>
      </c>
      <c r="EQ45" s="61">
        <f t="shared" si="173"/>
        <v>42781</v>
      </c>
      <c r="ER45" s="61">
        <f t="shared" si="173"/>
        <v>42809</v>
      </c>
      <c r="ES45" s="61">
        <f t="shared" si="173"/>
        <v>42840</v>
      </c>
      <c r="ET45" s="61">
        <f t="shared" si="173"/>
        <v>42870</v>
      </c>
      <c r="EU45" s="61">
        <f t="shared" si="173"/>
        <v>42901</v>
      </c>
      <c r="EV45" s="61">
        <f t="shared" si="173"/>
        <v>42931</v>
      </c>
      <c r="EW45" s="61">
        <f t="shared" si="173"/>
        <v>42962</v>
      </c>
      <c r="EX45" s="61">
        <f t="shared" si="173"/>
        <v>42993</v>
      </c>
      <c r="EY45" s="61">
        <f t="shared" si="173"/>
        <v>43023</v>
      </c>
      <c r="EZ45" s="19">
        <f t="shared" si="173"/>
        <v>43054</v>
      </c>
      <c r="FA45" s="19">
        <f t="shared" si="173"/>
        <v>43084</v>
      </c>
      <c r="FB45" s="61">
        <f t="shared" si="173"/>
        <v>43115</v>
      </c>
      <c r="FC45" s="61">
        <f t="shared" si="173"/>
        <v>43146</v>
      </c>
      <c r="FD45" s="61">
        <f t="shared" si="173"/>
        <v>43174</v>
      </c>
      <c r="FE45" s="61">
        <f t="shared" si="173"/>
        <v>43205</v>
      </c>
      <c r="FF45" s="61">
        <f t="shared" si="173"/>
        <v>43235</v>
      </c>
      <c r="FG45" s="61">
        <f t="shared" si="173"/>
        <v>43266</v>
      </c>
      <c r="FH45" s="61">
        <f t="shared" si="173"/>
        <v>43296</v>
      </c>
      <c r="FI45" s="61">
        <f t="shared" si="173"/>
        <v>43327</v>
      </c>
      <c r="FJ45" s="61">
        <f t="shared" si="173"/>
        <v>43358</v>
      </c>
      <c r="FK45" s="19">
        <f t="shared" si="173"/>
        <v>43388</v>
      </c>
      <c r="FL45" s="19">
        <f t="shared" si="173"/>
        <v>43419</v>
      </c>
      <c r="FM45" s="19">
        <f t="shared" si="173"/>
        <v>43449</v>
      </c>
      <c r="FN45" s="19">
        <f t="shared" si="173"/>
        <v>43480</v>
      </c>
      <c r="FO45" s="19">
        <f t="shared" si="173"/>
        <v>43511</v>
      </c>
      <c r="FP45" s="19">
        <f t="shared" si="173"/>
        <v>43539</v>
      </c>
      <c r="FQ45" s="19">
        <f t="shared" si="173"/>
        <v>43570</v>
      </c>
      <c r="FR45" s="19">
        <f t="shared" si="173"/>
        <v>43600</v>
      </c>
      <c r="FS45" s="19">
        <f t="shared" si="173"/>
        <v>43631</v>
      </c>
      <c r="FT45" s="19">
        <f t="shared" si="173"/>
        <v>43661</v>
      </c>
      <c r="FU45" s="19">
        <f t="shared" si="173"/>
        <v>43692</v>
      </c>
      <c r="FV45" s="19">
        <f t="shared" si="173"/>
        <v>43723</v>
      </c>
      <c r="FW45" s="19">
        <f t="shared" si="173"/>
        <v>43753</v>
      </c>
      <c r="FX45" s="19">
        <f t="shared" si="173"/>
        <v>43784</v>
      </c>
      <c r="FY45" s="19">
        <f t="shared" si="173"/>
        <v>43814</v>
      </c>
      <c r="FZ45" s="185">
        <f t="shared" si="173"/>
        <v>43845</v>
      </c>
      <c r="GA45" s="45">
        <f t="shared" si="173"/>
        <v>43876</v>
      </c>
      <c r="GB45" s="45">
        <f t="shared" si="173"/>
        <v>43905</v>
      </c>
      <c r="GC45" s="45">
        <f t="shared" si="173"/>
        <v>43936</v>
      </c>
      <c r="GD45" s="45">
        <f t="shared" si="173"/>
        <v>43966</v>
      </c>
      <c r="GE45" s="45">
        <f t="shared" si="173"/>
        <v>43997</v>
      </c>
      <c r="GF45" s="45">
        <f t="shared" si="173"/>
        <v>44027</v>
      </c>
      <c r="GG45" s="45">
        <f t="shared" si="173"/>
        <v>44058</v>
      </c>
      <c r="GH45" s="45">
        <f t="shared" si="173"/>
        <v>44089</v>
      </c>
      <c r="GI45" s="45">
        <f t="shared" si="173"/>
        <v>44119</v>
      </c>
      <c r="GJ45" s="45">
        <f t="shared" si="173"/>
        <v>44150</v>
      </c>
      <c r="GK45" s="45">
        <f t="shared" si="173"/>
        <v>44180</v>
      </c>
      <c r="GL45" s="45">
        <f t="shared" si="173"/>
        <v>44211</v>
      </c>
    </row>
    <row r="46" spans="1:195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"/>
      <c r="EC46" s="1"/>
      <c r="ED46" s="1"/>
      <c r="EE46" s="1"/>
      <c r="EF46" s="1"/>
      <c r="EG46" s="1"/>
      <c r="EH46" s="1"/>
      <c r="EI46" s="1"/>
      <c r="EJ46" s="1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FZ46" s="17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</row>
    <row r="47" spans="1:195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74">DF5-DF68</f>
        <v>0</v>
      </c>
      <c r="DG47" s="63">
        <f t="shared" si="174"/>
        <v>0</v>
      </c>
      <c r="DH47" s="63">
        <f t="shared" si="174"/>
        <v>0</v>
      </c>
      <c r="DI47" s="63">
        <f t="shared" si="174"/>
        <v>0</v>
      </c>
      <c r="DJ47" s="63">
        <f t="shared" si="174"/>
        <v>0</v>
      </c>
      <c r="DK47" s="63">
        <f t="shared" si="174"/>
        <v>0</v>
      </c>
      <c r="DL47" s="63">
        <f t="shared" si="174"/>
        <v>0</v>
      </c>
      <c r="DM47" s="21">
        <f t="shared" si="174"/>
        <v>0</v>
      </c>
      <c r="DN47" s="21">
        <f t="shared" si="174"/>
        <v>0</v>
      </c>
      <c r="DO47" s="21">
        <f t="shared" si="174"/>
        <v>0</v>
      </c>
      <c r="DP47" s="21">
        <f t="shared" si="174"/>
        <v>0</v>
      </c>
      <c r="DQ47" s="21">
        <f t="shared" si="174"/>
        <v>0</v>
      </c>
      <c r="DR47" s="21">
        <f t="shared" si="174"/>
        <v>0</v>
      </c>
      <c r="DS47" s="21">
        <f t="shared" si="174"/>
        <v>0</v>
      </c>
      <c r="DT47" s="21">
        <f t="shared" si="174"/>
        <v>0</v>
      </c>
      <c r="DU47" s="21">
        <f t="shared" si="174"/>
        <v>0</v>
      </c>
      <c r="DV47" s="21">
        <f t="shared" si="174"/>
        <v>0</v>
      </c>
      <c r="DW47" s="21">
        <f t="shared" si="174"/>
        <v>0</v>
      </c>
      <c r="DX47" s="21">
        <f t="shared" si="174"/>
        <v>0</v>
      </c>
      <c r="DY47" s="118">
        <f t="shared" si="174"/>
        <v>0</v>
      </c>
      <c r="DZ47" s="118">
        <f t="shared" si="174"/>
        <v>0</v>
      </c>
      <c r="EA47" s="118">
        <f t="shared" si="174"/>
        <v>0</v>
      </c>
      <c r="EB47" s="21">
        <f t="shared" si="174"/>
        <v>0</v>
      </c>
      <c r="EC47" s="21">
        <f t="shared" si="174"/>
        <v>0</v>
      </c>
      <c r="ED47" s="21">
        <f t="shared" ref="ED47:FE47" si="175">ED5-ED68</f>
        <v>0</v>
      </c>
      <c r="EE47" s="21">
        <f t="shared" si="175"/>
        <v>0</v>
      </c>
      <c r="EF47" s="21">
        <f t="shared" si="175"/>
        <v>0</v>
      </c>
      <c r="EG47" s="21">
        <f t="shared" si="175"/>
        <v>0</v>
      </c>
      <c r="EH47" s="21">
        <f t="shared" si="175"/>
        <v>0</v>
      </c>
      <c r="EI47" s="21">
        <f t="shared" si="175"/>
        <v>0</v>
      </c>
      <c r="EJ47" s="21">
        <f t="shared" si="175"/>
        <v>0</v>
      </c>
      <c r="EK47" s="128">
        <f t="shared" si="175"/>
        <v>0</v>
      </c>
      <c r="EL47" s="128">
        <f t="shared" si="175"/>
        <v>0</v>
      </c>
      <c r="EM47" s="128">
        <f t="shared" si="175"/>
        <v>0</v>
      </c>
      <c r="EN47" s="137">
        <f t="shared" si="175"/>
        <v>0</v>
      </c>
      <c r="EO47" s="137">
        <f t="shared" si="175"/>
        <v>0</v>
      </c>
      <c r="EP47" s="145">
        <f t="shared" si="175"/>
        <v>0</v>
      </c>
      <c r="EQ47" s="145">
        <f t="shared" si="175"/>
        <v>0</v>
      </c>
      <c r="ER47" s="145">
        <f t="shared" si="175"/>
        <v>0</v>
      </c>
      <c r="ES47" s="145">
        <f t="shared" si="175"/>
        <v>0</v>
      </c>
      <c r="ET47" s="145">
        <f t="shared" si="175"/>
        <v>0</v>
      </c>
      <c r="EU47" s="145">
        <f t="shared" si="175"/>
        <v>0</v>
      </c>
      <c r="EV47" s="145">
        <f t="shared" si="175"/>
        <v>0</v>
      </c>
      <c r="EW47" s="153">
        <f t="shared" si="175"/>
        <v>0</v>
      </c>
      <c r="EX47" s="153">
        <f t="shared" si="175"/>
        <v>0</v>
      </c>
      <c r="EY47" s="160">
        <f t="shared" si="175"/>
        <v>0</v>
      </c>
      <c r="EZ47" s="21">
        <f t="shared" si="175"/>
        <v>0</v>
      </c>
      <c r="FA47" s="21">
        <f t="shared" si="175"/>
        <v>0</v>
      </c>
      <c r="FB47" s="169">
        <f t="shared" si="175"/>
        <v>4580.6451612904202</v>
      </c>
      <c r="FC47" s="169">
        <f t="shared" si="175"/>
        <v>6607.1428571428405</v>
      </c>
      <c r="FD47" s="169">
        <f t="shared" si="175"/>
        <v>3774.1935483870329</v>
      </c>
      <c r="FE47" s="169">
        <f t="shared" si="175"/>
        <v>4333.3333333332557</v>
      </c>
      <c r="FF47" s="169">
        <f t="shared" ref="FF47:FG47" si="176">FF5-FF68</f>
        <v>4967.7419354838785</v>
      </c>
      <c r="FG47" s="169">
        <f t="shared" si="176"/>
        <v>3100</v>
      </c>
      <c r="FH47" s="169">
        <f t="shared" ref="FH47:FI47" si="177">FH5-FH68</f>
        <v>7709.6774193547899</v>
      </c>
      <c r="FI47" s="169">
        <f t="shared" si="177"/>
        <v>7483.8709677419392</v>
      </c>
      <c r="FJ47" s="169">
        <f t="shared" ref="FJ47:FK47" si="178">FJ5-FJ68</f>
        <v>2333.3333333333721</v>
      </c>
      <c r="FK47" s="21">
        <f t="shared" si="178"/>
        <v>2645.1612903225468</v>
      </c>
      <c r="FL47" s="21">
        <f t="shared" ref="FL47:FM47" si="179">FL5-FL68</f>
        <v>-3099.9999999998836</v>
      </c>
      <c r="FM47" s="21">
        <f t="shared" si="179"/>
        <v>2290.3225806450937</v>
      </c>
      <c r="FN47" s="21">
        <f t="shared" ref="FN47:FO47" si="180">FN5-FN68</f>
        <v>0</v>
      </c>
      <c r="FO47" s="21">
        <f t="shared" si="180"/>
        <v>0</v>
      </c>
      <c r="FP47" s="21">
        <f t="shared" ref="FP47:FQ47" si="181">FP5-FP68</f>
        <v>0</v>
      </c>
      <c r="FQ47" s="21">
        <f t="shared" si="181"/>
        <v>0</v>
      </c>
      <c r="FR47" s="21">
        <f t="shared" ref="FR47:FS47" si="182">FR5-FR68</f>
        <v>0</v>
      </c>
      <c r="FS47" s="21">
        <f t="shared" si="182"/>
        <v>0</v>
      </c>
      <c r="FT47" s="21">
        <f t="shared" ref="FT47:FU47" si="183">FT5-FT68</f>
        <v>0</v>
      </c>
      <c r="FU47" s="21">
        <f t="shared" si="183"/>
        <v>0</v>
      </c>
      <c r="FV47" s="21">
        <f t="shared" ref="FV47:FW47" si="184">FV5-FV68</f>
        <v>0</v>
      </c>
      <c r="FW47" s="21">
        <f t="shared" si="184"/>
        <v>0</v>
      </c>
      <c r="FX47" s="21">
        <f t="shared" ref="FX47:FY47" si="185">FX5-FX68</f>
        <v>0</v>
      </c>
      <c r="FY47" s="21">
        <f t="shared" si="185"/>
        <v>-15663.193548387033</v>
      </c>
      <c r="FZ47" s="186">
        <f t="shared" ref="FZ47:GA47" si="186">FZ5-FZ68</f>
        <v>-30119.193548387033</v>
      </c>
      <c r="GA47" s="46">
        <f t="shared" si="186"/>
        <v>-36711.193548387266</v>
      </c>
      <c r="GB47" s="46">
        <f t="shared" ref="GB47:GC47" si="187">GB5-GB68</f>
        <v>4960.1968382033519</v>
      </c>
      <c r="GC47" s="46">
        <f t="shared" si="187"/>
        <v>21124.881233122316</v>
      </c>
      <c r="GD47" s="46">
        <f t="shared" ref="GD47:GE47" si="188">GD5-GD68</f>
        <v>14045.428737785784</v>
      </c>
      <c r="GE47" s="46">
        <f t="shared" si="188"/>
        <v>-10256.504292073892</v>
      </c>
      <c r="GF47" s="46">
        <f t="shared" ref="GF47:GG47" si="189">GF5-GF68</f>
        <v>-29737.77282012254</v>
      </c>
      <c r="GG47" s="46">
        <f t="shared" si="189"/>
        <v>-64102.137949167402</v>
      </c>
      <c r="GH47" s="46">
        <f t="shared" ref="GH47:GI47" si="190">GH5-GH68</f>
        <v>-75733.740785858477</v>
      </c>
      <c r="GI47" s="46">
        <f t="shared" si="190"/>
        <v>-79593.936642439687</v>
      </c>
      <c r="GJ47" s="46">
        <f t="shared" ref="GJ47:GK47" si="191">GJ5-GJ68</f>
        <v>-111056.04405267118</v>
      </c>
      <c r="GK47" s="46">
        <f t="shared" si="191"/>
        <v>-137936.05305828119</v>
      </c>
      <c r="GL47" s="46">
        <f t="shared" ref="GL47" si="192">GL5-GL68</f>
        <v>-178524.17983582243</v>
      </c>
    </row>
    <row r="48" spans="1:195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193">DF6-DF69</f>
        <v>0</v>
      </c>
      <c r="DG48" s="63">
        <f t="shared" si="193"/>
        <v>0</v>
      </c>
      <c r="DH48" s="63">
        <f t="shared" si="193"/>
        <v>0</v>
      </c>
      <c r="DI48" s="63">
        <f t="shared" si="193"/>
        <v>0</v>
      </c>
      <c r="DJ48" s="63">
        <f t="shared" si="193"/>
        <v>0</v>
      </c>
      <c r="DK48" s="63">
        <f t="shared" si="193"/>
        <v>0</v>
      </c>
      <c r="DL48" s="63">
        <f t="shared" si="193"/>
        <v>0</v>
      </c>
      <c r="DM48" s="21">
        <f t="shared" si="193"/>
        <v>0</v>
      </c>
      <c r="DN48" s="21">
        <f t="shared" si="193"/>
        <v>0</v>
      </c>
      <c r="DO48" s="21">
        <f t="shared" si="193"/>
        <v>0</v>
      </c>
      <c r="DP48" s="21">
        <f t="shared" si="193"/>
        <v>0</v>
      </c>
      <c r="DQ48" s="21">
        <f t="shared" si="193"/>
        <v>0</v>
      </c>
      <c r="DR48" s="21">
        <f t="shared" si="193"/>
        <v>0</v>
      </c>
      <c r="DS48" s="21">
        <f t="shared" si="193"/>
        <v>0</v>
      </c>
      <c r="DT48" s="21">
        <f t="shared" si="193"/>
        <v>0</v>
      </c>
      <c r="DU48" s="21">
        <f t="shared" si="193"/>
        <v>0</v>
      </c>
      <c r="DV48" s="21">
        <f t="shared" si="193"/>
        <v>0</v>
      </c>
      <c r="DW48" s="21">
        <f t="shared" si="193"/>
        <v>0</v>
      </c>
      <c r="DX48" s="21">
        <f t="shared" si="193"/>
        <v>0</v>
      </c>
      <c r="DY48" s="118">
        <f t="shared" si="193"/>
        <v>0</v>
      </c>
      <c r="DZ48" s="118">
        <f t="shared" si="193"/>
        <v>0</v>
      </c>
      <c r="EA48" s="118">
        <f t="shared" si="193"/>
        <v>0</v>
      </c>
      <c r="EB48" s="21">
        <f t="shared" si="193"/>
        <v>0</v>
      </c>
      <c r="EC48" s="21">
        <f t="shared" si="193"/>
        <v>0</v>
      </c>
      <c r="ED48" s="21">
        <f t="shared" ref="ED48:FE48" si="194">ED6-ED69</f>
        <v>0</v>
      </c>
      <c r="EE48" s="21">
        <f t="shared" si="194"/>
        <v>0</v>
      </c>
      <c r="EF48" s="21">
        <f t="shared" si="194"/>
        <v>0</v>
      </c>
      <c r="EG48" s="21">
        <f t="shared" si="194"/>
        <v>0</v>
      </c>
      <c r="EH48" s="21">
        <f t="shared" si="194"/>
        <v>0</v>
      </c>
      <c r="EI48" s="21">
        <f t="shared" si="194"/>
        <v>0</v>
      </c>
      <c r="EJ48" s="21">
        <f t="shared" si="194"/>
        <v>0</v>
      </c>
      <c r="EK48" s="128">
        <f t="shared" si="194"/>
        <v>0</v>
      </c>
      <c r="EL48" s="128">
        <f t="shared" si="194"/>
        <v>0</v>
      </c>
      <c r="EM48" s="128">
        <f t="shared" si="194"/>
        <v>0</v>
      </c>
      <c r="EN48" s="137">
        <f t="shared" si="194"/>
        <v>0</v>
      </c>
      <c r="EO48" s="137">
        <f t="shared" si="194"/>
        <v>0</v>
      </c>
      <c r="EP48" s="145">
        <f t="shared" si="194"/>
        <v>0</v>
      </c>
      <c r="EQ48" s="145">
        <f t="shared" si="194"/>
        <v>0</v>
      </c>
      <c r="ER48" s="145">
        <f t="shared" si="194"/>
        <v>0</v>
      </c>
      <c r="ES48" s="145">
        <f t="shared" si="194"/>
        <v>0</v>
      </c>
      <c r="ET48" s="145">
        <f t="shared" si="194"/>
        <v>0</v>
      </c>
      <c r="EU48" s="145">
        <f t="shared" si="194"/>
        <v>0</v>
      </c>
      <c r="EV48" s="145">
        <f t="shared" si="194"/>
        <v>0</v>
      </c>
      <c r="EW48" s="153">
        <f t="shared" si="194"/>
        <v>0</v>
      </c>
      <c r="EX48" s="153">
        <f t="shared" si="194"/>
        <v>0</v>
      </c>
      <c r="EY48" s="160">
        <f t="shared" si="194"/>
        <v>0</v>
      </c>
      <c r="EZ48" s="21">
        <f t="shared" si="194"/>
        <v>0</v>
      </c>
      <c r="FA48" s="21">
        <f t="shared" si="194"/>
        <v>0</v>
      </c>
      <c r="FB48" s="169">
        <f t="shared" si="194"/>
        <v>225.80645161290886</v>
      </c>
      <c r="FC48" s="169">
        <f t="shared" si="194"/>
        <v>-35.714285714260768</v>
      </c>
      <c r="FD48" s="169">
        <f t="shared" si="194"/>
        <v>-32.258064516121522</v>
      </c>
      <c r="FE48" s="169">
        <f t="shared" si="194"/>
        <v>0</v>
      </c>
      <c r="FF48" s="169">
        <f t="shared" ref="FF48:FG48" si="195">FF6-FF69</f>
        <v>0</v>
      </c>
      <c r="FG48" s="169">
        <f t="shared" si="195"/>
        <v>-1633.3333333333139</v>
      </c>
      <c r="FH48" s="169">
        <f t="shared" ref="FH48:FI48" si="196">FH6-FH69</f>
        <v>0</v>
      </c>
      <c r="FI48" s="169">
        <f t="shared" si="196"/>
        <v>0</v>
      </c>
      <c r="FJ48" s="169">
        <f t="shared" ref="FJ48:FK48" si="197">FJ6-FJ69</f>
        <v>0</v>
      </c>
      <c r="FK48" s="21">
        <f t="shared" si="197"/>
        <v>0</v>
      </c>
      <c r="FL48" s="21">
        <f t="shared" ref="FL48:FM48" si="198">FL6-FL69</f>
        <v>0</v>
      </c>
      <c r="FM48" s="21">
        <f t="shared" si="198"/>
        <v>0</v>
      </c>
      <c r="FN48" s="21">
        <f t="shared" ref="FN48:FO48" si="199">FN6-FN69</f>
        <v>0</v>
      </c>
      <c r="FO48" s="21">
        <f t="shared" si="199"/>
        <v>0</v>
      </c>
      <c r="FP48" s="21">
        <f t="shared" ref="FP48:FQ48" si="200">FP6-FP69</f>
        <v>0</v>
      </c>
      <c r="FQ48" s="21">
        <f t="shared" si="200"/>
        <v>0</v>
      </c>
      <c r="FR48" s="21">
        <f t="shared" ref="FR48:FS48" si="201">FR6-FR69</f>
        <v>0</v>
      </c>
      <c r="FS48" s="21">
        <f t="shared" si="201"/>
        <v>0</v>
      </c>
      <c r="FT48" s="21">
        <f t="shared" ref="FT48:FU48" si="202">FT6-FT69</f>
        <v>0</v>
      </c>
      <c r="FU48" s="21">
        <f t="shared" si="202"/>
        <v>0</v>
      </c>
      <c r="FV48" s="21">
        <f t="shared" ref="FV48:FW48" si="203">FV6-FV69</f>
        <v>0</v>
      </c>
      <c r="FW48" s="21">
        <f t="shared" si="203"/>
        <v>0</v>
      </c>
      <c r="FX48" s="21">
        <f t="shared" ref="FX48:FY48" si="204">FX6-FX69</f>
        <v>0</v>
      </c>
      <c r="FY48" s="21">
        <f t="shared" si="204"/>
        <v>24981.653014870884</v>
      </c>
      <c r="FZ48" s="186">
        <f t="shared" ref="FZ48:GA48" si="205">FZ6-FZ69</f>
        <v>5776.8115449351608</v>
      </c>
      <c r="GA48" s="46">
        <f t="shared" si="205"/>
        <v>5420.66873403918</v>
      </c>
      <c r="GB48" s="46">
        <f t="shared" ref="GB48:GC48" si="206">GB6-GB69</f>
        <v>5342.5800439451705</v>
      </c>
      <c r="GC48" s="46">
        <f t="shared" si="206"/>
        <v>-23654.214566273964</v>
      </c>
      <c r="GD48" s="46">
        <f t="shared" ref="GD48:GE48" si="207">GD6-GD69</f>
        <v>-53078.014428761846</v>
      </c>
      <c r="GE48" s="46">
        <f t="shared" si="207"/>
        <v>-24802.547428365331</v>
      </c>
      <c r="GF48" s="46">
        <f t="shared" ref="GF48:GG48" si="208">GF6-GF69</f>
        <v>-19986.696966441814</v>
      </c>
      <c r="GG48" s="46">
        <f t="shared" si="208"/>
        <v>9336.2748072465183</v>
      </c>
      <c r="GH48" s="46">
        <f t="shared" ref="GH48:GI48" si="209">GH6-GH69</f>
        <v>87237.444745888875</v>
      </c>
      <c r="GI48" s="46">
        <f t="shared" si="209"/>
        <v>85011.458399753668</v>
      </c>
      <c r="GJ48" s="46">
        <f t="shared" ref="GJ48:GK48" si="210">GJ6-GJ69</f>
        <v>43722.232781821629</v>
      </c>
      <c r="GK48" s="46">
        <f t="shared" si="210"/>
        <v>36926.649376739981</v>
      </c>
      <c r="GL48" s="46">
        <f t="shared" ref="GL48" si="211">GL6-GL69</f>
        <v>23966.887888418627</v>
      </c>
    </row>
    <row r="49" spans="1:194" x14ac:dyDescent="0.2">
      <c r="A49" s="9" t="str">
        <f t="shared" ref="A49:A63" si="212">A7</f>
        <v>Imports</v>
      </c>
      <c r="DF49" s="63">
        <f t="shared" ref="DF49:EC49" si="213">DF7-DF70</f>
        <v>0</v>
      </c>
      <c r="DG49" s="63">
        <f t="shared" si="213"/>
        <v>0</v>
      </c>
      <c r="DH49" s="63">
        <f t="shared" si="213"/>
        <v>0</v>
      </c>
      <c r="DI49" s="63">
        <f t="shared" si="213"/>
        <v>0</v>
      </c>
      <c r="DJ49" s="63">
        <f t="shared" si="213"/>
        <v>0</v>
      </c>
      <c r="DK49" s="63">
        <f t="shared" si="213"/>
        <v>0</v>
      </c>
      <c r="DL49" s="63">
        <f t="shared" si="213"/>
        <v>0</v>
      </c>
      <c r="DM49" s="21">
        <f t="shared" si="213"/>
        <v>0</v>
      </c>
      <c r="DN49" s="21">
        <f t="shared" si="213"/>
        <v>0</v>
      </c>
      <c r="DO49" s="21">
        <f t="shared" si="213"/>
        <v>0</v>
      </c>
      <c r="DP49" s="21">
        <f t="shared" si="213"/>
        <v>0</v>
      </c>
      <c r="DQ49" s="21">
        <f t="shared" si="213"/>
        <v>0</v>
      </c>
      <c r="DR49" s="21">
        <f t="shared" si="213"/>
        <v>0</v>
      </c>
      <c r="DS49" s="21">
        <f t="shared" si="213"/>
        <v>0</v>
      </c>
      <c r="DT49" s="21">
        <f t="shared" si="213"/>
        <v>0</v>
      </c>
      <c r="DU49" s="21">
        <f t="shared" si="213"/>
        <v>0</v>
      </c>
      <c r="DV49" s="21">
        <f t="shared" si="213"/>
        <v>0</v>
      </c>
      <c r="DW49" s="21">
        <f t="shared" si="213"/>
        <v>0</v>
      </c>
      <c r="DX49" s="21">
        <f t="shared" si="213"/>
        <v>0</v>
      </c>
      <c r="DY49" s="118">
        <f t="shared" si="213"/>
        <v>0</v>
      </c>
      <c r="DZ49" s="118">
        <f t="shared" si="213"/>
        <v>0</v>
      </c>
      <c r="EA49" s="118">
        <f t="shared" si="213"/>
        <v>0</v>
      </c>
      <c r="EB49" s="21">
        <f t="shared" si="213"/>
        <v>0</v>
      </c>
      <c r="EC49" s="21">
        <f t="shared" si="213"/>
        <v>0</v>
      </c>
      <c r="ED49" s="21">
        <f t="shared" ref="ED49:FE49" si="214">ED7-ED70</f>
        <v>0</v>
      </c>
      <c r="EE49" s="21">
        <f t="shared" si="214"/>
        <v>0</v>
      </c>
      <c r="EF49" s="21">
        <f t="shared" si="214"/>
        <v>0</v>
      </c>
      <c r="EG49" s="21">
        <f t="shared" si="214"/>
        <v>0</v>
      </c>
      <c r="EH49" s="21">
        <f t="shared" si="214"/>
        <v>0</v>
      </c>
      <c r="EI49" s="21">
        <f t="shared" si="214"/>
        <v>0</v>
      </c>
      <c r="EJ49" s="21">
        <f t="shared" si="214"/>
        <v>0</v>
      </c>
      <c r="EK49" s="128">
        <f t="shared" si="214"/>
        <v>0</v>
      </c>
      <c r="EL49" s="128">
        <f t="shared" si="214"/>
        <v>0</v>
      </c>
      <c r="EM49" s="128">
        <f t="shared" si="214"/>
        <v>0</v>
      </c>
      <c r="EN49" s="137">
        <f t="shared" si="214"/>
        <v>0</v>
      </c>
      <c r="EO49" s="137">
        <f t="shared" si="214"/>
        <v>0</v>
      </c>
      <c r="EP49" s="145">
        <f t="shared" si="214"/>
        <v>0</v>
      </c>
      <c r="EQ49" s="145">
        <f t="shared" si="214"/>
        <v>0</v>
      </c>
      <c r="ER49" s="145">
        <f t="shared" si="214"/>
        <v>0</v>
      </c>
      <c r="ES49" s="145">
        <f t="shared" si="214"/>
        <v>0</v>
      </c>
      <c r="ET49" s="145">
        <f t="shared" si="214"/>
        <v>0</v>
      </c>
      <c r="EU49" s="145">
        <f t="shared" si="214"/>
        <v>0</v>
      </c>
      <c r="EV49" s="145">
        <f t="shared" si="214"/>
        <v>0</v>
      </c>
      <c r="EW49" s="153">
        <f t="shared" si="214"/>
        <v>0</v>
      </c>
      <c r="EX49" s="153">
        <f t="shared" si="214"/>
        <v>0</v>
      </c>
      <c r="EY49" s="160">
        <f t="shared" si="214"/>
        <v>0</v>
      </c>
      <c r="EZ49" s="21">
        <f t="shared" si="214"/>
        <v>0</v>
      </c>
      <c r="FA49" s="21">
        <f t="shared" si="214"/>
        <v>0</v>
      </c>
      <c r="FB49" s="169">
        <f t="shared" si="214"/>
        <v>0</v>
      </c>
      <c r="FC49" s="169">
        <f t="shared" si="214"/>
        <v>0</v>
      </c>
      <c r="FD49" s="169">
        <f t="shared" si="214"/>
        <v>0</v>
      </c>
      <c r="FE49" s="169">
        <f t="shared" si="214"/>
        <v>0</v>
      </c>
      <c r="FF49" s="169">
        <f t="shared" ref="FF49:FG49" si="215">FF7-FF70</f>
        <v>0</v>
      </c>
      <c r="FG49" s="169">
        <f t="shared" si="215"/>
        <v>0</v>
      </c>
      <c r="FH49" s="169">
        <f t="shared" ref="FH49:FI49" si="216">FH7-FH70</f>
        <v>0</v>
      </c>
      <c r="FI49" s="169">
        <f t="shared" si="216"/>
        <v>0</v>
      </c>
      <c r="FJ49" s="169">
        <f t="shared" ref="FJ49:FK49" si="217">FJ7-FJ70</f>
        <v>0</v>
      </c>
      <c r="FK49" s="21">
        <f t="shared" si="217"/>
        <v>0</v>
      </c>
      <c r="FL49" s="21">
        <f t="shared" ref="FL49:FM49" si="218">FL7-FL70</f>
        <v>0</v>
      </c>
      <c r="FM49" s="21">
        <f t="shared" si="218"/>
        <v>0</v>
      </c>
      <c r="FN49" s="21">
        <f t="shared" ref="FN49:FO49" si="219">FN7-FN70</f>
        <v>0</v>
      </c>
      <c r="FO49" s="21">
        <f t="shared" si="219"/>
        <v>0</v>
      </c>
      <c r="FP49" s="21">
        <f t="shared" ref="FP49:FQ49" si="220">FP7-FP70</f>
        <v>0</v>
      </c>
      <c r="FQ49" s="21">
        <f t="shared" si="220"/>
        <v>0</v>
      </c>
      <c r="FR49" s="21">
        <f t="shared" ref="FR49:FS49" si="221">FR7-FR70</f>
        <v>0</v>
      </c>
      <c r="FS49" s="21">
        <f t="shared" si="221"/>
        <v>0</v>
      </c>
      <c r="FT49" s="21">
        <f t="shared" ref="FT49:FU49" si="222">FT7-FT70</f>
        <v>0</v>
      </c>
      <c r="FU49" s="21">
        <f t="shared" si="222"/>
        <v>0</v>
      </c>
      <c r="FV49" s="21">
        <f t="shared" ref="FV49:FW49" si="223">FV7-FV70</f>
        <v>0</v>
      </c>
      <c r="FW49" s="21">
        <f t="shared" si="223"/>
        <v>0</v>
      </c>
      <c r="FX49" s="21">
        <f t="shared" ref="FX49:FY49" si="224">FX7-FX70</f>
        <v>0</v>
      </c>
      <c r="FY49" s="21">
        <f t="shared" si="224"/>
        <v>0</v>
      </c>
      <c r="FZ49" s="186">
        <f t="shared" ref="FZ49:GA49" si="225">FZ7-FZ70</f>
        <v>0</v>
      </c>
      <c r="GA49" s="46">
        <f t="shared" si="225"/>
        <v>0</v>
      </c>
      <c r="GB49" s="46">
        <f t="shared" ref="GB49:GC49" si="226">GB7-GB70</f>
        <v>0</v>
      </c>
      <c r="GC49" s="46">
        <f t="shared" si="226"/>
        <v>0</v>
      </c>
      <c r="GD49" s="46">
        <f t="shared" ref="GD49:GE49" si="227">GD7-GD70</f>
        <v>0</v>
      </c>
      <c r="GE49" s="46">
        <f t="shared" si="227"/>
        <v>0</v>
      </c>
      <c r="GF49" s="46">
        <f t="shared" ref="GF49:GG49" si="228">GF7-GF70</f>
        <v>0</v>
      </c>
      <c r="GG49" s="46">
        <f t="shared" si="228"/>
        <v>0</v>
      </c>
      <c r="GH49" s="46">
        <f t="shared" ref="GH49:GI49" si="229">GH7-GH70</f>
        <v>0</v>
      </c>
      <c r="GI49" s="46">
        <f t="shared" si="229"/>
        <v>0</v>
      </c>
      <c r="GJ49" s="46">
        <f t="shared" ref="GJ49:GK49" si="230">GJ7-GJ70</f>
        <v>0</v>
      </c>
      <c r="GK49" s="46">
        <f t="shared" si="230"/>
        <v>0</v>
      </c>
      <c r="GL49" s="46">
        <f t="shared" ref="GL49" si="231">GL7-GL70</f>
        <v>0</v>
      </c>
    </row>
    <row r="50" spans="1:194" x14ac:dyDescent="0.2">
      <c r="A50" s="9" t="str">
        <f t="shared" si="212"/>
        <v>Net Inter-PADD Transfers (+ = Receipt)</v>
      </c>
      <c r="DF50" s="63">
        <f t="shared" ref="DF50:EC50" si="232">DF8-DF71</f>
        <v>0</v>
      </c>
      <c r="DG50" s="63">
        <f t="shared" si="232"/>
        <v>0</v>
      </c>
      <c r="DH50" s="63">
        <f t="shared" si="232"/>
        <v>0</v>
      </c>
      <c r="DI50" s="63">
        <f t="shared" si="232"/>
        <v>0</v>
      </c>
      <c r="DJ50" s="63">
        <f t="shared" si="232"/>
        <v>0</v>
      </c>
      <c r="DK50" s="63">
        <f t="shared" si="232"/>
        <v>0</v>
      </c>
      <c r="DL50" s="63">
        <f t="shared" si="232"/>
        <v>0</v>
      </c>
      <c r="DM50" s="21">
        <f t="shared" si="232"/>
        <v>0</v>
      </c>
      <c r="DN50" s="21">
        <f t="shared" si="232"/>
        <v>0</v>
      </c>
      <c r="DO50" s="21">
        <f t="shared" si="232"/>
        <v>0</v>
      </c>
      <c r="DP50" s="21">
        <f t="shared" si="232"/>
        <v>0</v>
      </c>
      <c r="DQ50" s="21">
        <f t="shared" si="232"/>
        <v>0</v>
      </c>
      <c r="DR50" s="21">
        <f t="shared" si="232"/>
        <v>0</v>
      </c>
      <c r="DS50" s="21">
        <f t="shared" si="232"/>
        <v>0</v>
      </c>
      <c r="DT50" s="21">
        <f t="shared" si="232"/>
        <v>0</v>
      </c>
      <c r="DU50" s="21">
        <f t="shared" si="232"/>
        <v>0</v>
      </c>
      <c r="DV50" s="21">
        <f t="shared" si="232"/>
        <v>0</v>
      </c>
      <c r="DW50" s="21">
        <f t="shared" si="232"/>
        <v>0</v>
      </c>
      <c r="DX50" s="21">
        <f t="shared" si="232"/>
        <v>0</v>
      </c>
      <c r="DY50" s="118">
        <f t="shared" si="232"/>
        <v>0</v>
      </c>
      <c r="DZ50" s="118">
        <f t="shared" si="232"/>
        <v>0</v>
      </c>
      <c r="EA50" s="118">
        <f t="shared" si="232"/>
        <v>0</v>
      </c>
      <c r="EB50" s="21">
        <f t="shared" si="232"/>
        <v>0</v>
      </c>
      <c r="EC50" s="21">
        <f t="shared" si="232"/>
        <v>0</v>
      </c>
      <c r="ED50" s="21">
        <f t="shared" ref="ED50:FE50" si="233">ED8-ED71</f>
        <v>0</v>
      </c>
      <c r="EE50" s="21">
        <f t="shared" si="233"/>
        <v>0</v>
      </c>
      <c r="EF50" s="21">
        <f t="shared" si="233"/>
        <v>0</v>
      </c>
      <c r="EG50" s="21">
        <f t="shared" si="233"/>
        <v>0</v>
      </c>
      <c r="EH50" s="21">
        <f t="shared" si="233"/>
        <v>0</v>
      </c>
      <c r="EI50" s="21">
        <f t="shared" si="233"/>
        <v>0</v>
      </c>
      <c r="EJ50" s="21">
        <f t="shared" si="233"/>
        <v>0</v>
      </c>
      <c r="EK50" s="128">
        <f t="shared" si="233"/>
        <v>0</v>
      </c>
      <c r="EL50" s="128">
        <f t="shared" si="233"/>
        <v>0</v>
      </c>
      <c r="EM50" s="128">
        <f t="shared" si="233"/>
        <v>0</v>
      </c>
      <c r="EN50" s="137">
        <f t="shared" si="233"/>
        <v>0</v>
      </c>
      <c r="EO50" s="137">
        <f t="shared" si="233"/>
        <v>0</v>
      </c>
      <c r="EP50" s="145">
        <f t="shared" si="233"/>
        <v>0</v>
      </c>
      <c r="EQ50" s="145">
        <f t="shared" si="233"/>
        <v>0</v>
      </c>
      <c r="ER50" s="145">
        <f t="shared" si="233"/>
        <v>0</v>
      </c>
      <c r="ES50" s="145">
        <f t="shared" si="233"/>
        <v>0</v>
      </c>
      <c r="ET50" s="145">
        <f t="shared" si="233"/>
        <v>0</v>
      </c>
      <c r="EU50" s="145">
        <f t="shared" si="233"/>
        <v>0</v>
      </c>
      <c r="EV50" s="145">
        <f t="shared" si="233"/>
        <v>0</v>
      </c>
      <c r="EW50" s="153">
        <f t="shared" si="233"/>
        <v>0</v>
      </c>
      <c r="EX50" s="153">
        <f t="shared" si="233"/>
        <v>0</v>
      </c>
      <c r="EY50" s="160">
        <f t="shared" si="233"/>
        <v>0</v>
      </c>
      <c r="EZ50" s="21">
        <f t="shared" si="233"/>
        <v>0</v>
      </c>
      <c r="FA50" s="21">
        <f t="shared" si="233"/>
        <v>0</v>
      </c>
      <c r="FB50" s="169">
        <f t="shared" si="233"/>
        <v>28683.132655712951</v>
      </c>
      <c r="FC50" s="169">
        <f t="shared" si="233"/>
        <v>28683.132655712951</v>
      </c>
      <c r="FD50" s="169">
        <f t="shared" si="233"/>
        <v>28683.132655712951</v>
      </c>
      <c r="FE50" s="169">
        <f t="shared" si="233"/>
        <v>28683.132655712951</v>
      </c>
      <c r="FF50" s="169">
        <f t="shared" ref="FF50:FG50" si="234">FF8-FF71</f>
        <v>28683.132655712951</v>
      </c>
      <c r="FG50" s="169">
        <f t="shared" si="234"/>
        <v>28683.132655712951</v>
      </c>
      <c r="FH50" s="169">
        <f t="shared" ref="FH50:FI50" si="235">FH8-FH71</f>
        <v>28683.132655712951</v>
      </c>
      <c r="FI50" s="169">
        <f t="shared" si="235"/>
        <v>28683.132655712951</v>
      </c>
      <c r="FJ50" s="169">
        <f t="shared" ref="FJ50:FK50" si="236">FJ8-FJ71</f>
        <v>28683.132655712951</v>
      </c>
      <c r="FK50" s="21">
        <f t="shared" si="236"/>
        <v>28683.132655712951</v>
      </c>
      <c r="FL50" s="21">
        <f t="shared" ref="FL50:FM50" si="237">FL8-FL71</f>
        <v>28683.132655712951</v>
      </c>
      <c r="FM50" s="21">
        <f t="shared" si="237"/>
        <v>28683.132655712951</v>
      </c>
      <c r="FN50" s="21">
        <f t="shared" ref="FN50:FO50" si="238">FN8-FN71</f>
        <v>12127.73950285546</v>
      </c>
      <c r="FO50" s="21">
        <f t="shared" si="238"/>
        <v>12127.73950285546</v>
      </c>
      <c r="FP50" s="21">
        <f t="shared" ref="FP50:FQ50" si="239">FP8-FP71</f>
        <v>12127.73950285546</v>
      </c>
      <c r="FQ50" s="21">
        <f t="shared" si="239"/>
        <v>12127.73950285546</v>
      </c>
      <c r="FR50" s="21">
        <f t="shared" ref="FR50:FS50" si="240">FR8-FR71</f>
        <v>12127.73950285546</v>
      </c>
      <c r="FS50" s="21">
        <f t="shared" si="240"/>
        <v>12127.73950285546</v>
      </c>
      <c r="FT50" s="21">
        <f t="shared" ref="FT50:FU50" si="241">FT8-FT71</f>
        <v>12127.73950285546</v>
      </c>
      <c r="FU50" s="21">
        <f t="shared" si="241"/>
        <v>12127.73950285546</v>
      </c>
      <c r="FV50" s="21">
        <f t="shared" ref="FV50:FW50" si="242">FV8-FV71</f>
        <v>12127.73950285546</v>
      </c>
      <c r="FW50" s="21">
        <f t="shared" si="242"/>
        <v>12127.73950285546</v>
      </c>
      <c r="FX50" s="21">
        <f t="shared" ref="FX50:FY50" si="243">FX8-FX71</f>
        <v>12127.73950285546</v>
      </c>
      <c r="FY50" s="21">
        <f t="shared" si="243"/>
        <v>12127.73950285546</v>
      </c>
      <c r="FZ50" s="186">
        <f t="shared" ref="FZ50:GA50" si="244">FZ8-FZ71</f>
        <v>142345.89567941474</v>
      </c>
      <c r="GA50" s="46">
        <f t="shared" si="244"/>
        <v>94112.488846714783</v>
      </c>
      <c r="GB50" s="46">
        <f t="shared" ref="GB50:GC50" si="245">GB8-GB71</f>
        <v>67921.670182419126</v>
      </c>
      <c r="GC50" s="46">
        <f t="shared" si="245"/>
        <v>67921.670182419126</v>
      </c>
      <c r="GD50" s="46">
        <f t="shared" ref="GD50:GE50" si="246">GD8-GD71</f>
        <v>-32078.329817580874</v>
      </c>
      <c r="GE50" s="46">
        <f t="shared" si="246"/>
        <v>-32078.329817580874</v>
      </c>
      <c r="GF50" s="46">
        <f t="shared" ref="GF50:GG50" si="247">GF8-GF71</f>
        <v>-232078.32981758087</v>
      </c>
      <c r="GG50" s="46">
        <f t="shared" si="247"/>
        <v>-332078.32981758087</v>
      </c>
      <c r="GH50" s="46">
        <f t="shared" ref="GH50:GI50" si="248">GH8-GH71</f>
        <v>-332078.32981758087</v>
      </c>
      <c r="GI50" s="46">
        <f t="shared" si="248"/>
        <v>-382078.32981758087</v>
      </c>
      <c r="GJ50" s="46">
        <f t="shared" ref="GJ50:GK50" si="249">GJ8-GJ71</f>
        <v>-482078.32981758087</v>
      </c>
      <c r="GK50" s="46">
        <f t="shared" si="249"/>
        <v>-532078.32981758087</v>
      </c>
      <c r="GL50" s="46">
        <f t="shared" ref="GL50" si="250">GL8-GL71</f>
        <v>-165225.8829840867</v>
      </c>
    </row>
    <row r="51" spans="1:194" x14ac:dyDescent="0.2">
      <c r="A51" s="9" t="str">
        <f t="shared" si="212"/>
        <v>Total Stock Change (Primary+Secondary+Tertiary)</v>
      </c>
      <c r="DF51" s="64">
        <f t="shared" ref="DF51:EC51" si="251">DF9-DF72</f>
        <v>0</v>
      </c>
      <c r="DG51" s="64">
        <f t="shared" si="251"/>
        <v>0</v>
      </c>
      <c r="DH51" s="64">
        <f t="shared" si="251"/>
        <v>0</v>
      </c>
      <c r="DI51" s="64">
        <f t="shared" si="251"/>
        <v>0</v>
      </c>
      <c r="DJ51" s="64">
        <f t="shared" si="251"/>
        <v>0</v>
      </c>
      <c r="DK51" s="64">
        <f t="shared" si="251"/>
        <v>0</v>
      </c>
      <c r="DL51" s="64">
        <f t="shared" si="251"/>
        <v>0</v>
      </c>
      <c r="DM51" s="36">
        <f t="shared" si="251"/>
        <v>0</v>
      </c>
      <c r="DN51" s="36">
        <f t="shared" si="251"/>
        <v>0</v>
      </c>
      <c r="DO51" s="36">
        <f t="shared" si="251"/>
        <v>0</v>
      </c>
      <c r="DP51" s="36">
        <f t="shared" si="251"/>
        <v>0</v>
      </c>
      <c r="DQ51" s="36">
        <f t="shared" si="251"/>
        <v>0</v>
      </c>
      <c r="DR51" s="36">
        <f t="shared" si="251"/>
        <v>0</v>
      </c>
      <c r="DS51" s="36">
        <f t="shared" si="251"/>
        <v>0</v>
      </c>
      <c r="DT51" s="36">
        <f t="shared" si="251"/>
        <v>0</v>
      </c>
      <c r="DU51" s="36">
        <f t="shared" si="251"/>
        <v>0</v>
      </c>
      <c r="DV51" s="36">
        <f t="shared" si="251"/>
        <v>0</v>
      </c>
      <c r="DW51" s="36">
        <f t="shared" si="251"/>
        <v>0</v>
      </c>
      <c r="DX51" s="36">
        <f t="shared" si="251"/>
        <v>0</v>
      </c>
      <c r="DY51" s="64">
        <f t="shared" si="251"/>
        <v>0</v>
      </c>
      <c r="DZ51" s="64">
        <f t="shared" si="251"/>
        <v>0</v>
      </c>
      <c r="EA51" s="64">
        <f t="shared" si="251"/>
        <v>0</v>
      </c>
      <c r="EB51" s="36">
        <f t="shared" si="251"/>
        <v>0</v>
      </c>
      <c r="EC51" s="36">
        <f t="shared" si="251"/>
        <v>0</v>
      </c>
      <c r="ED51" s="36">
        <f t="shared" ref="ED51:FE51" si="252">ED9-ED72</f>
        <v>0</v>
      </c>
      <c r="EE51" s="36">
        <f t="shared" si="252"/>
        <v>0</v>
      </c>
      <c r="EF51" s="36">
        <f t="shared" si="252"/>
        <v>0</v>
      </c>
      <c r="EG51" s="36">
        <f t="shared" si="252"/>
        <v>0</v>
      </c>
      <c r="EH51" s="36">
        <f t="shared" si="252"/>
        <v>0</v>
      </c>
      <c r="EI51" s="36">
        <f t="shared" si="252"/>
        <v>0</v>
      </c>
      <c r="EJ51" s="36">
        <f t="shared" si="252"/>
        <v>0</v>
      </c>
      <c r="EK51" s="64">
        <f t="shared" si="252"/>
        <v>0</v>
      </c>
      <c r="EL51" s="64">
        <f t="shared" si="252"/>
        <v>0</v>
      </c>
      <c r="EM51" s="64">
        <f t="shared" si="252"/>
        <v>0</v>
      </c>
      <c r="EN51" s="64">
        <f t="shared" si="252"/>
        <v>0</v>
      </c>
      <c r="EO51" s="64">
        <f t="shared" si="252"/>
        <v>0</v>
      </c>
      <c r="EP51" s="64">
        <f t="shared" si="252"/>
        <v>0</v>
      </c>
      <c r="EQ51" s="64">
        <f t="shared" si="252"/>
        <v>0</v>
      </c>
      <c r="ER51" s="64">
        <f t="shared" si="252"/>
        <v>0</v>
      </c>
      <c r="ES51" s="64">
        <f t="shared" si="252"/>
        <v>0</v>
      </c>
      <c r="ET51" s="64">
        <f t="shared" si="252"/>
        <v>0</v>
      </c>
      <c r="EU51" s="64">
        <f t="shared" si="252"/>
        <v>0</v>
      </c>
      <c r="EV51" s="64">
        <f t="shared" si="252"/>
        <v>0</v>
      </c>
      <c r="EW51" s="64">
        <f t="shared" si="252"/>
        <v>0</v>
      </c>
      <c r="EX51" s="64">
        <f t="shared" si="252"/>
        <v>0</v>
      </c>
      <c r="EY51" s="64">
        <f t="shared" si="252"/>
        <v>0</v>
      </c>
      <c r="EZ51" s="36">
        <f t="shared" si="252"/>
        <v>0</v>
      </c>
      <c r="FA51" s="36">
        <f t="shared" si="252"/>
        <v>0</v>
      </c>
      <c r="FB51" s="64">
        <f t="shared" si="252"/>
        <v>-69683.132655713242</v>
      </c>
      <c r="FC51" s="64">
        <f t="shared" si="252"/>
        <v>-129504.56122714165</v>
      </c>
      <c r="FD51" s="64">
        <f t="shared" si="252"/>
        <v>-82199.261687971186</v>
      </c>
      <c r="FE51" s="64">
        <f t="shared" si="252"/>
        <v>-88183.132655713242</v>
      </c>
      <c r="FF51" s="64">
        <f t="shared" ref="FF51:FG51" si="253">FF9-FF72</f>
        <v>-33134.74555893871</v>
      </c>
      <c r="FG51" s="64">
        <f t="shared" si="253"/>
        <v>-21283.132655713009</v>
      </c>
      <c r="FH51" s="64">
        <f t="shared" ref="FH51:FI51" si="254">FH9-FH72</f>
        <v>-54554.100397648755</v>
      </c>
      <c r="FI51" s="64">
        <f t="shared" si="254"/>
        <v>-18037.971365390345</v>
      </c>
      <c r="FJ51" s="64">
        <f t="shared" ref="FJ51:FK51" si="255">FJ9-FJ72</f>
        <v>-85549.79932237952</v>
      </c>
      <c r="FK51" s="36">
        <f t="shared" si="255"/>
        <v>-24908.939107326092</v>
      </c>
      <c r="FL51" s="36">
        <f t="shared" ref="FL51:FM51" si="256">FL9-FL72</f>
        <v>-65283.132655713242</v>
      </c>
      <c r="FM51" s="36">
        <f t="shared" si="256"/>
        <v>51897.512505577412</v>
      </c>
      <c r="FN51" s="36">
        <f t="shared" ref="FN51:FO51" si="257">FN9-FN72</f>
        <v>660.3804681787733</v>
      </c>
      <c r="FO51" s="36">
        <f t="shared" si="257"/>
        <v>660.3804681787733</v>
      </c>
      <c r="FP51" s="36">
        <f t="shared" ref="FP51:FQ51" si="258">FP9-FP72</f>
        <v>660.38046817900613</v>
      </c>
      <c r="FQ51" s="36">
        <f t="shared" si="258"/>
        <v>660.3804681787733</v>
      </c>
      <c r="FR51" s="36">
        <f t="shared" ref="FR51:FS51" si="259">FR9-FR72</f>
        <v>660.38046817900613</v>
      </c>
      <c r="FS51" s="36">
        <f t="shared" si="259"/>
        <v>660.38046817900613</v>
      </c>
      <c r="FT51" s="36">
        <f t="shared" ref="FT51:FU51" si="260">FT9-FT72</f>
        <v>660.3804681787733</v>
      </c>
      <c r="FU51" s="36">
        <f t="shared" si="260"/>
        <v>660.3804681787733</v>
      </c>
      <c r="FV51" s="36">
        <f t="shared" ref="FV51:FW51" si="261">FV9-FV72</f>
        <v>660.38046817900613</v>
      </c>
      <c r="FW51" s="36">
        <f t="shared" si="261"/>
        <v>660.38046817923896</v>
      </c>
      <c r="FX51" s="36">
        <f t="shared" ref="FX51:FY51" si="262">FX9-FX72</f>
        <v>660.38046817900613</v>
      </c>
      <c r="FY51" s="36">
        <f t="shared" si="262"/>
        <v>-65756.256269457284</v>
      </c>
      <c r="FZ51" s="187">
        <f t="shared" ref="FZ51:GA51" si="263">FZ9-FZ72</f>
        <v>-50233.125772089697</v>
      </c>
      <c r="GA51" s="47">
        <f t="shared" si="263"/>
        <v>50862.068965516752</v>
      </c>
      <c r="GB51" s="47">
        <f t="shared" ref="GB51:GC51" si="264">GB9-GB72</f>
        <v>-156456.27883473062</v>
      </c>
      <c r="GC51" s="47">
        <f t="shared" si="264"/>
        <v>-202563.31268414087</v>
      </c>
      <c r="GD51" s="47">
        <f t="shared" ref="GD51:GE51" si="265">GD9-GD72</f>
        <v>-54742.150130048627</v>
      </c>
      <c r="GE51" s="47">
        <f t="shared" si="265"/>
        <v>53796.378049562685</v>
      </c>
      <c r="GF51" s="47">
        <f t="shared" ref="GF51:GG51" si="266">GF9-GF72</f>
        <v>214670.86407601763</v>
      </c>
      <c r="GG51" s="47">
        <f t="shared" si="266"/>
        <v>114865.47212045128</v>
      </c>
      <c r="GH51" s="47">
        <f t="shared" ref="GH51:GI51" si="267">GH9-GH72</f>
        <v>168308.68233811995</v>
      </c>
      <c r="GI51" s="47">
        <f t="shared" si="267"/>
        <v>-112469.48583789635</v>
      </c>
      <c r="GJ51" s="47">
        <f t="shared" ref="GJ51:GK51" si="268">GJ9-GJ72</f>
        <v>56704.665142606013</v>
      </c>
      <c r="GK51" s="47">
        <f t="shared" si="268"/>
        <v>32215.688027459662</v>
      </c>
      <c r="GL51" s="47">
        <f t="shared" ref="GL51" si="269">GL9-GL72</f>
        <v>322310.45802499447</v>
      </c>
    </row>
    <row r="52" spans="1:194" x14ac:dyDescent="0.2">
      <c r="A52" s="9" t="str">
        <f t="shared" si="212"/>
        <v xml:space="preserve">     TOTAL SUPPLY</v>
      </c>
      <c r="DF52" s="63">
        <f t="shared" ref="DF52:EC52" si="270">DF10-DF73</f>
        <v>0</v>
      </c>
      <c r="DG52" s="63">
        <f t="shared" si="270"/>
        <v>0</v>
      </c>
      <c r="DH52" s="63">
        <f t="shared" si="270"/>
        <v>0</v>
      </c>
      <c r="DI52" s="63">
        <f t="shared" si="270"/>
        <v>0</v>
      </c>
      <c r="DJ52" s="63">
        <f t="shared" si="270"/>
        <v>0</v>
      </c>
      <c r="DK52" s="63">
        <f t="shared" si="270"/>
        <v>0</v>
      </c>
      <c r="DL52" s="63">
        <f t="shared" si="270"/>
        <v>0</v>
      </c>
      <c r="DM52" s="21">
        <f t="shared" si="270"/>
        <v>0</v>
      </c>
      <c r="DN52" s="21">
        <f t="shared" si="270"/>
        <v>0</v>
      </c>
      <c r="DO52" s="21">
        <f t="shared" si="270"/>
        <v>0</v>
      </c>
      <c r="DP52" s="21">
        <f t="shared" si="270"/>
        <v>0</v>
      </c>
      <c r="DQ52" s="21">
        <f t="shared" si="270"/>
        <v>0</v>
      </c>
      <c r="DR52" s="21">
        <f t="shared" si="270"/>
        <v>0</v>
      </c>
      <c r="DS52" s="21">
        <f t="shared" si="270"/>
        <v>0</v>
      </c>
      <c r="DT52" s="21">
        <f t="shared" si="270"/>
        <v>0</v>
      </c>
      <c r="DU52" s="21">
        <f t="shared" si="270"/>
        <v>0</v>
      </c>
      <c r="DV52" s="21">
        <f t="shared" si="270"/>
        <v>0</v>
      </c>
      <c r="DW52" s="21">
        <f t="shared" si="270"/>
        <v>0</v>
      </c>
      <c r="DX52" s="21">
        <f t="shared" si="270"/>
        <v>0</v>
      </c>
      <c r="DY52" s="118">
        <f t="shared" si="270"/>
        <v>0</v>
      </c>
      <c r="DZ52" s="118">
        <f t="shared" si="270"/>
        <v>0</v>
      </c>
      <c r="EA52" s="118">
        <f t="shared" si="270"/>
        <v>0</v>
      </c>
      <c r="EB52" s="21">
        <f t="shared" si="270"/>
        <v>0</v>
      </c>
      <c r="EC52" s="21">
        <f t="shared" si="270"/>
        <v>0</v>
      </c>
      <c r="ED52" s="21">
        <f t="shared" ref="ED52:FE52" si="271">ED10-ED73</f>
        <v>0</v>
      </c>
      <c r="EE52" s="21">
        <f t="shared" si="271"/>
        <v>0</v>
      </c>
      <c r="EF52" s="21">
        <f t="shared" si="271"/>
        <v>0</v>
      </c>
      <c r="EG52" s="21">
        <f t="shared" si="271"/>
        <v>0</v>
      </c>
      <c r="EH52" s="21">
        <f t="shared" si="271"/>
        <v>0</v>
      </c>
      <c r="EI52" s="21">
        <f t="shared" si="271"/>
        <v>0</v>
      </c>
      <c r="EJ52" s="21">
        <f t="shared" si="271"/>
        <v>0</v>
      </c>
      <c r="EK52" s="128">
        <f t="shared" si="271"/>
        <v>0</v>
      </c>
      <c r="EL52" s="128">
        <f t="shared" si="271"/>
        <v>0</v>
      </c>
      <c r="EM52" s="128">
        <f t="shared" si="271"/>
        <v>0</v>
      </c>
      <c r="EN52" s="137">
        <f t="shared" si="271"/>
        <v>0</v>
      </c>
      <c r="EO52" s="137">
        <f t="shared" si="271"/>
        <v>0</v>
      </c>
      <c r="EP52" s="145">
        <f t="shared" si="271"/>
        <v>0</v>
      </c>
      <c r="EQ52" s="145">
        <f t="shared" si="271"/>
        <v>0</v>
      </c>
      <c r="ER52" s="145">
        <f t="shared" si="271"/>
        <v>0</v>
      </c>
      <c r="ES52" s="145">
        <f t="shared" si="271"/>
        <v>0</v>
      </c>
      <c r="ET52" s="145">
        <f t="shared" si="271"/>
        <v>0</v>
      </c>
      <c r="EU52" s="145">
        <f t="shared" si="271"/>
        <v>0</v>
      </c>
      <c r="EV52" s="145">
        <f t="shared" si="271"/>
        <v>0</v>
      </c>
      <c r="EW52" s="153">
        <f t="shared" si="271"/>
        <v>0</v>
      </c>
      <c r="EX52" s="153">
        <f t="shared" si="271"/>
        <v>0</v>
      </c>
      <c r="EY52" s="160">
        <f t="shared" si="271"/>
        <v>0</v>
      </c>
      <c r="EZ52" s="21">
        <f t="shared" si="271"/>
        <v>0</v>
      </c>
      <c r="FA52" s="21">
        <f t="shared" si="271"/>
        <v>0</v>
      </c>
      <c r="FB52" s="169">
        <f t="shared" si="271"/>
        <v>-36193.548387096962</v>
      </c>
      <c r="FC52" s="169">
        <f t="shared" si="271"/>
        <v>-94250</v>
      </c>
      <c r="FD52" s="169">
        <f t="shared" si="271"/>
        <v>-49774.193548387149</v>
      </c>
      <c r="FE52" s="169">
        <f t="shared" si="271"/>
        <v>-55166.666666666977</v>
      </c>
      <c r="FF52" s="169">
        <f t="shared" ref="FF52:FG52" si="272">FF10-FF73</f>
        <v>516.12903225817718</v>
      </c>
      <c r="FG52" s="169">
        <f t="shared" si="272"/>
        <v>8866.6666666667443</v>
      </c>
      <c r="FH52" s="169">
        <f t="shared" ref="FH52:FI52" si="273">FH10-FH73</f>
        <v>-18161.29032258084</v>
      </c>
      <c r="FI52" s="169">
        <f t="shared" si="273"/>
        <v>18129.032258064486</v>
      </c>
      <c r="FJ52" s="169">
        <f t="shared" ref="FJ52:FK52" si="274">FJ10-FJ73</f>
        <v>-54533.333333333256</v>
      </c>
      <c r="FK52" s="21">
        <f t="shared" si="274"/>
        <v>6419.3548387095798</v>
      </c>
      <c r="FL52" s="21">
        <f t="shared" ref="FL52:FM52" si="275">FL10-FL73</f>
        <v>-39700</v>
      </c>
      <c r="FM52" s="21">
        <f t="shared" si="275"/>
        <v>82870.967741935514</v>
      </c>
      <c r="FN52" s="21">
        <f t="shared" ref="FN52:FO52" si="276">FN10-FN73</f>
        <v>12788.11997103435</v>
      </c>
      <c r="FO52" s="21">
        <f t="shared" si="276"/>
        <v>12788.11997103435</v>
      </c>
      <c r="FP52" s="21">
        <f t="shared" ref="FP52:FQ52" si="277">FP10-FP73</f>
        <v>12788.11997103435</v>
      </c>
      <c r="FQ52" s="21">
        <f t="shared" si="277"/>
        <v>12788.11997103435</v>
      </c>
      <c r="FR52" s="21">
        <f t="shared" ref="FR52:FS52" si="278">FR10-FR73</f>
        <v>12788.119971034583</v>
      </c>
      <c r="FS52" s="21">
        <f t="shared" si="278"/>
        <v>12788.119971034583</v>
      </c>
      <c r="FT52" s="21">
        <f t="shared" ref="FT52:FU52" si="279">FT10-FT73</f>
        <v>12788.11997103435</v>
      </c>
      <c r="FU52" s="21">
        <f t="shared" si="279"/>
        <v>12788.11997103435</v>
      </c>
      <c r="FV52" s="21">
        <f t="shared" ref="FV52:FW52" si="280">FV10-FV73</f>
        <v>12788.11997103435</v>
      </c>
      <c r="FW52" s="21">
        <f t="shared" si="280"/>
        <v>12788.119971034583</v>
      </c>
      <c r="FX52" s="21">
        <f t="shared" ref="FX52:FY52" si="281">FX10-FX73</f>
        <v>12788.119971034583</v>
      </c>
      <c r="FY52" s="21">
        <f t="shared" si="281"/>
        <v>-44310.057300118031</v>
      </c>
      <c r="FZ52" s="186">
        <f t="shared" ref="FZ52:GA52" si="282">FZ10-FZ73</f>
        <v>67770.387903873343</v>
      </c>
      <c r="GA52" s="46">
        <f t="shared" si="282"/>
        <v>113684.03299788339</v>
      </c>
      <c r="GB52" s="46">
        <f t="shared" ref="GB52:GC52" si="283">GB10-GB73</f>
        <v>-78231.831770163029</v>
      </c>
      <c r="GC52" s="46">
        <f t="shared" si="283"/>
        <v>-137170.97583487327</v>
      </c>
      <c r="GD52" s="46">
        <f t="shared" ref="GD52:GE52" si="284">GD10-GD73</f>
        <v>-125853.06563860574</v>
      </c>
      <c r="GE52" s="46">
        <f t="shared" si="284"/>
        <v>-13341.003488457296</v>
      </c>
      <c r="GF52" s="46">
        <f t="shared" ref="GF52:GG52" si="285">GF10-GF73</f>
        <v>-67131.935528127709</v>
      </c>
      <c r="GG52" s="46">
        <f t="shared" si="285"/>
        <v>-271978.72083905037</v>
      </c>
      <c r="GH52" s="46">
        <f t="shared" ref="GH52:GI52" si="286">GH10-GH73</f>
        <v>-152265.94351943047</v>
      </c>
      <c r="GI52" s="46">
        <f t="shared" si="286"/>
        <v>-489130.29389816313</v>
      </c>
      <c r="GJ52" s="46">
        <f t="shared" ref="GJ52:GK52" si="287">GJ10-GJ73</f>
        <v>-492707.47594582452</v>
      </c>
      <c r="GK52" s="46">
        <f t="shared" si="287"/>
        <v>-600872.04547166266</v>
      </c>
      <c r="GL52" s="46">
        <f t="shared" ref="GL52" si="288">GL10-GL73</f>
        <v>2527.283093504142</v>
      </c>
    </row>
    <row r="53" spans="1:194" x14ac:dyDescent="0.2">
      <c r="A53" s="29" t="str">
        <f t="shared" si="212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21"/>
      <c r="EC53" s="21"/>
      <c r="ED53" s="21"/>
      <c r="EE53" s="21"/>
      <c r="EF53" s="21"/>
      <c r="EG53" s="21"/>
      <c r="EH53" s="21"/>
      <c r="EI53" s="21"/>
      <c r="EJ53" s="21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</row>
    <row r="54" spans="1:194" x14ac:dyDescent="0.2">
      <c r="A54" s="9" t="str">
        <f t="shared" si="212"/>
        <v xml:space="preserve">  Residential and Commercial </v>
      </c>
      <c r="DF54" s="63">
        <f t="shared" ref="DF54:EC54" si="289">DF12-DF75</f>
        <v>0</v>
      </c>
      <c r="DG54" s="63">
        <f t="shared" si="289"/>
        <v>0</v>
      </c>
      <c r="DH54" s="63">
        <f t="shared" si="289"/>
        <v>0</v>
      </c>
      <c r="DI54" s="63">
        <f t="shared" si="289"/>
        <v>0</v>
      </c>
      <c r="DJ54" s="63">
        <f t="shared" si="289"/>
        <v>0</v>
      </c>
      <c r="DK54" s="63">
        <f t="shared" si="289"/>
        <v>0</v>
      </c>
      <c r="DL54" s="63">
        <f t="shared" si="289"/>
        <v>0</v>
      </c>
      <c r="DM54" s="21">
        <f t="shared" si="289"/>
        <v>0</v>
      </c>
      <c r="DN54" s="21">
        <f t="shared" si="289"/>
        <v>0</v>
      </c>
      <c r="DO54" s="21">
        <f t="shared" si="289"/>
        <v>0</v>
      </c>
      <c r="DP54" s="21">
        <f t="shared" si="289"/>
        <v>0</v>
      </c>
      <c r="DQ54" s="21">
        <f t="shared" si="289"/>
        <v>0</v>
      </c>
      <c r="DR54" s="21">
        <f t="shared" si="289"/>
        <v>0</v>
      </c>
      <c r="DS54" s="21">
        <f t="shared" si="289"/>
        <v>0</v>
      </c>
      <c r="DT54" s="21">
        <f t="shared" si="289"/>
        <v>0</v>
      </c>
      <c r="DU54" s="21">
        <f t="shared" si="289"/>
        <v>0</v>
      </c>
      <c r="DV54" s="21">
        <f t="shared" si="289"/>
        <v>0</v>
      </c>
      <c r="DW54" s="21">
        <f t="shared" si="289"/>
        <v>0</v>
      </c>
      <c r="DX54" s="21">
        <f t="shared" si="289"/>
        <v>0</v>
      </c>
      <c r="DY54" s="118">
        <f t="shared" si="289"/>
        <v>0</v>
      </c>
      <c r="DZ54" s="118">
        <f t="shared" si="289"/>
        <v>0</v>
      </c>
      <c r="EA54" s="118">
        <f t="shared" si="289"/>
        <v>0</v>
      </c>
      <c r="EB54" s="21">
        <f t="shared" si="289"/>
        <v>0</v>
      </c>
      <c r="EC54" s="21">
        <f t="shared" si="289"/>
        <v>0</v>
      </c>
      <c r="ED54" s="21">
        <f t="shared" ref="ED54:FE54" si="290">ED12-ED75</f>
        <v>0</v>
      </c>
      <c r="EE54" s="21">
        <f t="shared" si="290"/>
        <v>0</v>
      </c>
      <c r="EF54" s="21">
        <f t="shared" si="290"/>
        <v>0</v>
      </c>
      <c r="EG54" s="21">
        <f t="shared" si="290"/>
        <v>0</v>
      </c>
      <c r="EH54" s="21">
        <f t="shared" si="290"/>
        <v>0</v>
      </c>
      <c r="EI54" s="21">
        <f t="shared" si="290"/>
        <v>0</v>
      </c>
      <c r="EJ54" s="21">
        <f t="shared" si="290"/>
        <v>0</v>
      </c>
      <c r="EK54" s="128">
        <f t="shared" si="290"/>
        <v>0</v>
      </c>
      <c r="EL54" s="128">
        <f t="shared" si="290"/>
        <v>0</v>
      </c>
      <c r="EM54" s="128">
        <f t="shared" si="290"/>
        <v>0</v>
      </c>
      <c r="EN54" s="137">
        <f t="shared" si="290"/>
        <v>0</v>
      </c>
      <c r="EO54" s="137">
        <f t="shared" si="290"/>
        <v>0</v>
      </c>
      <c r="EP54" s="145">
        <f t="shared" si="290"/>
        <v>0</v>
      </c>
      <c r="EQ54" s="145">
        <f t="shared" si="290"/>
        <v>0</v>
      </c>
      <c r="ER54" s="145">
        <f t="shared" si="290"/>
        <v>0</v>
      </c>
      <c r="ES54" s="145">
        <f t="shared" si="290"/>
        <v>0</v>
      </c>
      <c r="ET54" s="145">
        <f t="shared" si="290"/>
        <v>0</v>
      </c>
      <c r="EU54" s="145">
        <f t="shared" si="290"/>
        <v>0</v>
      </c>
      <c r="EV54" s="145">
        <f t="shared" si="290"/>
        <v>0</v>
      </c>
      <c r="EW54" s="153">
        <f t="shared" si="290"/>
        <v>0</v>
      </c>
      <c r="EX54" s="153">
        <f t="shared" si="290"/>
        <v>0</v>
      </c>
      <c r="EY54" s="160">
        <f t="shared" si="290"/>
        <v>0</v>
      </c>
      <c r="EZ54" s="21">
        <f t="shared" si="290"/>
        <v>0</v>
      </c>
      <c r="FA54" s="21">
        <f t="shared" si="290"/>
        <v>0</v>
      </c>
      <c r="FB54" s="169">
        <f t="shared" si="290"/>
        <v>0</v>
      </c>
      <c r="FC54" s="169">
        <f t="shared" si="290"/>
        <v>0</v>
      </c>
      <c r="FD54" s="169">
        <f t="shared" si="290"/>
        <v>0</v>
      </c>
      <c r="FE54" s="169">
        <f t="shared" si="290"/>
        <v>0</v>
      </c>
      <c r="FF54" s="169">
        <f t="shared" ref="FF54:FG54" si="291">FF12-FF75</f>
        <v>0</v>
      </c>
      <c r="FG54" s="169">
        <f t="shared" si="291"/>
        <v>0</v>
      </c>
      <c r="FH54" s="169">
        <f t="shared" ref="FH54:FI54" si="292">FH12-FH75</f>
        <v>0</v>
      </c>
      <c r="FI54" s="169">
        <f t="shared" si="292"/>
        <v>0</v>
      </c>
      <c r="FJ54" s="169">
        <f t="shared" ref="FJ54:FK54" si="293">FJ12-FJ75</f>
        <v>0</v>
      </c>
      <c r="FK54" s="21">
        <f t="shared" si="293"/>
        <v>0</v>
      </c>
      <c r="FL54" s="21">
        <f t="shared" ref="FL54:FM54" si="294">FL12-FL75</f>
        <v>0</v>
      </c>
      <c r="FM54" s="21">
        <f t="shared" si="294"/>
        <v>0</v>
      </c>
      <c r="FN54" s="21">
        <f t="shared" ref="FN54:FO54" si="295">FN12-FN75</f>
        <v>1420.9256079425504</v>
      </c>
      <c r="FO54" s="21">
        <f t="shared" si="295"/>
        <v>1420.9256079425504</v>
      </c>
      <c r="FP54" s="21">
        <f t="shared" ref="FP54:FQ54" si="296">FP12-FP75</f>
        <v>1420.9256079425504</v>
      </c>
      <c r="FQ54" s="21">
        <f t="shared" si="296"/>
        <v>1420.9256079425504</v>
      </c>
      <c r="FR54" s="21">
        <f t="shared" ref="FR54:FS54" si="297">FR12-FR75</f>
        <v>1420.9256079425504</v>
      </c>
      <c r="FS54" s="21">
        <f t="shared" si="297"/>
        <v>1420.9256079425504</v>
      </c>
      <c r="FT54" s="21">
        <f t="shared" ref="FT54:FU54" si="298">FT12-FT75</f>
        <v>1420.9256079425504</v>
      </c>
      <c r="FU54" s="21">
        <f t="shared" si="298"/>
        <v>1420.9256079425504</v>
      </c>
      <c r="FV54" s="21">
        <f t="shared" ref="FV54:FW54" si="299">FV12-FV75</f>
        <v>1420.9256079425504</v>
      </c>
      <c r="FW54" s="21">
        <f t="shared" si="299"/>
        <v>1420.9256079425504</v>
      </c>
      <c r="FX54" s="21">
        <f t="shared" ref="FX54:FY54" si="300">FX12-FX75</f>
        <v>1420.9256079425504</v>
      </c>
      <c r="FY54" s="21">
        <f t="shared" si="300"/>
        <v>1420.9256079425504</v>
      </c>
      <c r="FZ54" s="186">
        <f t="shared" ref="FZ54:GA54" si="301">FZ12-FZ75</f>
        <v>1413.8209799028373</v>
      </c>
      <c r="GA54" s="46">
        <f t="shared" si="301"/>
        <v>1413.8209799028373</v>
      </c>
      <c r="GB54" s="46">
        <f t="shared" ref="GB54:GC54" si="302">GB12-GB75</f>
        <v>1413.8209799028373</v>
      </c>
      <c r="GC54" s="46">
        <f t="shared" si="302"/>
        <v>1413.8209799028373</v>
      </c>
      <c r="GD54" s="46">
        <f t="shared" ref="GD54:GE54" si="303">GD12-GD75</f>
        <v>1413.8209799028373</v>
      </c>
      <c r="GE54" s="46">
        <f t="shared" si="303"/>
        <v>1413.8209799028373</v>
      </c>
      <c r="GF54" s="46">
        <f t="shared" ref="GF54:GG54" si="304">GF12-GF75</f>
        <v>1413.8209799028373</v>
      </c>
      <c r="GG54" s="46">
        <f t="shared" si="304"/>
        <v>1413.8209799028373</v>
      </c>
      <c r="GH54" s="46">
        <f t="shared" ref="GH54:GI54" si="305">GH12-GH75</f>
        <v>1413.8209799028373</v>
      </c>
      <c r="GI54" s="46">
        <f t="shared" si="305"/>
        <v>1413.8209799028373</v>
      </c>
      <c r="GJ54" s="46">
        <f t="shared" ref="GJ54:GK54" si="306">GJ12-GJ75</f>
        <v>1413.8209799028373</v>
      </c>
      <c r="GK54" s="46">
        <f t="shared" si="306"/>
        <v>1413.8209799028373</v>
      </c>
      <c r="GL54" s="46">
        <f t="shared" ref="GL54" si="307">GL12-GL75</f>
        <v>1411.3591850554076</v>
      </c>
    </row>
    <row r="55" spans="1:194" x14ac:dyDescent="0.2">
      <c r="A55" s="9" t="str">
        <f t="shared" si="212"/>
        <v xml:space="preserve">  Chemical</v>
      </c>
      <c r="DF55" s="63">
        <f t="shared" ref="DF55:EC55" si="308">DF13-DF76</f>
        <v>0</v>
      </c>
      <c r="DG55" s="63">
        <f t="shared" si="308"/>
        <v>0</v>
      </c>
      <c r="DH55" s="63">
        <f t="shared" si="308"/>
        <v>0</v>
      </c>
      <c r="DI55" s="63">
        <f t="shared" si="308"/>
        <v>0</v>
      </c>
      <c r="DJ55" s="63">
        <f t="shared" si="308"/>
        <v>0</v>
      </c>
      <c r="DK55" s="63">
        <f t="shared" si="308"/>
        <v>0</v>
      </c>
      <c r="DL55" s="63">
        <f t="shared" si="308"/>
        <v>0</v>
      </c>
      <c r="DM55" s="21">
        <f t="shared" si="308"/>
        <v>0</v>
      </c>
      <c r="DN55" s="21">
        <f t="shared" si="308"/>
        <v>0</v>
      </c>
      <c r="DO55" s="21">
        <f t="shared" si="308"/>
        <v>0</v>
      </c>
      <c r="DP55" s="21">
        <f t="shared" si="308"/>
        <v>0</v>
      </c>
      <c r="DQ55" s="21">
        <f t="shared" si="308"/>
        <v>0</v>
      </c>
      <c r="DR55" s="21">
        <f t="shared" si="308"/>
        <v>0</v>
      </c>
      <c r="DS55" s="21">
        <f t="shared" si="308"/>
        <v>0</v>
      </c>
      <c r="DT55" s="21">
        <f t="shared" si="308"/>
        <v>0</v>
      </c>
      <c r="DU55" s="21">
        <f t="shared" si="308"/>
        <v>0</v>
      </c>
      <c r="DV55" s="21">
        <f t="shared" si="308"/>
        <v>0</v>
      </c>
      <c r="DW55" s="21">
        <f t="shared" si="308"/>
        <v>0</v>
      </c>
      <c r="DX55" s="21">
        <f t="shared" si="308"/>
        <v>0</v>
      </c>
      <c r="DY55" s="118">
        <f t="shared" si="308"/>
        <v>0</v>
      </c>
      <c r="DZ55" s="118">
        <f t="shared" si="308"/>
        <v>0</v>
      </c>
      <c r="EA55" s="118">
        <f t="shared" si="308"/>
        <v>0</v>
      </c>
      <c r="EB55" s="21">
        <f t="shared" si="308"/>
        <v>0</v>
      </c>
      <c r="EC55" s="21">
        <f t="shared" si="308"/>
        <v>0</v>
      </c>
      <c r="ED55" s="21">
        <f t="shared" ref="ED55:FE55" si="309">ED13-ED76</f>
        <v>0</v>
      </c>
      <c r="EE55" s="21">
        <f t="shared" si="309"/>
        <v>0</v>
      </c>
      <c r="EF55" s="21">
        <f t="shared" si="309"/>
        <v>0</v>
      </c>
      <c r="EG55" s="21">
        <f t="shared" si="309"/>
        <v>0</v>
      </c>
      <c r="EH55" s="21">
        <f t="shared" si="309"/>
        <v>0</v>
      </c>
      <c r="EI55" s="21">
        <f t="shared" si="309"/>
        <v>0</v>
      </c>
      <c r="EJ55" s="21">
        <f t="shared" si="309"/>
        <v>0</v>
      </c>
      <c r="EK55" s="128">
        <f t="shared" si="309"/>
        <v>0</v>
      </c>
      <c r="EL55" s="128">
        <f t="shared" si="309"/>
        <v>0</v>
      </c>
      <c r="EM55" s="128">
        <f t="shared" si="309"/>
        <v>0</v>
      </c>
      <c r="EN55" s="137">
        <f t="shared" si="309"/>
        <v>0</v>
      </c>
      <c r="EO55" s="137">
        <f t="shared" si="309"/>
        <v>0</v>
      </c>
      <c r="EP55" s="145">
        <f t="shared" si="309"/>
        <v>0</v>
      </c>
      <c r="EQ55" s="145">
        <f t="shared" si="309"/>
        <v>0</v>
      </c>
      <c r="ER55" s="145">
        <f t="shared" si="309"/>
        <v>0</v>
      </c>
      <c r="ES55" s="145">
        <f t="shared" si="309"/>
        <v>0</v>
      </c>
      <c r="ET55" s="145">
        <f t="shared" si="309"/>
        <v>0</v>
      </c>
      <c r="EU55" s="145">
        <f t="shared" si="309"/>
        <v>0</v>
      </c>
      <c r="EV55" s="145">
        <f t="shared" si="309"/>
        <v>0</v>
      </c>
      <c r="EW55" s="153">
        <f t="shared" si="309"/>
        <v>0</v>
      </c>
      <c r="EX55" s="153">
        <f t="shared" si="309"/>
        <v>0</v>
      </c>
      <c r="EY55" s="160">
        <f t="shared" si="309"/>
        <v>0</v>
      </c>
      <c r="EZ55" s="21">
        <f t="shared" si="309"/>
        <v>0</v>
      </c>
      <c r="FA55" s="21">
        <f t="shared" si="309"/>
        <v>0</v>
      </c>
      <c r="FB55" s="169">
        <f t="shared" si="309"/>
        <v>0</v>
      </c>
      <c r="FC55" s="169">
        <f t="shared" si="309"/>
        <v>0</v>
      </c>
      <c r="FD55" s="169">
        <f t="shared" si="309"/>
        <v>0</v>
      </c>
      <c r="FE55" s="169">
        <f t="shared" si="309"/>
        <v>0</v>
      </c>
      <c r="FF55" s="169">
        <f t="shared" ref="FF55:FG55" si="310">FF13-FF76</f>
        <v>0</v>
      </c>
      <c r="FG55" s="169">
        <f t="shared" si="310"/>
        <v>0</v>
      </c>
      <c r="FH55" s="169">
        <f t="shared" ref="FH55:FI55" si="311">FH13-FH76</f>
        <v>0</v>
      </c>
      <c r="FI55" s="169">
        <f t="shared" si="311"/>
        <v>0</v>
      </c>
      <c r="FJ55" s="169">
        <f t="shared" ref="FJ55:FK55" si="312">FJ13-FJ76</f>
        <v>0</v>
      </c>
      <c r="FK55" s="21">
        <f t="shared" si="312"/>
        <v>0</v>
      </c>
      <c r="FL55" s="21">
        <f t="shared" ref="FL55:FM55" si="313">FL13-FL76</f>
        <v>0</v>
      </c>
      <c r="FM55" s="21">
        <f t="shared" si="313"/>
        <v>0</v>
      </c>
      <c r="FN55" s="21">
        <f t="shared" ref="FN55:FO55" si="314">FN13-FN76</f>
        <v>11367.194363091898</v>
      </c>
      <c r="FO55" s="21">
        <f t="shared" si="314"/>
        <v>11367.194363091898</v>
      </c>
      <c r="FP55" s="21">
        <f t="shared" ref="FP55:FQ55" si="315">FP13-FP76</f>
        <v>11367.194363091898</v>
      </c>
      <c r="FQ55" s="21">
        <f t="shared" si="315"/>
        <v>11367.194363091898</v>
      </c>
      <c r="FR55" s="21">
        <f t="shared" ref="FR55:FS55" si="316">FR13-FR76</f>
        <v>11367.194363091898</v>
      </c>
      <c r="FS55" s="21">
        <f t="shared" si="316"/>
        <v>11367.194363091898</v>
      </c>
      <c r="FT55" s="21">
        <f t="shared" ref="FT55:FU55" si="317">FT13-FT76</f>
        <v>11367.194363091898</v>
      </c>
      <c r="FU55" s="21">
        <f t="shared" si="317"/>
        <v>11367.194363091898</v>
      </c>
      <c r="FV55" s="21">
        <f t="shared" ref="FV55:FW55" si="318">FV13-FV76</f>
        <v>11367.194363091898</v>
      </c>
      <c r="FW55" s="21">
        <f t="shared" si="318"/>
        <v>11367.194363091898</v>
      </c>
      <c r="FX55" s="21">
        <f t="shared" ref="FX55:FY55" si="319">FX13-FX76</f>
        <v>11367.194363091898</v>
      </c>
      <c r="FY55" s="21">
        <f t="shared" si="319"/>
        <v>11367.194363091898</v>
      </c>
      <c r="FZ55" s="186">
        <f t="shared" ref="FZ55:GA55" si="320">FZ13-FZ76</f>
        <v>11367.194363091898</v>
      </c>
      <c r="GA55" s="46">
        <f t="shared" si="320"/>
        <v>11367.194363091898</v>
      </c>
      <c r="GB55" s="46">
        <f t="shared" ref="GB55:GC55" si="321">GB13-GB76</f>
        <v>11367.194363091898</v>
      </c>
      <c r="GC55" s="46">
        <f t="shared" si="321"/>
        <v>11367.194363091898</v>
      </c>
      <c r="GD55" s="46">
        <f t="shared" ref="GD55:GE55" si="322">GD13-GD76</f>
        <v>11367.194363091898</v>
      </c>
      <c r="GE55" s="46">
        <f t="shared" si="322"/>
        <v>11367.194363091898</v>
      </c>
      <c r="GF55" s="46">
        <f t="shared" ref="GF55:GG55" si="323">GF13-GF76</f>
        <v>11367.194363091898</v>
      </c>
      <c r="GG55" s="46">
        <f t="shared" si="323"/>
        <v>11367.194363091898</v>
      </c>
      <c r="GH55" s="46">
        <f t="shared" ref="GH55:GI55" si="324">GH13-GH76</f>
        <v>11367.194363091898</v>
      </c>
      <c r="GI55" s="46">
        <f t="shared" si="324"/>
        <v>11367.194363091898</v>
      </c>
      <c r="GJ55" s="46">
        <f t="shared" ref="GJ55:GK55" si="325">GJ13-GJ76</f>
        <v>11367.194363091898</v>
      </c>
      <c r="GK55" s="46">
        <f t="shared" si="325"/>
        <v>11367.194363091898</v>
      </c>
      <c r="GL55" s="46">
        <f t="shared" ref="GL55" si="326">GL13-GL76</f>
        <v>11367.194363091898</v>
      </c>
    </row>
    <row r="56" spans="1:194" x14ac:dyDescent="0.2">
      <c r="A56" s="9" t="str">
        <f t="shared" si="212"/>
        <v xml:space="preserve">  Farm</v>
      </c>
      <c r="DF56" s="63">
        <f t="shared" ref="DF56:EC56" si="327">DF14-DF77</f>
        <v>0</v>
      </c>
      <c r="DG56" s="63">
        <f t="shared" si="327"/>
        <v>0</v>
      </c>
      <c r="DH56" s="63">
        <f t="shared" si="327"/>
        <v>0</v>
      </c>
      <c r="DI56" s="63">
        <f t="shared" si="327"/>
        <v>0</v>
      </c>
      <c r="DJ56" s="63">
        <f t="shared" si="327"/>
        <v>0</v>
      </c>
      <c r="DK56" s="63">
        <f t="shared" si="327"/>
        <v>0</v>
      </c>
      <c r="DL56" s="63">
        <f t="shared" si="327"/>
        <v>0</v>
      </c>
      <c r="DM56" s="21">
        <f t="shared" si="327"/>
        <v>0</v>
      </c>
      <c r="DN56" s="21">
        <f t="shared" si="327"/>
        <v>0</v>
      </c>
      <c r="DO56" s="21">
        <f t="shared" si="327"/>
        <v>0</v>
      </c>
      <c r="DP56" s="21">
        <f t="shared" si="327"/>
        <v>0</v>
      </c>
      <c r="DQ56" s="21">
        <f t="shared" si="327"/>
        <v>0</v>
      </c>
      <c r="DR56" s="21">
        <f t="shared" si="327"/>
        <v>0</v>
      </c>
      <c r="DS56" s="21">
        <f t="shared" si="327"/>
        <v>0</v>
      </c>
      <c r="DT56" s="21">
        <f t="shared" si="327"/>
        <v>0</v>
      </c>
      <c r="DU56" s="21">
        <f t="shared" si="327"/>
        <v>0</v>
      </c>
      <c r="DV56" s="21">
        <f t="shared" si="327"/>
        <v>0</v>
      </c>
      <c r="DW56" s="21">
        <f t="shared" si="327"/>
        <v>0</v>
      </c>
      <c r="DX56" s="21">
        <f t="shared" si="327"/>
        <v>0</v>
      </c>
      <c r="DY56" s="118">
        <f t="shared" si="327"/>
        <v>0</v>
      </c>
      <c r="DZ56" s="118">
        <f t="shared" si="327"/>
        <v>0</v>
      </c>
      <c r="EA56" s="118">
        <f t="shared" si="327"/>
        <v>0</v>
      </c>
      <c r="EB56" s="21">
        <f t="shared" si="327"/>
        <v>0</v>
      </c>
      <c r="EC56" s="21">
        <f t="shared" si="327"/>
        <v>0</v>
      </c>
      <c r="ED56" s="21">
        <f t="shared" ref="ED56:FE56" si="328">ED14-ED77</f>
        <v>0</v>
      </c>
      <c r="EE56" s="21">
        <f t="shared" si="328"/>
        <v>0</v>
      </c>
      <c r="EF56" s="21">
        <f t="shared" si="328"/>
        <v>0</v>
      </c>
      <c r="EG56" s="21">
        <f t="shared" si="328"/>
        <v>0</v>
      </c>
      <c r="EH56" s="21">
        <f t="shared" si="328"/>
        <v>0</v>
      </c>
      <c r="EI56" s="21">
        <f t="shared" si="328"/>
        <v>0</v>
      </c>
      <c r="EJ56" s="21">
        <f t="shared" si="328"/>
        <v>0</v>
      </c>
      <c r="EK56" s="128">
        <f t="shared" si="328"/>
        <v>0</v>
      </c>
      <c r="EL56" s="128">
        <f t="shared" si="328"/>
        <v>0</v>
      </c>
      <c r="EM56" s="128">
        <f t="shared" si="328"/>
        <v>0</v>
      </c>
      <c r="EN56" s="137">
        <f t="shared" si="328"/>
        <v>0</v>
      </c>
      <c r="EO56" s="137">
        <f t="shared" si="328"/>
        <v>0</v>
      </c>
      <c r="EP56" s="145">
        <f t="shared" si="328"/>
        <v>0</v>
      </c>
      <c r="EQ56" s="145">
        <f t="shared" si="328"/>
        <v>0</v>
      </c>
      <c r="ER56" s="145">
        <f t="shared" si="328"/>
        <v>0</v>
      </c>
      <c r="ES56" s="145">
        <f t="shared" si="328"/>
        <v>0</v>
      </c>
      <c r="ET56" s="145">
        <f t="shared" si="328"/>
        <v>0</v>
      </c>
      <c r="EU56" s="145">
        <f t="shared" si="328"/>
        <v>0</v>
      </c>
      <c r="EV56" s="145">
        <f t="shared" si="328"/>
        <v>0</v>
      </c>
      <c r="EW56" s="153">
        <f t="shared" si="328"/>
        <v>0</v>
      </c>
      <c r="EX56" s="153">
        <f t="shared" si="328"/>
        <v>0</v>
      </c>
      <c r="EY56" s="160">
        <f t="shared" si="328"/>
        <v>0</v>
      </c>
      <c r="EZ56" s="21">
        <f t="shared" si="328"/>
        <v>0</v>
      </c>
      <c r="FA56" s="21">
        <f t="shared" si="328"/>
        <v>0</v>
      </c>
      <c r="FB56" s="169">
        <f t="shared" si="328"/>
        <v>0</v>
      </c>
      <c r="FC56" s="169">
        <f t="shared" si="328"/>
        <v>0</v>
      </c>
      <c r="FD56" s="169">
        <f t="shared" si="328"/>
        <v>0</v>
      </c>
      <c r="FE56" s="169">
        <f t="shared" si="328"/>
        <v>0</v>
      </c>
      <c r="FF56" s="169">
        <f t="shared" ref="FF56:FG56" si="329">FF14-FF77</f>
        <v>0</v>
      </c>
      <c r="FG56" s="169">
        <f t="shared" si="329"/>
        <v>0</v>
      </c>
      <c r="FH56" s="169">
        <f t="shared" ref="FH56:FI56" si="330">FH14-FH77</f>
        <v>0</v>
      </c>
      <c r="FI56" s="169">
        <f t="shared" si="330"/>
        <v>0</v>
      </c>
      <c r="FJ56" s="169">
        <f t="shared" ref="FJ56:FK56" si="331">FJ14-FJ77</f>
        <v>0</v>
      </c>
      <c r="FK56" s="21">
        <f t="shared" si="331"/>
        <v>0</v>
      </c>
      <c r="FL56" s="21">
        <f t="shared" ref="FL56:FM56" si="332">FL14-FL77</f>
        <v>0</v>
      </c>
      <c r="FM56" s="21">
        <f t="shared" si="332"/>
        <v>0</v>
      </c>
      <c r="FN56" s="21">
        <f t="shared" ref="FN56:FO56" si="333">FN14-FN77</f>
        <v>0</v>
      </c>
      <c r="FO56" s="21">
        <f t="shared" si="333"/>
        <v>0</v>
      </c>
      <c r="FP56" s="21">
        <f t="shared" ref="FP56:FQ56" si="334">FP14-FP77</f>
        <v>0</v>
      </c>
      <c r="FQ56" s="21">
        <f t="shared" si="334"/>
        <v>0</v>
      </c>
      <c r="FR56" s="21">
        <f t="shared" ref="FR56:FS56" si="335">FR14-FR77</f>
        <v>0</v>
      </c>
      <c r="FS56" s="21">
        <f t="shared" si="335"/>
        <v>0</v>
      </c>
      <c r="FT56" s="21">
        <f t="shared" ref="FT56:FU56" si="336">FT14-FT77</f>
        <v>0</v>
      </c>
      <c r="FU56" s="21">
        <f t="shared" si="336"/>
        <v>0</v>
      </c>
      <c r="FV56" s="21">
        <f t="shared" ref="FV56:FW56" si="337">FV14-FV77</f>
        <v>0</v>
      </c>
      <c r="FW56" s="21">
        <f t="shared" si="337"/>
        <v>0</v>
      </c>
      <c r="FX56" s="21">
        <f t="shared" ref="FX56:FY56" si="338">FX14-FX77</f>
        <v>0</v>
      </c>
      <c r="FY56" s="21">
        <f t="shared" si="338"/>
        <v>0</v>
      </c>
      <c r="FZ56" s="186">
        <f t="shared" ref="FZ56:GA56" si="339">FZ14-FZ77</f>
        <v>0</v>
      </c>
      <c r="GA56" s="46">
        <f t="shared" si="339"/>
        <v>0</v>
      </c>
      <c r="GB56" s="46">
        <f t="shared" ref="GB56:GC56" si="340">GB14-GB77</f>
        <v>0</v>
      </c>
      <c r="GC56" s="46">
        <f t="shared" si="340"/>
        <v>0</v>
      </c>
      <c r="GD56" s="46">
        <f t="shared" ref="GD56:GE56" si="341">GD14-GD77</f>
        <v>0</v>
      </c>
      <c r="GE56" s="46">
        <f t="shared" si="341"/>
        <v>0</v>
      </c>
      <c r="GF56" s="46">
        <f t="shared" ref="GF56:GG56" si="342">GF14-GF77</f>
        <v>0</v>
      </c>
      <c r="GG56" s="46">
        <f t="shared" si="342"/>
        <v>0</v>
      </c>
      <c r="GH56" s="46">
        <f t="shared" ref="GH56:GI56" si="343">GH14-GH77</f>
        <v>0</v>
      </c>
      <c r="GI56" s="46">
        <f t="shared" si="343"/>
        <v>0</v>
      </c>
      <c r="GJ56" s="46">
        <f t="shared" ref="GJ56:GK56" si="344">GJ14-GJ77</f>
        <v>0</v>
      </c>
      <c r="GK56" s="46">
        <f t="shared" si="344"/>
        <v>0</v>
      </c>
      <c r="GL56" s="46">
        <f t="shared" ref="GL56" si="345">GL14-GL77</f>
        <v>0</v>
      </c>
    </row>
    <row r="57" spans="1:194" x14ac:dyDescent="0.2">
      <c r="A57" s="9" t="str">
        <f t="shared" si="212"/>
        <v xml:space="preserve">  Other</v>
      </c>
      <c r="DF57" s="64">
        <f t="shared" ref="DF57:EC57" si="346">DF15-DF78</f>
        <v>0</v>
      </c>
      <c r="DG57" s="64">
        <f t="shared" si="346"/>
        <v>0</v>
      </c>
      <c r="DH57" s="64">
        <f t="shared" si="346"/>
        <v>0</v>
      </c>
      <c r="DI57" s="64">
        <f t="shared" si="346"/>
        <v>0</v>
      </c>
      <c r="DJ57" s="64">
        <f t="shared" si="346"/>
        <v>0</v>
      </c>
      <c r="DK57" s="64">
        <f t="shared" si="346"/>
        <v>0</v>
      </c>
      <c r="DL57" s="64">
        <f t="shared" si="346"/>
        <v>0</v>
      </c>
      <c r="DM57" s="36">
        <f t="shared" si="346"/>
        <v>0</v>
      </c>
      <c r="DN57" s="36">
        <f t="shared" si="346"/>
        <v>0</v>
      </c>
      <c r="DO57" s="36">
        <f t="shared" si="346"/>
        <v>0</v>
      </c>
      <c r="DP57" s="36">
        <f t="shared" si="346"/>
        <v>0</v>
      </c>
      <c r="DQ57" s="36">
        <f t="shared" si="346"/>
        <v>0</v>
      </c>
      <c r="DR57" s="36">
        <f t="shared" si="346"/>
        <v>0</v>
      </c>
      <c r="DS57" s="36">
        <f t="shared" si="346"/>
        <v>0</v>
      </c>
      <c r="DT57" s="36">
        <f t="shared" si="346"/>
        <v>0</v>
      </c>
      <c r="DU57" s="36">
        <f t="shared" si="346"/>
        <v>0</v>
      </c>
      <c r="DV57" s="36">
        <f t="shared" si="346"/>
        <v>0</v>
      </c>
      <c r="DW57" s="36">
        <f t="shared" si="346"/>
        <v>0</v>
      </c>
      <c r="DX57" s="36">
        <f t="shared" si="346"/>
        <v>0</v>
      </c>
      <c r="DY57" s="64">
        <f t="shared" si="346"/>
        <v>0</v>
      </c>
      <c r="DZ57" s="64">
        <f t="shared" si="346"/>
        <v>0</v>
      </c>
      <c r="EA57" s="64">
        <f t="shared" si="346"/>
        <v>0</v>
      </c>
      <c r="EB57" s="36">
        <f t="shared" si="346"/>
        <v>0</v>
      </c>
      <c r="EC57" s="36">
        <f t="shared" si="346"/>
        <v>0</v>
      </c>
      <c r="ED57" s="36">
        <f t="shared" ref="ED57:FE57" si="347">ED15-ED78</f>
        <v>0</v>
      </c>
      <c r="EE57" s="36">
        <f t="shared" si="347"/>
        <v>0</v>
      </c>
      <c r="EF57" s="36">
        <f t="shared" si="347"/>
        <v>0</v>
      </c>
      <c r="EG57" s="36">
        <f t="shared" si="347"/>
        <v>0</v>
      </c>
      <c r="EH57" s="36">
        <f t="shared" si="347"/>
        <v>0</v>
      </c>
      <c r="EI57" s="36">
        <f t="shared" si="347"/>
        <v>0</v>
      </c>
      <c r="EJ57" s="36">
        <f t="shared" si="347"/>
        <v>0</v>
      </c>
      <c r="EK57" s="64">
        <f t="shared" si="347"/>
        <v>0</v>
      </c>
      <c r="EL57" s="64">
        <f t="shared" si="347"/>
        <v>0</v>
      </c>
      <c r="EM57" s="64">
        <f t="shared" si="347"/>
        <v>0</v>
      </c>
      <c r="EN57" s="64">
        <f t="shared" si="347"/>
        <v>0</v>
      </c>
      <c r="EO57" s="64">
        <f t="shared" si="347"/>
        <v>0</v>
      </c>
      <c r="EP57" s="64">
        <f t="shared" si="347"/>
        <v>0</v>
      </c>
      <c r="EQ57" s="64">
        <f t="shared" si="347"/>
        <v>0</v>
      </c>
      <c r="ER57" s="64">
        <f t="shared" si="347"/>
        <v>0</v>
      </c>
      <c r="ES57" s="64">
        <f t="shared" si="347"/>
        <v>0</v>
      </c>
      <c r="ET57" s="64">
        <f t="shared" si="347"/>
        <v>0</v>
      </c>
      <c r="EU57" s="64">
        <f t="shared" si="347"/>
        <v>0</v>
      </c>
      <c r="EV57" s="64">
        <f t="shared" si="347"/>
        <v>0</v>
      </c>
      <c r="EW57" s="64">
        <f t="shared" si="347"/>
        <v>0</v>
      </c>
      <c r="EX57" s="64">
        <f t="shared" si="347"/>
        <v>0</v>
      </c>
      <c r="EY57" s="64">
        <f t="shared" si="347"/>
        <v>0</v>
      </c>
      <c r="EZ57" s="36">
        <f t="shared" si="347"/>
        <v>0</v>
      </c>
      <c r="FA57" s="36">
        <f t="shared" si="347"/>
        <v>0</v>
      </c>
      <c r="FB57" s="64">
        <f t="shared" si="347"/>
        <v>0</v>
      </c>
      <c r="FC57" s="64">
        <f t="shared" si="347"/>
        <v>0</v>
      </c>
      <c r="FD57" s="64">
        <f t="shared" si="347"/>
        <v>0</v>
      </c>
      <c r="FE57" s="64">
        <f t="shared" si="347"/>
        <v>0</v>
      </c>
      <c r="FF57" s="64">
        <f t="shared" ref="FF57:FG57" si="348">FF15-FF78</f>
        <v>0</v>
      </c>
      <c r="FG57" s="64">
        <f t="shared" si="348"/>
        <v>0</v>
      </c>
      <c r="FH57" s="64">
        <f t="shared" ref="FH57:FI57" si="349">FH15-FH78</f>
        <v>0</v>
      </c>
      <c r="FI57" s="64">
        <f t="shared" si="349"/>
        <v>0</v>
      </c>
      <c r="FJ57" s="64">
        <f t="shared" ref="FJ57:FK57" si="350">FJ15-FJ78</f>
        <v>0</v>
      </c>
      <c r="FK57" s="36">
        <f t="shared" si="350"/>
        <v>0</v>
      </c>
      <c r="FL57" s="36">
        <f t="shared" ref="FL57:FM57" si="351">FL15-FL78</f>
        <v>0</v>
      </c>
      <c r="FM57" s="36">
        <f t="shared" si="351"/>
        <v>0</v>
      </c>
      <c r="FN57" s="36">
        <f t="shared" ref="FN57:FO57" si="352">FN15-FN78</f>
        <v>0</v>
      </c>
      <c r="FO57" s="36">
        <f t="shared" si="352"/>
        <v>0</v>
      </c>
      <c r="FP57" s="36">
        <f t="shared" ref="FP57:FQ57" si="353">FP15-FP78</f>
        <v>0</v>
      </c>
      <c r="FQ57" s="36">
        <f t="shared" si="353"/>
        <v>0</v>
      </c>
      <c r="FR57" s="36">
        <f t="shared" ref="FR57:FS57" si="354">FR15-FR78</f>
        <v>0</v>
      </c>
      <c r="FS57" s="36">
        <f t="shared" si="354"/>
        <v>0</v>
      </c>
      <c r="FT57" s="36">
        <f t="shared" ref="FT57:FU57" si="355">FT15-FT78</f>
        <v>0</v>
      </c>
      <c r="FU57" s="36">
        <f t="shared" si="355"/>
        <v>0</v>
      </c>
      <c r="FV57" s="36">
        <f t="shared" ref="FV57:FW57" si="356">FV15-FV78</f>
        <v>0</v>
      </c>
      <c r="FW57" s="36">
        <f t="shared" si="356"/>
        <v>0</v>
      </c>
      <c r="FX57" s="36">
        <f t="shared" ref="FX57:FY57" si="357">FX15-FX78</f>
        <v>0</v>
      </c>
      <c r="FY57" s="36">
        <f t="shared" si="357"/>
        <v>0</v>
      </c>
      <c r="FZ57" s="187">
        <f t="shared" ref="FZ57:GA57" si="358">FZ15-FZ78</f>
        <v>0</v>
      </c>
      <c r="GA57" s="47">
        <f t="shared" si="358"/>
        <v>0</v>
      </c>
      <c r="GB57" s="47">
        <f t="shared" ref="GB57:GC57" si="359">GB15-GB78</f>
        <v>0</v>
      </c>
      <c r="GC57" s="47">
        <f t="shared" si="359"/>
        <v>0</v>
      </c>
      <c r="GD57" s="47">
        <f t="shared" ref="GD57:GE57" si="360">GD15-GD78</f>
        <v>0</v>
      </c>
      <c r="GE57" s="47">
        <f t="shared" si="360"/>
        <v>0</v>
      </c>
      <c r="GF57" s="47">
        <f t="shared" ref="GF57:GG57" si="361">GF15-GF78</f>
        <v>0</v>
      </c>
      <c r="GG57" s="47">
        <f t="shared" si="361"/>
        <v>0</v>
      </c>
      <c r="GH57" s="47">
        <f t="shared" ref="GH57:GI57" si="362">GH15-GH78</f>
        <v>0</v>
      </c>
      <c r="GI57" s="47">
        <f t="shared" si="362"/>
        <v>0</v>
      </c>
      <c r="GJ57" s="47">
        <f t="shared" ref="GJ57:GK57" si="363">GJ15-GJ78</f>
        <v>0</v>
      </c>
      <c r="GK57" s="47">
        <f t="shared" si="363"/>
        <v>0</v>
      </c>
      <c r="GL57" s="47">
        <f t="shared" ref="GL57" si="364">GL15-GL78</f>
        <v>0</v>
      </c>
    </row>
    <row r="58" spans="1:194" x14ac:dyDescent="0.2">
      <c r="A58" s="9" t="str">
        <f t="shared" si="212"/>
        <v xml:space="preserve">     US DOMESTIC CONSUMPTION</v>
      </c>
      <c r="DF58" s="63">
        <f t="shared" ref="DF58:EC58" si="365">DF16-DF79</f>
        <v>0</v>
      </c>
      <c r="DG58" s="63">
        <f t="shared" si="365"/>
        <v>0</v>
      </c>
      <c r="DH58" s="63">
        <f t="shared" si="365"/>
        <v>0</v>
      </c>
      <c r="DI58" s="63">
        <f t="shared" si="365"/>
        <v>0</v>
      </c>
      <c r="DJ58" s="63">
        <f t="shared" si="365"/>
        <v>0</v>
      </c>
      <c r="DK58" s="63">
        <f t="shared" si="365"/>
        <v>0</v>
      </c>
      <c r="DL58" s="63">
        <f t="shared" si="365"/>
        <v>0</v>
      </c>
      <c r="DM58" s="21">
        <f t="shared" si="365"/>
        <v>0</v>
      </c>
      <c r="DN58" s="21">
        <f t="shared" si="365"/>
        <v>0</v>
      </c>
      <c r="DO58" s="21">
        <f t="shared" si="365"/>
        <v>0</v>
      </c>
      <c r="DP58" s="21">
        <f t="shared" si="365"/>
        <v>0</v>
      </c>
      <c r="DQ58" s="21">
        <f t="shared" si="365"/>
        <v>0</v>
      </c>
      <c r="DR58" s="21">
        <f t="shared" si="365"/>
        <v>0</v>
      </c>
      <c r="DS58" s="21">
        <f t="shared" si="365"/>
        <v>0</v>
      </c>
      <c r="DT58" s="21">
        <f t="shared" si="365"/>
        <v>0</v>
      </c>
      <c r="DU58" s="21">
        <f t="shared" si="365"/>
        <v>0</v>
      </c>
      <c r="DV58" s="21">
        <f t="shared" si="365"/>
        <v>0</v>
      </c>
      <c r="DW58" s="21">
        <f t="shared" si="365"/>
        <v>0</v>
      </c>
      <c r="DX58" s="21">
        <f t="shared" si="365"/>
        <v>0</v>
      </c>
      <c r="DY58" s="118">
        <f t="shared" si="365"/>
        <v>0</v>
      </c>
      <c r="DZ58" s="118">
        <f t="shared" si="365"/>
        <v>0</v>
      </c>
      <c r="EA58" s="118">
        <f t="shared" si="365"/>
        <v>0</v>
      </c>
      <c r="EB58" s="21">
        <f t="shared" si="365"/>
        <v>0</v>
      </c>
      <c r="EC58" s="21">
        <f t="shared" si="365"/>
        <v>0</v>
      </c>
      <c r="ED58" s="21">
        <f t="shared" ref="ED58:FE58" si="366">ED16-ED79</f>
        <v>0</v>
      </c>
      <c r="EE58" s="21">
        <f t="shared" si="366"/>
        <v>0</v>
      </c>
      <c r="EF58" s="21">
        <f t="shared" si="366"/>
        <v>0</v>
      </c>
      <c r="EG58" s="21">
        <f t="shared" si="366"/>
        <v>0</v>
      </c>
      <c r="EH58" s="21">
        <f t="shared" si="366"/>
        <v>0</v>
      </c>
      <c r="EI58" s="21">
        <f t="shared" si="366"/>
        <v>0</v>
      </c>
      <c r="EJ58" s="21">
        <f t="shared" si="366"/>
        <v>0</v>
      </c>
      <c r="EK58" s="128">
        <f t="shared" si="366"/>
        <v>0</v>
      </c>
      <c r="EL58" s="128">
        <f t="shared" si="366"/>
        <v>0</v>
      </c>
      <c r="EM58" s="128">
        <f t="shared" si="366"/>
        <v>0</v>
      </c>
      <c r="EN58" s="137">
        <f t="shared" si="366"/>
        <v>0</v>
      </c>
      <c r="EO58" s="137">
        <f t="shared" si="366"/>
        <v>0</v>
      </c>
      <c r="EP58" s="145">
        <f t="shared" si="366"/>
        <v>0</v>
      </c>
      <c r="EQ58" s="145">
        <f t="shared" si="366"/>
        <v>0</v>
      </c>
      <c r="ER58" s="145">
        <f t="shared" si="366"/>
        <v>0</v>
      </c>
      <c r="ES58" s="145">
        <f t="shared" si="366"/>
        <v>0</v>
      </c>
      <c r="ET58" s="145">
        <f t="shared" si="366"/>
        <v>0</v>
      </c>
      <c r="EU58" s="145">
        <f t="shared" si="366"/>
        <v>0</v>
      </c>
      <c r="EV58" s="145">
        <f t="shared" si="366"/>
        <v>0</v>
      </c>
      <c r="EW58" s="153">
        <f t="shared" si="366"/>
        <v>0</v>
      </c>
      <c r="EX58" s="153">
        <f t="shared" si="366"/>
        <v>0</v>
      </c>
      <c r="EY58" s="160">
        <f t="shared" si="366"/>
        <v>0</v>
      </c>
      <c r="EZ58" s="21">
        <f t="shared" si="366"/>
        <v>0</v>
      </c>
      <c r="FA58" s="21">
        <f t="shared" si="366"/>
        <v>0</v>
      </c>
      <c r="FB58" s="169">
        <f t="shared" si="366"/>
        <v>0</v>
      </c>
      <c r="FC58" s="169">
        <f t="shared" si="366"/>
        <v>0</v>
      </c>
      <c r="FD58" s="169">
        <f t="shared" si="366"/>
        <v>0</v>
      </c>
      <c r="FE58" s="169">
        <f t="shared" si="366"/>
        <v>0</v>
      </c>
      <c r="FF58" s="169">
        <f t="shared" ref="FF58:FG58" si="367">FF16-FF79</f>
        <v>0</v>
      </c>
      <c r="FG58" s="169">
        <f t="shared" si="367"/>
        <v>0</v>
      </c>
      <c r="FH58" s="169">
        <f t="shared" ref="FH58:FI58" si="368">FH16-FH79</f>
        <v>0</v>
      </c>
      <c r="FI58" s="169">
        <f t="shared" si="368"/>
        <v>0</v>
      </c>
      <c r="FJ58" s="169">
        <f t="shared" ref="FJ58:FK58" si="369">FJ16-FJ79</f>
        <v>0</v>
      </c>
      <c r="FK58" s="21">
        <f t="shared" si="369"/>
        <v>0</v>
      </c>
      <c r="FL58" s="21">
        <f t="shared" ref="FL58:FM58" si="370">FL16-FL79</f>
        <v>0</v>
      </c>
      <c r="FM58" s="21">
        <f t="shared" si="370"/>
        <v>0</v>
      </c>
      <c r="FN58" s="21">
        <f t="shared" ref="FN58:FO58" si="371">FN16-FN79</f>
        <v>12788.119971034466</v>
      </c>
      <c r="FO58" s="21">
        <f t="shared" si="371"/>
        <v>12788.119971034466</v>
      </c>
      <c r="FP58" s="21">
        <f t="shared" ref="FP58:FQ58" si="372">FP16-FP79</f>
        <v>12788.119971034466</v>
      </c>
      <c r="FQ58" s="21">
        <f t="shared" si="372"/>
        <v>12788.119971034466</v>
      </c>
      <c r="FR58" s="21">
        <f t="shared" ref="FR58:FS58" si="373">FR16-FR79</f>
        <v>12788.119971034466</v>
      </c>
      <c r="FS58" s="21">
        <f t="shared" si="373"/>
        <v>12788.119971034466</v>
      </c>
      <c r="FT58" s="21">
        <f t="shared" ref="FT58:FU58" si="374">FT16-FT79</f>
        <v>12788.119971034466</v>
      </c>
      <c r="FU58" s="21">
        <f t="shared" si="374"/>
        <v>12788.119971034466</v>
      </c>
      <c r="FV58" s="21">
        <f t="shared" ref="FV58:FW58" si="375">FV16-FV79</f>
        <v>12788.119971034466</v>
      </c>
      <c r="FW58" s="21">
        <f t="shared" si="375"/>
        <v>12788.119971034466</v>
      </c>
      <c r="FX58" s="21">
        <f t="shared" ref="FX58:FY58" si="376">FX16-FX79</f>
        <v>12788.119971034466</v>
      </c>
      <c r="FY58" s="21">
        <f t="shared" si="376"/>
        <v>12788.119971034466</v>
      </c>
      <c r="FZ58" s="186">
        <f t="shared" ref="FZ58:GA58" si="377">FZ16-FZ79</f>
        <v>12781.015342994709</v>
      </c>
      <c r="GA58" s="46">
        <f t="shared" si="377"/>
        <v>12781.015342994709</v>
      </c>
      <c r="GB58" s="46">
        <f t="shared" ref="GB58:GC58" si="378">GB16-GB79</f>
        <v>12781.015342994826</v>
      </c>
      <c r="GC58" s="46">
        <f t="shared" si="378"/>
        <v>12781.015342994709</v>
      </c>
      <c r="GD58" s="46">
        <f t="shared" ref="GD58:GE58" si="379">GD16-GD79</f>
        <v>12781.015342994826</v>
      </c>
      <c r="GE58" s="46">
        <f t="shared" si="379"/>
        <v>12781.015342994709</v>
      </c>
      <c r="GF58" s="46">
        <f t="shared" ref="GF58:GG58" si="380">GF16-GF79</f>
        <v>12781.015342994709</v>
      </c>
      <c r="GG58" s="46">
        <f t="shared" si="380"/>
        <v>12781.015342994709</v>
      </c>
      <c r="GH58" s="46">
        <f t="shared" ref="GH58:GI58" si="381">GH16-GH79</f>
        <v>12781.015342994709</v>
      </c>
      <c r="GI58" s="46">
        <f t="shared" si="381"/>
        <v>12781.015342994709</v>
      </c>
      <c r="GJ58" s="46">
        <f t="shared" ref="GJ58:GK58" si="382">GJ16-GJ79</f>
        <v>12781.015342994709</v>
      </c>
      <c r="GK58" s="46">
        <f t="shared" si="382"/>
        <v>12781.015342994709</v>
      </c>
      <c r="GL58" s="46">
        <f t="shared" ref="GL58" si="383">GL16-GL79</f>
        <v>12778.553548147203</v>
      </c>
    </row>
    <row r="59" spans="1:194" x14ac:dyDescent="0.2">
      <c r="A59" s="29" t="str">
        <f t="shared" si="212"/>
        <v>EXPORTS</v>
      </c>
      <c r="DF59" s="64">
        <f t="shared" ref="DF59:EC59" si="384">DF17-DF80</f>
        <v>0</v>
      </c>
      <c r="DG59" s="64">
        <f t="shared" si="384"/>
        <v>0</v>
      </c>
      <c r="DH59" s="64">
        <f t="shared" si="384"/>
        <v>0</v>
      </c>
      <c r="DI59" s="64">
        <f t="shared" si="384"/>
        <v>0</v>
      </c>
      <c r="DJ59" s="64">
        <f t="shared" si="384"/>
        <v>0</v>
      </c>
      <c r="DK59" s="64">
        <f t="shared" si="384"/>
        <v>0</v>
      </c>
      <c r="DL59" s="64">
        <f t="shared" si="384"/>
        <v>0</v>
      </c>
      <c r="DM59" s="36">
        <f t="shared" si="384"/>
        <v>0</v>
      </c>
      <c r="DN59" s="36">
        <f t="shared" si="384"/>
        <v>0</v>
      </c>
      <c r="DO59" s="36">
        <f t="shared" si="384"/>
        <v>0</v>
      </c>
      <c r="DP59" s="36">
        <f t="shared" si="384"/>
        <v>0</v>
      </c>
      <c r="DQ59" s="36">
        <f t="shared" si="384"/>
        <v>0</v>
      </c>
      <c r="DR59" s="36">
        <f t="shared" si="384"/>
        <v>0</v>
      </c>
      <c r="DS59" s="36">
        <f t="shared" si="384"/>
        <v>0</v>
      </c>
      <c r="DT59" s="36">
        <f t="shared" si="384"/>
        <v>0</v>
      </c>
      <c r="DU59" s="36">
        <f t="shared" si="384"/>
        <v>0</v>
      </c>
      <c r="DV59" s="36">
        <f t="shared" si="384"/>
        <v>0</v>
      </c>
      <c r="DW59" s="36">
        <f t="shared" si="384"/>
        <v>0</v>
      </c>
      <c r="DX59" s="36">
        <f t="shared" si="384"/>
        <v>0</v>
      </c>
      <c r="DY59" s="64">
        <f t="shared" si="384"/>
        <v>0</v>
      </c>
      <c r="DZ59" s="64">
        <f t="shared" si="384"/>
        <v>0</v>
      </c>
      <c r="EA59" s="64">
        <f t="shared" si="384"/>
        <v>0</v>
      </c>
      <c r="EB59" s="36">
        <f t="shared" si="384"/>
        <v>0</v>
      </c>
      <c r="EC59" s="36">
        <f t="shared" si="384"/>
        <v>0</v>
      </c>
      <c r="ED59" s="36">
        <f t="shared" ref="ED59:FE59" si="385">ED17-ED80</f>
        <v>0</v>
      </c>
      <c r="EE59" s="36">
        <f t="shared" si="385"/>
        <v>0</v>
      </c>
      <c r="EF59" s="36">
        <f t="shared" si="385"/>
        <v>0</v>
      </c>
      <c r="EG59" s="36">
        <f t="shared" si="385"/>
        <v>0</v>
      </c>
      <c r="EH59" s="36">
        <f t="shared" si="385"/>
        <v>0</v>
      </c>
      <c r="EI59" s="36">
        <f t="shared" si="385"/>
        <v>0</v>
      </c>
      <c r="EJ59" s="36">
        <f t="shared" si="385"/>
        <v>0</v>
      </c>
      <c r="EK59" s="64">
        <f t="shared" si="385"/>
        <v>0</v>
      </c>
      <c r="EL59" s="64">
        <f t="shared" si="385"/>
        <v>0</v>
      </c>
      <c r="EM59" s="64">
        <f t="shared" si="385"/>
        <v>0</v>
      </c>
      <c r="EN59" s="64">
        <f t="shared" si="385"/>
        <v>0</v>
      </c>
      <c r="EO59" s="64">
        <f t="shared" si="385"/>
        <v>0</v>
      </c>
      <c r="EP59" s="64">
        <f t="shared" si="385"/>
        <v>0</v>
      </c>
      <c r="EQ59" s="64">
        <f t="shared" si="385"/>
        <v>0</v>
      </c>
      <c r="ER59" s="64">
        <f t="shared" si="385"/>
        <v>0</v>
      </c>
      <c r="ES59" s="64">
        <f t="shared" si="385"/>
        <v>0</v>
      </c>
      <c r="ET59" s="64">
        <f t="shared" si="385"/>
        <v>0</v>
      </c>
      <c r="EU59" s="64">
        <f t="shared" si="385"/>
        <v>0</v>
      </c>
      <c r="EV59" s="64">
        <f t="shared" si="385"/>
        <v>0</v>
      </c>
      <c r="EW59" s="64">
        <f t="shared" si="385"/>
        <v>0</v>
      </c>
      <c r="EX59" s="64">
        <f t="shared" si="385"/>
        <v>0</v>
      </c>
      <c r="EY59" s="64">
        <f t="shared" si="385"/>
        <v>0</v>
      </c>
      <c r="EZ59" s="36">
        <f t="shared" si="385"/>
        <v>0</v>
      </c>
      <c r="FA59" s="36">
        <f t="shared" si="385"/>
        <v>0</v>
      </c>
      <c r="FB59" s="64">
        <f t="shared" si="385"/>
        <v>-36193.548387096846</v>
      </c>
      <c r="FC59" s="64">
        <f t="shared" si="385"/>
        <v>-94250</v>
      </c>
      <c r="FD59" s="64">
        <f t="shared" si="385"/>
        <v>-49774.193548387033</v>
      </c>
      <c r="FE59" s="64">
        <f t="shared" si="385"/>
        <v>-55166.666666666744</v>
      </c>
      <c r="FF59" s="64">
        <f t="shared" ref="FF59:FG59" si="386">FF17-FF80</f>
        <v>516.12903225806076</v>
      </c>
      <c r="FG59" s="64">
        <f t="shared" si="386"/>
        <v>8866.6666666666279</v>
      </c>
      <c r="FH59" s="64">
        <f t="shared" ref="FH59:FI59" si="387">FH17-FH80</f>
        <v>-18161.290322580608</v>
      </c>
      <c r="FI59" s="64">
        <f t="shared" si="387"/>
        <v>18129.032258064486</v>
      </c>
      <c r="FJ59" s="64">
        <f t="shared" ref="FJ59:FK59" si="388">FJ17-FJ80</f>
        <v>-54533.333333333256</v>
      </c>
      <c r="FK59" s="36">
        <f t="shared" si="388"/>
        <v>6419.3548387096962</v>
      </c>
      <c r="FL59" s="36">
        <f t="shared" ref="FL59:FM59" si="389">FL17-FL80</f>
        <v>-39700.000000000116</v>
      </c>
      <c r="FM59" s="36">
        <f t="shared" si="389"/>
        <v>82870.967741935514</v>
      </c>
      <c r="FN59" s="36">
        <f t="shared" ref="FN59:FO59" si="390">FN17-FN80</f>
        <v>0</v>
      </c>
      <c r="FO59" s="36">
        <f t="shared" si="390"/>
        <v>0</v>
      </c>
      <c r="FP59" s="36">
        <f t="shared" ref="FP59:FQ59" si="391">FP17-FP80</f>
        <v>0</v>
      </c>
      <c r="FQ59" s="36">
        <f t="shared" si="391"/>
        <v>0</v>
      </c>
      <c r="FR59" s="36">
        <f t="shared" ref="FR59:FS59" si="392">FR17-FR80</f>
        <v>0</v>
      </c>
      <c r="FS59" s="36">
        <f t="shared" si="392"/>
        <v>0</v>
      </c>
      <c r="FT59" s="36">
        <f t="shared" ref="FT59:FU59" si="393">FT17-FT80</f>
        <v>0</v>
      </c>
      <c r="FU59" s="36">
        <f t="shared" si="393"/>
        <v>0</v>
      </c>
      <c r="FV59" s="36">
        <f t="shared" ref="FV59:FW59" si="394">FV17-FV80</f>
        <v>0</v>
      </c>
      <c r="FW59" s="36">
        <f t="shared" si="394"/>
        <v>0</v>
      </c>
      <c r="FX59" s="36">
        <f t="shared" ref="FX59:FY59" si="395">FX17-FX80</f>
        <v>0</v>
      </c>
      <c r="FY59" s="36">
        <f t="shared" si="395"/>
        <v>-57098.177271152614</v>
      </c>
      <c r="FZ59" s="187">
        <f t="shared" ref="FZ59:GA59" si="396">FZ17-FZ80</f>
        <v>54989.37256087875</v>
      </c>
      <c r="GA59" s="47">
        <f t="shared" si="396"/>
        <v>100903.01765488856</v>
      </c>
      <c r="GB59" s="47">
        <f t="shared" ref="GB59:GC59" si="397">GB17-GB80</f>
        <v>-91012.847113157972</v>
      </c>
      <c r="GC59" s="47">
        <f t="shared" si="397"/>
        <v>-149951.99117786787</v>
      </c>
      <c r="GD59" s="47">
        <f t="shared" ref="GD59:GE59" si="398">GD17-GD80</f>
        <v>-138634.08098160045</v>
      </c>
      <c r="GE59" s="47">
        <f t="shared" si="398"/>
        <v>-26122.018831452122</v>
      </c>
      <c r="GF59" s="47">
        <f t="shared" ref="GF59:GG59" si="399">GF17-GF80</f>
        <v>-79912.950871122302</v>
      </c>
      <c r="GG59" s="47">
        <f t="shared" si="399"/>
        <v>-284759.73618204496</v>
      </c>
      <c r="GH59" s="47">
        <f t="shared" ref="GH59:GI59" si="400">GH17-GH80</f>
        <v>-165046.95886242506</v>
      </c>
      <c r="GI59" s="47">
        <f t="shared" si="400"/>
        <v>-501911.30924115796</v>
      </c>
      <c r="GJ59" s="47">
        <f t="shared" ref="GJ59:GK59" si="401">GJ17-GJ80</f>
        <v>-505488.49128881912</v>
      </c>
      <c r="GK59" s="47">
        <f t="shared" si="401"/>
        <v>-613653.06081465771</v>
      </c>
      <c r="GL59" s="47">
        <f t="shared" ref="GL59" si="402">GL17-GL80</f>
        <v>-10251.270454643061</v>
      </c>
    </row>
    <row r="60" spans="1:194" x14ac:dyDescent="0.2">
      <c r="A60" s="9" t="str">
        <f t="shared" si="212"/>
        <v xml:space="preserve">     TOTAL DEMAND</v>
      </c>
      <c r="DF60" s="63">
        <f t="shared" ref="DF60:EC60" si="403">DF18-DF81</f>
        <v>0</v>
      </c>
      <c r="DG60" s="63">
        <f t="shared" si="403"/>
        <v>0</v>
      </c>
      <c r="DH60" s="63">
        <f t="shared" si="403"/>
        <v>0</v>
      </c>
      <c r="DI60" s="63">
        <f t="shared" si="403"/>
        <v>0</v>
      </c>
      <c r="DJ60" s="63">
        <f t="shared" si="403"/>
        <v>0</v>
      </c>
      <c r="DK60" s="63">
        <f t="shared" si="403"/>
        <v>0</v>
      </c>
      <c r="DL60" s="63">
        <f t="shared" si="403"/>
        <v>0</v>
      </c>
      <c r="DM60" s="21">
        <f t="shared" si="403"/>
        <v>0</v>
      </c>
      <c r="DN60" s="21">
        <f t="shared" si="403"/>
        <v>0</v>
      </c>
      <c r="DO60" s="21">
        <f t="shared" si="403"/>
        <v>0</v>
      </c>
      <c r="DP60" s="21">
        <f t="shared" si="403"/>
        <v>0</v>
      </c>
      <c r="DQ60" s="21">
        <f t="shared" si="403"/>
        <v>0</v>
      </c>
      <c r="DR60" s="21">
        <f t="shared" si="403"/>
        <v>0</v>
      </c>
      <c r="DS60" s="21">
        <f t="shared" si="403"/>
        <v>0</v>
      </c>
      <c r="DT60" s="21">
        <f t="shared" si="403"/>
        <v>0</v>
      </c>
      <c r="DU60" s="21">
        <f t="shared" si="403"/>
        <v>0</v>
      </c>
      <c r="DV60" s="21">
        <f t="shared" si="403"/>
        <v>0</v>
      </c>
      <c r="DW60" s="21">
        <f t="shared" si="403"/>
        <v>0</v>
      </c>
      <c r="DX60" s="21">
        <f t="shared" si="403"/>
        <v>0</v>
      </c>
      <c r="DY60" s="118">
        <f t="shared" si="403"/>
        <v>0</v>
      </c>
      <c r="DZ60" s="118">
        <f t="shared" si="403"/>
        <v>0</v>
      </c>
      <c r="EA60" s="118">
        <f t="shared" si="403"/>
        <v>0</v>
      </c>
      <c r="EB60" s="21">
        <f t="shared" si="403"/>
        <v>0</v>
      </c>
      <c r="EC60" s="21">
        <f t="shared" si="403"/>
        <v>0</v>
      </c>
      <c r="ED60" s="21">
        <f t="shared" ref="ED60:FE60" si="404">ED18-ED81</f>
        <v>0</v>
      </c>
      <c r="EE60" s="21">
        <f t="shared" si="404"/>
        <v>0</v>
      </c>
      <c r="EF60" s="21">
        <f t="shared" si="404"/>
        <v>0</v>
      </c>
      <c r="EG60" s="21">
        <f t="shared" si="404"/>
        <v>0</v>
      </c>
      <c r="EH60" s="21">
        <f t="shared" si="404"/>
        <v>0</v>
      </c>
      <c r="EI60" s="21">
        <f t="shared" si="404"/>
        <v>0</v>
      </c>
      <c r="EJ60" s="21">
        <f t="shared" si="404"/>
        <v>0</v>
      </c>
      <c r="EK60" s="128">
        <f t="shared" si="404"/>
        <v>0</v>
      </c>
      <c r="EL60" s="128">
        <f t="shared" si="404"/>
        <v>0</v>
      </c>
      <c r="EM60" s="128">
        <f t="shared" si="404"/>
        <v>0</v>
      </c>
      <c r="EN60" s="137">
        <f t="shared" si="404"/>
        <v>0</v>
      </c>
      <c r="EO60" s="137">
        <f t="shared" si="404"/>
        <v>0</v>
      </c>
      <c r="EP60" s="145">
        <f t="shared" si="404"/>
        <v>0</v>
      </c>
      <c r="EQ60" s="145">
        <f t="shared" si="404"/>
        <v>0</v>
      </c>
      <c r="ER60" s="145">
        <f t="shared" si="404"/>
        <v>0</v>
      </c>
      <c r="ES60" s="145">
        <f t="shared" si="404"/>
        <v>0</v>
      </c>
      <c r="ET60" s="145">
        <f t="shared" si="404"/>
        <v>0</v>
      </c>
      <c r="EU60" s="145">
        <f t="shared" si="404"/>
        <v>0</v>
      </c>
      <c r="EV60" s="145">
        <f t="shared" si="404"/>
        <v>0</v>
      </c>
      <c r="EW60" s="153">
        <f t="shared" si="404"/>
        <v>0</v>
      </c>
      <c r="EX60" s="153">
        <f t="shared" si="404"/>
        <v>0</v>
      </c>
      <c r="EY60" s="160">
        <f t="shared" si="404"/>
        <v>0</v>
      </c>
      <c r="EZ60" s="21">
        <f t="shared" si="404"/>
        <v>0</v>
      </c>
      <c r="FA60" s="21">
        <f t="shared" si="404"/>
        <v>0</v>
      </c>
      <c r="FB60" s="169">
        <f t="shared" si="404"/>
        <v>-36193.548387096962</v>
      </c>
      <c r="FC60" s="169">
        <f t="shared" si="404"/>
        <v>-94250</v>
      </c>
      <c r="FD60" s="169">
        <f t="shared" si="404"/>
        <v>-49774.193548387149</v>
      </c>
      <c r="FE60" s="169">
        <f t="shared" si="404"/>
        <v>-55166.666666666977</v>
      </c>
      <c r="FF60" s="169">
        <f t="shared" ref="FF60:FG60" si="405">FF18-FF81</f>
        <v>516.12903225817718</v>
      </c>
      <c r="FG60" s="169">
        <f t="shared" si="405"/>
        <v>8866.6666666667443</v>
      </c>
      <c r="FH60" s="169">
        <f t="shared" ref="FH60:FI60" si="406">FH18-FH81</f>
        <v>-18161.29032258084</v>
      </c>
      <c r="FI60" s="169">
        <f t="shared" si="406"/>
        <v>18129.032258064486</v>
      </c>
      <c r="FJ60" s="169">
        <f t="shared" ref="FJ60:FK60" si="407">FJ18-FJ81</f>
        <v>-54533.333333333256</v>
      </c>
      <c r="FK60" s="21">
        <f t="shared" si="407"/>
        <v>6419.3548387095798</v>
      </c>
      <c r="FL60" s="21">
        <f t="shared" ref="FL60:FM60" si="408">FL18-FL81</f>
        <v>-39700</v>
      </c>
      <c r="FM60" s="21">
        <f t="shared" si="408"/>
        <v>82870.967741935514</v>
      </c>
      <c r="FN60" s="21">
        <f t="shared" ref="FN60:FO60" si="409">FN18-FN81</f>
        <v>12788.11997103435</v>
      </c>
      <c r="FO60" s="21">
        <f t="shared" si="409"/>
        <v>12788.11997103435</v>
      </c>
      <c r="FP60" s="21">
        <f t="shared" ref="FP60:FQ60" si="410">FP18-FP81</f>
        <v>12788.11997103435</v>
      </c>
      <c r="FQ60" s="21">
        <f t="shared" si="410"/>
        <v>12788.11997103435</v>
      </c>
      <c r="FR60" s="21">
        <f t="shared" ref="FR60:FS60" si="411">FR18-FR81</f>
        <v>12788.119971034583</v>
      </c>
      <c r="FS60" s="21">
        <f t="shared" si="411"/>
        <v>12788.119971034583</v>
      </c>
      <c r="FT60" s="21">
        <f t="shared" ref="FT60:FU60" si="412">FT18-FT81</f>
        <v>12788.11997103435</v>
      </c>
      <c r="FU60" s="21">
        <f t="shared" si="412"/>
        <v>12788.11997103435</v>
      </c>
      <c r="FV60" s="21">
        <f t="shared" ref="FV60:FW60" si="413">FV18-FV81</f>
        <v>12788.11997103435</v>
      </c>
      <c r="FW60" s="21">
        <f t="shared" si="413"/>
        <v>12788.119971034583</v>
      </c>
      <c r="FX60" s="21">
        <f t="shared" ref="FX60:FY60" si="414">FX18-FX81</f>
        <v>12788.119971034583</v>
      </c>
      <c r="FY60" s="21">
        <f t="shared" si="414"/>
        <v>-44310.057300118031</v>
      </c>
      <c r="FZ60" s="186">
        <f t="shared" ref="FZ60:GA60" si="415">FZ18-FZ81</f>
        <v>67770.387903873343</v>
      </c>
      <c r="GA60" s="46">
        <f t="shared" si="415"/>
        <v>113684.03299788339</v>
      </c>
      <c r="GB60" s="46">
        <f t="shared" ref="GB60:GC60" si="416">GB18-GB81</f>
        <v>-78231.831770163029</v>
      </c>
      <c r="GC60" s="46">
        <f t="shared" si="416"/>
        <v>-137170.97583487327</v>
      </c>
      <c r="GD60" s="46">
        <f t="shared" ref="GD60:GE60" si="417">GD18-GD81</f>
        <v>-125853.06563860574</v>
      </c>
      <c r="GE60" s="46">
        <f t="shared" si="417"/>
        <v>-13341.003488457296</v>
      </c>
      <c r="GF60" s="46">
        <f t="shared" ref="GF60:GG60" si="418">GF18-GF81</f>
        <v>-67131.935528127709</v>
      </c>
      <c r="GG60" s="46">
        <f t="shared" si="418"/>
        <v>-271978.72083905037</v>
      </c>
      <c r="GH60" s="46">
        <f t="shared" ref="GH60:GI60" si="419">GH18-GH81</f>
        <v>-152265.94351943047</v>
      </c>
      <c r="GI60" s="46">
        <f t="shared" si="419"/>
        <v>-489130.29389816313</v>
      </c>
      <c r="GJ60" s="46">
        <f t="shared" ref="GJ60:GK60" si="420">GJ18-GJ81</f>
        <v>-492707.47594582452</v>
      </c>
      <c r="GK60" s="46">
        <f t="shared" si="420"/>
        <v>-600872.04547166266</v>
      </c>
      <c r="GL60" s="46">
        <f t="shared" ref="GL60" si="421">GL18-GL81</f>
        <v>2527.283093504142</v>
      </c>
    </row>
    <row r="61" spans="1:194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21"/>
      <c r="EC61" s="21"/>
      <c r="ED61" s="21"/>
      <c r="EE61" s="21"/>
      <c r="EF61" s="21"/>
      <c r="EG61" s="21"/>
      <c r="EH61" s="21"/>
      <c r="EI61" s="21"/>
      <c r="EJ61" s="21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</row>
    <row r="62" spans="1:194" x14ac:dyDescent="0.2">
      <c r="A62" s="9" t="str">
        <f t="shared" si="212"/>
        <v>INVENTORIES (End of Month, Thousand Barrels)</v>
      </c>
      <c r="DF62" s="63">
        <f t="shared" ref="DF62:EC62" si="422">DF20-DF83</f>
        <v>0</v>
      </c>
      <c r="DG62" s="63">
        <f t="shared" si="422"/>
        <v>0</v>
      </c>
      <c r="DH62" s="63">
        <f t="shared" si="422"/>
        <v>0</v>
      </c>
      <c r="DI62" s="63">
        <f t="shared" si="422"/>
        <v>0</v>
      </c>
      <c r="DJ62" s="63">
        <f t="shared" si="422"/>
        <v>0</v>
      </c>
      <c r="DK62" s="63">
        <f t="shared" si="422"/>
        <v>0</v>
      </c>
      <c r="DL62" s="63">
        <f t="shared" si="422"/>
        <v>0</v>
      </c>
      <c r="DM62" s="21">
        <f t="shared" si="422"/>
        <v>0</v>
      </c>
      <c r="DN62" s="21">
        <f t="shared" si="422"/>
        <v>0</v>
      </c>
      <c r="DO62" s="21">
        <f t="shared" si="422"/>
        <v>0</v>
      </c>
      <c r="DP62" s="21">
        <f t="shared" si="422"/>
        <v>0</v>
      </c>
      <c r="DQ62" s="21">
        <f t="shared" si="422"/>
        <v>0</v>
      </c>
      <c r="DR62" s="21">
        <f t="shared" si="422"/>
        <v>0</v>
      </c>
      <c r="DS62" s="21">
        <f t="shared" si="422"/>
        <v>0</v>
      </c>
      <c r="DT62" s="21">
        <f t="shared" si="422"/>
        <v>0</v>
      </c>
      <c r="DU62" s="21">
        <f t="shared" si="422"/>
        <v>0</v>
      </c>
      <c r="DV62" s="21">
        <f t="shared" si="422"/>
        <v>0</v>
      </c>
      <c r="DW62" s="21">
        <f t="shared" si="422"/>
        <v>0</v>
      </c>
      <c r="DX62" s="21">
        <f t="shared" si="422"/>
        <v>0</v>
      </c>
      <c r="DY62" s="118">
        <f t="shared" si="422"/>
        <v>0</v>
      </c>
      <c r="DZ62" s="118">
        <f t="shared" si="422"/>
        <v>0</v>
      </c>
      <c r="EA62" s="118">
        <f t="shared" si="422"/>
        <v>0</v>
      </c>
      <c r="EB62" s="21">
        <f t="shared" si="422"/>
        <v>0</v>
      </c>
      <c r="EC62" s="21">
        <f t="shared" si="422"/>
        <v>0</v>
      </c>
      <c r="ED62" s="21">
        <f t="shared" ref="ED62:FE62" si="423">ED20-ED83</f>
        <v>0</v>
      </c>
      <c r="EE62" s="21">
        <f t="shared" si="423"/>
        <v>0</v>
      </c>
      <c r="EF62" s="21">
        <f t="shared" si="423"/>
        <v>0</v>
      </c>
      <c r="EG62" s="21">
        <f t="shared" si="423"/>
        <v>0</v>
      </c>
      <c r="EH62" s="21">
        <f t="shared" si="423"/>
        <v>0</v>
      </c>
      <c r="EI62" s="21">
        <f t="shared" si="423"/>
        <v>0</v>
      </c>
      <c r="EJ62" s="21">
        <f t="shared" si="423"/>
        <v>0</v>
      </c>
      <c r="EK62" s="128">
        <f t="shared" si="423"/>
        <v>0</v>
      </c>
      <c r="EL62" s="128">
        <f t="shared" si="423"/>
        <v>0</v>
      </c>
      <c r="EM62" s="128">
        <f t="shared" si="423"/>
        <v>0</v>
      </c>
      <c r="EN62" s="137">
        <f t="shared" si="423"/>
        <v>0</v>
      </c>
      <c r="EO62" s="137">
        <f t="shared" si="423"/>
        <v>0</v>
      </c>
      <c r="EP62" s="145">
        <f t="shared" si="423"/>
        <v>0</v>
      </c>
      <c r="EQ62" s="145">
        <f t="shared" si="423"/>
        <v>0</v>
      </c>
      <c r="ER62" s="145">
        <f t="shared" si="423"/>
        <v>0</v>
      </c>
      <c r="ES62" s="145">
        <f t="shared" si="423"/>
        <v>0</v>
      </c>
      <c r="ET62" s="145">
        <f t="shared" si="423"/>
        <v>0</v>
      </c>
      <c r="EU62" s="145">
        <f t="shared" si="423"/>
        <v>0</v>
      </c>
      <c r="EV62" s="145">
        <f t="shared" si="423"/>
        <v>0</v>
      </c>
      <c r="EW62" s="153">
        <f t="shared" si="423"/>
        <v>0</v>
      </c>
      <c r="EX62" s="153">
        <f t="shared" si="423"/>
        <v>0</v>
      </c>
      <c r="EY62" s="160">
        <f t="shared" si="423"/>
        <v>0</v>
      </c>
      <c r="EZ62" s="21">
        <f t="shared" si="423"/>
        <v>0</v>
      </c>
      <c r="FA62" s="21">
        <f t="shared" si="423"/>
        <v>0</v>
      </c>
      <c r="FB62" s="169">
        <f t="shared" si="423"/>
        <v>-149</v>
      </c>
      <c r="FC62" s="169">
        <f t="shared" si="423"/>
        <v>-134</v>
      </c>
      <c r="FD62" s="169">
        <f t="shared" si="423"/>
        <v>285</v>
      </c>
      <c r="FE62" s="169">
        <f t="shared" si="423"/>
        <v>569</v>
      </c>
      <c r="FF62" s="169">
        <f t="shared" ref="FF62:FG62" si="424">FF20-FF83</f>
        <v>-9</v>
      </c>
      <c r="FG62" s="169">
        <f t="shared" si="424"/>
        <v>36</v>
      </c>
      <c r="FH62" s="169">
        <f t="shared" ref="FH62:FI62" si="425">FH20-FH83</f>
        <v>94</v>
      </c>
      <c r="FI62" s="169">
        <f t="shared" si="425"/>
        <v>234</v>
      </c>
      <c r="FJ62" s="169">
        <f t="shared" ref="FJ62:FK62" si="426">FJ20-FJ83</f>
        <v>103</v>
      </c>
      <c r="FK62" s="21">
        <f t="shared" si="426"/>
        <v>74</v>
      </c>
      <c r="FL62" s="21">
        <f t="shared" ref="FL62:FM62" si="427">FL20-FL83</f>
        <v>94</v>
      </c>
      <c r="FM62" s="21">
        <f t="shared" si="427"/>
        <v>67</v>
      </c>
      <c r="FN62" s="21">
        <f t="shared" ref="FN62:FO62" si="428">FN20-FN83</f>
        <v>0</v>
      </c>
      <c r="FO62" s="21">
        <f t="shared" si="428"/>
        <v>0</v>
      </c>
      <c r="FP62" s="21">
        <f t="shared" ref="FP62:FQ62" si="429">FP20-FP83</f>
        <v>0</v>
      </c>
      <c r="FQ62" s="21">
        <f t="shared" si="429"/>
        <v>0</v>
      </c>
      <c r="FR62" s="21">
        <f t="shared" ref="FR62:FS62" si="430">FR20-FR83</f>
        <v>0</v>
      </c>
      <c r="FS62" s="21">
        <f t="shared" si="430"/>
        <v>0</v>
      </c>
      <c r="FT62" s="21">
        <f t="shared" ref="FT62:FU62" si="431">FT20-FT83</f>
        <v>0</v>
      </c>
      <c r="FU62" s="21">
        <f t="shared" si="431"/>
        <v>0</v>
      </c>
      <c r="FV62" s="21">
        <f t="shared" ref="FV62:FW62" si="432">FV20-FV83</f>
        <v>0</v>
      </c>
      <c r="FW62" s="21">
        <f t="shared" si="432"/>
        <v>0</v>
      </c>
      <c r="FX62" s="21">
        <f t="shared" ref="FX62:FY62" si="433">FX20-FX83</f>
        <v>0</v>
      </c>
      <c r="FY62" s="21">
        <f t="shared" si="433"/>
        <v>-1557.2268989347795</v>
      </c>
      <c r="FZ62" s="186">
        <f t="shared" ref="FZ62:GA62" si="434">FZ20-FZ83</f>
        <v>0</v>
      </c>
      <c r="GA62" s="46">
        <f t="shared" si="434"/>
        <v>-1474.9999999999854</v>
      </c>
      <c r="GB62" s="46">
        <f t="shared" ref="GB62:GC62" si="435">GB20-GB83</f>
        <v>3375.1446438766652</v>
      </c>
      <c r="GC62" s="46">
        <f t="shared" si="435"/>
        <v>9452.0440244008787</v>
      </c>
      <c r="GD62" s="46">
        <f t="shared" ref="GD62:GE62" si="436">GD20-GD83</f>
        <v>11149.050678432395</v>
      </c>
      <c r="GE62" s="46">
        <f t="shared" si="436"/>
        <v>9535.159336945515</v>
      </c>
      <c r="GF62" s="46">
        <f t="shared" ref="GF62:GG62" si="437">GF20-GF83</f>
        <v>2880.3625505889722</v>
      </c>
      <c r="GG62" s="46">
        <f t="shared" si="437"/>
        <v>-680.46708514502097</v>
      </c>
      <c r="GH62" s="46">
        <f t="shared" ref="GH62:GI62" si="438">GH20-GH83</f>
        <v>-5729.7275552886204</v>
      </c>
      <c r="GI62" s="46">
        <f t="shared" si="438"/>
        <v>-2243.1734943138363</v>
      </c>
      <c r="GJ62" s="46">
        <f t="shared" ref="GJ62:GK62" si="439">GJ20-GJ83</f>
        <v>-3944.3134485920091</v>
      </c>
      <c r="GK62" s="46">
        <f t="shared" si="439"/>
        <v>-4942.9997774432486</v>
      </c>
      <c r="GL62" s="46">
        <f t="shared" ref="GL62" si="440">GL20-GL83</f>
        <v>-14934.623976218078</v>
      </c>
    </row>
    <row r="63" spans="1:194" x14ac:dyDescent="0.2">
      <c r="A63" s="9" t="str">
        <f t="shared" si="212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41">DI21-DI84</f>
        <v>0</v>
      </c>
      <c r="DJ63" s="63">
        <f t="shared" si="441"/>
        <v>0</v>
      </c>
      <c r="DK63" s="63">
        <f t="shared" si="441"/>
        <v>0</v>
      </c>
      <c r="DL63" s="63">
        <f t="shared" si="441"/>
        <v>0</v>
      </c>
      <c r="DM63" s="21">
        <f t="shared" si="441"/>
        <v>0</v>
      </c>
      <c r="DN63" s="21">
        <f t="shared" si="441"/>
        <v>0</v>
      </c>
      <c r="DO63" s="21">
        <f t="shared" si="441"/>
        <v>0</v>
      </c>
      <c r="DP63" s="21">
        <f t="shared" si="441"/>
        <v>0</v>
      </c>
      <c r="DQ63" s="21">
        <f t="shared" si="441"/>
        <v>0</v>
      </c>
      <c r="DR63" s="21">
        <f t="shared" si="441"/>
        <v>0</v>
      </c>
      <c r="DS63" s="21">
        <f t="shared" si="441"/>
        <v>0</v>
      </c>
      <c r="DT63" s="21">
        <f t="shared" si="441"/>
        <v>0</v>
      </c>
      <c r="DU63" s="21">
        <f t="shared" si="441"/>
        <v>0</v>
      </c>
      <c r="DV63" s="21">
        <f t="shared" si="441"/>
        <v>0</v>
      </c>
      <c r="DW63" s="21">
        <f t="shared" si="441"/>
        <v>0</v>
      </c>
      <c r="DX63" s="21">
        <f t="shared" si="441"/>
        <v>0</v>
      </c>
      <c r="DY63" s="118">
        <f t="shared" si="441"/>
        <v>0</v>
      </c>
      <c r="DZ63" s="118">
        <f t="shared" si="441"/>
        <v>0</v>
      </c>
      <c r="EA63" s="118">
        <f t="shared" si="441"/>
        <v>0</v>
      </c>
      <c r="EB63" s="21">
        <f t="shared" si="441"/>
        <v>0</v>
      </c>
      <c r="EC63" s="21">
        <f t="shared" si="441"/>
        <v>0</v>
      </c>
      <c r="ED63" s="21">
        <f t="shared" ref="ED63:FE63" si="442">ED21-ED84</f>
        <v>0</v>
      </c>
      <c r="EE63" s="21">
        <f t="shared" si="442"/>
        <v>0</v>
      </c>
      <c r="EF63" s="21">
        <f t="shared" si="442"/>
        <v>0</v>
      </c>
      <c r="EG63" s="21">
        <f t="shared" si="442"/>
        <v>0</v>
      </c>
      <c r="EH63" s="21">
        <f t="shared" si="442"/>
        <v>0</v>
      </c>
      <c r="EI63" s="21">
        <f t="shared" si="442"/>
        <v>0</v>
      </c>
      <c r="EJ63" s="21">
        <f t="shared" si="442"/>
        <v>0</v>
      </c>
      <c r="EK63" s="128">
        <f t="shared" si="442"/>
        <v>0</v>
      </c>
      <c r="EL63" s="128">
        <f t="shared" si="442"/>
        <v>0</v>
      </c>
      <c r="EM63" s="128">
        <f t="shared" si="442"/>
        <v>0</v>
      </c>
      <c r="EN63" s="137">
        <f t="shared" si="442"/>
        <v>0</v>
      </c>
      <c r="EO63" s="137">
        <f t="shared" si="442"/>
        <v>0</v>
      </c>
      <c r="EP63" s="145">
        <f t="shared" si="442"/>
        <v>0</v>
      </c>
      <c r="EQ63" s="145">
        <f t="shared" si="442"/>
        <v>0</v>
      </c>
      <c r="ER63" s="145">
        <f t="shared" si="442"/>
        <v>0</v>
      </c>
      <c r="ES63" s="145">
        <f t="shared" si="442"/>
        <v>0</v>
      </c>
      <c r="ET63" s="145">
        <f t="shared" si="442"/>
        <v>0</v>
      </c>
      <c r="EU63" s="145">
        <f t="shared" si="442"/>
        <v>0</v>
      </c>
      <c r="EV63" s="145">
        <f t="shared" si="442"/>
        <v>0</v>
      </c>
      <c r="EW63" s="153">
        <f t="shared" si="442"/>
        <v>0</v>
      </c>
      <c r="EX63" s="153">
        <f t="shared" si="442"/>
        <v>0</v>
      </c>
      <c r="EY63" s="160">
        <f t="shared" si="442"/>
        <v>0</v>
      </c>
      <c r="EZ63" s="21">
        <f t="shared" si="442"/>
        <v>0</v>
      </c>
      <c r="FA63" s="21">
        <f t="shared" si="442"/>
        <v>0</v>
      </c>
      <c r="FB63" s="169">
        <f t="shared" si="442"/>
        <v>0.50021310763278137</v>
      </c>
      <c r="FC63" s="169">
        <f t="shared" si="442"/>
        <v>1.3129260156132112</v>
      </c>
      <c r="FD63" s="169">
        <f t="shared" si="442"/>
        <v>0.77271074368606207</v>
      </c>
      <c r="FE63" s="169">
        <f t="shared" si="442"/>
        <v>1.1428764601907808</v>
      </c>
      <c r="FF63" s="169">
        <f t="shared" ref="FF63:FG63" si="443">FF21-FF84</f>
        <v>-1.3394759928019084E-2</v>
      </c>
      <c r="FG63" s="169">
        <f t="shared" si="443"/>
        <v>-0.14947827861782415</v>
      </c>
      <c r="FH63" s="169">
        <f t="shared" ref="FH63:FI63" si="444">FH21-FH84</f>
        <v>0.33489274757676313</v>
      </c>
      <c r="FI63" s="169">
        <f t="shared" si="444"/>
        <v>-0.14392370782429253</v>
      </c>
      <c r="FJ63" s="169">
        <f t="shared" ref="FJ63:FK63" si="445">FJ21-FJ84</f>
        <v>1.3412863824406642</v>
      </c>
      <c r="FK63" s="21">
        <f t="shared" si="445"/>
        <v>-0.11339525248178006</v>
      </c>
      <c r="FL63" s="21">
        <f t="shared" ref="FL63:FM63" si="446">FL21-FL84</f>
        <v>0.825187803507621</v>
      </c>
      <c r="FM63" s="21">
        <f t="shared" si="446"/>
        <v>-1.3043934609821726</v>
      </c>
      <c r="FN63" s="21">
        <f t="shared" ref="FN63:FO63" si="447">FN21-FN84</f>
        <v>-0.21262722241480603</v>
      </c>
      <c r="FO63" s="21">
        <f t="shared" si="447"/>
        <v>-0.24777614732331088</v>
      </c>
      <c r="FP63" s="21">
        <f t="shared" ref="FP63:FQ63" si="448">FP21-FP84</f>
        <v>-0.29289629016443186</v>
      </c>
      <c r="FQ63" s="21">
        <f t="shared" si="448"/>
        <v>-0.26277323095063565</v>
      </c>
      <c r="FR63" s="21">
        <f t="shared" ref="FR63:FS63" si="449">FR21-FR84</f>
        <v>-0.30226905991913355</v>
      </c>
      <c r="FS63" s="21">
        <f t="shared" si="449"/>
        <v>-0.27768079638733667</v>
      </c>
      <c r="FT63" s="21">
        <f t="shared" ref="FT63:FU63" si="450">FT21-FT84</f>
        <v>-0.2933960629229091</v>
      </c>
      <c r="FU63" s="21">
        <f t="shared" si="450"/>
        <v>-0.38849303397601176</v>
      </c>
      <c r="FV63" s="21">
        <f t="shared" ref="FV63:FW63" si="451">FV21-FV84</f>
        <v>-0.39384408847353569</v>
      </c>
      <c r="FW63" s="21">
        <f t="shared" si="451"/>
        <v>-0.32691427342817292</v>
      </c>
      <c r="FX63" s="21">
        <f t="shared" ref="FX63:FY63" si="452">FX21-FX84</f>
        <v>-0.29780949681218516</v>
      </c>
      <c r="FY63" s="21">
        <f t="shared" si="452"/>
        <v>-2.5189829385318774E-2</v>
      </c>
      <c r="FZ63" s="186">
        <f t="shared" ref="FZ63:GA63" si="453">FZ21-FZ84</f>
        <v>-1.4083373669329191</v>
      </c>
      <c r="GA63" s="46">
        <f t="shared" si="453"/>
        <v>-3.0337731193953097</v>
      </c>
      <c r="GB63" s="46">
        <f t="shared" ref="GB63:GC63" si="454">GB21-GB84</f>
        <v>3.513025654409077</v>
      </c>
      <c r="GC63" s="46">
        <f t="shared" si="454"/>
        <v>8.3611828188961717</v>
      </c>
      <c r="GD63" s="46">
        <f t="shared" ref="GD63:GE63" si="455">GD21-GD84</f>
        <v>9.8879537546353795</v>
      </c>
      <c r="GE63" s="46">
        <f t="shared" si="455"/>
        <v>6.7772824098843287</v>
      </c>
      <c r="GF63" s="46">
        <f t="shared" ref="GF63:GG63" si="456">GF21-GF84</f>
        <v>3.2875171635852638</v>
      </c>
      <c r="GG63" s="46">
        <f t="shared" si="456"/>
        <v>5.1118582445790608</v>
      </c>
      <c r="GH63" s="46">
        <f t="shared" ref="GH63:GI63" si="457">GH21-GH84</f>
        <v>-0.24432224832138871</v>
      </c>
      <c r="GI63" s="46">
        <f t="shared" si="457"/>
        <v>7.0213726118658464</v>
      </c>
      <c r="GJ63" s="46">
        <f t="shared" ref="GJ63:GK63" si="458">GJ21-GJ84</f>
        <v>5.6754009661107823</v>
      </c>
      <c r="GK63" s="46">
        <f t="shared" si="458"/>
        <v>6.7337090159904101</v>
      </c>
      <c r="GL63" s="46">
        <f t="shared" ref="GL63" si="459">GL21-GL84</f>
        <v>-8.5430640376929539</v>
      </c>
    </row>
    <row r="64" spans="1:194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87"/>
      <c r="EA64" s="87"/>
      <c r="EB64" s="22"/>
      <c r="EC64" s="22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DZ65" s="1"/>
      <c r="EA65" s="1"/>
      <c r="EB65" s="1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4" s="114" customFormat="1" x14ac:dyDescent="0.2">
      <c r="A66" s="113"/>
      <c r="B66" s="61">
        <f>B$3</f>
        <v>38367</v>
      </c>
      <c r="C66" s="61">
        <f t="shared" ref="C66:BN66" si="460">C$3</f>
        <v>38398</v>
      </c>
      <c r="D66" s="61">
        <f t="shared" si="460"/>
        <v>38426</v>
      </c>
      <c r="E66" s="61">
        <f t="shared" si="460"/>
        <v>38457</v>
      </c>
      <c r="F66" s="61">
        <f t="shared" si="460"/>
        <v>38487</v>
      </c>
      <c r="G66" s="61">
        <f t="shared" si="460"/>
        <v>38518</v>
      </c>
      <c r="H66" s="61">
        <f t="shared" si="460"/>
        <v>38548</v>
      </c>
      <c r="I66" s="61">
        <f t="shared" si="460"/>
        <v>38579</v>
      </c>
      <c r="J66" s="61">
        <f t="shared" si="460"/>
        <v>38610</v>
      </c>
      <c r="K66" s="61">
        <f t="shared" si="460"/>
        <v>38640</v>
      </c>
      <c r="L66" s="61">
        <f t="shared" si="460"/>
        <v>38671</v>
      </c>
      <c r="M66" s="61">
        <f t="shared" si="460"/>
        <v>38701</v>
      </c>
      <c r="N66" s="61">
        <f t="shared" si="460"/>
        <v>38732</v>
      </c>
      <c r="O66" s="61">
        <f t="shared" si="460"/>
        <v>38763</v>
      </c>
      <c r="P66" s="61">
        <f t="shared" si="460"/>
        <v>38791</v>
      </c>
      <c r="Q66" s="61">
        <f t="shared" si="460"/>
        <v>38822</v>
      </c>
      <c r="R66" s="61">
        <f t="shared" si="460"/>
        <v>38852</v>
      </c>
      <c r="S66" s="61">
        <f t="shared" si="460"/>
        <v>38883</v>
      </c>
      <c r="T66" s="61">
        <f t="shared" si="460"/>
        <v>38913</v>
      </c>
      <c r="U66" s="61">
        <f t="shared" si="460"/>
        <v>38944</v>
      </c>
      <c r="V66" s="61">
        <f t="shared" si="460"/>
        <v>38975</v>
      </c>
      <c r="W66" s="61">
        <f t="shared" si="460"/>
        <v>39005</v>
      </c>
      <c r="X66" s="61">
        <f t="shared" si="460"/>
        <v>39036</v>
      </c>
      <c r="Y66" s="61">
        <f t="shared" si="460"/>
        <v>39066</v>
      </c>
      <c r="Z66" s="61">
        <f t="shared" si="460"/>
        <v>39097</v>
      </c>
      <c r="AA66" s="61">
        <f t="shared" si="460"/>
        <v>39128</v>
      </c>
      <c r="AB66" s="61">
        <f t="shared" si="460"/>
        <v>39156</v>
      </c>
      <c r="AC66" s="61">
        <f t="shared" si="460"/>
        <v>39187</v>
      </c>
      <c r="AD66" s="61">
        <f t="shared" si="460"/>
        <v>39217</v>
      </c>
      <c r="AE66" s="61">
        <f t="shared" si="460"/>
        <v>39248</v>
      </c>
      <c r="AF66" s="61">
        <f t="shared" si="460"/>
        <v>39278</v>
      </c>
      <c r="AG66" s="61">
        <f t="shared" si="460"/>
        <v>39309</v>
      </c>
      <c r="AH66" s="61">
        <f t="shared" si="460"/>
        <v>39340</v>
      </c>
      <c r="AI66" s="61">
        <f t="shared" si="460"/>
        <v>39370</v>
      </c>
      <c r="AJ66" s="61">
        <f t="shared" si="460"/>
        <v>39401</v>
      </c>
      <c r="AK66" s="61">
        <f t="shared" si="460"/>
        <v>39431</v>
      </c>
      <c r="AL66" s="61">
        <f t="shared" si="460"/>
        <v>39462</v>
      </c>
      <c r="AM66" s="61">
        <f t="shared" si="460"/>
        <v>39493</v>
      </c>
      <c r="AN66" s="61">
        <f t="shared" si="460"/>
        <v>39522</v>
      </c>
      <c r="AO66" s="61">
        <f t="shared" si="460"/>
        <v>39553</v>
      </c>
      <c r="AP66" s="61">
        <f t="shared" si="460"/>
        <v>39583</v>
      </c>
      <c r="AQ66" s="61">
        <f t="shared" si="460"/>
        <v>39614</v>
      </c>
      <c r="AR66" s="61">
        <f t="shared" si="460"/>
        <v>39644</v>
      </c>
      <c r="AS66" s="61">
        <f t="shared" si="460"/>
        <v>39675</v>
      </c>
      <c r="AT66" s="61">
        <f t="shared" si="460"/>
        <v>39706</v>
      </c>
      <c r="AU66" s="61">
        <f t="shared" si="460"/>
        <v>39736</v>
      </c>
      <c r="AV66" s="61">
        <f t="shared" si="460"/>
        <v>39767</v>
      </c>
      <c r="AW66" s="61">
        <f t="shared" si="460"/>
        <v>39797</v>
      </c>
      <c r="AX66" s="61">
        <f t="shared" si="460"/>
        <v>39828</v>
      </c>
      <c r="AY66" s="61">
        <f t="shared" si="460"/>
        <v>39859</v>
      </c>
      <c r="AZ66" s="61">
        <f t="shared" si="460"/>
        <v>39887</v>
      </c>
      <c r="BA66" s="61">
        <f t="shared" si="460"/>
        <v>39918</v>
      </c>
      <c r="BB66" s="61">
        <f t="shared" si="460"/>
        <v>39948</v>
      </c>
      <c r="BC66" s="61">
        <f t="shared" si="460"/>
        <v>39979</v>
      </c>
      <c r="BD66" s="61">
        <f t="shared" si="460"/>
        <v>40009</v>
      </c>
      <c r="BE66" s="61">
        <f t="shared" si="460"/>
        <v>40040</v>
      </c>
      <c r="BF66" s="61">
        <f t="shared" si="460"/>
        <v>40071</v>
      </c>
      <c r="BG66" s="61">
        <f t="shared" si="460"/>
        <v>40101</v>
      </c>
      <c r="BH66" s="61">
        <f t="shared" si="460"/>
        <v>40132</v>
      </c>
      <c r="BI66" s="61">
        <f t="shared" si="460"/>
        <v>40162</v>
      </c>
      <c r="BJ66" s="61">
        <f t="shared" si="460"/>
        <v>40193</v>
      </c>
      <c r="BK66" s="61">
        <f t="shared" si="460"/>
        <v>40224</v>
      </c>
      <c r="BL66" s="61">
        <f t="shared" si="460"/>
        <v>40252</v>
      </c>
      <c r="BM66" s="61">
        <f t="shared" si="460"/>
        <v>40283</v>
      </c>
      <c r="BN66" s="61">
        <f t="shared" si="460"/>
        <v>40313</v>
      </c>
      <c r="BO66" s="61">
        <f t="shared" ref="BO66:DZ66" si="461">BO$3</f>
        <v>40344</v>
      </c>
      <c r="BP66" s="61">
        <f t="shared" si="461"/>
        <v>40374</v>
      </c>
      <c r="BQ66" s="61">
        <f t="shared" si="461"/>
        <v>40405</v>
      </c>
      <c r="BR66" s="61">
        <f t="shared" si="461"/>
        <v>40436</v>
      </c>
      <c r="BS66" s="61">
        <f t="shared" si="461"/>
        <v>40466</v>
      </c>
      <c r="BT66" s="61">
        <f t="shared" si="461"/>
        <v>40497</v>
      </c>
      <c r="BU66" s="61">
        <f t="shared" si="461"/>
        <v>40527</v>
      </c>
      <c r="BV66" s="61">
        <f t="shared" si="461"/>
        <v>40558</v>
      </c>
      <c r="BW66" s="61">
        <f t="shared" si="461"/>
        <v>40589</v>
      </c>
      <c r="BX66" s="61">
        <f t="shared" si="461"/>
        <v>40617</v>
      </c>
      <c r="BY66" s="61">
        <f t="shared" si="461"/>
        <v>40648</v>
      </c>
      <c r="BZ66" s="61">
        <f t="shared" si="461"/>
        <v>40678</v>
      </c>
      <c r="CA66" s="61">
        <f t="shared" si="461"/>
        <v>40709</v>
      </c>
      <c r="CB66" s="61">
        <f t="shared" si="461"/>
        <v>40739</v>
      </c>
      <c r="CC66" s="61">
        <f t="shared" si="461"/>
        <v>40770</v>
      </c>
      <c r="CD66" s="61">
        <f t="shared" si="461"/>
        <v>40801</v>
      </c>
      <c r="CE66" s="61">
        <f t="shared" si="461"/>
        <v>40831</v>
      </c>
      <c r="CF66" s="61">
        <f t="shared" si="461"/>
        <v>40862</v>
      </c>
      <c r="CG66" s="61">
        <f t="shared" si="461"/>
        <v>40892</v>
      </c>
      <c r="CH66" s="61">
        <f t="shared" si="461"/>
        <v>40923</v>
      </c>
      <c r="CI66" s="61">
        <f t="shared" si="461"/>
        <v>40954</v>
      </c>
      <c r="CJ66" s="61">
        <f t="shared" si="461"/>
        <v>40983</v>
      </c>
      <c r="CK66" s="61">
        <f t="shared" si="461"/>
        <v>41014</v>
      </c>
      <c r="CL66" s="61">
        <f t="shared" si="461"/>
        <v>41044</v>
      </c>
      <c r="CM66" s="61">
        <f t="shared" si="461"/>
        <v>41075</v>
      </c>
      <c r="CN66" s="61">
        <f t="shared" si="461"/>
        <v>41105</v>
      </c>
      <c r="CO66" s="61">
        <f t="shared" si="461"/>
        <v>41136</v>
      </c>
      <c r="CP66" s="61">
        <f t="shared" si="461"/>
        <v>41167</v>
      </c>
      <c r="CQ66" s="61">
        <f t="shared" si="461"/>
        <v>41197</v>
      </c>
      <c r="CR66" s="61">
        <f t="shared" si="461"/>
        <v>41228</v>
      </c>
      <c r="CS66" s="61">
        <f t="shared" si="461"/>
        <v>41258</v>
      </c>
      <c r="CT66" s="61">
        <f t="shared" si="461"/>
        <v>41289</v>
      </c>
      <c r="CU66" s="61">
        <f t="shared" si="461"/>
        <v>41320</v>
      </c>
      <c r="CV66" s="61">
        <f t="shared" si="461"/>
        <v>41348</v>
      </c>
      <c r="CW66" s="61">
        <f t="shared" si="461"/>
        <v>41379</v>
      </c>
      <c r="CX66" s="61">
        <f t="shared" si="461"/>
        <v>41409</v>
      </c>
      <c r="CY66" s="61">
        <f t="shared" si="461"/>
        <v>41440</v>
      </c>
      <c r="CZ66" s="61">
        <f t="shared" si="461"/>
        <v>41470</v>
      </c>
      <c r="DA66" s="61">
        <f t="shared" si="461"/>
        <v>41501</v>
      </c>
      <c r="DB66" s="61">
        <f t="shared" si="461"/>
        <v>41532</v>
      </c>
      <c r="DC66" s="61">
        <f t="shared" si="461"/>
        <v>41562</v>
      </c>
      <c r="DD66" s="61">
        <f t="shared" si="461"/>
        <v>41593</v>
      </c>
      <c r="DE66" s="61">
        <f t="shared" si="461"/>
        <v>41623</v>
      </c>
      <c r="DF66" s="61">
        <f t="shared" si="461"/>
        <v>41654</v>
      </c>
      <c r="DG66" s="61">
        <f t="shared" si="461"/>
        <v>41685</v>
      </c>
      <c r="DH66" s="61">
        <f t="shared" si="461"/>
        <v>41713</v>
      </c>
      <c r="DI66" s="61">
        <f t="shared" si="461"/>
        <v>41744</v>
      </c>
      <c r="DJ66" s="61">
        <f t="shared" si="461"/>
        <v>41774</v>
      </c>
      <c r="DK66" s="61">
        <f t="shared" si="461"/>
        <v>41805</v>
      </c>
      <c r="DL66" s="61">
        <f t="shared" si="461"/>
        <v>41835</v>
      </c>
      <c r="DM66" s="61">
        <f t="shared" si="461"/>
        <v>41866</v>
      </c>
      <c r="DN66" s="61">
        <f t="shared" si="461"/>
        <v>41897</v>
      </c>
      <c r="DO66" s="61">
        <f t="shared" si="461"/>
        <v>41927</v>
      </c>
      <c r="DP66" s="61">
        <f t="shared" si="461"/>
        <v>41958</v>
      </c>
      <c r="DQ66" s="61">
        <f t="shared" si="461"/>
        <v>41988</v>
      </c>
      <c r="DR66" s="61">
        <f t="shared" si="461"/>
        <v>42019</v>
      </c>
      <c r="DS66" s="61">
        <f t="shared" si="461"/>
        <v>42050</v>
      </c>
      <c r="DT66" s="61">
        <f t="shared" si="461"/>
        <v>42078</v>
      </c>
      <c r="DU66" s="61">
        <f t="shared" si="461"/>
        <v>42109</v>
      </c>
      <c r="DV66" s="61">
        <f t="shared" si="461"/>
        <v>42139</v>
      </c>
      <c r="DW66" s="61">
        <f t="shared" si="461"/>
        <v>42170</v>
      </c>
      <c r="DX66" s="61">
        <f t="shared" si="461"/>
        <v>42200</v>
      </c>
      <c r="DY66" s="61">
        <f t="shared" si="461"/>
        <v>42231</v>
      </c>
      <c r="DZ66" s="19">
        <f t="shared" si="461"/>
        <v>42262</v>
      </c>
      <c r="EA66" s="19">
        <f t="shared" ref="EA66:GL66" si="462">EA$3</f>
        <v>42292</v>
      </c>
      <c r="EB66" s="19">
        <f t="shared" si="462"/>
        <v>42323</v>
      </c>
      <c r="EC66" s="19">
        <f t="shared" si="462"/>
        <v>42353</v>
      </c>
      <c r="ED66" s="19">
        <f t="shared" si="462"/>
        <v>42384</v>
      </c>
      <c r="EE66" s="19">
        <f t="shared" si="462"/>
        <v>42415</v>
      </c>
      <c r="EF66" s="19">
        <f t="shared" si="462"/>
        <v>42444</v>
      </c>
      <c r="EG66" s="19">
        <f t="shared" si="462"/>
        <v>42475</v>
      </c>
      <c r="EH66" s="19">
        <f t="shared" si="462"/>
        <v>42505</v>
      </c>
      <c r="EI66" s="19">
        <f t="shared" si="462"/>
        <v>42536</v>
      </c>
      <c r="EJ66" s="19">
        <f t="shared" si="462"/>
        <v>42566</v>
      </c>
      <c r="EK66" s="61">
        <f t="shared" si="462"/>
        <v>42597</v>
      </c>
      <c r="EL66" s="61">
        <f t="shared" si="462"/>
        <v>42628</v>
      </c>
      <c r="EM66" s="61">
        <f t="shared" si="462"/>
        <v>42658</v>
      </c>
      <c r="EN66" s="61">
        <f t="shared" si="462"/>
        <v>42689</v>
      </c>
      <c r="EO66" s="61">
        <f t="shared" si="462"/>
        <v>42719</v>
      </c>
      <c r="EP66" s="61">
        <f t="shared" si="462"/>
        <v>42750</v>
      </c>
      <c r="EQ66" s="61">
        <f t="shared" si="462"/>
        <v>42781</v>
      </c>
      <c r="ER66" s="61">
        <f t="shared" si="462"/>
        <v>42809</v>
      </c>
      <c r="ES66" s="61">
        <f t="shared" si="462"/>
        <v>42840</v>
      </c>
      <c r="ET66" s="61">
        <f t="shared" si="462"/>
        <v>42870</v>
      </c>
      <c r="EU66" s="61">
        <f t="shared" si="462"/>
        <v>42901</v>
      </c>
      <c r="EV66" s="61">
        <f t="shared" si="462"/>
        <v>42931</v>
      </c>
      <c r="EW66" s="61">
        <f t="shared" si="462"/>
        <v>42962</v>
      </c>
      <c r="EX66" s="61">
        <f t="shared" si="462"/>
        <v>42993</v>
      </c>
      <c r="EY66" s="61">
        <f t="shared" si="462"/>
        <v>43023</v>
      </c>
      <c r="EZ66" s="19">
        <f t="shared" si="462"/>
        <v>43054</v>
      </c>
      <c r="FA66" s="19">
        <f t="shared" si="462"/>
        <v>43084</v>
      </c>
      <c r="FB66" s="61">
        <f t="shared" si="462"/>
        <v>43115</v>
      </c>
      <c r="FC66" s="61">
        <f t="shared" si="462"/>
        <v>43146</v>
      </c>
      <c r="FD66" s="61">
        <v>43174</v>
      </c>
      <c r="FE66" s="61">
        <f t="shared" si="462"/>
        <v>43205</v>
      </c>
      <c r="FF66" s="61">
        <f t="shared" si="462"/>
        <v>43235</v>
      </c>
      <c r="FG66" s="61">
        <f t="shared" si="462"/>
        <v>43266</v>
      </c>
      <c r="FH66" s="61">
        <f t="shared" si="462"/>
        <v>43296</v>
      </c>
      <c r="FI66" s="61">
        <f t="shared" si="462"/>
        <v>43327</v>
      </c>
      <c r="FJ66" s="61">
        <f t="shared" si="462"/>
        <v>43358</v>
      </c>
      <c r="FK66" s="19">
        <f t="shared" si="462"/>
        <v>43388</v>
      </c>
      <c r="FL66" s="19">
        <f t="shared" si="462"/>
        <v>43419</v>
      </c>
      <c r="FM66" s="19">
        <f t="shared" si="462"/>
        <v>43449</v>
      </c>
      <c r="FN66" s="19">
        <f t="shared" si="462"/>
        <v>43480</v>
      </c>
      <c r="FO66" s="19">
        <f t="shared" si="462"/>
        <v>43511</v>
      </c>
      <c r="FP66" s="19">
        <f t="shared" si="462"/>
        <v>43539</v>
      </c>
      <c r="FQ66" s="7">
        <f t="shared" si="462"/>
        <v>43570</v>
      </c>
      <c r="FR66" s="7">
        <f t="shared" si="462"/>
        <v>43600</v>
      </c>
      <c r="FS66" s="7">
        <f t="shared" si="462"/>
        <v>43631</v>
      </c>
      <c r="FT66" s="7">
        <f t="shared" si="462"/>
        <v>43661</v>
      </c>
      <c r="FU66" s="7">
        <f t="shared" si="462"/>
        <v>43692</v>
      </c>
      <c r="FV66" s="7">
        <f t="shared" si="462"/>
        <v>43723</v>
      </c>
      <c r="FW66" s="7">
        <f t="shared" si="462"/>
        <v>43753</v>
      </c>
      <c r="FX66" s="7">
        <f t="shared" si="462"/>
        <v>43784</v>
      </c>
      <c r="FY66" s="7">
        <f t="shared" si="462"/>
        <v>43814</v>
      </c>
      <c r="FZ66" s="7">
        <f t="shared" si="462"/>
        <v>43845</v>
      </c>
      <c r="GA66" s="7">
        <f t="shared" si="462"/>
        <v>43876</v>
      </c>
      <c r="GB66" s="7">
        <f t="shared" si="462"/>
        <v>43905</v>
      </c>
      <c r="GC66" s="7">
        <f t="shared" si="462"/>
        <v>43936</v>
      </c>
      <c r="GD66" s="7">
        <f t="shared" si="462"/>
        <v>43966</v>
      </c>
      <c r="GE66" s="7">
        <f t="shared" si="462"/>
        <v>43997</v>
      </c>
      <c r="GF66" s="7">
        <f t="shared" si="462"/>
        <v>44027</v>
      </c>
      <c r="GG66" s="7">
        <f t="shared" si="462"/>
        <v>44058</v>
      </c>
      <c r="GH66" s="7">
        <f t="shared" si="462"/>
        <v>44089</v>
      </c>
      <c r="GI66" s="7">
        <f t="shared" si="462"/>
        <v>44119</v>
      </c>
      <c r="GJ66" s="7">
        <f t="shared" si="462"/>
        <v>44150</v>
      </c>
      <c r="GK66" s="7">
        <f t="shared" si="462"/>
        <v>44180</v>
      </c>
      <c r="GL66" s="7">
        <f t="shared" si="462"/>
        <v>44211</v>
      </c>
    </row>
    <row r="67" spans="1:194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</row>
    <row r="68" spans="1:194" x14ac:dyDescent="0.2">
      <c r="A68" s="9" t="s">
        <v>21</v>
      </c>
      <c r="B68" s="68">
        <v>342677.41935483873</v>
      </c>
      <c r="C68" s="68">
        <v>352785.71428571426</v>
      </c>
      <c r="D68" s="68">
        <v>352387.09677419357</v>
      </c>
      <c r="E68" s="68">
        <v>351166.66666666669</v>
      </c>
      <c r="F68" s="68">
        <v>349967.74193548388</v>
      </c>
      <c r="G68" s="68">
        <v>339733.33333333331</v>
      </c>
      <c r="H68" s="68">
        <v>332258.06451612903</v>
      </c>
      <c r="I68" s="68">
        <v>321387.09677419357</v>
      </c>
      <c r="J68" s="68">
        <v>256200</v>
      </c>
      <c r="K68" s="68">
        <v>270806.45161290321</v>
      </c>
      <c r="L68" s="68">
        <v>292233.33333333331</v>
      </c>
      <c r="M68" s="68">
        <v>284322.58064516127</v>
      </c>
      <c r="N68" s="68">
        <v>313483.87096774194</v>
      </c>
      <c r="O68" s="68">
        <v>315321.42857142858</v>
      </c>
      <c r="P68" s="68">
        <v>317258.06451612903</v>
      </c>
      <c r="Q68" s="68">
        <v>320533.33333333331</v>
      </c>
      <c r="R68" s="68">
        <v>321032.25806451612</v>
      </c>
      <c r="S68" s="68">
        <v>326000</v>
      </c>
      <c r="T68" s="68">
        <v>329774.19354838709</v>
      </c>
      <c r="U68" s="68">
        <v>326741.93548387097</v>
      </c>
      <c r="V68" s="68">
        <v>331000</v>
      </c>
      <c r="W68" s="68">
        <v>327193.54838709679</v>
      </c>
      <c r="X68" s="68">
        <v>327933.33333333331</v>
      </c>
      <c r="Y68" s="68">
        <v>319483.87096774194</v>
      </c>
      <c r="Z68" s="68">
        <v>313387.09677419357</v>
      </c>
      <c r="AA68" s="68">
        <v>323678.57142857142</v>
      </c>
      <c r="AB68" s="68">
        <v>328709.67741935485</v>
      </c>
      <c r="AC68" s="68">
        <v>325533.33333333331</v>
      </c>
      <c r="AD68" s="68">
        <v>332548.38709677418</v>
      </c>
      <c r="AE68" s="68">
        <v>329900</v>
      </c>
      <c r="AF68" s="68">
        <v>330548.38709677418</v>
      </c>
      <c r="AG68" s="68">
        <v>330548.38709677418</v>
      </c>
      <c r="AH68" s="68">
        <v>329966.66666666669</v>
      </c>
      <c r="AI68" s="68">
        <v>336032.25806451612</v>
      </c>
      <c r="AJ68" s="68">
        <v>338766.66666666669</v>
      </c>
      <c r="AK68" s="68">
        <v>336741.93548387097</v>
      </c>
      <c r="AL68" s="68">
        <v>326225.80645161291</v>
      </c>
      <c r="AM68" s="68">
        <v>333241.37931034481</v>
      </c>
      <c r="AN68" s="68">
        <v>335387.09677419357</v>
      </c>
      <c r="AO68" s="68">
        <v>339900</v>
      </c>
      <c r="AP68" s="68">
        <v>340032.25806451612</v>
      </c>
      <c r="AQ68" s="68">
        <v>329766.66666666669</v>
      </c>
      <c r="AR68" s="68">
        <v>338096.77419354836</v>
      </c>
      <c r="AS68" s="68">
        <v>329225.80645161291</v>
      </c>
      <c r="AT68" s="68">
        <v>238133.33333333334</v>
      </c>
      <c r="AU68" s="68">
        <v>297419.3548387097</v>
      </c>
      <c r="AV68" s="68">
        <v>306933.33333333331</v>
      </c>
      <c r="AW68" s="68">
        <v>297225.80645161291</v>
      </c>
      <c r="AX68" s="68">
        <v>314483.87096774194</v>
      </c>
      <c r="AY68" s="68">
        <v>324000</v>
      </c>
      <c r="AZ68" s="68">
        <v>326838.70967741933</v>
      </c>
      <c r="BA68" s="68">
        <v>331200</v>
      </c>
      <c r="BB68" s="68">
        <v>338903.22580645164</v>
      </c>
      <c r="BC68" s="68">
        <v>334966.66666666669</v>
      </c>
      <c r="BD68" s="68">
        <v>331870.96774193546</v>
      </c>
      <c r="BE68" s="68">
        <v>339806.45161290321</v>
      </c>
      <c r="BF68" s="68">
        <v>347433.33333333331</v>
      </c>
      <c r="BG68" s="68">
        <v>344741.93548387097</v>
      </c>
      <c r="BH68" s="68">
        <v>340833.33333333331</v>
      </c>
      <c r="BI68" s="68">
        <v>336774.19354838709</v>
      </c>
      <c r="BJ68" s="68">
        <v>338096.77419354836</v>
      </c>
      <c r="BK68" s="68">
        <v>346000</v>
      </c>
      <c r="BL68" s="68">
        <v>348419.3548387097</v>
      </c>
      <c r="BM68" s="68">
        <v>345666.66666666669</v>
      </c>
      <c r="BN68" s="68">
        <v>351032.25806451612</v>
      </c>
      <c r="BO68" s="68">
        <v>344433.33333333331</v>
      </c>
      <c r="BP68" s="68">
        <v>341129.03225806454</v>
      </c>
      <c r="BQ68" s="68">
        <v>355225.80645161291</v>
      </c>
      <c r="BR68" s="68">
        <v>358033.33333333331</v>
      </c>
      <c r="BS68" s="68">
        <v>359419.3548387097</v>
      </c>
      <c r="BT68" s="68">
        <v>357366.66666666669</v>
      </c>
      <c r="BU68" s="68">
        <v>360580.6451612903</v>
      </c>
      <c r="BV68" s="68">
        <v>359451.61290322582</v>
      </c>
      <c r="BW68" s="68">
        <v>326357.14285714284</v>
      </c>
      <c r="BX68" s="68">
        <v>363677.41935483873</v>
      </c>
      <c r="BY68" s="68">
        <v>362800</v>
      </c>
      <c r="BZ68" s="68">
        <v>370032.25806451612</v>
      </c>
      <c r="CA68" s="68">
        <v>363533.33333333331</v>
      </c>
      <c r="CB68" s="68">
        <v>369677.41935483873</v>
      </c>
      <c r="CC68" s="68">
        <v>373258.06451612903</v>
      </c>
      <c r="CD68" s="68">
        <v>365366.66666666669</v>
      </c>
      <c r="CE68" s="68">
        <v>385580.6451612903</v>
      </c>
      <c r="CF68" s="68">
        <v>391733.33333333331</v>
      </c>
      <c r="CG68" s="68">
        <v>392129.03225806454</v>
      </c>
      <c r="CH68" s="68">
        <v>398387.09677419357</v>
      </c>
      <c r="CI68" s="68">
        <v>417071.42857142858</v>
      </c>
      <c r="CJ68" s="68">
        <v>402193.54838709679</v>
      </c>
      <c r="CK68" s="68">
        <v>401966.66666666669</v>
      </c>
      <c r="CL68" s="68">
        <v>407354.83870967739</v>
      </c>
      <c r="CM68" s="68">
        <v>401433.33333333331</v>
      </c>
      <c r="CN68" s="68">
        <v>417354.83870967739</v>
      </c>
      <c r="CO68" s="68">
        <v>418354.83870967739</v>
      </c>
      <c r="CP68" s="68">
        <v>426100</v>
      </c>
      <c r="CQ68" s="68">
        <v>447580.6451612903</v>
      </c>
      <c r="CR68" s="68">
        <v>457700</v>
      </c>
      <c r="CS68" s="68">
        <v>450774.19354838709</v>
      </c>
      <c r="CT68" s="68">
        <v>440451.61290322582</v>
      </c>
      <c r="CU68" s="68">
        <v>461750</v>
      </c>
      <c r="CV68" s="68">
        <v>456129.03225806454</v>
      </c>
      <c r="CW68" s="68">
        <v>469800</v>
      </c>
      <c r="CX68" s="68">
        <v>474096.77419354836</v>
      </c>
      <c r="CY68" s="68">
        <v>480800</v>
      </c>
      <c r="CZ68" s="68">
        <v>494516.12903225806</v>
      </c>
      <c r="DA68" s="68">
        <v>501387.09677419357</v>
      </c>
      <c r="DB68" s="68">
        <v>513300</v>
      </c>
      <c r="DC68" s="68">
        <v>509806.45161290321</v>
      </c>
      <c r="DD68" s="68">
        <v>490400</v>
      </c>
      <c r="DE68" s="68">
        <v>486483.87096774194</v>
      </c>
      <c r="DF68" s="68">
        <v>495096.77419354836</v>
      </c>
      <c r="DG68" s="68">
        <v>501464.28571428574</v>
      </c>
      <c r="DH68" s="68">
        <v>515838.70967741933</v>
      </c>
      <c r="DI68" s="68">
        <v>541000</v>
      </c>
      <c r="DJ68" s="68">
        <v>540870.96774193551</v>
      </c>
      <c r="DK68" s="68">
        <v>560500</v>
      </c>
      <c r="DL68" s="68">
        <v>566258.06451612909</v>
      </c>
      <c r="DM68" s="68">
        <v>575258.06451612909</v>
      </c>
      <c r="DN68" s="68">
        <v>575700</v>
      </c>
      <c r="DO68" s="68">
        <v>576419.3548387097</v>
      </c>
      <c r="DP68" s="68">
        <v>574766.66666666663</v>
      </c>
      <c r="DQ68" s="68">
        <v>589225.80645161285</v>
      </c>
      <c r="DR68" s="68">
        <v>565774.19354838715</v>
      </c>
      <c r="DS68" s="68">
        <v>598107.14285714284</v>
      </c>
      <c r="DT68" s="68">
        <v>600935.48387096776</v>
      </c>
      <c r="DU68" s="68">
        <v>621766.66666666663</v>
      </c>
      <c r="DV68" s="68">
        <v>620354.83870967745</v>
      </c>
      <c r="DW68" s="68">
        <v>620800</v>
      </c>
      <c r="DX68" s="68">
        <v>629645.16129032255</v>
      </c>
      <c r="DY68" s="68">
        <v>638483.87096774194</v>
      </c>
      <c r="DZ68" s="68">
        <v>641033.33333333337</v>
      </c>
      <c r="EA68" s="68">
        <v>633451.61290322582</v>
      </c>
      <c r="EB68" s="68">
        <v>625400</v>
      </c>
      <c r="EC68" s="68">
        <v>595645.16129032255</v>
      </c>
      <c r="ED68" s="68">
        <v>579548.38709677418</v>
      </c>
      <c r="EE68" s="68">
        <v>579827.58620689658</v>
      </c>
      <c r="EF68" s="68">
        <v>598193.54838709673</v>
      </c>
      <c r="EG68" s="68">
        <v>597433.33333333337</v>
      </c>
      <c r="EH68" s="68">
        <v>596451.61290322582</v>
      </c>
      <c r="EI68" s="68">
        <v>598800</v>
      </c>
      <c r="EJ68" s="68">
        <v>603225.80645161285</v>
      </c>
      <c r="EK68" s="68">
        <v>605870.96774193551</v>
      </c>
      <c r="EL68" s="68">
        <v>597566.66666666663</v>
      </c>
      <c r="EM68" s="68">
        <v>607483.87096774194</v>
      </c>
      <c r="EN68" s="68">
        <v>596400</v>
      </c>
      <c r="EO68" s="68">
        <v>569774.19354838715</v>
      </c>
      <c r="EP68" s="68">
        <v>577258.06451612909</v>
      </c>
      <c r="EQ68" s="68">
        <v>579965.51724137936</v>
      </c>
      <c r="ER68" s="68">
        <v>605193.54838709673</v>
      </c>
      <c r="ES68" s="68">
        <v>609366.66666666663</v>
      </c>
      <c r="ET68" s="68">
        <v>616774.19354838715</v>
      </c>
      <c r="EU68" s="68">
        <v>628666.66666666663</v>
      </c>
      <c r="EV68" s="68">
        <v>646548.38709677418</v>
      </c>
      <c r="EW68" s="68">
        <v>625225.80645161297</v>
      </c>
      <c r="EX68" s="68">
        <v>633233.33333333337</v>
      </c>
      <c r="EY68" s="68">
        <v>652935.48387096764</v>
      </c>
      <c r="EZ68" s="68">
        <v>668633.33333333337</v>
      </c>
      <c r="FA68" s="68">
        <v>656548.38709677418</v>
      </c>
      <c r="FB68" s="68">
        <v>617290.32258064509</v>
      </c>
      <c r="FC68" s="68">
        <v>667464.28571428568</v>
      </c>
      <c r="FD68" s="68">
        <v>695161.29032258061</v>
      </c>
      <c r="FE68" s="68">
        <v>703700</v>
      </c>
      <c r="FF68" s="68">
        <v>709903.22580645164</v>
      </c>
      <c r="FG68" s="68">
        <v>725100</v>
      </c>
      <c r="FH68" s="68">
        <v>743096.77419354836</v>
      </c>
      <c r="FI68" s="68">
        <v>775290.32258064509</v>
      </c>
      <c r="FJ68" s="68">
        <v>772400</v>
      </c>
      <c r="FK68" s="68">
        <v>766032.25806451612</v>
      </c>
      <c r="FL68" s="68">
        <v>774933.33333333326</v>
      </c>
      <c r="FM68" s="68">
        <v>779387.09677419357</v>
      </c>
      <c r="FN68" s="68">
        <v>776290.32258064509</v>
      </c>
      <c r="FO68" s="68">
        <v>803750</v>
      </c>
      <c r="FP68" s="68">
        <v>812193.54838709685</v>
      </c>
      <c r="FQ68" s="2">
        <v>829100</v>
      </c>
      <c r="FR68" s="2">
        <v>845580.64516129042</v>
      </c>
      <c r="FS68" s="2">
        <v>835833.33333333337</v>
      </c>
      <c r="FT68" s="2">
        <v>829000</v>
      </c>
      <c r="FU68" s="2">
        <v>852548.38709677418</v>
      </c>
      <c r="FV68" s="2">
        <v>891733.33333333337</v>
      </c>
      <c r="FW68" s="2">
        <v>887096.77419354836</v>
      </c>
      <c r="FX68" s="2">
        <v>893000</v>
      </c>
      <c r="FY68" s="2">
        <v>909889</v>
      </c>
      <c r="FZ68" s="2">
        <v>918431</v>
      </c>
      <c r="GA68" s="2">
        <v>929008.00000000012</v>
      </c>
      <c r="GB68" s="2">
        <v>878334.6096134095</v>
      </c>
      <c r="GC68" s="2">
        <v>889767.64776965184</v>
      </c>
      <c r="GD68" s="2">
        <v>898360.3306245798</v>
      </c>
      <c r="GE68" s="2">
        <v>915110.58957562339</v>
      </c>
      <c r="GF68" s="2">
        <v>928519.54764167196</v>
      </c>
      <c r="GG68" s="2">
        <v>953692.60335436359</v>
      </c>
      <c r="GH68" s="2">
        <v>943587.85694940225</v>
      </c>
      <c r="GI68" s="2">
        <v>935977.54245986696</v>
      </c>
      <c r="GJ68" s="2">
        <v>939943.50002854341</v>
      </c>
      <c r="GK68" s="2">
        <v>952314.31486371625</v>
      </c>
      <c r="GL68" s="2">
        <v>945950.67879508017</v>
      </c>
    </row>
    <row r="69" spans="1:194" x14ac:dyDescent="0.2">
      <c r="A69" s="9" t="s">
        <v>20</v>
      </c>
      <c r="B69" s="68">
        <v>328161.29032258067</v>
      </c>
      <c r="C69" s="68">
        <v>345964.28571428574</v>
      </c>
      <c r="D69" s="68">
        <v>339806.45161290321</v>
      </c>
      <c r="E69" s="68">
        <v>355900</v>
      </c>
      <c r="F69" s="68">
        <v>355032.25806451612</v>
      </c>
      <c r="G69" s="68">
        <v>355866.66666666669</v>
      </c>
      <c r="H69" s="68">
        <v>339290.32258064515</v>
      </c>
      <c r="I69" s="68">
        <v>326709.67741935485</v>
      </c>
      <c r="J69" s="68">
        <v>248300</v>
      </c>
      <c r="K69" s="68">
        <v>236677.4193548387</v>
      </c>
      <c r="L69" s="68">
        <v>298566.66666666669</v>
      </c>
      <c r="M69" s="68">
        <v>321225.80645161291</v>
      </c>
      <c r="N69" s="68">
        <v>314322.58064516127</v>
      </c>
      <c r="O69" s="68">
        <v>298142.85714285716</v>
      </c>
      <c r="P69" s="68">
        <v>294677.41935483873</v>
      </c>
      <c r="Q69" s="68">
        <v>329266.66666666669</v>
      </c>
      <c r="R69" s="68">
        <v>346580.6451612903</v>
      </c>
      <c r="S69" s="68">
        <v>316700</v>
      </c>
      <c r="T69" s="68">
        <v>336870.96774193546</v>
      </c>
      <c r="U69" s="68">
        <v>357387.09677419357</v>
      </c>
      <c r="V69" s="68">
        <v>343233.33333333331</v>
      </c>
      <c r="W69" s="68">
        <v>331258.06451612903</v>
      </c>
      <c r="X69" s="68">
        <v>336533.33333333331</v>
      </c>
      <c r="Y69" s="68">
        <v>351870.96774193546</v>
      </c>
      <c r="Z69" s="68">
        <v>349354.83870967739</v>
      </c>
      <c r="AA69" s="68">
        <v>316000</v>
      </c>
      <c r="AB69" s="68">
        <v>344225.80645161291</v>
      </c>
      <c r="AC69" s="68">
        <v>341766.66666666669</v>
      </c>
      <c r="AD69" s="68">
        <v>345774.19354838709</v>
      </c>
      <c r="AE69" s="68">
        <v>344433.33333333331</v>
      </c>
      <c r="AF69" s="68">
        <v>347161.29032258067</v>
      </c>
      <c r="AG69" s="68">
        <v>331032.25806451612</v>
      </c>
      <c r="AH69" s="68">
        <v>342133.33333333331</v>
      </c>
      <c r="AI69" s="68">
        <v>331806.45161290321</v>
      </c>
      <c r="AJ69" s="68">
        <v>353300</v>
      </c>
      <c r="AK69" s="68">
        <v>366709.67741935485</v>
      </c>
      <c r="AL69" s="68">
        <v>348483.87096774194</v>
      </c>
      <c r="AM69" s="68">
        <v>324448.27586206899</v>
      </c>
      <c r="AN69" s="68">
        <v>328000</v>
      </c>
      <c r="AO69" s="68">
        <v>318300</v>
      </c>
      <c r="AP69" s="68">
        <v>316645.16129032261</v>
      </c>
      <c r="AQ69" s="68">
        <v>324033.33333333331</v>
      </c>
      <c r="AR69" s="68">
        <v>322451.61290322582</v>
      </c>
      <c r="AS69" s="68">
        <v>311193.54838709679</v>
      </c>
      <c r="AT69" s="68">
        <v>206433.33333333334</v>
      </c>
      <c r="AU69" s="68">
        <v>297870.96774193546</v>
      </c>
      <c r="AV69" s="68">
        <v>309833.33333333331</v>
      </c>
      <c r="AW69" s="68">
        <v>307838.70967741933</v>
      </c>
      <c r="AX69" s="68">
        <v>297709.67741935485</v>
      </c>
      <c r="AY69" s="68">
        <v>291035.71428571426</v>
      </c>
      <c r="AZ69" s="68">
        <v>342322.58064516127</v>
      </c>
      <c r="BA69" s="68">
        <v>351133.33333333331</v>
      </c>
      <c r="BB69" s="68">
        <v>349419.3548387097</v>
      </c>
      <c r="BC69" s="68">
        <v>351000</v>
      </c>
      <c r="BD69" s="68">
        <v>346580.6451612903</v>
      </c>
      <c r="BE69" s="68">
        <v>352645.16129032261</v>
      </c>
      <c r="BF69" s="68">
        <v>344633.33333333331</v>
      </c>
      <c r="BG69" s="68">
        <v>321967.74193548388</v>
      </c>
      <c r="BH69" s="68">
        <v>345733.33333333331</v>
      </c>
      <c r="BI69" s="68">
        <v>355064.51612903224</v>
      </c>
      <c r="BJ69" s="68">
        <v>343741.93548387097</v>
      </c>
      <c r="BK69" s="68">
        <v>349428.57142857142</v>
      </c>
      <c r="BL69" s="68">
        <v>375354.83870967739</v>
      </c>
      <c r="BM69" s="68">
        <v>376133.33333333331</v>
      </c>
      <c r="BN69" s="68">
        <v>365387.09677419357</v>
      </c>
      <c r="BO69" s="68">
        <v>365400</v>
      </c>
      <c r="BP69" s="68">
        <v>369451.61290322582</v>
      </c>
      <c r="BQ69" s="68">
        <v>351387.09677419357</v>
      </c>
      <c r="BR69" s="68">
        <v>346966.66666666669</v>
      </c>
      <c r="BS69" s="68">
        <v>347322.58064516127</v>
      </c>
      <c r="BT69" s="68">
        <v>358466.66666666669</v>
      </c>
      <c r="BU69" s="68">
        <v>372161.29032258067</v>
      </c>
      <c r="BV69" s="68">
        <v>350774.19354838709</v>
      </c>
      <c r="BW69" s="68">
        <v>305000</v>
      </c>
      <c r="BX69" s="68">
        <v>323451.61290322582</v>
      </c>
      <c r="BY69" s="68">
        <v>347233.33333333331</v>
      </c>
      <c r="BZ69" s="68">
        <v>354870.96774193546</v>
      </c>
      <c r="CA69" s="68">
        <v>356533.33333333331</v>
      </c>
      <c r="CB69" s="68">
        <v>353483.87096774194</v>
      </c>
      <c r="CC69" s="68">
        <v>356354.83870967739</v>
      </c>
      <c r="CD69" s="68">
        <v>357200</v>
      </c>
      <c r="CE69" s="68">
        <v>339935.48387096776</v>
      </c>
      <c r="CF69" s="68">
        <v>357200</v>
      </c>
      <c r="CG69" s="68">
        <v>355161.29032258067</v>
      </c>
      <c r="CH69" s="68">
        <v>328290.32258064515</v>
      </c>
      <c r="CI69" s="68">
        <v>347964.28571428574</v>
      </c>
      <c r="CJ69" s="68">
        <v>339064.51612903224</v>
      </c>
      <c r="CK69" s="68">
        <v>354033.33333333331</v>
      </c>
      <c r="CL69" s="68">
        <v>360000</v>
      </c>
      <c r="CM69" s="68">
        <v>376533.33333333331</v>
      </c>
      <c r="CN69" s="68">
        <v>374161.29032258067</v>
      </c>
      <c r="CO69" s="68">
        <v>350548.38709677418</v>
      </c>
      <c r="CP69" s="68">
        <v>333033.33333333331</v>
      </c>
      <c r="CQ69" s="68">
        <v>346967.74193548388</v>
      </c>
      <c r="CR69" s="68">
        <v>371200</v>
      </c>
      <c r="CS69" s="68">
        <v>382258.06451612903</v>
      </c>
      <c r="CT69" s="68">
        <v>351322.58064516127</v>
      </c>
      <c r="CU69" s="68">
        <v>348500</v>
      </c>
      <c r="CV69" s="68">
        <v>366903.22580645164</v>
      </c>
      <c r="CW69" s="68">
        <v>373000</v>
      </c>
      <c r="CX69" s="68">
        <v>382322.58064516127</v>
      </c>
      <c r="CY69" s="68">
        <v>369466.66666666669</v>
      </c>
      <c r="CZ69" s="68">
        <v>370354.83870967739</v>
      </c>
      <c r="DA69" s="68">
        <v>376645.16129032261</v>
      </c>
      <c r="DB69" s="68">
        <v>375066.66666666669</v>
      </c>
      <c r="DC69" s="68">
        <v>355645.16129032261</v>
      </c>
      <c r="DD69" s="68">
        <v>366600</v>
      </c>
      <c r="DE69" s="68">
        <v>392838.70967741933</v>
      </c>
      <c r="DF69" s="68">
        <v>381838.70967741933</v>
      </c>
      <c r="DG69" s="68">
        <v>369500</v>
      </c>
      <c r="DH69" s="68">
        <v>380290.32258064515</v>
      </c>
      <c r="DI69" s="68">
        <v>396166.66666666669</v>
      </c>
      <c r="DJ69" s="68">
        <v>382129.03225806454</v>
      </c>
      <c r="DK69" s="68">
        <v>383833.33333333331</v>
      </c>
      <c r="DL69" s="68">
        <v>391322.58064516127</v>
      </c>
      <c r="DM69" s="68">
        <v>380612.90322580643</v>
      </c>
      <c r="DN69" s="68">
        <v>332900</v>
      </c>
      <c r="DO69" s="68">
        <v>333967.74193548388</v>
      </c>
      <c r="DP69" s="68">
        <v>395066.66666666669</v>
      </c>
      <c r="DQ69" s="68">
        <v>404741.93548387097</v>
      </c>
      <c r="DR69" s="68">
        <v>364774.19354838709</v>
      </c>
      <c r="DS69" s="68">
        <v>342285.71428571426</v>
      </c>
      <c r="DT69" s="68">
        <v>337354.83870967739</v>
      </c>
      <c r="DU69" s="68">
        <v>369233.33333333331</v>
      </c>
      <c r="DV69" s="68">
        <v>369129.03225806454</v>
      </c>
      <c r="DW69" s="68">
        <v>364966.66666666669</v>
      </c>
      <c r="DX69" s="68">
        <v>378645.16129032261</v>
      </c>
      <c r="DY69" s="68">
        <v>376129.03225806454</v>
      </c>
      <c r="DZ69" s="68">
        <v>338166.66666666669</v>
      </c>
      <c r="EA69" s="68">
        <v>338096.77419354836</v>
      </c>
      <c r="EB69" s="68">
        <v>362700</v>
      </c>
      <c r="EC69" s="68">
        <v>383677.41935483873</v>
      </c>
      <c r="ED69" s="68">
        <v>374548.38709677418</v>
      </c>
      <c r="EE69" s="68">
        <v>371068.96551724139</v>
      </c>
      <c r="EF69" s="68">
        <v>384709.67741935485</v>
      </c>
      <c r="EG69" s="68">
        <v>382466.66666666669</v>
      </c>
      <c r="EH69" s="68">
        <v>393967.74193548388</v>
      </c>
      <c r="EI69" s="68">
        <v>376666.66666666669</v>
      </c>
      <c r="EJ69" s="68">
        <v>379000</v>
      </c>
      <c r="EK69" s="68">
        <v>359193.54838709679</v>
      </c>
      <c r="EL69" s="68">
        <v>370400</v>
      </c>
      <c r="EM69" s="68">
        <v>358419.3548387097</v>
      </c>
      <c r="EN69" s="68">
        <v>383900</v>
      </c>
      <c r="EO69" s="68">
        <v>390000</v>
      </c>
      <c r="EP69" s="68">
        <v>363548.38709677418</v>
      </c>
      <c r="EQ69" s="68">
        <v>328172.41379310342</v>
      </c>
      <c r="ER69" s="68">
        <v>374645.16129032261</v>
      </c>
      <c r="ES69" s="68">
        <v>390100</v>
      </c>
      <c r="ET69" s="68">
        <v>402129.03225806454</v>
      </c>
      <c r="EU69" s="68">
        <v>399933.33333333331</v>
      </c>
      <c r="EV69" s="68">
        <v>403064.5161290323</v>
      </c>
      <c r="EW69" s="68">
        <v>371580.6451612903</v>
      </c>
      <c r="EX69" s="68">
        <v>310333.33333333337</v>
      </c>
      <c r="EY69" s="68">
        <v>387838.70967741939</v>
      </c>
      <c r="EZ69" s="68">
        <v>405533.33333333331</v>
      </c>
      <c r="FA69" s="68">
        <v>424677.41935483873</v>
      </c>
      <c r="FB69" s="68">
        <v>396548.38709677418</v>
      </c>
      <c r="FC69" s="68">
        <v>374464.28571428574</v>
      </c>
      <c r="FD69" s="68">
        <v>378419.3548387097</v>
      </c>
      <c r="FE69" s="68">
        <v>376666.66666666669</v>
      </c>
      <c r="FF69" s="68">
        <v>376032.25806451612</v>
      </c>
      <c r="FG69" s="68">
        <v>390533.33333333331</v>
      </c>
      <c r="FH69" s="68">
        <v>390032.25806451618</v>
      </c>
      <c r="FI69" s="68">
        <v>400387.09677419357</v>
      </c>
      <c r="FJ69" s="68">
        <v>397433.33333333337</v>
      </c>
      <c r="FK69" s="68">
        <v>393225.80645161297</v>
      </c>
      <c r="FL69" s="68">
        <v>411533.33333333337</v>
      </c>
      <c r="FM69" s="68">
        <v>412870.96774193546</v>
      </c>
      <c r="FN69" s="68">
        <v>382806.45161290315</v>
      </c>
      <c r="FO69" s="68">
        <v>379071.42857142858</v>
      </c>
      <c r="FP69" s="68">
        <v>363516.12903225806</v>
      </c>
      <c r="FQ69" s="2">
        <v>374900</v>
      </c>
      <c r="FR69" s="2">
        <v>386225.80645161285</v>
      </c>
      <c r="FS69" s="2">
        <v>393166.66666666663</v>
      </c>
      <c r="FT69" s="2">
        <v>382548.38709677418</v>
      </c>
      <c r="FU69" s="2">
        <v>379451.61290322582</v>
      </c>
      <c r="FV69" s="2">
        <v>361233.33333333337</v>
      </c>
      <c r="FW69" s="2">
        <v>358870.96774193551</v>
      </c>
      <c r="FX69" s="2">
        <v>383233.33333333337</v>
      </c>
      <c r="FY69" s="2">
        <v>366695.76633996778</v>
      </c>
      <c r="FZ69" s="2">
        <v>339987.76242711639</v>
      </c>
      <c r="GA69" s="2">
        <v>319027.3768512368</v>
      </c>
      <c r="GB69" s="2">
        <v>314431.55460406648</v>
      </c>
      <c r="GC69" s="2">
        <v>344143.9033621042</v>
      </c>
      <c r="GD69" s="2">
        <v>344046.68955195381</v>
      </c>
      <c r="GE69" s="2">
        <v>340167.15698399197</v>
      </c>
      <c r="GF69" s="2">
        <v>352916.19697289466</v>
      </c>
      <c r="GG69" s="2">
        <v>350571.03907854424</v>
      </c>
      <c r="GH69" s="2">
        <v>315188.21879647445</v>
      </c>
      <c r="GI69" s="2">
        <v>315123.07552163134</v>
      </c>
      <c r="GJ69" s="2">
        <v>338054.51047061983</v>
      </c>
      <c r="GK69" s="2">
        <v>357606.51276159554</v>
      </c>
      <c r="GL69" s="2">
        <v>358390.43867069785</v>
      </c>
    </row>
    <row r="70" spans="1:194" x14ac:dyDescent="0.2">
      <c r="A70" s="9" t="str">
        <f t="shared" ref="A70:A84" si="463">A7</f>
        <v>Imports</v>
      </c>
      <c r="B70" s="68">
        <v>33903.225806451614</v>
      </c>
      <c r="C70" s="68">
        <v>19000</v>
      </c>
      <c r="D70" s="68">
        <v>709.67741935483866</v>
      </c>
      <c r="E70" s="68">
        <v>57166.666666666664</v>
      </c>
      <c r="F70" s="68">
        <v>57322.580645161288</v>
      </c>
      <c r="G70" s="68">
        <v>67866.666666666672</v>
      </c>
      <c r="H70" s="68">
        <v>113225.80645161291</v>
      </c>
      <c r="I70" s="68">
        <v>58903.225806451614</v>
      </c>
      <c r="J70" s="68">
        <v>116933.33333333333</v>
      </c>
      <c r="K70" s="68">
        <v>218838.70967741936</v>
      </c>
      <c r="L70" s="68">
        <v>137500</v>
      </c>
      <c r="M70" s="68">
        <v>53387.096774193546</v>
      </c>
      <c r="N70" s="68">
        <v>8870.967741935483</v>
      </c>
      <c r="O70" s="68">
        <v>0</v>
      </c>
      <c r="P70" s="68">
        <v>6419.3548387096771</v>
      </c>
      <c r="Q70" s="68">
        <v>63500</v>
      </c>
      <c r="R70" s="68">
        <v>57709.677419354841</v>
      </c>
      <c r="S70" s="68">
        <v>118066.66666666667</v>
      </c>
      <c r="T70" s="68">
        <v>110129.03225806452</v>
      </c>
      <c r="U70" s="68">
        <v>174548.38709677418</v>
      </c>
      <c r="V70" s="68">
        <v>119600</v>
      </c>
      <c r="W70" s="68">
        <v>78903.225806451606</v>
      </c>
      <c r="X70" s="68">
        <v>21266.666666666668</v>
      </c>
      <c r="Y70" s="68">
        <v>0</v>
      </c>
      <c r="Z70" s="68">
        <v>0</v>
      </c>
      <c r="AA70" s="68">
        <v>0</v>
      </c>
      <c r="AB70" s="68">
        <v>0</v>
      </c>
      <c r="AC70" s="68">
        <v>32300</v>
      </c>
      <c r="AD70" s="68">
        <v>57580.645161290326</v>
      </c>
      <c r="AE70" s="68">
        <v>81400</v>
      </c>
      <c r="AF70" s="68">
        <v>9064.5161290322576</v>
      </c>
      <c r="AG70" s="68">
        <v>31451.612903225807</v>
      </c>
      <c r="AH70" s="68">
        <v>120166.66666666667</v>
      </c>
      <c r="AI70" s="68">
        <v>45645.161290322583</v>
      </c>
      <c r="AJ70" s="68">
        <v>54566.666666666664</v>
      </c>
      <c r="AK70" s="68">
        <v>0</v>
      </c>
      <c r="AL70" s="68">
        <v>6580.6451612903229</v>
      </c>
      <c r="AM70" s="68">
        <v>0</v>
      </c>
      <c r="AN70" s="68">
        <v>0</v>
      </c>
      <c r="AO70" s="68">
        <v>0</v>
      </c>
      <c r="AP70" s="68">
        <v>0</v>
      </c>
      <c r="AQ70" s="68">
        <v>26366.666666666668</v>
      </c>
      <c r="AR70" s="68">
        <v>32903.225806451614</v>
      </c>
      <c r="AS70" s="68">
        <v>72096.774193548394</v>
      </c>
      <c r="AT70" s="68">
        <v>93966.666666666672</v>
      </c>
      <c r="AU70" s="68">
        <v>27451.612903225807</v>
      </c>
      <c r="AV70" s="68">
        <v>3433.3333333333335</v>
      </c>
      <c r="AW70" s="68">
        <v>8903.2258064516136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1290.3225806451612</v>
      </c>
      <c r="BH70" s="68">
        <v>0</v>
      </c>
      <c r="BI70" s="68">
        <v>1258.0645161290322</v>
      </c>
      <c r="BJ70" s="68">
        <v>1258.0645161290322</v>
      </c>
      <c r="BK70" s="68">
        <v>0</v>
      </c>
      <c r="BL70" s="68">
        <v>0</v>
      </c>
      <c r="BM70" s="68">
        <v>1666.6666666666667</v>
      </c>
      <c r="BN70" s="68">
        <v>0</v>
      </c>
      <c r="BO70" s="68">
        <v>0</v>
      </c>
      <c r="BP70" s="68">
        <v>0</v>
      </c>
      <c r="BQ70" s="68">
        <v>32.258064516129032</v>
      </c>
      <c r="BR70" s="68">
        <v>0</v>
      </c>
      <c r="BS70" s="68">
        <v>1741.9354838709678</v>
      </c>
      <c r="BT70" s="68">
        <v>0</v>
      </c>
      <c r="BU70" s="68">
        <v>2290.3225806451615</v>
      </c>
      <c r="BV70" s="68">
        <v>0</v>
      </c>
      <c r="BW70" s="68">
        <v>0</v>
      </c>
      <c r="BX70" s="68">
        <v>4387.0967741935483</v>
      </c>
      <c r="BY70" s="68">
        <v>0</v>
      </c>
      <c r="BZ70" s="68">
        <v>5096.7741935483873</v>
      </c>
      <c r="CA70" s="68">
        <v>0</v>
      </c>
      <c r="CB70" s="68">
        <v>1290.3225806451612</v>
      </c>
      <c r="CC70" s="68">
        <v>1290.3225806451612</v>
      </c>
      <c r="CD70" s="68">
        <v>1233.3333333333333</v>
      </c>
      <c r="CE70" s="68">
        <v>4741.9354838709678</v>
      </c>
      <c r="CF70" s="68">
        <v>1366.6666666666667</v>
      </c>
      <c r="CG70" s="68">
        <v>0</v>
      </c>
      <c r="CH70" s="68">
        <v>32.258064516129032</v>
      </c>
      <c r="CI70" s="68">
        <v>0</v>
      </c>
      <c r="CJ70" s="68">
        <v>0</v>
      </c>
      <c r="CK70" s="68">
        <v>0</v>
      </c>
      <c r="CL70" s="68">
        <v>5193.5483870967746</v>
      </c>
      <c r="CM70" s="68">
        <v>0</v>
      </c>
      <c r="CN70" s="68">
        <v>0</v>
      </c>
      <c r="CO70" s="68">
        <v>354.83870967741933</v>
      </c>
      <c r="CP70" s="68">
        <v>0</v>
      </c>
      <c r="CQ70" s="68">
        <v>32.258064516129032</v>
      </c>
      <c r="CR70" s="68">
        <v>0</v>
      </c>
      <c r="CS70" s="68">
        <v>0</v>
      </c>
      <c r="CT70" s="68">
        <v>0</v>
      </c>
      <c r="CU70" s="68">
        <v>0</v>
      </c>
      <c r="CV70" s="68">
        <v>3645.1612903225805</v>
      </c>
      <c r="CW70" s="68">
        <v>0</v>
      </c>
      <c r="CX70" s="68">
        <v>0</v>
      </c>
      <c r="CY70" s="68">
        <v>0</v>
      </c>
      <c r="CZ70" s="68">
        <v>0</v>
      </c>
      <c r="DA70" s="68">
        <v>0</v>
      </c>
      <c r="DB70" s="68">
        <v>0</v>
      </c>
      <c r="DC70" s="68">
        <v>0</v>
      </c>
      <c r="DD70" s="68">
        <v>0</v>
      </c>
      <c r="DE70" s="68">
        <v>0</v>
      </c>
      <c r="DF70" s="68">
        <v>0</v>
      </c>
      <c r="DG70" s="68">
        <v>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68">
        <v>774.19354838709683</v>
      </c>
      <c r="DP70" s="68">
        <v>1333.3333333333333</v>
      </c>
      <c r="DQ70" s="68">
        <v>0</v>
      </c>
      <c r="DR70" s="68">
        <v>1516.1290322580646</v>
      </c>
      <c r="DS70" s="68">
        <v>0</v>
      </c>
      <c r="DT70" s="68">
        <v>0</v>
      </c>
      <c r="DU70" s="68">
        <v>0</v>
      </c>
      <c r="DV70" s="68">
        <v>0</v>
      </c>
      <c r="DW70" s="68">
        <v>0</v>
      </c>
      <c r="DX70" s="68">
        <v>0</v>
      </c>
      <c r="DY70" s="68">
        <v>0</v>
      </c>
      <c r="DZ70" s="68">
        <v>0</v>
      </c>
      <c r="EA70" s="68">
        <v>0</v>
      </c>
      <c r="EB70" s="68">
        <v>0</v>
      </c>
      <c r="EC70" s="68">
        <v>0</v>
      </c>
      <c r="ED70" s="68">
        <v>0</v>
      </c>
      <c r="EE70" s="68">
        <v>0</v>
      </c>
      <c r="EF70" s="68">
        <v>0</v>
      </c>
      <c r="EG70" s="68">
        <v>0</v>
      </c>
      <c r="EH70" s="68">
        <v>0</v>
      </c>
      <c r="EI70" s="68">
        <v>0</v>
      </c>
      <c r="EJ70" s="68">
        <v>0</v>
      </c>
      <c r="EK70" s="68">
        <v>0</v>
      </c>
      <c r="EL70" s="68">
        <v>173.43499648851224</v>
      </c>
      <c r="EM70" s="68">
        <v>173.43499648851224</v>
      </c>
      <c r="EN70" s="68">
        <v>173.43499648851224</v>
      </c>
      <c r="EO70" s="68">
        <v>173.43499648851224</v>
      </c>
      <c r="EP70" s="68">
        <v>173.43499648851224</v>
      </c>
      <c r="EQ70" s="68">
        <v>0</v>
      </c>
      <c r="ER70" s="68">
        <v>173.43499648851224</v>
      </c>
      <c r="ES70" s="68">
        <v>173.43499648851224</v>
      </c>
      <c r="ET70" s="68">
        <v>173.43499648851224</v>
      </c>
      <c r="EU70" s="68">
        <v>0</v>
      </c>
      <c r="EV70" s="68">
        <v>0</v>
      </c>
      <c r="EW70" s="68">
        <v>0</v>
      </c>
      <c r="EX70" s="68">
        <v>0</v>
      </c>
      <c r="EY70" s="68">
        <v>0</v>
      </c>
      <c r="EZ70" s="68">
        <v>0</v>
      </c>
      <c r="FA70" s="68">
        <v>0</v>
      </c>
      <c r="FB70" s="68">
        <v>0</v>
      </c>
      <c r="FC70" s="68">
        <v>0</v>
      </c>
      <c r="FD70" s="68">
        <v>0</v>
      </c>
      <c r="FE70" s="68">
        <v>0</v>
      </c>
      <c r="FF70" s="68">
        <v>0</v>
      </c>
      <c r="FG70" s="68">
        <v>0</v>
      </c>
      <c r="FH70" s="68">
        <v>0</v>
      </c>
      <c r="FI70" s="68">
        <v>0</v>
      </c>
      <c r="FJ70" s="68">
        <v>0</v>
      </c>
      <c r="FK70" s="68">
        <v>0</v>
      </c>
      <c r="FL70" s="68">
        <v>0</v>
      </c>
      <c r="FM70" s="68">
        <v>0</v>
      </c>
      <c r="FN70" s="68">
        <v>0</v>
      </c>
      <c r="FO70" s="68">
        <v>0</v>
      </c>
      <c r="FP70" s="68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</row>
    <row r="71" spans="1:194" x14ac:dyDescent="0.2">
      <c r="A71" s="9" t="str">
        <f t="shared" si="463"/>
        <v>Net Inter-PADD Transfers (+ = Receipt)</v>
      </c>
      <c r="B71" s="68">
        <v>-142304.6041054083</v>
      </c>
      <c r="C71" s="68">
        <v>-142304.6041054083</v>
      </c>
      <c r="D71" s="68">
        <v>-142304.6041054083</v>
      </c>
      <c r="E71" s="68">
        <v>-142304.6041054083</v>
      </c>
      <c r="F71" s="68">
        <v>-142304.6041054083</v>
      </c>
      <c r="G71" s="68">
        <v>-142304.6041054083</v>
      </c>
      <c r="H71" s="68">
        <v>-142304.6041054083</v>
      </c>
      <c r="I71" s="68">
        <v>-142304.6041054083</v>
      </c>
      <c r="J71" s="68">
        <v>-142304.6041054083</v>
      </c>
      <c r="K71" s="68">
        <v>-142304.6041054083</v>
      </c>
      <c r="L71" s="68">
        <v>-142304.6041054083</v>
      </c>
      <c r="M71" s="68">
        <v>-142304.6041054083</v>
      </c>
      <c r="N71" s="68">
        <v>-124203.55819141187</v>
      </c>
      <c r="O71" s="68">
        <v>-124203.55819141187</v>
      </c>
      <c r="P71" s="68">
        <v>-124203.55819141187</v>
      </c>
      <c r="Q71" s="68">
        <v>-124203.55819141187</v>
      </c>
      <c r="R71" s="68">
        <v>-124203.55819141187</v>
      </c>
      <c r="S71" s="68">
        <v>-124203.55819141187</v>
      </c>
      <c r="T71" s="68">
        <v>-124203.55819141187</v>
      </c>
      <c r="U71" s="68">
        <v>-124203.55819141187</v>
      </c>
      <c r="V71" s="68">
        <v>-124203.55819141187</v>
      </c>
      <c r="W71" s="68">
        <v>-124203.55819141187</v>
      </c>
      <c r="X71" s="68">
        <v>-124203.55819141187</v>
      </c>
      <c r="Y71" s="68">
        <v>-124203.55819141187</v>
      </c>
      <c r="Z71" s="68">
        <v>-120917.33011712228</v>
      </c>
      <c r="AA71" s="68">
        <v>-120917.33011712228</v>
      </c>
      <c r="AB71" s="68">
        <v>-120917.33011712228</v>
      </c>
      <c r="AC71" s="68">
        <v>-120917.33011712228</v>
      </c>
      <c r="AD71" s="68">
        <v>-120917.33011712228</v>
      </c>
      <c r="AE71" s="68">
        <v>-120917.33011712228</v>
      </c>
      <c r="AF71" s="68">
        <v>-120917.33011712228</v>
      </c>
      <c r="AG71" s="68">
        <v>-120917.33011712228</v>
      </c>
      <c r="AH71" s="68">
        <v>-120917.33011712228</v>
      </c>
      <c r="AI71" s="68">
        <v>-120917.33011712228</v>
      </c>
      <c r="AJ71" s="68">
        <v>-120917.33011712228</v>
      </c>
      <c r="AK71" s="68">
        <v>-120917.33011712228</v>
      </c>
      <c r="AL71" s="68">
        <v>-80441.748390015855</v>
      </c>
      <c r="AM71" s="68">
        <v>-80441.748390015855</v>
      </c>
      <c r="AN71" s="68">
        <v>-80441.748390015855</v>
      </c>
      <c r="AO71" s="68">
        <v>-80441.748390015855</v>
      </c>
      <c r="AP71" s="68">
        <v>-80441.748390015855</v>
      </c>
      <c r="AQ71" s="68">
        <v>-80441.748390015855</v>
      </c>
      <c r="AR71" s="68">
        <v>-80441.748390015855</v>
      </c>
      <c r="AS71" s="68">
        <v>-80441.748390015855</v>
      </c>
      <c r="AT71" s="68">
        <v>-80441.748390015855</v>
      </c>
      <c r="AU71" s="68">
        <v>-80441.748390015855</v>
      </c>
      <c r="AV71" s="68">
        <v>-80441.748390015855</v>
      </c>
      <c r="AW71" s="68">
        <v>-80441.748390015855</v>
      </c>
      <c r="AX71" s="68">
        <v>-91319.510049955017</v>
      </c>
      <c r="AY71" s="68">
        <v>-91319.510049955017</v>
      </c>
      <c r="AZ71" s="68">
        <v>-91319.510049955017</v>
      </c>
      <c r="BA71" s="68">
        <v>-91319.510049955017</v>
      </c>
      <c r="BB71" s="68">
        <v>-91319.510049955017</v>
      </c>
      <c r="BC71" s="68">
        <v>-91319.510049955017</v>
      </c>
      <c r="BD71" s="68">
        <v>-91319.510049955017</v>
      </c>
      <c r="BE71" s="68">
        <v>-91319.510049955017</v>
      </c>
      <c r="BF71" s="68">
        <v>-91319.510049955017</v>
      </c>
      <c r="BG71" s="68">
        <v>-91319.510049955017</v>
      </c>
      <c r="BH71" s="68">
        <v>-91319.510049955017</v>
      </c>
      <c r="BI71" s="68">
        <v>-91319.510049955017</v>
      </c>
      <c r="BJ71" s="68">
        <v>-62958.258396864985</v>
      </c>
      <c r="BK71" s="68">
        <v>-62958.258396864985</v>
      </c>
      <c r="BL71" s="68">
        <v>-62958.258396864985</v>
      </c>
      <c r="BM71" s="68">
        <v>-62958.258396864985</v>
      </c>
      <c r="BN71" s="68">
        <v>-62958.258396864985</v>
      </c>
      <c r="BO71" s="68">
        <v>-62958.258396864985</v>
      </c>
      <c r="BP71" s="68">
        <v>-62958.258396864985</v>
      </c>
      <c r="BQ71" s="68">
        <v>-62958.258396864985</v>
      </c>
      <c r="BR71" s="68">
        <v>-62958.258396864985</v>
      </c>
      <c r="BS71" s="68">
        <v>-62958.258396864985</v>
      </c>
      <c r="BT71" s="68">
        <v>-62958.258396864985</v>
      </c>
      <c r="BU71" s="68">
        <v>-62958.258396864985</v>
      </c>
      <c r="BV71" s="68">
        <v>-53234.622314836874</v>
      </c>
      <c r="BW71" s="68">
        <v>-53234.622314836874</v>
      </c>
      <c r="BX71" s="68">
        <v>-53234.622314836874</v>
      </c>
      <c r="BY71" s="68">
        <v>-53234.622314836874</v>
      </c>
      <c r="BZ71" s="68">
        <v>-53234.622314836874</v>
      </c>
      <c r="CA71" s="68">
        <v>-53234.622314836874</v>
      </c>
      <c r="CB71" s="68">
        <v>-53234.622314836874</v>
      </c>
      <c r="CC71" s="68">
        <v>-53234.622314836874</v>
      </c>
      <c r="CD71" s="68">
        <v>-53234.622314836874</v>
      </c>
      <c r="CE71" s="68">
        <v>-53234.622314836874</v>
      </c>
      <c r="CF71" s="68">
        <v>-53234.622314836874</v>
      </c>
      <c r="CG71" s="68">
        <v>-53234.622314836874</v>
      </c>
      <c r="CH71" s="68">
        <v>45516.704812308693</v>
      </c>
      <c r="CI71" s="68">
        <v>45516.704812308693</v>
      </c>
      <c r="CJ71" s="68">
        <v>45516.704812308693</v>
      </c>
      <c r="CK71" s="68">
        <v>45516.704812308693</v>
      </c>
      <c r="CL71" s="68">
        <v>45516.704812308693</v>
      </c>
      <c r="CM71" s="68">
        <v>45516.704812308693</v>
      </c>
      <c r="CN71" s="68">
        <v>45516.704812308693</v>
      </c>
      <c r="CO71" s="68">
        <v>45516.704812308693</v>
      </c>
      <c r="CP71" s="68">
        <v>45516.704812308693</v>
      </c>
      <c r="CQ71" s="68">
        <v>45516.704812308693</v>
      </c>
      <c r="CR71" s="68">
        <v>45516.704812308693</v>
      </c>
      <c r="CS71" s="68">
        <v>45516.704812308693</v>
      </c>
      <c r="CT71" s="68">
        <v>50884.931506849316</v>
      </c>
      <c r="CU71" s="68">
        <v>50884.931506849316</v>
      </c>
      <c r="CV71" s="68">
        <v>50884.931506849316</v>
      </c>
      <c r="CW71" s="68">
        <v>50884.931506849316</v>
      </c>
      <c r="CX71" s="68">
        <v>50884.931506849316</v>
      </c>
      <c r="CY71" s="68">
        <v>50884.931506849316</v>
      </c>
      <c r="CZ71" s="68">
        <v>50884.931506849316</v>
      </c>
      <c r="DA71" s="68">
        <v>50884.931506849316</v>
      </c>
      <c r="DB71" s="68">
        <v>50884.931506849316</v>
      </c>
      <c r="DC71" s="68">
        <v>50884.931506849316</v>
      </c>
      <c r="DD71" s="68">
        <v>50884.931506849316</v>
      </c>
      <c r="DE71" s="68">
        <v>50884.931506849316</v>
      </c>
      <c r="DF71" s="68">
        <v>54312.32876712329</v>
      </c>
      <c r="DG71" s="68">
        <v>54312.32876712329</v>
      </c>
      <c r="DH71" s="68">
        <v>54312.32876712329</v>
      </c>
      <c r="DI71" s="68">
        <v>54312.32876712329</v>
      </c>
      <c r="DJ71" s="68">
        <v>54312.32876712329</v>
      </c>
      <c r="DK71" s="68">
        <v>54312.32876712329</v>
      </c>
      <c r="DL71" s="68">
        <v>54312.32876712329</v>
      </c>
      <c r="DM71" s="68">
        <v>54312.32876712329</v>
      </c>
      <c r="DN71" s="68">
        <v>54312.32876712329</v>
      </c>
      <c r="DO71" s="68">
        <v>54312.32876712329</v>
      </c>
      <c r="DP71" s="68">
        <v>54312.32876712329</v>
      </c>
      <c r="DQ71" s="68">
        <v>54312.32876712329</v>
      </c>
      <c r="DR71" s="68">
        <v>222454.79452054796</v>
      </c>
      <c r="DS71" s="68">
        <v>222454.79452054796</v>
      </c>
      <c r="DT71" s="68">
        <v>222454.79452054796</v>
      </c>
      <c r="DU71" s="68">
        <v>222454.79452054796</v>
      </c>
      <c r="DV71" s="68">
        <v>222454.79452054796</v>
      </c>
      <c r="DW71" s="68">
        <v>222454.79452054796</v>
      </c>
      <c r="DX71" s="68">
        <v>222454.79452054796</v>
      </c>
      <c r="DY71" s="68">
        <v>222454.79452054796</v>
      </c>
      <c r="DZ71" s="68">
        <v>222454.79452054796</v>
      </c>
      <c r="EA71" s="68">
        <v>222454.79452054796</v>
      </c>
      <c r="EB71" s="68">
        <v>222454.79452054796</v>
      </c>
      <c r="EC71" s="68">
        <v>222454.79452054796</v>
      </c>
      <c r="ED71" s="68">
        <v>273690.41095890413</v>
      </c>
      <c r="EE71" s="68">
        <v>273690.41095890413</v>
      </c>
      <c r="EF71" s="68">
        <v>273690.41095890413</v>
      </c>
      <c r="EG71" s="68">
        <v>273690.41095890413</v>
      </c>
      <c r="EH71" s="68">
        <v>273690.41095890413</v>
      </c>
      <c r="EI71" s="68">
        <v>273690.41095890413</v>
      </c>
      <c r="EJ71" s="68">
        <v>273690.41095890413</v>
      </c>
      <c r="EK71" s="68">
        <v>273690.41095890413</v>
      </c>
      <c r="EL71" s="68">
        <v>273690.41095890413</v>
      </c>
      <c r="EM71" s="68">
        <v>273690.41095890413</v>
      </c>
      <c r="EN71" s="68">
        <v>273690.41095890413</v>
      </c>
      <c r="EO71" s="68">
        <v>273690.41095890413</v>
      </c>
      <c r="EP71" s="68">
        <v>290139.72602739726</v>
      </c>
      <c r="EQ71" s="68">
        <v>290139.72602739726</v>
      </c>
      <c r="ER71" s="68">
        <v>290139.72602739726</v>
      </c>
      <c r="ES71" s="68">
        <v>290139.72602739726</v>
      </c>
      <c r="ET71" s="68">
        <v>290139.72602739726</v>
      </c>
      <c r="EU71" s="68">
        <v>290139.72602739726</v>
      </c>
      <c r="EV71" s="68">
        <v>290139.72602739726</v>
      </c>
      <c r="EW71" s="68">
        <v>290139.72602739726</v>
      </c>
      <c r="EX71" s="68">
        <v>290139.72602739726</v>
      </c>
      <c r="EY71" s="68">
        <v>290139.72602739726</v>
      </c>
      <c r="EZ71" s="68">
        <v>290139.72602739726</v>
      </c>
      <c r="FA71" s="68">
        <v>290139.72602739726</v>
      </c>
      <c r="FB71" s="68">
        <v>309693.83679592522</v>
      </c>
      <c r="FC71" s="68">
        <v>309693.83679592522</v>
      </c>
      <c r="FD71" s="68">
        <v>309693.83679592522</v>
      </c>
      <c r="FE71" s="68">
        <v>301693.83679592522</v>
      </c>
      <c r="FF71" s="68">
        <v>303693.83679592522</v>
      </c>
      <c r="FG71" s="68">
        <v>305693.83679592522</v>
      </c>
      <c r="FH71" s="68">
        <v>307693.83679592522</v>
      </c>
      <c r="FI71" s="68">
        <v>309693.83679592522</v>
      </c>
      <c r="FJ71" s="68">
        <v>311693.83679592522</v>
      </c>
      <c r="FK71" s="68">
        <v>313693.83679592522</v>
      </c>
      <c r="FL71" s="68">
        <v>315693.83679592522</v>
      </c>
      <c r="FM71" s="68">
        <v>317693.83679592522</v>
      </c>
      <c r="FN71" s="68">
        <v>364337.2137262352</v>
      </c>
      <c r="FO71" s="68">
        <v>364337.2137262352</v>
      </c>
      <c r="FP71" s="68">
        <v>364337.2137262352</v>
      </c>
      <c r="FQ71" s="2">
        <v>364337.2137262352</v>
      </c>
      <c r="FR71" s="2">
        <v>364337.2137262352</v>
      </c>
      <c r="FS71" s="2">
        <v>364337.2137262352</v>
      </c>
      <c r="FT71" s="2">
        <v>364337.2137262352</v>
      </c>
      <c r="FU71" s="2">
        <v>364337.2137262352</v>
      </c>
      <c r="FV71" s="2">
        <v>364337.2137262352</v>
      </c>
      <c r="FW71" s="2">
        <v>364337.2137262352</v>
      </c>
      <c r="FX71" s="2">
        <v>364337.2137262352</v>
      </c>
      <c r="FY71" s="2">
        <v>364337.2137262352</v>
      </c>
      <c r="FZ71" s="2">
        <v>347777.13612044149</v>
      </c>
      <c r="GA71" s="2">
        <v>168209.90813719528</v>
      </c>
      <c r="GB71" s="2">
        <v>224982.63618868217</v>
      </c>
      <c r="GC71" s="2">
        <v>224982.63618868217</v>
      </c>
      <c r="GD71" s="2">
        <v>324982.63618868217</v>
      </c>
      <c r="GE71" s="2">
        <v>324982.63618868217</v>
      </c>
      <c r="GF71" s="2">
        <v>524982.63618868217</v>
      </c>
      <c r="GG71" s="2">
        <v>624982.63618868217</v>
      </c>
      <c r="GH71" s="2">
        <v>624982.63618868217</v>
      </c>
      <c r="GI71" s="2">
        <v>674982.63618868217</v>
      </c>
      <c r="GJ71" s="2">
        <v>774982.63618868217</v>
      </c>
      <c r="GK71" s="2">
        <v>824982.63618868217</v>
      </c>
      <c r="GL71" s="2">
        <v>405455.27113399358</v>
      </c>
    </row>
    <row r="72" spans="1:194" ht="15" x14ac:dyDescent="0.35">
      <c r="A72" s="9" t="str">
        <f t="shared" si="463"/>
        <v>Total Stock Change (Primary+Secondary+Tertiary)</v>
      </c>
      <c r="B72" s="69">
        <v>33344.110512247804</v>
      </c>
      <c r="C72" s="69">
        <v>9760.3921246243699</v>
      </c>
      <c r="D72" s="69">
        <v>8709.1493186860826</v>
      </c>
      <c r="E72" s="69">
        <v>-79234.413879398577</v>
      </c>
      <c r="F72" s="69">
        <v>-26485.374195282318</v>
      </c>
      <c r="G72" s="69">
        <v>-108832.54485769314</v>
      </c>
      <c r="H72" s="69">
        <v>-108177.20182067741</v>
      </c>
      <c r="I72" s="69">
        <v>-3009.5133812769927</v>
      </c>
      <c r="J72" s="69">
        <v>28480.170552635565</v>
      </c>
      <c r="K72" s="69">
        <v>-62387.25737696069</v>
      </c>
      <c r="L72" s="69">
        <v>14428.303303932036</v>
      </c>
      <c r="M72" s="69">
        <v>100966.34109699473</v>
      </c>
      <c r="N72" s="69">
        <v>69595.64921987438</v>
      </c>
      <c r="O72" s="69">
        <v>181341.33024119324</v>
      </c>
      <c r="P72" s="69">
        <v>141270.71749643557</v>
      </c>
      <c r="Q72" s="69">
        <v>25560.483471582062</v>
      </c>
      <c r="R72" s="69">
        <v>56192.569916335997</v>
      </c>
      <c r="S72" s="69">
        <v>-25270.675263865662</v>
      </c>
      <c r="T72" s="69">
        <v>-81029.145787833986</v>
      </c>
      <c r="U72" s="69">
        <v>-132457.70900829008</v>
      </c>
      <c r="V72" s="69">
        <v>-115411.15436974485</v>
      </c>
      <c r="W72" s="69">
        <v>-38766.070770010207</v>
      </c>
      <c r="X72" s="69">
        <v>36077.756456880321</v>
      </c>
      <c r="Y72" s="69">
        <v>70055.449927699607</v>
      </c>
      <c r="Z72" s="69">
        <v>158197.24205701842</v>
      </c>
      <c r="AA72" s="69">
        <v>66715.35781704908</v>
      </c>
      <c r="AB72" s="69">
        <v>32743.482298968986</v>
      </c>
      <c r="AC72" s="69">
        <v>914.59215595290152</v>
      </c>
      <c r="AD72" s="69">
        <v>-1420.2533610462997</v>
      </c>
      <c r="AE72" s="69">
        <v>-16414.829824526343</v>
      </c>
      <c r="AF72" s="69">
        <v>92775.795194696489</v>
      </c>
      <c r="AG72" s="69">
        <v>85050.104498988629</v>
      </c>
      <c r="AH72" s="69">
        <v>-1826.9403077114112</v>
      </c>
      <c r="AI72" s="69">
        <v>19033.152968947063</v>
      </c>
      <c r="AJ72" s="69">
        <v>91680.27083493695</v>
      </c>
      <c r="AK72" s="69">
        <v>85064.426966758067</v>
      </c>
      <c r="AL72" s="69">
        <v>-3435.1524605299928</v>
      </c>
      <c r="AM72" s="69">
        <v>24425.933570848079</v>
      </c>
      <c r="AN72" s="69">
        <v>14497.813243539145</v>
      </c>
      <c r="AO72" s="69">
        <v>35239.791499785861</v>
      </c>
      <c r="AP72" s="69">
        <v>-14077.834295735112</v>
      </c>
      <c r="AQ72" s="69">
        <v>30033.445523428301</v>
      </c>
      <c r="AR72" s="69">
        <v>-13443.073402583337</v>
      </c>
      <c r="AS72" s="69">
        <v>-58775.92058349734</v>
      </c>
      <c r="AT72" s="69">
        <v>-88152.773782461285</v>
      </c>
      <c r="AU72" s="69">
        <v>-81905.129859215973</v>
      </c>
      <c r="AV72" s="69">
        <v>-149870.2290003387</v>
      </c>
      <c r="AW72" s="69">
        <v>-194631.77759012292</v>
      </c>
      <c r="AX72" s="69">
        <v>-84355.256142124039</v>
      </c>
      <c r="AY72" s="69">
        <v>10382.242067083076</v>
      </c>
      <c r="AZ72" s="69">
        <v>-54801.877989699809</v>
      </c>
      <c r="BA72" s="69">
        <v>-73119.782342316917</v>
      </c>
      <c r="BB72" s="69">
        <v>-84265.371885774075</v>
      </c>
      <c r="BC72" s="69">
        <v>-11506.475621388265</v>
      </c>
      <c r="BD72" s="69">
        <v>28864.460010716946</v>
      </c>
      <c r="BE72" s="69">
        <v>92081.216033296543</v>
      </c>
      <c r="BF72" s="69">
        <v>4126.5931993855193</v>
      </c>
      <c r="BG72" s="69">
        <v>31916.449011871489</v>
      </c>
      <c r="BH72" s="69">
        <v>-2020.9984646117082</v>
      </c>
      <c r="BI72" s="69">
        <v>11582.667813875742</v>
      </c>
      <c r="BJ72" s="69">
        <v>36737.037185340538</v>
      </c>
      <c r="BK72" s="69">
        <v>-3257.8915996100986</v>
      </c>
      <c r="BL72" s="69">
        <v>-78078.898396036995</v>
      </c>
      <c r="BM72" s="69">
        <v>-53093.178963554092</v>
      </c>
      <c r="BN72" s="69">
        <v>-16926.859774523997</v>
      </c>
      <c r="BO72" s="69">
        <v>-7382.3777198339812</v>
      </c>
      <c r="BP72" s="69">
        <v>11600.5606855066</v>
      </c>
      <c r="BQ72" s="69">
        <v>16059.389363566086</v>
      </c>
      <c r="BR72" s="69">
        <v>47057.787039223011</v>
      </c>
      <c r="BS72" s="69">
        <v>12808.153680176198</v>
      </c>
      <c r="BT72" s="69">
        <v>3890.904491381797</v>
      </c>
      <c r="BU72" s="69">
        <v>19019.735855209583</v>
      </c>
      <c r="BV72" s="69">
        <v>54419.512833382614</v>
      </c>
      <c r="BW72" s="69">
        <v>88511.275791546315</v>
      </c>
      <c r="BX72" s="69">
        <v>96265.788431920388</v>
      </c>
      <c r="BY72" s="69">
        <v>60917.447976994212</v>
      </c>
      <c r="BZ72" s="69">
        <v>36043.19328444844</v>
      </c>
      <c r="CA72" s="69">
        <v>52287.337329506947</v>
      </c>
      <c r="CB72" s="69">
        <v>-30622.862907718547</v>
      </c>
      <c r="CC72" s="69">
        <v>-33690.279556424539</v>
      </c>
      <c r="CD72" s="69">
        <v>4683.6283216205193</v>
      </c>
      <c r="CE72" s="69">
        <v>-74919.339184752782</v>
      </c>
      <c r="CF72" s="69">
        <v>-24890.963167364902</v>
      </c>
      <c r="CG72" s="69">
        <v>-30489.374708371739</v>
      </c>
      <c r="CH72" s="69">
        <v>-48312.026088307568</v>
      </c>
      <c r="CI72" s="69">
        <v>-85655.817131352975</v>
      </c>
      <c r="CJ72" s="69">
        <v>-53944.720480317337</v>
      </c>
      <c r="CK72" s="69">
        <v>-49508.069831081979</v>
      </c>
      <c r="CL72" s="69">
        <v>-111803.59329670055</v>
      </c>
      <c r="CM72" s="69">
        <v>-63705.789477551079</v>
      </c>
      <c r="CN72" s="69">
        <v>-41604.755901625744</v>
      </c>
      <c r="CO72" s="69">
        <v>-62772.182526419754</v>
      </c>
      <c r="CP72" s="69">
        <v>-44858.71893982558</v>
      </c>
      <c r="CQ72" s="69">
        <v>-73461.402018572655</v>
      </c>
      <c r="CR72" s="69">
        <v>-65604.926543518901</v>
      </c>
      <c r="CS72" s="69">
        <v>-25322.258102488453</v>
      </c>
      <c r="CT72" s="69">
        <v>-3760.599086764254</v>
      </c>
      <c r="CU72" s="69">
        <v>-8455.8452091489016</v>
      </c>
      <c r="CV72" s="69">
        <v>59830.221060026932</v>
      </c>
      <c r="CW72" s="69">
        <v>21227.286654175303</v>
      </c>
      <c r="CX72" s="69">
        <v>30084.581080635282</v>
      </c>
      <c r="CY72" s="69">
        <v>4834.4841894517886</v>
      </c>
      <c r="CZ72" s="69">
        <v>13361.019273233032</v>
      </c>
      <c r="DA72" s="69">
        <v>13693.470506763078</v>
      </c>
      <c r="DB72" s="69">
        <v>61076.211841011151</v>
      </c>
      <c r="DC72" s="69">
        <v>172354.24283510866</v>
      </c>
      <c r="DD72" s="69">
        <v>148175.44682745845</v>
      </c>
      <c r="DE72" s="69">
        <v>78373.925747187051</v>
      </c>
      <c r="DF72" s="69">
        <v>30485.599117716367</v>
      </c>
      <c r="DG72" s="69">
        <v>-15360.450272917566</v>
      </c>
      <c r="DH72" s="69">
        <v>-78181.609281871613</v>
      </c>
      <c r="DI72" s="69">
        <v>-64533.412870405751</v>
      </c>
      <c r="DJ72" s="69">
        <v>-15934.598364932288</v>
      </c>
      <c r="DK72" s="69">
        <v>-65378.342155456048</v>
      </c>
      <c r="DL72" s="69">
        <v>-45434.709248704778</v>
      </c>
      <c r="DM72" s="69">
        <v>-110943.62423805217</v>
      </c>
      <c r="DN72" s="69">
        <v>-14953.689724762109</v>
      </c>
      <c r="DO72" s="69">
        <v>47071.759375696653</v>
      </c>
      <c r="DP72" s="69">
        <v>-66329.201918905368</v>
      </c>
      <c r="DQ72" s="69">
        <v>66079.972392909345</v>
      </c>
      <c r="DR72" s="69">
        <v>-71045.619711953914</v>
      </c>
      <c r="DS72" s="69">
        <v>42893.862834161613</v>
      </c>
      <c r="DT72" s="69">
        <v>-131244.58055095025</v>
      </c>
      <c r="DU72" s="69">
        <v>-22089.008009932935</v>
      </c>
      <c r="DV72" s="69">
        <v>-78399.149307213258</v>
      </c>
      <c r="DW72" s="69">
        <v>-89512.399544786196</v>
      </c>
      <c r="DX72" s="69">
        <v>-163319.99912442965</v>
      </c>
      <c r="DY72" s="69">
        <v>-157508.14557391498</v>
      </c>
      <c r="DZ72" s="69">
        <v>955.4157618265599</v>
      </c>
      <c r="EA72" s="69">
        <v>-153658.64489547245</v>
      </c>
      <c r="EB72" s="69">
        <v>-63454.013657030649</v>
      </c>
      <c r="EC72" s="69">
        <v>27542.301224502735</v>
      </c>
      <c r="ED72" s="69">
        <v>116510.70591155184</v>
      </c>
      <c r="EE72" s="69">
        <v>145835.96542041446</v>
      </c>
      <c r="EF72" s="69">
        <v>-148676.87079485646</v>
      </c>
      <c r="EG72" s="69">
        <v>-132736.69037237088</v>
      </c>
      <c r="EH72" s="69">
        <v>-8300.2160872297827</v>
      </c>
      <c r="EI72" s="69">
        <v>-137285.98062640894</v>
      </c>
      <c r="EJ72" s="69">
        <v>-47065.170241919812</v>
      </c>
      <c r="EK72" s="69">
        <v>14191.228553874418</v>
      </c>
      <c r="EL72" s="69">
        <v>-93140.869430615101</v>
      </c>
      <c r="EM72" s="69">
        <v>121409.68243783386</v>
      </c>
      <c r="EN72" s="69">
        <v>98758.389876530739</v>
      </c>
      <c r="EO72" s="69">
        <v>346927.78202865506</v>
      </c>
      <c r="EP72" s="69">
        <v>364001.21683392627</v>
      </c>
      <c r="EQ72" s="69">
        <v>202017.5671243784</v>
      </c>
      <c r="ER72" s="69">
        <v>259023.26993973553</v>
      </c>
      <c r="ES72" s="69">
        <v>139253.48447498912</v>
      </c>
      <c r="ET72" s="69">
        <v>39080.192908353172</v>
      </c>
      <c r="EU72" s="69">
        <v>-65468.427718326449</v>
      </c>
      <c r="EV72" s="69">
        <v>-46080.110115410062</v>
      </c>
      <c r="EW72" s="69">
        <v>-78737.4434360296</v>
      </c>
      <c r="EX72" s="69">
        <v>99375.713935258333</v>
      </c>
      <c r="EY72" s="69">
        <v>141508.85822733305</v>
      </c>
      <c r="EZ72" s="69">
        <v>46219.513742828276</v>
      </c>
      <c r="FA72" s="69">
        <v>102095.16669961251</v>
      </c>
      <c r="FB72" s="69">
        <v>61759.808077146299</v>
      </c>
      <c r="FC72" s="69">
        <v>65160.351434902754</v>
      </c>
      <c r="FD72" s="69">
        <v>72398.471830392489</v>
      </c>
      <c r="FE72" s="69">
        <v>5018.5708621696103</v>
      </c>
      <c r="FF72" s="69">
        <v>35067.570904315216</v>
      </c>
      <c r="FG72" s="69">
        <v>-111645.60607052594</v>
      </c>
      <c r="FH72" s="69">
        <v>75883.682897667401</v>
      </c>
      <c r="FI72" s="69">
        <v>-32959.790263111703</v>
      </c>
      <c r="FJ72" s="69">
        <v>-138226.34495097655</v>
      </c>
      <c r="FK72" s="69">
        <v>-148717.83242490352</v>
      </c>
      <c r="FL72" s="69">
        <v>43009.648902227636</v>
      </c>
      <c r="FM72" s="69">
        <v>31511.19874589378</v>
      </c>
      <c r="FN72" s="69">
        <v>-87552.121932186885</v>
      </c>
      <c r="FO72" s="69">
        <v>-188743.91428442881</v>
      </c>
      <c r="FP72" s="69">
        <v>-216384.49778665928</v>
      </c>
      <c r="FQ72" s="81">
        <v>-122598.47882950678</v>
      </c>
      <c r="FR72" s="81">
        <v>-183299.0398038053</v>
      </c>
      <c r="FS72" s="81">
        <v>-73910.890182632487</v>
      </c>
      <c r="FT72" s="81">
        <v>-79108.459127273643</v>
      </c>
      <c r="FU72" s="81">
        <v>-196947.64016378741</v>
      </c>
      <c r="FV72" s="81">
        <v>-199851.67501991335</v>
      </c>
      <c r="FW72" s="81">
        <v>-51570.395470680203</v>
      </c>
      <c r="FX72" s="81">
        <v>-33152.790909316391</v>
      </c>
      <c r="FY72" s="81">
        <v>69573.325840813341</v>
      </c>
      <c r="FZ72" s="81">
        <v>26265.383836606052</v>
      </c>
      <c r="GA72" s="81">
        <v>183172.41379310377</v>
      </c>
      <c r="GB72" s="81">
        <v>231456.27883473109</v>
      </c>
      <c r="GC72" s="81">
        <v>197605.18020107294</v>
      </c>
      <c r="GD72" s="81">
        <v>3329.1780987249222</v>
      </c>
      <c r="GE72" s="81">
        <v>-103639.87042574538</v>
      </c>
      <c r="GF72" s="81">
        <v>-226251.86642067903</v>
      </c>
      <c r="GG72" s="81">
        <v>-159702.76416296139</v>
      </c>
      <c r="GH72" s="81">
        <v>-183784.85553325433</v>
      </c>
      <c r="GI72" s="81">
        <v>130461.3807610271</v>
      </c>
      <c r="GJ72" s="81">
        <v>29655.475511619588</v>
      </c>
      <c r="GK72" s="81">
        <v>6836.1447937916964</v>
      </c>
      <c r="GL72" s="81">
        <v>44805.908614645246</v>
      </c>
    </row>
    <row r="73" spans="1:194" x14ac:dyDescent="0.2">
      <c r="A73" s="9" t="str">
        <f t="shared" si="463"/>
        <v xml:space="preserve">     TOTAL SUPPLY</v>
      </c>
      <c r="B73" s="68">
        <v>595781.4418907105</v>
      </c>
      <c r="C73" s="68">
        <v>585205.78801921604</v>
      </c>
      <c r="D73" s="68">
        <v>559307.77101972932</v>
      </c>
      <c r="E73" s="68">
        <v>542694.31534852646</v>
      </c>
      <c r="F73" s="68">
        <v>593532.60234447068</v>
      </c>
      <c r="G73" s="68">
        <v>512329.51770356519</v>
      </c>
      <c r="H73" s="68">
        <v>534292.38762230147</v>
      </c>
      <c r="I73" s="68">
        <v>561685.88251331472</v>
      </c>
      <c r="J73" s="68">
        <v>507608.89978056063</v>
      </c>
      <c r="K73" s="68">
        <v>521630.71916279232</v>
      </c>
      <c r="L73" s="68">
        <v>600423.69919852377</v>
      </c>
      <c r="M73" s="68">
        <v>617597.22086255415</v>
      </c>
      <c r="N73" s="68">
        <v>582069.5103833013</v>
      </c>
      <c r="O73" s="68">
        <v>670602.05776406708</v>
      </c>
      <c r="P73" s="68">
        <v>635421.99801470106</v>
      </c>
      <c r="Q73" s="68">
        <v>614656.92528017017</v>
      </c>
      <c r="R73" s="68">
        <v>657311.5923700853</v>
      </c>
      <c r="S73" s="68">
        <v>611292.43321138911</v>
      </c>
      <c r="T73" s="68">
        <v>571541.48956914118</v>
      </c>
      <c r="U73" s="68">
        <v>602016.15215513669</v>
      </c>
      <c r="V73" s="68">
        <v>554218.62077217654</v>
      </c>
      <c r="W73" s="68">
        <v>574385.20974825532</v>
      </c>
      <c r="X73" s="68">
        <v>597607.53159880172</v>
      </c>
      <c r="Y73" s="68">
        <v>617206.73044596508</v>
      </c>
      <c r="Z73" s="68">
        <v>700021.84742376721</v>
      </c>
      <c r="AA73" s="68">
        <v>585476.59912849823</v>
      </c>
      <c r="AB73" s="68">
        <v>584761.63605281443</v>
      </c>
      <c r="AC73" s="68">
        <v>579597.26203883067</v>
      </c>
      <c r="AD73" s="68">
        <v>613565.64232828293</v>
      </c>
      <c r="AE73" s="68">
        <v>618401.17339168466</v>
      </c>
      <c r="AF73" s="68">
        <v>658632.6586259614</v>
      </c>
      <c r="AG73" s="68">
        <v>657165.03244638245</v>
      </c>
      <c r="AH73" s="68">
        <v>669522.39624183299</v>
      </c>
      <c r="AI73" s="68">
        <v>611599.69381956675</v>
      </c>
      <c r="AJ73" s="68">
        <v>717396.2740511481</v>
      </c>
      <c r="AK73" s="68">
        <v>667598.70975286164</v>
      </c>
      <c r="AL73" s="68">
        <v>597413.42173009948</v>
      </c>
      <c r="AM73" s="68">
        <v>601673.84035324608</v>
      </c>
      <c r="AN73" s="68">
        <v>597443.16162771697</v>
      </c>
      <c r="AO73" s="68">
        <v>612998.04310976993</v>
      </c>
      <c r="AP73" s="68">
        <v>562157.83666908776</v>
      </c>
      <c r="AQ73" s="68">
        <v>629758.3638000791</v>
      </c>
      <c r="AR73" s="68">
        <v>599566.79111062665</v>
      </c>
      <c r="AS73" s="68">
        <v>573298.46005874488</v>
      </c>
      <c r="AT73" s="68">
        <v>369938.81116085622</v>
      </c>
      <c r="AU73" s="68">
        <v>460395.05723463913</v>
      </c>
      <c r="AV73" s="68">
        <v>389888.02260964538</v>
      </c>
      <c r="AW73" s="68">
        <v>338894.21595534508</v>
      </c>
      <c r="AX73" s="68">
        <v>436518.78219501767</v>
      </c>
      <c r="AY73" s="68">
        <v>534098.44630284235</v>
      </c>
      <c r="AZ73" s="68">
        <v>523039.90228292579</v>
      </c>
      <c r="BA73" s="68">
        <v>517894.04094106134</v>
      </c>
      <c r="BB73" s="68">
        <v>512737.69870943227</v>
      </c>
      <c r="BC73" s="68">
        <v>583140.68099532346</v>
      </c>
      <c r="BD73" s="68">
        <v>615996.56286398764</v>
      </c>
      <c r="BE73" s="68">
        <v>693213.31888656737</v>
      </c>
      <c r="BF73" s="68">
        <v>604873.7498160972</v>
      </c>
      <c r="BG73" s="68">
        <v>608596.9389619166</v>
      </c>
      <c r="BH73" s="68">
        <v>593226.15815209993</v>
      </c>
      <c r="BI73" s="68">
        <v>613359.93195746921</v>
      </c>
      <c r="BJ73" s="68">
        <v>656875.55298202403</v>
      </c>
      <c r="BK73" s="68">
        <v>629212.42143209628</v>
      </c>
      <c r="BL73" s="68">
        <v>582737.03675548523</v>
      </c>
      <c r="BM73" s="68">
        <v>607415.22930624755</v>
      </c>
      <c r="BN73" s="68">
        <v>636534.23666732071</v>
      </c>
      <c r="BO73" s="68">
        <v>639492.69721663429</v>
      </c>
      <c r="BP73" s="68">
        <v>659222.94744993199</v>
      </c>
      <c r="BQ73" s="68">
        <v>659746.29225702374</v>
      </c>
      <c r="BR73" s="68">
        <v>689099.52864235803</v>
      </c>
      <c r="BS73" s="68">
        <v>658333.7662510532</v>
      </c>
      <c r="BT73" s="68">
        <v>656765.97942785022</v>
      </c>
      <c r="BU73" s="68">
        <v>691093.73552286089</v>
      </c>
      <c r="BV73" s="68">
        <v>711410.69697015861</v>
      </c>
      <c r="BW73" s="68">
        <v>666633.79633385234</v>
      </c>
      <c r="BX73" s="68">
        <v>734547.29514934157</v>
      </c>
      <c r="BY73" s="68">
        <v>717716.15899549064</v>
      </c>
      <c r="BZ73" s="68">
        <v>712808.57096961164</v>
      </c>
      <c r="CA73" s="68">
        <v>719119.38168133679</v>
      </c>
      <c r="CB73" s="68">
        <v>640594.12768067047</v>
      </c>
      <c r="CC73" s="68">
        <v>643978.32393519022</v>
      </c>
      <c r="CD73" s="68">
        <v>675249.00600678381</v>
      </c>
      <c r="CE73" s="68">
        <v>602104.10301653936</v>
      </c>
      <c r="CF73" s="68">
        <v>672174.41451779811</v>
      </c>
      <c r="CG73" s="68">
        <v>663566.32555743668</v>
      </c>
      <c r="CH73" s="68">
        <v>723914.35614335595</v>
      </c>
      <c r="CI73" s="68">
        <v>724896.60196667002</v>
      </c>
      <c r="CJ73" s="68">
        <v>732830.04884812026</v>
      </c>
      <c r="CK73" s="68">
        <v>752008.63498122664</v>
      </c>
      <c r="CL73" s="68">
        <v>706261.49861238222</v>
      </c>
      <c r="CM73" s="68">
        <v>759777.58200142416</v>
      </c>
      <c r="CN73" s="68">
        <v>795428.07794294099</v>
      </c>
      <c r="CO73" s="68">
        <v>752002.58680201799</v>
      </c>
      <c r="CP73" s="68">
        <v>759791.31920581637</v>
      </c>
      <c r="CQ73" s="68">
        <v>766635.94795502629</v>
      </c>
      <c r="CR73" s="68">
        <v>808811.77826878976</v>
      </c>
      <c r="CS73" s="68">
        <v>853226.70477433631</v>
      </c>
      <c r="CT73" s="68">
        <v>838898.52596847224</v>
      </c>
      <c r="CU73" s="68">
        <v>852679.08629770041</v>
      </c>
      <c r="CV73" s="68">
        <v>937392.57192171493</v>
      </c>
      <c r="CW73" s="68">
        <v>914912.21816102462</v>
      </c>
      <c r="CX73" s="68">
        <v>937388.86742619425</v>
      </c>
      <c r="CY73" s="68">
        <v>905986.08236296789</v>
      </c>
      <c r="CZ73" s="68">
        <v>929116.91852201789</v>
      </c>
      <c r="DA73" s="68">
        <v>942610.66007812857</v>
      </c>
      <c r="DB73" s="68">
        <v>1000327.8100145273</v>
      </c>
      <c r="DC73" s="68">
        <v>1088690.7872451837</v>
      </c>
      <c r="DD73" s="68">
        <v>1056060.3783343078</v>
      </c>
      <c r="DE73" s="68">
        <v>1008581.4378991977</v>
      </c>
      <c r="DF73" s="68">
        <v>961733.41175580746</v>
      </c>
      <c r="DG73" s="68">
        <v>909916.16420849145</v>
      </c>
      <c r="DH73" s="68">
        <v>872259.75174331618</v>
      </c>
      <c r="DI73" s="68">
        <v>926945.58256338432</v>
      </c>
      <c r="DJ73" s="68">
        <v>961377.73040219094</v>
      </c>
      <c r="DK73" s="68">
        <v>933267.31994500046</v>
      </c>
      <c r="DL73" s="68">
        <v>966458.26467970898</v>
      </c>
      <c r="DM73" s="68">
        <v>899239.67227100662</v>
      </c>
      <c r="DN73" s="68">
        <v>947958.63904236117</v>
      </c>
      <c r="DO73" s="68">
        <v>1012545.3784654007</v>
      </c>
      <c r="DP73" s="68">
        <v>959149.79351488454</v>
      </c>
      <c r="DQ73" s="68">
        <v>1114360.0430955165</v>
      </c>
      <c r="DR73" s="68">
        <v>1083473.6909376264</v>
      </c>
      <c r="DS73" s="68">
        <v>1205741.5144975665</v>
      </c>
      <c r="DT73" s="68">
        <v>1029500.5365502427</v>
      </c>
      <c r="DU73" s="68">
        <v>1191365.7865106151</v>
      </c>
      <c r="DV73" s="68">
        <v>1133539.5161810769</v>
      </c>
      <c r="DW73" s="68">
        <v>1118709.0616424284</v>
      </c>
      <c r="DX73" s="68">
        <v>1067425.1179767633</v>
      </c>
      <c r="DY73" s="68">
        <v>1079559.5521724396</v>
      </c>
      <c r="DZ73" s="68">
        <v>1202610.2102823746</v>
      </c>
      <c r="EA73" s="68">
        <v>1040344.5367218497</v>
      </c>
      <c r="EB73" s="68">
        <v>1147100.7808635174</v>
      </c>
      <c r="EC73" s="68">
        <v>1229319.676390212</v>
      </c>
      <c r="ED73" s="68">
        <v>1344297.8910640043</v>
      </c>
      <c r="EE73" s="68">
        <v>1370422.9281034565</v>
      </c>
      <c r="EF73" s="68">
        <v>1107916.7659704993</v>
      </c>
      <c r="EG73" s="68">
        <v>1120853.7205865332</v>
      </c>
      <c r="EH73" s="68">
        <v>1255809.5497103841</v>
      </c>
      <c r="EI73" s="68">
        <v>1111871.0969991619</v>
      </c>
      <c r="EJ73" s="68">
        <v>1208851.0471685971</v>
      </c>
      <c r="EK73" s="68">
        <v>1252946.1556418107</v>
      </c>
      <c r="EL73" s="68">
        <v>1148689.6431914442</v>
      </c>
      <c r="EM73" s="68">
        <v>1361176.7541996781</v>
      </c>
      <c r="EN73" s="68">
        <v>1352922.2358319233</v>
      </c>
      <c r="EO73" s="68">
        <v>1580565.8215324348</v>
      </c>
      <c r="EP73" s="68">
        <v>1595120.8294707153</v>
      </c>
      <c r="EQ73" s="68">
        <v>1400295.2241862584</v>
      </c>
      <c r="ER73" s="68">
        <v>1529175.1406410406</v>
      </c>
      <c r="ES73" s="68">
        <v>1429033.3121655416</v>
      </c>
      <c r="ET73" s="68">
        <v>1348296.5797386905</v>
      </c>
      <c r="EU73" s="68">
        <v>1253271.2983090708</v>
      </c>
      <c r="EV73" s="68">
        <v>1293672.5191377937</v>
      </c>
      <c r="EW73" s="68">
        <v>1208208.7342042709</v>
      </c>
      <c r="EX73" s="68">
        <v>1333082.1066293223</v>
      </c>
      <c r="EY73" s="68">
        <v>1472422.7778031174</v>
      </c>
      <c r="EZ73" s="68">
        <v>1410525.9064368922</v>
      </c>
      <c r="FA73" s="68">
        <v>1473460.6991786226</v>
      </c>
      <c r="FB73" s="68">
        <v>1385292.3545504909</v>
      </c>
      <c r="FC73" s="68">
        <v>1416782.7596593993</v>
      </c>
      <c r="FD73" s="68">
        <v>1455672.9537876078</v>
      </c>
      <c r="FE73" s="68">
        <v>1387079.0743247615</v>
      </c>
      <c r="FF73" s="68">
        <v>1424696.8915712081</v>
      </c>
      <c r="FG73" s="68">
        <v>1309681.5640587325</v>
      </c>
      <c r="FH73" s="68">
        <v>1516706.551951657</v>
      </c>
      <c r="FI73" s="68">
        <v>1452411.4658876522</v>
      </c>
      <c r="FJ73" s="68">
        <v>1343300.8251782821</v>
      </c>
      <c r="FK73" s="68">
        <v>1324234.0688871506</v>
      </c>
      <c r="FL73" s="68">
        <v>1545170.1523648193</v>
      </c>
      <c r="FM73" s="68">
        <v>1541463.1000579479</v>
      </c>
      <c r="FN73" s="68">
        <v>1435881.8659875963</v>
      </c>
      <c r="FO73" s="68">
        <v>1358414.7280132349</v>
      </c>
      <c r="FP73" s="68">
        <v>1323662.3933589309</v>
      </c>
      <c r="FQ73" s="12">
        <v>1445738.7348967283</v>
      </c>
      <c r="FR73" s="12">
        <v>1412844.6255353331</v>
      </c>
      <c r="FS73" s="12">
        <v>1519426.3235436026</v>
      </c>
      <c r="FT73" s="12">
        <v>1496777.1416957357</v>
      </c>
      <c r="FU73" s="12">
        <v>1399389.5735624477</v>
      </c>
      <c r="FV73" s="12">
        <v>1417452.2053729887</v>
      </c>
      <c r="FW73" s="12">
        <v>1558734.560191039</v>
      </c>
      <c r="FX73" s="12">
        <v>1607417.7561502522</v>
      </c>
      <c r="FY73" s="12">
        <v>1710495.3059070164</v>
      </c>
      <c r="FZ73" s="12">
        <v>1632461.2823841637</v>
      </c>
      <c r="GA73" s="12">
        <v>1599417.698781536</v>
      </c>
      <c r="GB73" s="12">
        <v>1649205.0792408893</v>
      </c>
      <c r="GC73" s="12">
        <v>1656499.3675215112</v>
      </c>
      <c r="GD73" s="12">
        <v>1570718.8344639407</v>
      </c>
      <c r="GE73" s="12">
        <v>1476620.512322552</v>
      </c>
      <c r="GF73" s="12">
        <v>1580166.5143825698</v>
      </c>
      <c r="GG73" s="12">
        <v>1769543.5144586286</v>
      </c>
      <c r="GH73" s="12">
        <v>1699973.8564013045</v>
      </c>
      <c r="GI73" s="12">
        <v>2056544.6349312076</v>
      </c>
      <c r="GJ73" s="12">
        <v>2082636.1221994651</v>
      </c>
      <c r="GK73" s="12">
        <v>2141739.6086077858</v>
      </c>
      <c r="GL73" s="12">
        <v>1754602.2972144168</v>
      </c>
    </row>
    <row r="74" spans="1:194" x14ac:dyDescent="0.2">
      <c r="A74" s="29" t="str">
        <f t="shared" si="463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1:194" x14ac:dyDescent="0.2">
      <c r="A75" s="9" t="str">
        <f t="shared" si="463"/>
        <v xml:space="preserve">  Residential and Commercial </v>
      </c>
      <c r="B75" s="68">
        <v>42896.216568819305</v>
      </c>
      <c r="C75" s="68">
        <v>42896.216568819305</v>
      </c>
      <c r="D75" s="68">
        <v>42896.216568819305</v>
      </c>
      <c r="E75" s="68">
        <v>42896.216568819305</v>
      </c>
      <c r="F75" s="68">
        <v>42896.216568819305</v>
      </c>
      <c r="G75" s="68">
        <v>42896.216568819305</v>
      </c>
      <c r="H75" s="68">
        <v>42896.216568819305</v>
      </c>
      <c r="I75" s="68">
        <v>42896.216568819305</v>
      </c>
      <c r="J75" s="68">
        <v>42896.216568819305</v>
      </c>
      <c r="K75" s="68">
        <v>42896.216568819305</v>
      </c>
      <c r="L75" s="68">
        <v>42896.216568819305</v>
      </c>
      <c r="M75" s="68">
        <v>42896.216568819305</v>
      </c>
      <c r="N75" s="68">
        <v>37747.619047619046</v>
      </c>
      <c r="O75" s="68">
        <v>37747.619047619046</v>
      </c>
      <c r="P75" s="68">
        <v>37747.619047619046</v>
      </c>
      <c r="Q75" s="68">
        <v>37747.619047619046</v>
      </c>
      <c r="R75" s="68">
        <v>37747.619047619046</v>
      </c>
      <c r="S75" s="68">
        <v>37747.619047619046</v>
      </c>
      <c r="T75" s="68">
        <v>37747.619047619046</v>
      </c>
      <c r="U75" s="68">
        <v>37747.619047619046</v>
      </c>
      <c r="V75" s="68">
        <v>37747.619047619046</v>
      </c>
      <c r="W75" s="68">
        <v>37747.619047619046</v>
      </c>
      <c r="X75" s="68">
        <v>37747.619047619046</v>
      </c>
      <c r="Y75" s="68">
        <v>37747.619047619046</v>
      </c>
      <c r="Z75" s="68">
        <v>32978.799739073715</v>
      </c>
      <c r="AA75" s="68">
        <v>32978.799739073715</v>
      </c>
      <c r="AB75" s="68">
        <v>32978.799739073715</v>
      </c>
      <c r="AC75" s="68">
        <v>32978.799739073715</v>
      </c>
      <c r="AD75" s="68">
        <v>32978.799739073715</v>
      </c>
      <c r="AE75" s="68">
        <v>32978.799739073715</v>
      </c>
      <c r="AF75" s="68">
        <v>32978.799739073715</v>
      </c>
      <c r="AG75" s="68">
        <v>32978.799739073715</v>
      </c>
      <c r="AH75" s="68">
        <v>32978.799739073715</v>
      </c>
      <c r="AI75" s="68">
        <v>32978.799739073715</v>
      </c>
      <c r="AJ75" s="68">
        <v>32978.799739073715</v>
      </c>
      <c r="AK75" s="68">
        <v>32978.799739073715</v>
      </c>
      <c r="AL75" s="68">
        <v>31056.531355711682</v>
      </c>
      <c r="AM75" s="68">
        <v>31056.531355711682</v>
      </c>
      <c r="AN75" s="68">
        <v>31056.531355711682</v>
      </c>
      <c r="AO75" s="68">
        <v>31056.531355711682</v>
      </c>
      <c r="AP75" s="68">
        <v>31056.531355711682</v>
      </c>
      <c r="AQ75" s="68">
        <v>31056.531355711682</v>
      </c>
      <c r="AR75" s="68">
        <v>31056.531355711682</v>
      </c>
      <c r="AS75" s="68">
        <v>31056.531355711682</v>
      </c>
      <c r="AT75" s="68">
        <v>31056.531355711682</v>
      </c>
      <c r="AU75" s="68">
        <v>31056.531355711682</v>
      </c>
      <c r="AV75" s="68">
        <v>31056.531355711682</v>
      </c>
      <c r="AW75" s="68">
        <v>31056.531355711682</v>
      </c>
      <c r="AX75" s="68">
        <v>27015.981735159821</v>
      </c>
      <c r="AY75" s="68">
        <v>27015.981735159821</v>
      </c>
      <c r="AZ75" s="68">
        <v>27015.981735159821</v>
      </c>
      <c r="BA75" s="68">
        <v>27015.981735159821</v>
      </c>
      <c r="BB75" s="68">
        <v>27015.981735159821</v>
      </c>
      <c r="BC75" s="68">
        <v>27015.981735159821</v>
      </c>
      <c r="BD75" s="68">
        <v>27015.981735159821</v>
      </c>
      <c r="BE75" s="68">
        <v>27015.981735159821</v>
      </c>
      <c r="BF75" s="68">
        <v>27015.981735159821</v>
      </c>
      <c r="BG75" s="68">
        <v>27015.981735159821</v>
      </c>
      <c r="BH75" s="68">
        <v>27015.981735159821</v>
      </c>
      <c r="BI75" s="68">
        <v>27015.981735159821</v>
      </c>
      <c r="BJ75" s="68">
        <v>28299.412915851273</v>
      </c>
      <c r="BK75" s="68">
        <v>28299.412915851273</v>
      </c>
      <c r="BL75" s="68">
        <v>28299.412915851273</v>
      </c>
      <c r="BM75" s="68">
        <v>28299.412915851273</v>
      </c>
      <c r="BN75" s="68">
        <v>28299.412915851273</v>
      </c>
      <c r="BO75" s="68">
        <v>28299.412915851273</v>
      </c>
      <c r="BP75" s="68">
        <v>28299.412915851273</v>
      </c>
      <c r="BQ75" s="68">
        <v>28299.412915851273</v>
      </c>
      <c r="BR75" s="68">
        <v>28299.412915851273</v>
      </c>
      <c r="BS75" s="68">
        <v>28299.412915851273</v>
      </c>
      <c r="BT75" s="68">
        <v>28299.412915851273</v>
      </c>
      <c r="BU75" s="68">
        <v>28299.412915851273</v>
      </c>
      <c r="BV75" s="68">
        <v>21385.97521200261</v>
      </c>
      <c r="BW75" s="68">
        <v>21385.97521200261</v>
      </c>
      <c r="BX75" s="68">
        <v>21385.97521200261</v>
      </c>
      <c r="BY75" s="68">
        <v>21385.97521200261</v>
      </c>
      <c r="BZ75" s="68">
        <v>21385.97521200261</v>
      </c>
      <c r="CA75" s="68">
        <v>21385.97521200261</v>
      </c>
      <c r="CB75" s="68">
        <v>21385.97521200261</v>
      </c>
      <c r="CC75" s="68">
        <v>21385.97521200261</v>
      </c>
      <c r="CD75" s="68">
        <v>21385.97521200261</v>
      </c>
      <c r="CE75" s="68">
        <v>21385.97521200261</v>
      </c>
      <c r="CF75" s="68">
        <v>21385.97521200261</v>
      </c>
      <c r="CG75" s="68">
        <v>21385.97521200261</v>
      </c>
      <c r="CH75" s="68">
        <v>13582.974559686887</v>
      </c>
      <c r="CI75" s="68">
        <v>13582.974559686887</v>
      </c>
      <c r="CJ75" s="68">
        <v>13582.974559686887</v>
      </c>
      <c r="CK75" s="68">
        <v>13582.974559686887</v>
      </c>
      <c r="CL75" s="68">
        <v>13582.974559686887</v>
      </c>
      <c r="CM75" s="68">
        <v>13582.974559686887</v>
      </c>
      <c r="CN75" s="68">
        <v>13582.974559686887</v>
      </c>
      <c r="CO75" s="68">
        <v>13582.974559686887</v>
      </c>
      <c r="CP75" s="68">
        <v>13582.974559686887</v>
      </c>
      <c r="CQ75" s="68">
        <v>13582.974559686887</v>
      </c>
      <c r="CR75" s="68">
        <v>13582.974559686887</v>
      </c>
      <c r="CS75" s="68">
        <v>13582.974559686887</v>
      </c>
      <c r="CT75" s="68">
        <v>18733.463796477496</v>
      </c>
      <c r="CU75" s="68">
        <v>18733.463796477496</v>
      </c>
      <c r="CV75" s="68">
        <v>18733.463796477496</v>
      </c>
      <c r="CW75" s="68">
        <v>18733.463796477496</v>
      </c>
      <c r="CX75" s="68">
        <v>18733.463796477496</v>
      </c>
      <c r="CY75" s="68">
        <v>18733.463796477496</v>
      </c>
      <c r="CZ75" s="68">
        <v>18733.463796477496</v>
      </c>
      <c r="DA75" s="68">
        <v>18733.463796477496</v>
      </c>
      <c r="DB75" s="68">
        <v>18733.463796477496</v>
      </c>
      <c r="DC75" s="68">
        <v>18733.463796477496</v>
      </c>
      <c r="DD75" s="68">
        <v>18733.463796477496</v>
      </c>
      <c r="DE75" s="68">
        <v>18733.463796477496</v>
      </c>
      <c r="DF75" s="68">
        <v>18423.367527732327</v>
      </c>
      <c r="DG75" s="68">
        <v>18423.367527732327</v>
      </c>
      <c r="DH75" s="68">
        <v>18423.367527732327</v>
      </c>
      <c r="DI75" s="68">
        <v>18423.367527732327</v>
      </c>
      <c r="DJ75" s="68">
        <v>18423.367527732327</v>
      </c>
      <c r="DK75" s="68">
        <v>18423.367527732327</v>
      </c>
      <c r="DL75" s="68">
        <v>18423.367527732327</v>
      </c>
      <c r="DM75" s="68">
        <v>18423.367527732327</v>
      </c>
      <c r="DN75" s="68">
        <v>18423.367527732327</v>
      </c>
      <c r="DO75" s="68">
        <v>18423.367527732327</v>
      </c>
      <c r="DP75" s="68">
        <v>18423.367527732327</v>
      </c>
      <c r="DQ75" s="68">
        <v>18423.367527732327</v>
      </c>
      <c r="DR75" s="68">
        <v>17984.347032981168</v>
      </c>
      <c r="DS75" s="68">
        <v>17984.347032981168</v>
      </c>
      <c r="DT75" s="68">
        <v>17984.347032981168</v>
      </c>
      <c r="DU75" s="68">
        <v>17984.347032981168</v>
      </c>
      <c r="DV75" s="68">
        <v>17984.347032981168</v>
      </c>
      <c r="DW75" s="68">
        <v>17984.347032981168</v>
      </c>
      <c r="DX75" s="68">
        <v>17984.347032981168</v>
      </c>
      <c r="DY75" s="68">
        <v>17984.347032981168</v>
      </c>
      <c r="DZ75" s="68">
        <v>17984.347032981168</v>
      </c>
      <c r="EA75" s="68">
        <v>17984.347032981168</v>
      </c>
      <c r="EB75" s="68">
        <v>17984.347032981168</v>
      </c>
      <c r="EC75" s="68">
        <v>17984.347032981168</v>
      </c>
      <c r="ED75" s="68">
        <v>17984.347032981168</v>
      </c>
      <c r="EE75" s="68">
        <v>17984.347032981168</v>
      </c>
      <c r="EF75" s="68">
        <v>17984.347032981168</v>
      </c>
      <c r="EG75" s="68">
        <v>17984.347032981168</v>
      </c>
      <c r="EH75" s="68">
        <v>17984.347032981168</v>
      </c>
      <c r="EI75" s="68">
        <v>17984.347032981168</v>
      </c>
      <c r="EJ75" s="68">
        <v>17984.347032981168</v>
      </c>
      <c r="EK75" s="68">
        <v>17984.347032981168</v>
      </c>
      <c r="EL75" s="68">
        <v>17984.347032981168</v>
      </c>
      <c r="EM75" s="68">
        <v>17984.347032981168</v>
      </c>
      <c r="EN75" s="68">
        <v>17984.347032981168</v>
      </c>
      <c r="EO75" s="68">
        <v>17984.347032981168</v>
      </c>
      <c r="EP75" s="68">
        <v>17984.347032981168</v>
      </c>
      <c r="EQ75" s="68">
        <v>17984.347032981168</v>
      </c>
      <c r="ER75" s="68">
        <v>17984.347032981168</v>
      </c>
      <c r="ES75" s="68">
        <v>17984.347032981168</v>
      </c>
      <c r="ET75" s="68">
        <v>17984.347032981168</v>
      </c>
      <c r="EU75" s="68">
        <v>17984.347032981168</v>
      </c>
      <c r="EV75" s="68">
        <v>17984.347032981168</v>
      </c>
      <c r="EW75" s="68">
        <v>17984.347032981168</v>
      </c>
      <c r="EX75" s="68">
        <v>17984.347032981168</v>
      </c>
      <c r="EY75" s="68">
        <v>17984.347032981168</v>
      </c>
      <c r="EZ75" s="68">
        <v>17984.347032981168</v>
      </c>
      <c r="FA75" s="68">
        <v>17984.347032981168</v>
      </c>
      <c r="FB75" s="68">
        <v>17984.347032981168</v>
      </c>
      <c r="FC75" s="68">
        <v>17984.347032981168</v>
      </c>
      <c r="FD75" s="68">
        <v>17984.347032981168</v>
      </c>
      <c r="FE75" s="68">
        <v>17984.347032981168</v>
      </c>
      <c r="FF75" s="68">
        <v>17984.347032981168</v>
      </c>
      <c r="FG75" s="68">
        <v>17984.347032981168</v>
      </c>
      <c r="FH75" s="68">
        <v>17984.347032981168</v>
      </c>
      <c r="FI75" s="68">
        <v>17984.347032981168</v>
      </c>
      <c r="FJ75" s="68">
        <v>17984.347032981168</v>
      </c>
      <c r="FK75" s="68">
        <v>17284.40905667088</v>
      </c>
      <c r="FL75" s="68">
        <v>17284.40905667088</v>
      </c>
      <c r="FM75" s="68">
        <v>17284.40905667088</v>
      </c>
      <c r="FN75" s="68">
        <v>28129.822834470862</v>
      </c>
      <c r="FO75" s="68">
        <v>28129.822834470862</v>
      </c>
      <c r="FP75" s="68">
        <v>28129.822834470862</v>
      </c>
      <c r="FQ75" s="2">
        <v>28129.822834470862</v>
      </c>
      <c r="FR75" s="2">
        <v>28129.822834470862</v>
      </c>
      <c r="FS75" s="2">
        <v>28129.822834470862</v>
      </c>
      <c r="FT75" s="2">
        <v>28129.822834470862</v>
      </c>
      <c r="FU75" s="2">
        <v>28129.822834470862</v>
      </c>
      <c r="FV75" s="2">
        <v>28129.822834470862</v>
      </c>
      <c r="FW75" s="2">
        <v>28129.822834470862</v>
      </c>
      <c r="FX75" s="2">
        <v>28129.822834470862</v>
      </c>
      <c r="FY75" s="2">
        <v>28129.822834470862</v>
      </c>
      <c r="FZ75" s="2">
        <v>27989.17372029851</v>
      </c>
      <c r="GA75" s="2">
        <v>27989.17372029851</v>
      </c>
      <c r="GB75" s="2">
        <v>27989.17372029851</v>
      </c>
      <c r="GC75" s="2">
        <v>27989.17372029851</v>
      </c>
      <c r="GD75" s="2">
        <v>27989.17372029851</v>
      </c>
      <c r="GE75" s="2">
        <v>27989.17372029851</v>
      </c>
      <c r="GF75" s="2">
        <v>27989.17372029851</v>
      </c>
      <c r="GG75" s="2">
        <v>27989.17372029851</v>
      </c>
      <c r="GH75" s="2">
        <v>27989.17372029851</v>
      </c>
      <c r="GI75" s="2">
        <v>27989.17372029851</v>
      </c>
      <c r="GJ75" s="2">
        <v>27989.17372029851</v>
      </c>
      <c r="GK75" s="2">
        <v>27989.17372029851</v>
      </c>
      <c r="GL75" s="2">
        <v>27940.43798598144</v>
      </c>
    </row>
    <row r="76" spans="1:194" x14ac:dyDescent="0.2">
      <c r="A76" s="9" t="str">
        <f t="shared" si="463"/>
        <v xml:space="preserve">  Chemical</v>
      </c>
      <c r="B76" s="68">
        <v>520604.63218386378</v>
      </c>
      <c r="C76" s="68">
        <v>510021.62129186752</v>
      </c>
      <c r="D76" s="68">
        <v>488855.59950787498</v>
      </c>
      <c r="E76" s="68">
        <v>466364.89154839696</v>
      </c>
      <c r="F76" s="68">
        <v>517019.92471396463</v>
      </c>
      <c r="G76" s="68">
        <v>436984.9723123677</v>
      </c>
      <c r="H76" s="68">
        <v>458317.69271135854</v>
      </c>
      <c r="I76" s="68">
        <v>478015.47634612361</v>
      </c>
      <c r="J76" s="68">
        <v>427207.76624303847</v>
      </c>
      <c r="K76" s="68">
        <v>421566.97341242933</v>
      </c>
      <c r="L76" s="68">
        <v>515869.51032765413</v>
      </c>
      <c r="M76" s="68">
        <v>527877.03945106117</v>
      </c>
      <c r="N76" s="68">
        <v>494203.32103393489</v>
      </c>
      <c r="O76" s="68">
        <v>534403.14810338151</v>
      </c>
      <c r="P76" s="68">
        <v>539095.74038188788</v>
      </c>
      <c r="Q76" s="68">
        <v>526750.43906357069</v>
      </c>
      <c r="R76" s="68">
        <v>589705.42837933172</v>
      </c>
      <c r="S76" s="68">
        <v>546364.50216441648</v>
      </c>
      <c r="T76" s="68">
        <v>505486.57467285189</v>
      </c>
      <c r="U76" s="68">
        <v>529705.04281159025</v>
      </c>
      <c r="V76" s="68">
        <v>481543.11228707497</v>
      </c>
      <c r="W76" s="68">
        <v>482192.19761646987</v>
      </c>
      <c r="X76" s="68">
        <v>500644.29047216248</v>
      </c>
      <c r="Y76" s="68">
        <v>522394.53212359396</v>
      </c>
      <c r="Z76" s="68">
        <v>583909.59971395216</v>
      </c>
      <c r="AA76" s="68">
        <v>495307.02187065437</v>
      </c>
      <c r="AB76" s="68">
        <v>500791.69516493811</v>
      </c>
      <c r="AC76" s="68">
        <v>523515.17410955264</v>
      </c>
      <c r="AD76" s="68">
        <v>550607.26951908483</v>
      </c>
      <c r="AE76" s="68">
        <v>561767.12700980483</v>
      </c>
      <c r="AF76" s="68">
        <v>588650.75981433049</v>
      </c>
      <c r="AG76" s="68">
        <v>595789.2885067272</v>
      </c>
      <c r="AH76" s="68">
        <v>605880.62293864973</v>
      </c>
      <c r="AI76" s="68">
        <v>543429.14472407568</v>
      </c>
      <c r="AJ76" s="68">
        <v>583342.17102331831</v>
      </c>
      <c r="AK76" s="68">
        <v>583062.16992375208</v>
      </c>
      <c r="AL76" s="68">
        <v>465442.54808627506</v>
      </c>
      <c r="AM76" s="68">
        <v>463082.88894204044</v>
      </c>
      <c r="AN76" s="68">
        <v>489625.96329310985</v>
      </c>
      <c r="AO76" s="68">
        <v>537342.18789072754</v>
      </c>
      <c r="AP76" s="68">
        <v>476632.35421410622</v>
      </c>
      <c r="AQ76" s="68">
        <v>576292.5653332246</v>
      </c>
      <c r="AR76" s="68">
        <v>548303.12105850526</v>
      </c>
      <c r="AS76" s="68">
        <v>517344.6081975025</v>
      </c>
      <c r="AT76" s="68">
        <v>308665.95305995818</v>
      </c>
      <c r="AU76" s="68">
        <v>358101.15205658571</v>
      </c>
      <c r="AV76" s="68">
        <v>325883.79252401442</v>
      </c>
      <c r="AW76" s="68">
        <v>267298.18574955658</v>
      </c>
      <c r="AX76" s="68">
        <v>327704.67550093925</v>
      </c>
      <c r="AY76" s="68">
        <v>383994.28494179057</v>
      </c>
      <c r="AZ76" s="68">
        <v>408911.10794841475</v>
      </c>
      <c r="BA76" s="68">
        <v>416747.81451302016</v>
      </c>
      <c r="BB76" s="68">
        <v>444034.93562301749</v>
      </c>
      <c r="BC76" s="68">
        <v>510235.50682232069</v>
      </c>
      <c r="BD76" s="68">
        <v>533971.79853246955</v>
      </c>
      <c r="BE76" s="68">
        <v>554127.67288231966</v>
      </c>
      <c r="BF76" s="68">
        <v>493901.1425697814</v>
      </c>
      <c r="BG76" s="68">
        <v>453201.53839803243</v>
      </c>
      <c r="BH76" s="68">
        <v>453201.53839803231</v>
      </c>
      <c r="BI76" s="68">
        <v>457554.1111327394</v>
      </c>
      <c r="BJ76" s="68">
        <v>491778.10141846573</v>
      </c>
      <c r="BK76" s="68">
        <v>506187.06002844172</v>
      </c>
      <c r="BL76" s="68">
        <v>460659.77458763856</v>
      </c>
      <c r="BM76" s="68">
        <v>489229.03444029728</v>
      </c>
      <c r="BN76" s="68">
        <v>488753.89905540226</v>
      </c>
      <c r="BO76" s="68">
        <v>522399.58509577165</v>
      </c>
      <c r="BP76" s="68">
        <v>527156.64695687173</v>
      </c>
      <c r="BQ76" s="68">
        <v>535095.95633623109</v>
      </c>
      <c r="BR76" s="68">
        <v>547713.01861862978</v>
      </c>
      <c r="BS76" s="68">
        <v>500759.82340341725</v>
      </c>
      <c r="BT76" s="68">
        <v>497820.20292465104</v>
      </c>
      <c r="BU76" s="68">
        <v>519377.46787602559</v>
      </c>
      <c r="BV76" s="68">
        <v>559297.63515487628</v>
      </c>
      <c r="BW76" s="68">
        <v>540721.54145415907</v>
      </c>
      <c r="BX76" s="68">
        <v>559616.20803683472</v>
      </c>
      <c r="BY76" s="68">
        <v>527278.00809492334</v>
      </c>
      <c r="BZ76" s="68">
        <v>549859.42398083431</v>
      </c>
      <c r="CA76" s="68">
        <v>581616.20736263518</v>
      </c>
      <c r="CB76" s="68">
        <v>522270.71395578654</v>
      </c>
      <c r="CC76" s="68">
        <v>510539.74107746524</v>
      </c>
      <c r="CD76" s="68">
        <v>521924.14238605998</v>
      </c>
      <c r="CE76" s="68">
        <v>517959.15896528703</v>
      </c>
      <c r="CF76" s="68">
        <v>527358.7022995532</v>
      </c>
      <c r="CG76" s="68">
        <v>522122.84897456807</v>
      </c>
      <c r="CH76" s="68">
        <v>549728.21242907271</v>
      </c>
      <c r="CI76" s="68">
        <v>566615.29395890597</v>
      </c>
      <c r="CJ76" s="68">
        <v>570345.90819660516</v>
      </c>
      <c r="CK76" s="68">
        <v>554480.69197965728</v>
      </c>
      <c r="CL76" s="68">
        <v>550413.81310890056</v>
      </c>
      <c r="CM76" s="68">
        <v>591060.86378785211</v>
      </c>
      <c r="CN76" s="68">
        <v>618214.80248091312</v>
      </c>
      <c r="CO76" s="68">
        <v>581544.16213745798</v>
      </c>
      <c r="CP76" s="68">
        <v>596066.10947862512</v>
      </c>
      <c r="CQ76" s="68">
        <v>565415.88629680872</v>
      </c>
      <c r="CR76" s="68">
        <v>559752.61925900879</v>
      </c>
      <c r="CS76" s="68">
        <v>637872.37457557709</v>
      </c>
      <c r="CT76" s="68">
        <v>624463.8629104814</v>
      </c>
      <c r="CU76" s="68">
        <v>614888.04850329459</v>
      </c>
      <c r="CV76" s="68">
        <v>605054.79310081468</v>
      </c>
      <c r="CW76" s="68">
        <v>585047.02810516034</v>
      </c>
      <c r="CX76" s="68">
        <v>581653.09778588754</v>
      </c>
      <c r="CY76" s="68">
        <v>590122.55109681236</v>
      </c>
      <c r="CZ76" s="68">
        <v>608838.85543881729</v>
      </c>
      <c r="DA76" s="68">
        <v>598191.93989592162</v>
      </c>
      <c r="DB76" s="68">
        <v>616524.95028510352</v>
      </c>
      <c r="DC76" s="68">
        <v>626857.14865050814</v>
      </c>
      <c r="DD76" s="68">
        <v>591147.37013082905</v>
      </c>
      <c r="DE76" s="68">
        <v>556889.03691123798</v>
      </c>
      <c r="DF76" s="68">
        <v>556800.66968284687</v>
      </c>
      <c r="DG76" s="68">
        <v>528226.18266464584</v>
      </c>
      <c r="DH76" s="68">
        <v>503240.20475996536</v>
      </c>
      <c r="DI76" s="68">
        <v>485290.98158536799</v>
      </c>
      <c r="DJ76" s="68">
        <v>486150.11133479502</v>
      </c>
      <c r="DK76" s="68">
        <v>519931.00950126094</v>
      </c>
      <c r="DL76" s="68">
        <v>502788.48906542087</v>
      </c>
      <c r="DM76" s="68">
        <v>501747.06834760157</v>
      </c>
      <c r="DN76" s="68">
        <v>499707.03821026778</v>
      </c>
      <c r="DO76" s="68">
        <v>486125.93346233468</v>
      </c>
      <c r="DP76" s="68">
        <v>517989.43461712752</v>
      </c>
      <c r="DQ76" s="68">
        <v>577189.27940372005</v>
      </c>
      <c r="DR76" s="68">
        <v>573409.8909288065</v>
      </c>
      <c r="DS76" s="68">
        <v>558730.8949359305</v>
      </c>
      <c r="DT76" s="68">
        <v>573279.67392857117</v>
      </c>
      <c r="DU76" s="68">
        <v>585462.65721963404</v>
      </c>
      <c r="DV76" s="68">
        <v>602570.81151021086</v>
      </c>
      <c r="DW76" s="68">
        <v>632408.33809183817</v>
      </c>
      <c r="DX76" s="68">
        <v>512425.0999592077</v>
      </c>
      <c r="DY76" s="68">
        <v>518761.41753662133</v>
      </c>
      <c r="DZ76" s="68">
        <v>508141.15564476745</v>
      </c>
      <c r="EA76" s="68">
        <v>468514.89353932394</v>
      </c>
      <c r="EB76" s="68">
        <v>479953.68146062153</v>
      </c>
      <c r="EC76" s="68">
        <v>516355.44930417801</v>
      </c>
      <c r="ED76" s="68">
        <v>518492.15557131346</v>
      </c>
      <c r="EE76" s="68">
        <v>520571.17553689436</v>
      </c>
      <c r="EF76" s="68">
        <v>472166.12416774372</v>
      </c>
      <c r="EG76" s="68">
        <v>457083.92462888535</v>
      </c>
      <c r="EH76" s="68">
        <v>428794.93682617613</v>
      </c>
      <c r="EI76" s="68">
        <v>443255.8210006078</v>
      </c>
      <c r="EJ76" s="68">
        <v>509934.15319576371</v>
      </c>
      <c r="EK76" s="68">
        <v>609441.11171035981</v>
      </c>
      <c r="EL76" s="68">
        <v>573102.66772436933</v>
      </c>
      <c r="EM76" s="68">
        <v>540943.14176901197</v>
      </c>
      <c r="EN76" s="68">
        <v>531137.38487570442</v>
      </c>
      <c r="EO76" s="68">
        <v>566908.91378017573</v>
      </c>
      <c r="EP76" s="68">
        <v>566543.66855335981</v>
      </c>
      <c r="EQ76" s="68">
        <v>532627.46222095774</v>
      </c>
      <c r="ER76" s="68">
        <v>606929.1694161623</v>
      </c>
      <c r="ES76" s="68">
        <v>582856.04385937401</v>
      </c>
      <c r="ET76" s="68">
        <v>557921.5762557477</v>
      </c>
      <c r="EU76" s="68">
        <v>552077.60085015825</v>
      </c>
      <c r="EV76" s="68">
        <v>555991.3442323514</v>
      </c>
      <c r="EW76" s="68">
        <v>537240.59661859623</v>
      </c>
      <c r="EX76" s="68">
        <v>478196.75461383886</v>
      </c>
      <c r="EY76" s="68">
        <v>489786.36162237969</v>
      </c>
      <c r="EZ76" s="68">
        <v>513947.56266762316</v>
      </c>
      <c r="FA76" s="68">
        <v>519366.41976456519</v>
      </c>
      <c r="FB76" s="68">
        <v>520132.89976507146</v>
      </c>
      <c r="FC76" s="68">
        <v>527937.32145265408</v>
      </c>
      <c r="FD76" s="68">
        <v>538397.12344523368</v>
      </c>
      <c r="FE76" s="68">
        <v>525104.22384621273</v>
      </c>
      <c r="FF76" s="68">
        <v>481066.22251915641</v>
      </c>
      <c r="FG76" s="68">
        <v>508040.04691351729</v>
      </c>
      <c r="FH76" s="68">
        <v>520882.33451250859</v>
      </c>
      <c r="FI76" s="68">
        <v>519058.46271513624</v>
      </c>
      <c r="FJ76" s="68">
        <v>512130.41742837091</v>
      </c>
      <c r="FK76" s="68">
        <v>506141.59757975664</v>
      </c>
      <c r="FL76" s="68">
        <v>506141.59757975664</v>
      </c>
      <c r="FM76" s="68">
        <v>506141.59757975664</v>
      </c>
      <c r="FN76" s="68">
        <v>491213.81493917393</v>
      </c>
      <c r="FO76" s="68">
        <v>491213.81493917393</v>
      </c>
      <c r="FP76" s="68">
        <v>491213.81493917393</v>
      </c>
      <c r="FQ76" s="2">
        <v>491213.81493917393</v>
      </c>
      <c r="FR76" s="2">
        <v>491213.81493917393</v>
      </c>
      <c r="FS76" s="2">
        <v>491213.81493917393</v>
      </c>
      <c r="FT76" s="2">
        <v>491213.81493917393</v>
      </c>
      <c r="FU76" s="2">
        <v>491213.81493917393</v>
      </c>
      <c r="FV76" s="2">
        <v>491213.81493917393</v>
      </c>
      <c r="FW76" s="2">
        <v>491213.81493917393</v>
      </c>
      <c r="FX76" s="2">
        <v>491213.81493917393</v>
      </c>
      <c r="FY76" s="2">
        <v>491213.81493917393</v>
      </c>
      <c r="FZ76" s="2">
        <v>491213.81493917393</v>
      </c>
      <c r="GA76" s="2">
        <v>491213.81493917393</v>
      </c>
      <c r="GB76" s="2">
        <v>491213.81493917393</v>
      </c>
      <c r="GC76" s="2">
        <v>491213.81493917393</v>
      </c>
      <c r="GD76" s="2">
        <v>491213.81493917393</v>
      </c>
      <c r="GE76" s="2">
        <v>491213.81493917393</v>
      </c>
      <c r="GF76" s="2">
        <v>491213.81493917393</v>
      </c>
      <c r="GG76" s="2">
        <v>491213.81493917393</v>
      </c>
      <c r="GH76" s="2">
        <v>491213.81493917393</v>
      </c>
      <c r="GI76" s="2">
        <v>491213.81493917393</v>
      </c>
      <c r="GJ76" s="2">
        <v>491213.81493917393</v>
      </c>
      <c r="GK76" s="2">
        <v>491213.81493917393</v>
      </c>
      <c r="GL76" s="2">
        <v>491213.81493917393</v>
      </c>
    </row>
    <row r="77" spans="1:194" x14ac:dyDescent="0.2">
      <c r="A77" s="9" t="str">
        <f t="shared" si="463"/>
        <v xml:space="preserve">  Farm</v>
      </c>
      <c r="B77" s="68">
        <v>7426.5451644025979</v>
      </c>
      <c r="C77" s="68">
        <v>5483.7003931942172</v>
      </c>
      <c r="D77" s="68">
        <v>3465.1603711595358</v>
      </c>
      <c r="E77" s="68">
        <v>3582.9085391115591</v>
      </c>
      <c r="F77" s="68">
        <v>3465.1603711595358</v>
      </c>
      <c r="G77" s="68">
        <v>3582.9085391115591</v>
      </c>
      <c r="H77" s="68">
        <v>3465.1603711595358</v>
      </c>
      <c r="I77" s="68">
        <v>7426.5451644025979</v>
      </c>
      <c r="J77" s="68">
        <v>12792.497389644792</v>
      </c>
      <c r="K77" s="68">
        <v>20303.148388298836</v>
      </c>
      <c r="L77" s="68">
        <v>17906.132112132651</v>
      </c>
      <c r="M77" s="68">
        <v>11884.154379729185</v>
      </c>
      <c r="N77" s="68">
        <v>6325.7975119955599</v>
      </c>
      <c r="O77" s="68">
        <v>4670.9173021756569</v>
      </c>
      <c r="P77" s="68">
        <v>2951.561240025108</v>
      </c>
      <c r="Q77" s="68">
        <v>3051.8570103172233</v>
      </c>
      <c r="R77" s="68">
        <v>2951.561240025108</v>
      </c>
      <c r="S77" s="68">
        <v>3051.8570103172233</v>
      </c>
      <c r="T77" s="68">
        <v>2951.561240025108</v>
      </c>
      <c r="U77" s="68">
        <v>6325.7975119955599</v>
      </c>
      <c r="V77" s="68">
        <v>10896.419043879101</v>
      </c>
      <c r="W77" s="68">
        <v>17293.856391797603</v>
      </c>
      <c r="X77" s="68">
        <v>15252.121067993823</v>
      </c>
      <c r="Y77" s="68">
        <v>10122.708815911354</v>
      </c>
      <c r="Z77" s="68">
        <v>6048.3205226107266</v>
      </c>
      <c r="AA77" s="68">
        <v>4466.0305557669235</v>
      </c>
      <c r="AB77" s="68">
        <v>2822.0929278772583</v>
      </c>
      <c r="AC77" s="68">
        <v>2917.9892895041557</v>
      </c>
      <c r="AD77" s="68">
        <v>2822.0929278772583</v>
      </c>
      <c r="AE77" s="68">
        <v>2917.9892895041557</v>
      </c>
      <c r="AF77" s="68">
        <v>2822.0929278772583</v>
      </c>
      <c r="AG77" s="68">
        <v>6048.3205226107266</v>
      </c>
      <c r="AH77" s="68">
        <v>10418.454716750752</v>
      </c>
      <c r="AI77" s="68">
        <v>16535.272640523548</v>
      </c>
      <c r="AJ77" s="68">
        <v>14583.096707404571</v>
      </c>
      <c r="AK77" s="68">
        <v>9678.6827842004041</v>
      </c>
      <c r="AL77" s="68">
        <v>5661.5659977022242</v>
      </c>
      <c r="AM77" s="68">
        <v>4036.664570113111</v>
      </c>
      <c r="AN77" s="68">
        <v>2642.0641322610377</v>
      </c>
      <c r="AO77" s="68">
        <v>2731.6256282698864</v>
      </c>
      <c r="AP77" s="68">
        <v>2642.0641322610377</v>
      </c>
      <c r="AQ77" s="68">
        <v>2731.6256282698864</v>
      </c>
      <c r="AR77" s="68">
        <v>2642.0641322610377</v>
      </c>
      <c r="AS77" s="68">
        <v>5661.5659977022242</v>
      </c>
      <c r="AT77" s="68">
        <v>9755.8058152495942</v>
      </c>
      <c r="AU77" s="68">
        <v>15481.344310100996</v>
      </c>
      <c r="AV77" s="68">
        <v>13658.128141349431</v>
      </c>
      <c r="AW77" s="68">
        <v>9064.9028460384761</v>
      </c>
      <c r="AX77" s="68">
        <v>4490.1375094723589</v>
      </c>
      <c r="AY77" s="68">
        <v>3313.7739982187818</v>
      </c>
      <c r="AZ77" s="68">
        <v>2095.3975044204344</v>
      </c>
      <c r="BA77" s="68">
        <v>2163.6686010556864</v>
      </c>
      <c r="BB77" s="68">
        <v>2095.3975044204344</v>
      </c>
      <c r="BC77" s="68">
        <v>2163.6686010556864</v>
      </c>
      <c r="BD77" s="68">
        <v>2095.3975044204344</v>
      </c>
      <c r="BE77" s="68">
        <v>4784.2283872857533</v>
      </c>
      <c r="BF77" s="68">
        <v>7730.3887882377921</v>
      </c>
      <c r="BG77" s="68">
        <v>11684.860770264326</v>
      </c>
      <c r="BH77" s="68">
        <v>13171.070027785587</v>
      </c>
      <c r="BI77" s="68">
        <v>7184.2200151557745</v>
      </c>
      <c r="BJ77" s="68">
        <v>5232.9592255975112</v>
      </c>
      <c r="BK77" s="68">
        <v>3357.5941427184034</v>
      </c>
      <c r="BL77" s="68">
        <v>2119.746935038992</v>
      </c>
      <c r="BM77" s="68">
        <v>2194.1240204789565</v>
      </c>
      <c r="BN77" s="68">
        <v>2119.746935038992</v>
      </c>
      <c r="BO77" s="68">
        <v>2194.1240204789565</v>
      </c>
      <c r="BP77" s="68">
        <v>2119.746935038992</v>
      </c>
      <c r="BQ77" s="68">
        <v>4547.6275097578373</v>
      </c>
      <c r="BR77" s="68">
        <v>10534.982887674991</v>
      </c>
      <c r="BS77" s="68">
        <v>10242.787194875129</v>
      </c>
      <c r="BT77" s="68">
        <v>11799.393340154389</v>
      </c>
      <c r="BU77" s="68">
        <v>7273.0164262365415</v>
      </c>
      <c r="BV77" s="68">
        <v>4296.2298760600133</v>
      </c>
      <c r="BW77" s="68">
        <v>3172.3011089367255</v>
      </c>
      <c r="BX77" s="68">
        <v>2004.5829093281147</v>
      </c>
      <c r="BY77" s="68">
        <v>2072.6998043052836</v>
      </c>
      <c r="BZ77" s="68">
        <v>2004.5829093281147</v>
      </c>
      <c r="CA77" s="68">
        <v>2072.6998043052836</v>
      </c>
      <c r="CB77" s="68">
        <v>2004.5829093281147</v>
      </c>
      <c r="CC77" s="68">
        <v>4296.2298760600133</v>
      </c>
      <c r="CD77" s="68">
        <v>7400.4140900195689</v>
      </c>
      <c r="CE77" s="68">
        <v>11745.298891063276</v>
      </c>
      <c r="CF77" s="68">
        <v>10358.633529028049</v>
      </c>
      <c r="CG77" s="68">
        <v>6874.9409001956947</v>
      </c>
      <c r="CH77" s="68">
        <v>4437.415770466152</v>
      </c>
      <c r="CI77" s="68">
        <v>3163.8523741967701</v>
      </c>
      <c r="CJ77" s="68">
        <v>2070.7940262175375</v>
      </c>
      <c r="CK77" s="68">
        <v>2140.9904338859287</v>
      </c>
      <c r="CL77" s="68">
        <v>2070.7940262175375</v>
      </c>
      <c r="CM77" s="68">
        <v>2140.9904338859287</v>
      </c>
      <c r="CN77" s="68">
        <v>2070.7940262175375</v>
      </c>
      <c r="CO77" s="68">
        <v>4437.415770466152</v>
      </c>
      <c r="CP77" s="68">
        <v>7646.3944067354587</v>
      </c>
      <c r="CQ77" s="68">
        <v>12133.950468393319</v>
      </c>
      <c r="CR77" s="68">
        <v>10704.952169429642</v>
      </c>
      <c r="CS77" s="68">
        <v>7104.8792618650141</v>
      </c>
      <c r="CT77" s="68">
        <v>3828.3311154598828</v>
      </c>
      <c r="CU77" s="68">
        <v>2826.3148727984349</v>
      </c>
      <c r="CV77" s="68">
        <v>1783.8585127201568</v>
      </c>
      <c r="CW77" s="68">
        <v>1846.7653620352251</v>
      </c>
      <c r="CX77" s="68">
        <v>1783.8585127201568</v>
      </c>
      <c r="CY77" s="68">
        <v>1846.7653620352251</v>
      </c>
      <c r="CZ77" s="68">
        <v>1783.8585127201568</v>
      </c>
      <c r="DA77" s="68">
        <v>3828.3311154598828</v>
      </c>
      <c r="DB77" s="68">
        <v>6591.7391389432496</v>
      </c>
      <c r="DC77" s="68">
        <v>10460.510371819961</v>
      </c>
      <c r="DD77" s="68">
        <v>11165.965753424658</v>
      </c>
      <c r="DE77" s="68">
        <v>6124.4311154598827</v>
      </c>
      <c r="DF77" s="68">
        <v>6033.5688767608735</v>
      </c>
      <c r="DG77" s="68">
        <v>4453.0212211173648</v>
      </c>
      <c r="DH77" s="68">
        <v>2817.4979948427767</v>
      </c>
      <c r="DI77" s="68">
        <v>2913.7052434471643</v>
      </c>
      <c r="DJ77" s="68">
        <v>2817.4979948427767</v>
      </c>
      <c r="DK77" s="68">
        <v>2913.7052434471643</v>
      </c>
      <c r="DL77" s="68">
        <v>2817.4979948427767</v>
      </c>
      <c r="DM77" s="68">
        <v>6033.5688767608735</v>
      </c>
      <c r="DN77" s="68">
        <v>10974.49828722906</v>
      </c>
      <c r="DO77" s="68">
        <v>15585.574273910775</v>
      </c>
      <c r="DP77" s="68">
        <v>15365.671991386464</v>
      </c>
      <c r="DQ77" s="68">
        <v>9655.0845920831744</v>
      </c>
      <c r="DR77" s="68">
        <v>4629.7919473684597</v>
      </c>
      <c r="DS77" s="68">
        <v>3418.6006225189535</v>
      </c>
      <c r="DT77" s="68">
        <v>2160.2200252727125</v>
      </c>
      <c r="DU77" s="68">
        <v>2233.6255601120765</v>
      </c>
      <c r="DV77" s="68">
        <v>2160.2200252727125</v>
      </c>
      <c r="DW77" s="68">
        <v>2233.6255601120765</v>
      </c>
      <c r="DX77" s="68">
        <v>2160.2200252727125</v>
      </c>
      <c r="DY77" s="68">
        <v>4629.7919473684597</v>
      </c>
      <c r="DZ77" s="68">
        <v>7974.9870350480478</v>
      </c>
      <c r="EA77" s="68">
        <v>11657.211507301769</v>
      </c>
      <c r="EB77" s="68">
        <v>10662.884548071857</v>
      </c>
      <c r="EC77" s="68">
        <v>7408.7157662872405</v>
      </c>
      <c r="ED77" s="68">
        <v>4629.7919473684597</v>
      </c>
      <c r="EE77" s="68">
        <v>3418.6006225189535</v>
      </c>
      <c r="EF77" s="68">
        <v>2851.2895289374915</v>
      </c>
      <c r="EG77" s="68">
        <v>2233.6255601120765</v>
      </c>
      <c r="EH77" s="68">
        <v>2851.2895289374915</v>
      </c>
      <c r="EI77" s="68">
        <v>2948.1780080761441</v>
      </c>
      <c r="EJ77" s="68">
        <v>2851.2895289374915</v>
      </c>
      <c r="EK77" s="68">
        <v>6110.8947913878765</v>
      </c>
      <c r="EL77" s="68">
        <v>10526.241197849331</v>
      </c>
      <c r="EM77" s="68">
        <v>16706.342045764817</v>
      </c>
      <c r="EN77" s="68">
        <v>14733.96943472796</v>
      </c>
      <c r="EO77" s="68">
        <v>9778.8157873511536</v>
      </c>
      <c r="EP77" s="68">
        <v>6110.8947913878765</v>
      </c>
      <c r="EQ77" s="68">
        <v>4512.2348856001081</v>
      </c>
      <c r="ER77" s="68">
        <v>2851.2895289374915</v>
      </c>
      <c r="ES77" s="68">
        <v>2948.1780080761441</v>
      </c>
      <c r="ET77" s="68">
        <v>2851.2895289374915</v>
      </c>
      <c r="EU77" s="68">
        <v>3031.2738274878479</v>
      </c>
      <c r="EV77" s="68">
        <v>2931.6544998239278</v>
      </c>
      <c r="EW77" s="68">
        <v>6283.133309088661</v>
      </c>
      <c r="EX77" s="68">
        <v>10822.928384058723</v>
      </c>
      <c r="EY77" s="68">
        <v>17177.218355764471</v>
      </c>
      <c r="EZ77" s="68">
        <v>15149.253471177532</v>
      </c>
      <c r="FA77" s="68">
        <v>10054.4364277942</v>
      </c>
      <c r="FB77" s="68">
        <v>6313.1601862527041</v>
      </c>
      <c r="FC77" s="68">
        <v>4661.5860038921437</v>
      </c>
      <c r="FD77" s="68">
        <v>2945.6647754655874</v>
      </c>
      <c r="FE77" s="68">
        <v>3045.7601804571368</v>
      </c>
      <c r="FF77" s="68">
        <v>2945.6647754655874</v>
      </c>
      <c r="FG77" s="68">
        <v>3045.7601804571368</v>
      </c>
      <c r="FH77" s="68">
        <v>2945.6647754655874</v>
      </c>
      <c r="FI77" s="68">
        <v>6313.1601862527041</v>
      </c>
      <c r="FJ77" s="68">
        <v>10874.650785153297</v>
      </c>
      <c r="FK77" s="68">
        <v>17259.307689257108</v>
      </c>
      <c r="FL77" s="68">
        <v>15221.651230500573</v>
      </c>
      <c r="FM77" s="68">
        <v>10102.486232361349</v>
      </c>
      <c r="FN77" s="68">
        <v>4211.2643123889693</v>
      </c>
      <c r="FO77" s="68">
        <v>3109.5632295329647</v>
      </c>
      <c r="FP77" s="68">
        <v>1964.9387278643885</v>
      </c>
      <c r="FQ77" s="2">
        <v>2031.7084904617222</v>
      </c>
      <c r="FR77" s="2">
        <v>1964.9387278643885</v>
      </c>
      <c r="FS77" s="2">
        <v>2031.7084904617222</v>
      </c>
      <c r="FT77" s="2">
        <v>1964.9387278643885</v>
      </c>
      <c r="FU77" s="2">
        <v>4211.2643123889693</v>
      </c>
      <c r="FV77" s="2">
        <v>7254.0577793245993</v>
      </c>
      <c r="FW77" s="2">
        <v>11513.014779283094</v>
      </c>
      <c r="FX77" s="2">
        <v>10153.773183551659</v>
      </c>
      <c r="FY77" s="2">
        <v>6738.976753573741</v>
      </c>
      <c r="FZ77" s="2">
        <v>4190.2079908270243</v>
      </c>
      <c r="GA77" s="2">
        <v>3094.0154133853002</v>
      </c>
      <c r="GB77" s="2">
        <v>1955.1140342250669</v>
      </c>
      <c r="GC77" s="2">
        <v>2021.5499480094138</v>
      </c>
      <c r="GD77" s="2">
        <v>1955.1140342250669</v>
      </c>
      <c r="GE77" s="2">
        <v>2021.5499480094138</v>
      </c>
      <c r="GF77" s="2">
        <v>1955.1140342250669</v>
      </c>
      <c r="GG77" s="2">
        <v>4190.2079908270243</v>
      </c>
      <c r="GH77" s="2">
        <v>7217.787490427977</v>
      </c>
      <c r="GI77" s="2">
        <v>11455.44970538668</v>
      </c>
      <c r="GJ77" s="2">
        <v>10103.004317633902</v>
      </c>
      <c r="GK77" s="2">
        <v>6705.2818698058727</v>
      </c>
      <c r="GL77" s="2">
        <v>4169.2569508728893</v>
      </c>
    </row>
    <row r="78" spans="1:194" ht="15" x14ac:dyDescent="0.35">
      <c r="A78" s="9" t="str">
        <f t="shared" si="463"/>
        <v xml:space="preserve">  Other</v>
      </c>
      <c r="B78" s="69">
        <v>9918.5641026570374</v>
      </c>
      <c r="C78" s="69">
        <v>9518.5354796206921</v>
      </c>
      <c r="D78" s="69">
        <v>9123.0526363915778</v>
      </c>
      <c r="E78" s="69">
        <v>8750.2986921986212</v>
      </c>
      <c r="F78" s="69">
        <v>8409.3652066562827</v>
      </c>
      <c r="G78" s="69">
        <v>8332.086949933353</v>
      </c>
      <c r="H78" s="69">
        <v>8322.9953903188907</v>
      </c>
      <c r="I78" s="69">
        <v>8541.1928210659862</v>
      </c>
      <c r="J78" s="69">
        <v>8745.7529123913901</v>
      </c>
      <c r="K78" s="69">
        <v>8832.1227287287838</v>
      </c>
      <c r="L78" s="69">
        <v>9118.5068565843467</v>
      </c>
      <c r="M78" s="69">
        <v>9714.0040113316318</v>
      </c>
      <c r="N78" s="69">
        <v>10954.063112332429</v>
      </c>
      <c r="O78" s="69">
        <v>10173.230453747852</v>
      </c>
      <c r="P78" s="69">
        <v>9401.2708935562805</v>
      </c>
      <c r="Q78" s="69">
        <v>8673.6768253297414</v>
      </c>
      <c r="R78" s="69">
        <v>8003.7578966577457</v>
      </c>
      <c r="S78" s="69">
        <v>7861.7883223696408</v>
      </c>
      <c r="T78" s="69">
        <v>7839.6055763871245</v>
      </c>
      <c r="U78" s="69">
        <v>8269.9508484479429</v>
      </c>
      <c r="V78" s="69">
        <v>8664.8037269367342</v>
      </c>
      <c r="W78" s="69">
        <v>8828.9560472073572</v>
      </c>
      <c r="X78" s="69">
        <v>9396.8343443597769</v>
      </c>
      <c r="Y78" s="69">
        <v>10554.773684647134</v>
      </c>
      <c r="Z78" s="69">
        <v>9665.7726094208992</v>
      </c>
      <c r="AA78" s="69">
        <v>9010.4612487175327</v>
      </c>
      <c r="AB78" s="69">
        <v>8362.5966080221588</v>
      </c>
      <c r="AC78" s="69">
        <v>7751.9655673667476</v>
      </c>
      <c r="AD78" s="69">
        <v>7189.7382067632916</v>
      </c>
      <c r="AE78" s="69">
        <v>7070.5906866354062</v>
      </c>
      <c r="AF78" s="69">
        <v>7051.9738866154239</v>
      </c>
      <c r="AG78" s="69">
        <v>7413.1398070030755</v>
      </c>
      <c r="AH78" s="69">
        <v>7744.518847358755</v>
      </c>
      <c r="AI78" s="69">
        <v>7882.2831675066218</v>
      </c>
      <c r="AJ78" s="69">
        <v>8358.8732480181607</v>
      </c>
      <c r="AK78" s="69">
        <v>9330.6702090612234</v>
      </c>
      <c r="AL78" s="69">
        <v>9252.7762904104511</v>
      </c>
      <c r="AM78" s="69">
        <v>8463.2727267600858</v>
      </c>
      <c r="AN78" s="69">
        <v>7989.5705885698671</v>
      </c>
      <c r="AO78" s="69">
        <v>7401.0315683941408</v>
      </c>
      <c r="AP78" s="69">
        <v>6859.1450315250258</v>
      </c>
      <c r="AQ78" s="69">
        <v>6744.3081495395181</v>
      </c>
      <c r="AR78" s="69">
        <v>6726.3648867292823</v>
      </c>
      <c r="AS78" s="69">
        <v>7074.4641852478526</v>
      </c>
      <c r="AT78" s="69">
        <v>7393.8542632700464</v>
      </c>
      <c r="AU78" s="69">
        <v>7530.2230606278354</v>
      </c>
      <c r="AV78" s="69">
        <v>7989.5705885698671</v>
      </c>
      <c r="AW78" s="69">
        <v>8926.2089072641647</v>
      </c>
      <c r="AX78" s="69">
        <v>8533.7939010591363</v>
      </c>
      <c r="AY78" s="69">
        <v>7917.2627705304203</v>
      </c>
      <c r="AZ78" s="69">
        <v>7307.7376755758942</v>
      </c>
      <c r="BA78" s="69">
        <v>6733.2427584923171</v>
      </c>
      <c r="BB78" s="69">
        <v>6204.2870726409747</v>
      </c>
      <c r="BC78" s="69">
        <v>6092.1905034539359</v>
      </c>
      <c r="BD78" s="69">
        <v>6074.6754145184605</v>
      </c>
      <c r="BE78" s="69">
        <v>6414.4681398666735</v>
      </c>
      <c r="BF78" s="69">
        <v>6726.2367229181273</v>
      </c>
      <c r="BG78" s="69">
        <v>6855.8483810406415</v>
      </c>
      <c r="BH78" s="69">
        <v>7304.2346577887984</v>
      </c>
      <c r="BI78" s="69">
        <v>8218.5223002205876</v>
      </c>
      <c r="BJ78" s="69">
        <v>8146.1363833173909</v>
      </c>
      <c r="BK78" s="69">
        <v>7511.6232878597057</v>
      </c>
      <c r="BL78" s="69">
        <v>6884.320568486768</v>
      </c>
      <c r="BM78" s="69">
        <v>6293.0697295375612</v>
      </c>
      <c r="BN78" s="69">
        <v>5748.6863351392058</v>
      </c>
      <c r="BO78" s="69">
        <v>5633.3203177832629</v>
      </c>
      <c r="BP78" s="69">
        <v>5615.2943775713975</v>
      </c>
      <c r="BQ78" s="69">
        <v>5964.9976176815981</v>
      </c>
      <c r="BR78" s="69">
        <v>6285.8593534528145</v>
      </c>
      <c r="BS78" s="69">
        <v>6419.2513110206228</v>
      </c>
      <c r="BT78" s="69">
        <v>6880.7153804443933</v>
      </c>
      <c r="BU78" s="69">
        <v>7821.6694595038025</v>
      </c>
      <c r="BV78" s="69">
        <v>8850.6046966731901</v>
      </c>
      <c r="BW78" s="69">
        <v>8175.8002609262885</v>
      </c>
      <c r="BX78" s="69">
        <v>7508.6640574037838</v>
      </c>
      <c r="BY78" s="69">
        <v>6879.8690150032617</v>
      </c>
      <c r="BZ78" s="69">
        <v>6300.9174820613171</v>
      </c>
      <c r="CA78" s="69">
        <v>6178.2257664709723</v>
      </c>
      <c r="CB78" s="69">
        <v>6159.0551859099805</v>
      </c>
      <c r="CC78" s="69">
        <v>6530.9644487932164</v>
      </c>
      <c r="CD78" s="69">
        <v>6872.2007827788657</v>
      </c>
      <c r="CE78" s="69">
        <v>7014.0630789302022</v>
      </c>
      <c r="CF78" s="69">
        <v>7504.8299412915849</v>
      </c>
      <c r="CG78" s="69">
        <v>8505.534246575342</v>
      </c>
      <c r="CH78" s="69">
        <v>10600.11598173516</v>
      </c>
      <c r="CI78" s="69">
        <v>9705.018786692759</v>
      </c>
      <c r="CJ78" s="69">
        <v>9167.9604696673196</v>
      </c>
      <c r="CK78" s="69">
        <v>8500.7061969993483</v>
      </c>
      <c r="CL78" s="69">
        <v>7886.344031311155</v>
      </c>
      <c r="CM78" s="69">
        <v>7756.1480756686242</v>
      </c>
      <c r="CN78" s="69">
        <v>7735.8049575994792</v>
      </c>
      <c r="CO78" s="69">
        <v>8130.4614481409008</v>
      </c>
      <c r="CP78" s="69">
        <v>8492.5689497716903</v>
      </c>
      <c r="CQ78" s="69">
        <v>8647.1766470971961</v>
      </c>
      <c r="CR78" s="69">
        <v>9167.9604696673196</v>
      </c>
      <c r="CS78" s="69">
        <v>10229.871232876712</v>
      </c>
      <c r="CT78" s="69">
        <v>9565.4891996768401</v>
      </c>
      <c r="CU78" s="69">
        <v>8922.7281050206584</v>
      </c>
      <c r="CV78" s="69">
        <v>8287.2711137128408</v>
      </c>
      <c r="CW78" s="69">
        <v>7688.3346391468522</v>
      </c>
      <c r="CX78" s="69">
        <v>7136.8748363452414</v>
      </c>
      <c r="CY78" s="69">
        <v>7020.0091827713895</v>
      </c>
      <c r="CZ78" s="69">
        <v>7001.7489244004755</v>
      </c>
      <c r="DA78" s="69">
        <v>7355.9979367962114</v>
      </c>
      <c r="DB78" s="69">
        <v>7681.0305357984871</v>
      </c>
      <c r="DC78" s="69">
        <v>7816.1564477432521</v>
      </c>
      <c r="DD78" s="69">
        <v>8283.6190620386569</v>
      </c>
      <c r="DE78" s="69">
        <v>9236.8045490003824</v>
      </c>
      <c r="DF78" s="69">
        <v>9751.7564143274831</v>
      </c>
      <c r="DG78" s="69">
        <v>9092.9997620540853</v>
      </c>
      <c r="DH78" s="69">
        <v>8441.7289808292462</v>
      </c>
      <c r="DI78" s="69">
        <v>7827.8875548472151</v>
      </c>
      <c r="DJ78" s="69">
        <v>7262.7042906808329</v>
      </c>
      <c r="DK78" s="69">
        <v>7142.9303539038519</v>
      </c>
      <c r="DL78" s="69">
        <v>7124.2156762824479</v>
      </c>
      <c r="DM78" s="69">
        <v>7487.2804221376737</v>
      </c>
      <c r="DN78" s="69">
        <v>7820.4016837986546</v>
      </c>
      <c r="DO78" s="69">
        <v>7958.8902981970386</v>
      </c>
      <c r="DP78" s="69">
        <v>8437.986045304966</v>
      </c>
      <c r="DQ78" s="69">
        <v>9414.8922171422237</v>
      </c>
      <c r="DR78" s="69">
        <v>9772.2416736316227</v>
      </c>
      <c r="DS78" s="69">
        <v>9000.5290489930976</v>
      </c>
      <c r="DT78" s="69">
        <v>8237.5858859981909</v>
      </c>
      <c r="DU78" s="69">
        <v>7518.4900312213831</v>
      </c>
      <c r="DV78" s="69">
        <v>6856.3956771281028</v>
      </c>
      <c r="DW78" s="69">
        <v>6716.0842908301884</v>
      </c>
      <c r="DX78" s="69">
        <v>6694.1606367211389</v>
      </c>
      <c r="DY78" s="69">
        <v>7119.4795264366903</v>
      </c>
      <c r="DZ78" s="69">
        <v>7509.7205695777629</v>
      </c>
      <c r="EA78" s="69">
        <v>7671.9556099847268</v>
      </c>
      <c r="EB78" s="69">
        <v>8233.2011551763808</v>
      </c>
      <c r="EC78" s="69">
        <v>9377.6158996687409</v>
      </c>
      <c r="ED78" s="69">
        <v>9772.2416736316227</v>
      </c>
      <c r="EE78" s="69">
        <v>9000.5290489930976</v>
      </c>
      <c r="EF78" s="69">
        <v>8237.5858859981909</v>
      </c>
      <c r="EG78" s="69">
        <v>7518.4900312213831</v>
      </c>
      <c r="EH78" s="69">
        <v>6856.3956771281028</v>
      </c>
      <c r="EI78" s="69">
        <v>6716.0842908301884</v>
      </c>
      <c r="EJ78" s="69">
        <v>6694.1606367211389</v>
      </c>
      <c r="EK78" s="69">
        <v>7119.4795264366903</v>
      </c>
      <c r="EL78" s="69">
        <v>7509.7205695777629</v>
      </c>
      <c r="EM78" s="69">
        <v>7671.9556099847268</v>
      </c>
      <c r="EN78" s="69">
        <v>8233.2011551763808</v>
      </c>
      <c r="EO78" s="69">
        <v>9377.6158996687409</v>
      </c>
      <c r="EP78" s="69">
        <v>9772.2416736316227</v>
      </c>
      <c r="EQ78" s="69">
        <v>9378.0765984436002</v>
      </c>
      <c r="ER78" s="69">
        <v>9378.0765984436002</v>
      </c>
      <c r="ES78" s="69">
        <v>9378.0765984436002</v>
      </c>
      <c r="ET78" s="69">
        <v>9378.0765984436002</v>
      </c>
      <c r="EU78" s="69">
        <v>9378.0765984436002</v>
      </c>
      <c r="EV78" s="69">
        <v>9378.0765984436002</v>
      </c>
      <c r="EW78" s="69">
        <v>9378.0765984436002</v>
      </c>
      <c r="EX78" s="69">
        <v>9378.0765984436002</v>
      </c>
      <c r="EY78" s="69">
        <v>9378.0765984436002</v>
      </c>
      <c r="EZ78" s="69">
        <v>9378.0765984436002</v>
      </c>
      <c r="FA78" s="69">
        <v>9378.0765984436002</v>
      </c>
      <c r="FB78" s="69">
        <v>9378.0765984436002</v>
      </c>
      <c r="FC78" s="69">
        <v>9378.0765984436002</v>
      </c>
      <c r="FD78" s="69">
        <v>9378.0765984436002</v>
      </c>
      <c r="FE78" s="69">
        <v>9378.0765984436002</v>
      </c>
      <c r="FF78" s="69">
        <v>9378.0765984436002</v>
      </c>
      <c r="FG78" s="69">
        <v>9378.0765984436002</v>
      </c>
      <c r="FH78" s="69">
        <v>9378.0765984436002</v>
      </c>
      <c r="FI78" s="69">
        <v>9378.0765984436002</v>
      </c>
      <c r="FJ78" s="69">
        <v>9378.0765984436002</v>
      </c>
      <c r="FK78" s="69">
        <v>8290.6900453369817</v>
      </c>
      <c r="FL78" s="69">
        <v>8789.1611645579287</v>
      </c>
      <c r="FM78" s="69">
        <v>9805.5749310943902</v>
      </c>
      <c r="FN78" s="69">
        <v>10778.576804788388</v>
      </c>
      <c r="FO78" s="69">
        <v>9997.2412957715333</v>
      </c>
      <c r="FP78" s="69">
        <v>9224.7845993571427</v>
      </c>
      <c r="FQ78" s="31">
        <v>8496.7219659550719</v>
      </c>
      <c r="FR78" s="31">
        <v>7826.3716144690188</v>
      </c>
      <c r="FS78" s="31">
        <v>7684.3106128295913</v>
      </c>
      <c r="FT78" s="31">
        <v>7662.1135813234305</v>
      </c>
      <c r="FU78" s="31">
        <v>8092.7359925429473</v>
      </c>
      <c r="FV78" s="31">
        <v>8487.8431533526073</v>
      </c>
      <c r="FW78" s="31">
        <v>8652.1011864981956</v>
      </c>
      <c r="FX78" s="31">
        <v>9220.3451930559095</v>
      </c>
      <c r="FY78" s="31">
        <v>10379.030237677496</v>
      </c>
      <c r="FZ78" s="31">
        <v>10692.942165710636</v>
      </c>
      <c r="GA78" s="31">
        <v>9919.42001178395</v>
      </c>
      <c r="GB78" s="31">
        <v>9154.6878823337029</v>
      </c>
      <c r="GC78" s="31">
        <v>8433.9058752656529</v>
      </c>
      <c r="GD78" s="31">
        <v>7770.2590272944617</v>
      </c>
      <c r="GE78" s="31">
        <v>7629.6186356714279</v>
      </c>
      <c r="GF78" s="31">
        <v>7607.6435744803275</v>
      </c>
      <c r="GG78" s="31">
        <v>8033.9597615876501</v>
      </c>
      <c r="GH78" s="31">
        <v>8425.1158507892142</v>
      </c>
      <c r="GI78" s="31">
        <v>8587.7313036033465</v>
      </c>
      <c r="GJ78" s="31">
        <v>9150.2928700954835</v>
      </c>
      <c r="GK78" s="31">
        <v>10297.391064270854</v>
      </c>
      <c r="GL78" s="31">
        <v>10616.542022211994</v>
      </c>
    </row>
    <row r="79" spans="1:194" x14ac:dyDescent="0.2">
      <c r="A79" s="9" t="str">
        <f t="shared" si="463"/>
        <v xml:space="preserve">     US DOMESTIC CONSUMPTION</v>
      </c>
      <c r="B79" s="68">
        <v>580845.95801974263</v>
      </c>
      <c r="C79" s="68">
        <v>567920.07373350172</v>
      </c>
      <c r="D79" s="68">
        <v>544340.02908424544</v>
      </c>
      <c r="E79" s="68">
        <v>521594.31534852646</v>
      </c>
      <c r="F79" s="68">
        <v>571790.66686059977</v>
      </c>
      <c r="G79" s="68">
        <v>491796.18437023193</v>
      </c>
      <c r="H79" s="68">
        <v>513002.06504165631</v>
      </c>
      <c r="I79" s="68">
        <v>536879.43090041156</v>
      </c>
      <c r="J79" s="68">
        <v>491642.23311389395</v>
      </c>
      <c r="K79" s="68">
        <v>493598.46109827625</v>
      </c>
      <c r="L79" s="68">
        <v>585790.3658651904</v>
      </c>
      <c r="M79" s="68">
        <v>592371.4144109413</v>
      </c>
      <c r="N79" s="68">
        <v>549230.80070588191</v>
      </c>
      <c r="O79" s="68">
        <v>586994.91490692412</v>
      </c>
      <c r="P79" s="68">
        <v>589196.19156308833</v>
      </c>
      <c r="Q79" s="68">
        <v>576223.59194683679</v>
      </c>
      <c r="R79" s="68">
        <v>638408.36656363367</v>
      </c>
      <c r="S79" s="68">
        <v>595025.76654472249</v>
      </c>
      <c r="T79" s="68">
        <v>554025.36053688312</v>
      </c>
      <c r="U79" s="68">
        <v>582048.41021965281</v>
      </c>
      <c r="V79" s="68">
        <v>538851.95410550979</v>
      </c>
      <c r="W79" s="68">
        <v>546062.62910309387</v>
      </c>
      <c r="X79" s="68">
        <v>563040.8649321351</v>
      </c>
      <c r="Y79" s="68">
        <v>580819.6336717715</v>
      </c>
      <c r="Z79" s="68">
        <v>632602.49258505751</v>
      </c>
      <c r="AA79" s="68">
        <v>541762.31341421243</v>
      </c>
      <c r="AB79" s="68">
        <v>544955.18443991116</v>
      </c>
      <c r="AC79" s="68">
        <v>567163.9287054973</v>
      </c>
      <c r="AD79" s="68">
        <v>593597.90039279906</v>
      </c>
      <c r="AE79" s="68">
        <v>604734.50672501815</v>
      </c>
      <c r="AF79" s="68">
        <v>631503.62636789691</v>
      </c>
      <c r="AG79" s="68">
        <v>642229.54857541469</v>
      </c>
      <c r="AH79" s="68">
        <v>657022.39624183299</v>
      </c>
      <c r="AI79" s="68">
        <v>600825.50027117948</v>
      </c>
      <c r="AJ79" s="68">
        <v>639262.94071781484</v>
      </c>
      <c r="AK79" s="68">
        <v>635050.32265608746</v>
      </c>
      <c r="AL79" s="68">
        <v>511413.42173009942</v>
      </c>
      <c r="AM79" s="68">
        <v>506639.35759462533</v>
      </c>
      <c r="AN79" s="68">
        <v>531314.12936965248</v>
      </c>
      <c r="AO79" s="68">
        <v>578531.37644310319</v>
      </c>
      <c r="AP79" s="68">
        <v>517190.094733604</v>
      </c>
      <c r="AQ79" s="68">
        <v>616825.03046674561</v>
      </c>
      <c r="AR79" s="68">
        <v>588728.08143320726</v>
      </c>
      <c r="AS79" s="68">
        <v>561137.16973616427</v>
      </c>
      <c r="AT79" s="68">
        <v>356872.14449418953</v>
      </c>
      <c r="AU79" s="68">
        <v>412169.25078302622</v>
      </c>
      <c r="AV79" s="68">
        <v>378588.02260964538</v>
      </c>
      <c r="AW79" s="68">
        <v>316345.82885857089</v>
      </c>
      <c r="AX79" s="68">
        <v>367744.58864663058</v>
      </c>
      <c r="AY79" s="68">
        <v>422241.30344569957</v>
      </c>
      <c r="AZ79" s="68">
        <v>445330.22486357088</v>
      </c>
      <c r="BA79" s="68">
        <v>452660.70760772796</v>
      </c>
      <c r="BB79" s="68">
        <v>479350.60193523869</v>
      </c>
      <c r="BC79" s="68">
        <v>545507.34766199009</v>
      </c>
      <c r="BD79" s="68">
        <v>569157.85318656836</v>
      </c>
      <c r="BE79" s="68">
        <v>592342.35114463198</v>
      </c>
      <c r="BF79" s="68">
        <v>535373.74981609709</v>
      </c>
      <c r="BG79" s="68">
        <v>498758.22928449721</v>
      </c>
      <c r="BH79" s="68">
        <v>500692.82481876656</v>
      </c>
      <c r="BI79" s="68">
        <v>499972.83518327557</v>
      </c>
      <c r="BJ79" s="68">
        <v>533456.60994323192</v>
      </c>
      <c r="BK79" s="68">
        <v>545355.69037487102</v>
      </c>
      <c r="BL79" s="68">
        <v>497963.2550070156</v>
      </c>
      <c r="BM79" s="68">
        <v>526015.64110616513</v>
      </c>
      <c r="BN79" s="68">
        <v>524921.74524143175</v>
      </c>
      <c r="BO79" s="68">
        <v>558526.44234988512</v>
      </c>
      <c r="BP79" s="68">
        <v>563191.10118533333</v>
      </c>
      <c r="BQ79" s="68">
        <v>573907.99437952181</v>
      </c>
      <c r="BR79" s="68">
        <v>592833.27377560874</v>
      </c>
      <c r="BS79" s="68">
        <v>545721.27482516423</v>
      </c>
      <c r="BT79" s="68">
        <v>544799.72456110117</v>
      </c>
      <c r="BU79" s="68">
        <v>562771.56667761714</v>
      </c>
      <c r="BV79" s="68">
        <v>593830.44493961218</v>
      </c>
      <c r="BW79" s="68">
        <v>573455.61803602474</v>
      </c>
      <c r="BX79" s="68">
        <v>590515.43021556933</v>
      </c>
      <c r="BY79" s="68">
        <v>557616.55212623451</v>
      </c>
      <c r="BZ79" s="68">
        <v>579550.89958422643</v>
      </c>
      <c r="CA79" s="68">
        <v>611253.10814541415</v>
      </c>
      <c r="CB79" s="68">
        <v>551820.32726302731</v>
      </c>
      <c r="CC79" s="68">
        <v>542752.91061432112</v>
      </c>
      <c r="CD79" s="68">
        <v>557582.73247086105</v>
      </c>
      <c r="CE79" s="68">
        <v>558104.49614728324</v>
      </c>
      <c r="CF79" s="68">
        <v>566608.14098187548</v>
      </c>
      <c r="CG79" s="68">
        <v>558889.29933334177</v>
      </c>
      <c r="CH79" s="68">
        <v>578348.71874096093</v>
      </c>
      <c r="CI79" s="68">
        <v>593067.13967948232</v>
      </c>
      <c r="CJ79" s="68">
        <v>595167.63725217688</v>
      </c>
      <c r="CK79" s="68">
        <v>578705.36317022936</v>
      </c>
      <c r="CL79" s="68">
        <v>573953.92572611605</v>
      </c>
      <c r="CM79" s="68">
        <v>614540.97685709351</v>
      </c>
      <c r="CN79" s="68">
        <v>641604.376024417</v>
      </c>
      <c r="CO79" s="68">
        <v>607695.01391575194</v>
      </c>
      <c r="CP79" s="68">
        <v>625788.04739481909</v>
      </c>
      <c r="CQ79" s="68">
        <v>599779.98797198606</v>
      </c>
      <c r="CR79" s="68">
        <v>593208.5064577926</v>
      </c>
      <c r="CS79" s="68">
        <v>668790.09963000566</v>
      </c>
      <c r="CT79" s="68">
        <v>656591.14702209563</v>
      </c>
      <c r="CU79" s="68">
        <v>645370.55527759122</v>
      </c>
      <c r="CV79" s="68">
        <v>633859.38652372523</v>
      </c>
      <c r="CW79" s="68">
        <v>613315.59190281993</v>
      </c>
      <c r="CX79" s="68">
        <v>609307.29493143049</v>
      </c>
      <c r="CY79" s="68">
        <v>617722.78943809657</v>
      </c>
      <c r="CZ79" s="68">
        <v>636357.92667241546</v>
      </c>
      <c r="DA79" s="68">
        <v>628109.73274465522</v>
      </c>
      <c r="DB79" s="68">
        <v>649531.18375632283</v>
      </c>
      <c r="DC79" s="68">
        <v>663867.27926654893</v>
      </c>
      <c r="DD79" s="68">
        <v>629330.41874276986</v>
      </c>
      <c r="DE79" s="68">
        <v>590983.73637217574</v>
      </c>
      <c r="DF79" s="68">
        <v>591009.36250166758</v>
      </c>
      <c r="DG79" s="68">
        <v>560195.57117554953</v>
      </c>
      <c r="DH79" s="68">
        <v>532922.79926336976</v>
      </c>
      <c r="DI79" s="68">
        <v>514455.94191139471</v>
      </c>
      <c r="DJ79" s="68">
        <v>514653.68114805094</v>
      </c>
      <c r="DK79" s="68">
        <v>548411.01262634434</v>
      </c>
      <c r="DL79" s="68">
        <v>531153.57026427845</v>
      </c>
      <c r="DM79" s="68">
        <v>533691.28517423244</v>
      </c>
      <c r="DN79" s="68">
        <v>536925.3057090278</v>
      </c>
      <c r="DO79" s="68">
        <v>528093.76556217484</v>
      </c>
      <c r="DP79" s="68">
        <v>560216.46018155117</v>
      </c>
      <c r="DQ79" s="68">
        <v>614682.62374067772</v>
      </c>
      <c r="DR79" s="68">
        <v>605796.27158278774</v>
      </c>
      <c r="DS79" s="68">
        <v>589134.37164042366</v>
      </c>
      <c r="DT79" s="68">
        <v>601661.82687282329</v>
      </c>
      <c r="DU79" s="68">
        <v>613199.11984394863</v>
      </c>
      <c r="DV79" s="68">
        <v>629571.77424559288</v>
      </c>
      <c r="DW79" s="68">
        <v>659342.39497576165</v>
      </c>
      <c r="DX79" s="68">
        <v>539263.82765418279</v>
      </c>
      <c r="DY79" s="68">
        <v>548495.03604340751</v>
      </c>
      <c r="DZ79" s="68">
        <v>541610.21028237452</v>
      </c>
      <c r="EA79" s="68">
        <v>505828.40768959164</v>
      </c>
      <c r="EB79" s="68">
        <v>516834.11419685092</v>
      </c>
      <c r="EC79" s="68">
        <v>551126.12800311518</v>
      </c>
      <c r="ED79" s="68">
        <v>550878.53622529458</v>
      </c>
      <c r="EE79" s="68">
        <v>550974.65224138752</v>
      </c>
      <c r="EF79" s="68">
        <v>501239.34661566059</v>
      </c>
      <c r="EG79" s="68">
        <v>484820.38725319994</v>
      </c>
      <c r="EH79" s="68">
        <v>456486.96906522289</v>
      </c>
      <c r="EI79" s="68">
        <v>470904.43033249531</v>
      </c>
      <c r="EJ79" s="68">
        <v>537463.95039440366</v>
      </c>
      <c r="EK79" s="68">
        <v>640655.83306116553</v>
      </c>
      <c r="EL79" s="68">
        <v>609122.97652477759</v>
      </c>
      <c r="EM79" s="68">
        <v>583305.78645774268</v>
      </c>
      <c r="EN79" s="68">
        <v>572088.90249858983</v>
      </c>
      <c r="EO79" s="68">
        <v>604049.69250017672</v>
      </c>
      <c r="EP79" s="68">
        <v>600411.15205136046</v>
      </c>
      <c r="EQ79" s="68">
        <v>564502.12073798268</v>
      </c>
      <c r="ER79" s="68">
        <v>637142.88257652451</v>
      </c>
      <c r="ES79" s="68">
        <v>613166.64549887495</v>
      </c>
      <c r="ET79" s="68">
        <v>588135.28941610991</v>
      </c>
      <c r="EU79" s="68">
        <v>582471.29830907076</v>
      </c>
      <c r="EV79" s="68">
        <v>586285.4223636</v>
      </c>
      <c r="EW79" s="68">
        <v>570886.15355910966</v>
      </c>
      <c r="EX79" s="68">
        <v>516382.10662932234</v>
      </c>
      <c r="EY79" s="68">
        <v>534326.00360956893</v>
      </c>
      <c r="EZ79" s="68">
        <v>556459.23977022548</v>
      </c>
      <c r="FA79" s="68">
        <v>556783.27982378402</v>
      </c>
      <c r="FB79" s="68">
        <v>553808.48358274892</v>
      </c>
      <c r="FC79" s="68">
        <v>559961.33108797087</v>
      </c>
      <c r="FD79" s="68">
        <v>568705.21185212396</v>
      </c>
      <c r="FE79" s="68">
        <v>555512.40765809466</v>
      </c>
      <c r="FF79" s="68">
        <v>511374.3109260468</v>
      </c>
      <c r="FG79" s="68">
        <v>538448.2307253991</v>
      </c>
      <c r="FH79" s="68">
        <v>551190.42291939887</v>
      </c>
      <c r="FI79" s="68">
        <v>552734.04653281358</v>
      </c>
      <c r="FJ79" s="68">
        <v>550367.49184494885</v>
      </c>
      <c r="FK79" s="68">
        <v>548976.00437102164</v>
      </c>
      <c r="FL79" s="68">
        <v>547436.81903148605</v>
      </c>
      <c r="FM79" s="68">
        <v>543334.06779988331</v>
      </c>
      <c r="FN79" s="68">
        <v>534333.47889082215</v>
      </c>
      <c r="FO79" s="68">
        <v>532450.44229894923</v>
      </c>
      <c r="FP79" s="68">
        <v>530533.36110086634</v>
      </c>
      <c r="FQ79" s="2">
        <v>529872.06823006156</v>
      </c>
      <c r="FR79" s="2">
        <v>529134.94811597816</v>
      </c>
      <c r="FS79" s="2">
        <v>529059.65687693609</v>
      </c>
      <c r="FT79" s="2">
        <v>528970.69008283259</v>
      </c>
      <c r="FU79" s="2">
        <v>531647.63807857665</v>
      </c>
      <c r="FV79" s="2">
        <v>535085.53870632197</v>
      </c>
      <c r="FW79" s="2">
        <v>539508.75373942603</v>
      </c>
      <c r="FX79" s="2">
        <v>538717.7561502523</v>
      </c>
      <c r="FY79" s="2">
        <v>536461.64476489602</v>
      </c>
      <c r="FZ79" s="2">
        <v>534086.13881601009</v>
      </c>
      <c r="GA79" s="2">
        <v>532216.42408464174</v>
      </c>
      <c r="GB79" s="2">
        <v>530312.7905760312</v>
      </c>
      <c r="GC79" s="2">
        <v>529658.44448274747</v>
      </c>
      <c r="GD79" s="2">
        <v>528928.3617209919</v>
      </c>
      <c r="GE79" s="2">
        <v>528854.15724315331</v>
      </c>
      <c r="GF79" s="2">
        <v>528765.74626817787</v>
      </c>
      <c r="GG79" s="2">
        <v>531427.15641188715</v>
      </c>
      <c r="GH79" s="2">
        <v>534845.89200068964</v>
      </c>
      <c r="GI79" s="2">
        <v>539246.16966846248</v>
      </c>
      <c r="GJ79" s="2">
        <v>538456.28584720183</v>
      </c>
      <c r="GK79" s="2">
        <v>536205.66159354919</v>
      </c>
      <c r="GL79" s="2">
        <v>533940.05189824023</v>
      </c>
    </row>
    <row r="80" spans="1:194" ht="15" x14ac:dyDescent="0.35">
      <c r="A80" s="29" t="str">
        <f t="shared" si="463"/>
        <v>EXPORTS</v>
      </c>
      <c r="B80" s="69">
        <v>14935.483870967742</v>
      </c>
      <c r="C80" s="69">
        <v>17285.714285714286</v>
      </c>
      <c r="D80" s="69">
        <v>14967.741935483871</v>
      </c>
      <c r="E80" s="69">
        <v>21100</v>
      </c>
      <c r="F80" s="69">
        <v>21741.935483870966</v>
      </c>
      <c r="G80" s="69">
        <v>20533.333333333332</v>
      </c>
      <c r="H80" s="69">
        <v>21290.322580645163</v>
      </c>
      <c r="I80" s="69">
        <v>24806.451612903227</v>
      </c>
      <c r="J80" s="69">
        <v>15966.666666666666</v>
      </c>
      <c r="K80" s="69">
        <v>28032.258064516129</v>
      </c>
      <c r="L80" s="69">
        <v>14633.333333333334</v>
      </c>
      <c r="M80" s="69">
        <v>25225.806451612902</v>
      </c>
      <c r="N80" s="69">
        <v>32838.709677419356</v>
      </c>
      <c r="O80" s="69">
        <v>83607.142857142855</v>
      </c>
      <c r="P80" s="69">
        <v>46225.806451612902</v>
      </c>
      <c r="Q80" s="69">
        <v>38433.333333333336</v>
      </c>
      <c r="R80" s="69">
        <v>18903.225806451614</v>
      </c>
      <c r="S80" s="69">
        <v>16266.666666666666</v>
      </c>
      <c r="T80" s="69">
        <v>17516.129032258064</v>
      </c>
      <c r="U80" s="69">
        <v>19967.741935483871</v>
      </c>
      <c r="V80" s="69">
        <v>15366.666666666666</v>
      </c>
      <c r="W80" s="69">
        <v>28322.580645161292</v>
      </c>
      <c r="X80" s="69">
        <v>34566.666666666664</v>
      </c>
      <c r="Y80" s="69">
        <v>36387.096774193546</v>
      </c>
      <c r="Z80" s="69">
        <v>67419.354838709682</v>
      </c>
      <c r="AA80" s="69">
        <v>43714.285714285717</v>
      </c>
      <c r="AB80" s="69">
        <v>39806.451612903227</v>
      </c>
      <c r="AC80" s="69">
        <v>12433.333333333334</v>
      </c>
      <c r="AD80" s="69">
        <v>19967.741935483871</v>
      </c>
      <c r="AE80" s="69">
        <v>13666.666666666666</v>
      </c>
      <c r="AF80" s="69">
        <v>27129.032258064515</v>
      </c>
      <c r="AG80" s="69">
        <v>14935.483870967742</v>
      </c>
      <c r="AH80" s="69">
        <v>12500</v>
      </c>
      <c r="AI80" s="69">
        <v>10774.193548387097</v>
      </c>
      <c r="AJ80" s="69">
        <v>78133.333333333328</v>
      </c>
      <c r="AK80" s="69">
        <v>32548.387096774193</v>
      </c>
      <c r="AL80" s="69">
        <v>86000</v>
      </c>
      <c r="AM80" s="69">
        <v>95034.482758620696</v>
      </c>
      <c r="AN80" s="69">
        <v>66129.032258064515</v>
      </c>
      <c r="AO80" s="69">
        <v>34466.666666666664</v>
      </c>
      <c r="AP80" s="69">
        <v>44967.741935483871</v>
      </c>
      <c r="AQ80" s="69">
        <v>12933.333333333334</v>
      </c>
      <c r="AR80" s="69">
        <v>10838.709677419354</v>
      </c>
      <c r="AS80" s="69">
        <v>12161.290322580646</v>
      </c>
      <c r="AT80" s="69">
        <v>13066.666666666666</v>
      </c>
      <c r="AU80" s="69">
        <v>48225.806451612902</v>
      </c>
      <c r="AV80" s="69">
        <v>11300</v>
      </c>
      <c r="AW80" s="69">
        <v>22548.387096774193</v>
      </c>
      <c r="AX80" s="69">
        <v>68774.193548387091</v>
      </c>
      <c r="AY80" s="69">
        <v>111857.14285714286</v>
      </c>
      <c r="AZ80" s="69">
        <v>77709.677419354834</v>
      </c>
      <c r="BA80" s="69">
        <v>65233.333333333336</v>
      </c>
      <c r="BB80" s="69">
        <v>33387.096774193546</v>
      </c>
      <c r="BC80" s="69">
        <v>37633.333333333336</v>
      </c>
      <c r="BD80" s="69">
        <v>46838.709677419356</v>
      </c>
      <c r="BE80" s="69">
        <v>100870.96774193548</v>
      </c>
      <c r="BF80" s="69">
        <v>69500</v>
      </c>
      <c r="BG80" s="69">
        <v>109838.70967741935</v>
      </c>
      <c r="BH80" s="69">
        <v>92533.333333333328</v>
      </c>
      <c r="BI80" s="69">
        <v>113387.09677419355</v>
      </c>
      <c r="BJ80" s="69">
        <v>123419.35483870968</v>
      </c>
      <c r="BK80" s="69">
        <v>83857.142857142855</v>
      </c>
      <c r="BL80" s="69">
        <v>84774.193548387091</v>
      </c>
      <c r="BM80" s="69">
        <v>81400</v>
      </c>
      <c r="BN80" s="69">
        <v>111612.90322580645</v>
      </c>
      <c r="BO80" s="69">
        <v>80966.666666666672</v>
      </c>
      <c r="BP80" s="69">
        <v>96032.258064516136</v>
      </c>
      <c r="BQ80" s="69">
        <v>85838.709677419349</v>
      </c>
      <c r="BR80" s="69">
        <v>96266.666666666672</v>
      </c>
      <c r="BS80" s="69">
        <v>112612.90322580645</v>
      </c>
      <c r="BT80" s="69">
        <v>111966.66666666667</v>
      </c>
      <c r="BU80" s="69">
        <v>128322.58064516129</v>
      </c>
      <c r="BV80" s="69">
        <v>117580.64516129032</v>
      </c>
      <c r="BW80" s="69">
        <v>93178.571428571435</v>
      </c>
      <c r="BX80" s="69">
        <v>144032.25806451612</v>
      </c>
      <c r="BY80" s="69">
        <v>160100</v>
      </c>
      <c r="BZ80" s="69">
        <v>133258.06451612903</v>
      </c>
      <c r="CA80" s="69">
        <v>107866.66666666667</v>
      </c>
      <c r="CB80" s="69">
        <v>88774.193548387091</v>
      </c>
      <c r="CC80" s="69">
        <v>101225.80645161291</v>
      </c>
      <c r="CD80" s="69">
        <v>117666.66666666667</v>
      </c>
      <c r="CE80" s="69">
        <v>44000</v>
      </c>
      <c r="CF80" s="69">
        <v>105566.66666666667</v>
      </c>
      <c r="CG80" s="69">
        <v>104677.41935483871</v>
      </c>
      <c r="CH80" s="69">
        <v>146129.03225806452</v>
      </c>
      <c r="CI80" s="69">
        <v>132392.85714285713</v>
      </c>
      <c r="CJ80" s="69">
        <v>138225.80645161291</v>
      </c>
      <c r="CK80" s="69">
        <v>173866.66666666666</v>
      </c>
      <c r="CL80" s="69">
        <v>132870.96774193548</v>
      </c>
      <c r="CM80" s="69">
        <v>145800</v>
      </c>
      <c r="CN80" s="69">
        <v>154387.09677419355</v>
      </c>
      <c r="CO80" s="69">
        <v>144870.96774193548</v>
      </c>
      <c r="CP80" s="69">
        <v>134566.66666666666</v>
      </c>
      <c r="CQ80" s="69">
        <v>167419.35483870967</v>
      </c>
      <c r="CR80" s="69">
        <v>216166.66666666666</v>
      </c>
      <c r="CS80" s="69">
        <v>185000</v>
      </c>
      <c r="CT80" s="69">
        <v>144677.4193548387</v>
      </c>
      <c r="CU80" s="69">
        <v>169678.57142857142</v>
      </c>
      <c r="CV80" s="69">
        <v>265903.22580645164</v>
      </c>
      <c r="CW80" s="69">
        <v>263966.66666666669</v>
      </c>
      <c r="CX80" s="69">
        <v>290451.61290322582</v>
      </c>
      <c r="CY80" s="69">
        <v>250633.33333333334</v>
      </c>
      <c r="CZ80" s="69">
        <v>255129.03225806452</v>
      </c>
      <c r="DA80" s="69">
        <v>276870.96774193546</v>
      </c>
      <c r="DB80" s="69">
        <v>313166.66666666669</v>
      </c>
      <c r="DC80" s="69">
        <v>387193.54838709679</v>
      </c>
      <c r="DD80" s="69">
        <v>389100</v>
      </c>
      <c r="DE80" s="69">
        <v>379967.74193548388</v>
      </c>
      <c r="DF80" s="69">
        <v>334258.06451612903</v>
      </c>
      <c r="DG80" s="69">
        <v>324892.85714285716</v>
      </c>
      <c r="DH80" s="69">
        <v>312967.74193548388</v>
      </c>
      <c r="DI80" s="69">
        <v>369933.33333333331</v>
      </c>
      <c r="DJ80" s="69">
        <v>416483.87096774194</v>
      </c>
      <c r="DK80" s="69">
        <v>351800</v>
      </c>
      <c r="DL80" s="69">
        <v>402838.70967741933</v>
      </c>
      <c r="DM80" s="69">
        <v>365548.38709677418</v>
      </c>
      <c r="DN80" s="69">
        <v>411033.33333333331</v>
      </c>
      <c r="DO80" s="69">
        <v>484451.61290322582</v>
      </c>
      <c r="DP80" s="69">
        <v>398933.33333333331</v>
      </c>
      <c r="DQ80" s="69">
        <v>499677.41935483873</v>
      </c>
      <c r="DR80" s="69">
        <v>477677.41935483873</v>
      </c>
      <c r="DS80" s="69">
        <v>616607.14285714284</v>
      </c>
      <c r="DT80" s="69">
        <v>427838.70967741933</v>
      </c>
      <c r="DU80" s="69">
        <v>578166.66666666663</v>
      </c>
      <c r="DV80" s="69">
        <v>503967.74193548388</v>
      </c>
      <c r="DW80" s="69">
        <v>459366.66666666669</v>
      </c>
      <c r="DX80" s="69">
        <v>528161.29032258061</v>
      </c>
      <c r="DY80" s="69">
        <v>531064.51612903224</v>
      </c>
      <c r="DZ80" s="69">
        <v>661000</v>
      </c>
      <c r="EA80" s="69">
        <v>534516.12903225806</v>
      </c>
      <c r="EB80" s="69">
        <v>630266.66666666663</v>
      </c>
      <c r="EC80" s="69">
        <v>678193.54838709673</v>
      </c>
      <c r="ED80" s="69">
        <v>793419.3548387097</v>
      </c>
      <c r="EE80" s="69">
        <v>819448.27586206899</v>
      </c>
      <c r="EF80" s="69">
        <v>606677.41935483867</v>
      </c>
      <c r="EG80" s="69">
        <v>636033.33333333337</v>
      </c>
      <c r="EH80" s="69">
        <v>799322.58064516133</v>
      </c>
      <c r="EI80" s="69">
        <v>640966.66666666663</v>
      </c>
      <c r="EJ80" s="69">
        <v>671387.09677419357</v>
      </c>
      <c r="EK80" s="69">
        <v>612290.32258064521</v>
      </c>
      <c r="EL80" s="69">
        <v>539566.66666666663</v>
      </c>
      <c r="EM80" s="69">
        <v>777870.96774193551</v>
      </c>
      <c r="EN80" s="69">
        <v>780833.33333333337</v>
      </c>
      <c r="EO80" s="69">
        <v>976516.12903225806</v>
      </c>
      <c r="EP80" s="69">
        <v>994709.67741935479</v>
      </c>
      <c r="EQ80" s="69">
        <v>835793.10344827583</v>
      </c>
      <c r="ER80" s="69">
        <v>892032.25806451612</v>
      </c>
      <c r="ES80" s="69">
        <v>815866.66666666663</v>
      </c>
      <c r="ET80" s="69">
        <v>760161.29032258061</v>
      </c>
      <c r="EU80" s="69">
        <v>670800</v>
      </c>
      <c r="EV80" s="69">
        <v>707387.09677419357</v>
      </c>
      <c r="EW80" s="69">
        <v>637322.58064516133</v>
      </c>
      <c r="EX80" s="69">
        <v>816700</v>
      </c>
      <c r="EY80" s="69">
        <v>938096.77419354836</v>
      </c>
      <c r="EZ80" s="69">
        <v>854066.66666666674</v>
      </c>
      <c r="FA80" s="69">
        <v>916677.41935483867</v>
      </c>
      <c r="FB80" s="69">
        <v>831483.87096774194</v>
      </c>
      <c r="FC80" s="69">
        <v>856821.42857142852</v>
      </c>
      <c r="FD80" s="69">
        <v>886967.74193548388</v>
      </c>
      <c r="FE80" s="69">
        <v>831566.66666666674</v>
      </c>
      <c r="FF80" s="69">
        <v>913322.58064516133</v>
      </c>
      <c r="FG80" s="69">
        <v>771233.33333333337</v>
      </c>
      <c r="FH80" s="69">
        <v>965516.12903225806</v>
      </c>
      <c r="FI80" s="69">
        <v>899677.41935483867</v>
      </c>
      <c r="FJ80" s="69">
        <v>792933.33333333326</v>
      </c>
      <c r="FK80" s="69">
        <v>775258.06451612897</v>
      </c>
      <c r="FL80" s="69">
        <v>997733.33333333337</v>
      </c>
      <c r="FM80" s="69">
        <v>998129.03225806449</v>
      </c>
      <c r="FN80" s="69">
        <v>901548.38709677418</v>
      </c>
      <c r="FO80" s="69">
        <v>825964.28571428568</v>
      </c>
      <c r="FP80" s="69">
        <v>793129.03225806449</v>
      </c>
      <c r="FQ80" s="31">
        <v>915866.66666666663</v>
      </c>
      <c r="FR80" s="31">
        <v>883709.67741935491</v>
      </c>
      <c r="FS80" s="31">
        <v>990366.66666666663</v>
      </c>
      <c r="FT80" s="31">
        <v>967806.45161290315</v>
      </c>
      <c r="FU80" s="31">
        <v>867741.93548387103</v>
      </c>
      <c r="FV80" s="31">
        <v>882366.66666666663</v>
      </c>
      <c r="FW80" s="31">
        <v>1019225.806451613</v>
      </c>
      <c r="FX80" s="31">
        <v>1068700</v>
      </c>
      <c r="FY80" s="31">
        <v>1174033.6611421204</v>
      </c>
      <c r="FZ80" s="31">
        <v>1098375.1435681535</v>
      </c>
      <c r="GA80" s="31">
        <v>1067201.2746968942</v>
      </c>
      <c r="GB80" s="31">
        <v>1118892.2886648581</v>
      </c>
      <c r="GC80" s="31">
        <v>1126840.9230387637</v>
      </c>
      <c r="GD80" s="31">
        <v>1041790.4727429488</v>
      </c>
      <c r="GE80" s="31">
        <v>947766.35507939872</v>
      </c>
      <c r="GF80" s="31">
        <v>1051400.7681143919</v>
      </c>
      <c r="GG80" s="31">
        <v>1238116.3580467415</v>
      </c>
      <c r="GH80" s="31">
        <v>1165127.9644006148</v>
      </c>
      <c r="GI80" s="31">
        <v>1517298.4652627453</v>
      </c>
      <c r="GJ80" s="31">
        <v>1544179.8363522631</v>
      </c>
      <c r="GK80" s="31">
        <v>1605533.9470142368</v>
      </c>
      <c r="GL80" s="31">
        <v>1220662.2453161764</v>
      </c>
    </row>
    <row r="81" spans="1:194" x14ac:dyDescent="0.2">
      <c r="A81" s="9" t="str">
        <f t="shared" si="463"/>
        <v xml:space="preserve">     TOTAL DEMAND</v>
      </c>
      <c r="B81" s="68">
        <v>595781.44189071038</v>
      </c>
      <c r="C81" s="68">
        <v>585205.78801921604</v>
      </c>
      <c r="D81" s="68">
        <v>559307.77101972932</v>
      </c>
      <c r="E81" s="68">
        <v>542694.31534852646</v>
      </c>
      <c r="F81" s="68">
        <v>593532.60234447068</v>
      </c>
      <c r="G81" s="68">
        <v>512329.51770356525</v>
      </c>
      <c r="H81" s="68">
        <v>534292.38762230147</v>
      </c>
      <c r="I81" s="68">
        <v>561685.88251331483</v>
      </c>
      <c r="J81" s="68">
        <v>507608.89978056063</v>
      </c>
      <c r="K81" s="68">
        <v>521630.71916279237</v>
      </c>
      <c r="L81" s="68">
        <v>600423.69919852377</v>
      </c>
      <c r="M81" s="68">
        <v>617597.22086255415</v>
      </c>
      <c r="N81" s="68">
        <v>582069.5103833013</v>
      </c>
      <c r="O81" s="68">
        <v>670602.05776406697</v>
      </c>
      <c r="P81" s="68">
        <v>635421.99801470118</v>
      </c>
      <c r="Q81" s="68">
        <v>614656.92528017017</v>
      </c>
      <c r="R81" s="68">
        <v>657311.5923700853</v>
      </c>
      <c r="S81" s="68">
        <v>611292.43321138911</v>
      </c>
      <c r="T81" s="68">
        <v>571541.48956914118</v>
      </c>
      <c r="U81" s="68">
        <v>602016.15215513669</v>
      </c>
      <c r="V81" s="68">
        <v>554218.62077217642</v>
      </c>
      <c r="W81" s="68">
        <v>574385.20974825521</v>
      </c>
      <c r="X81" s="68">
        <v>597607.53159880172</v>
      </c>
      <c r="Y81" s="68">
        <v>617206.73044596508</v>
      </c>
      <c r="Z81" s="68">
        <v>700021.84742376721</v>
      </c>
      <c r="AA81" s="68">
        <v>585476.59912849811</v>
      </c>
      <c r="AB81" s="68">
        <v>584761.63605281443</v>
      </c>
      <c r="AC81" s="68">
        <v>579597.26203883067</v>
      </c>
      <c r="AD81" s="68">
        <v>613565.64232828293</v>
      </c>
      <c r="AE81" s="68">
        <v>618401.17339168477</v>
      </c>
      <c r="AF81" s="68">
        <v>658632.6586259614</v>
      </c>
      <c r="AG81" s="68">
        <v>657165.03244638245</v>
      </c>
      <c r="AH81" s="68">
        <v>669522.39624183299</v>
      </c>
      <c r="AI81" s="68">
        <v>611599.69381956663</v>
      </c>
      <c r="AJ81" s="68">
        <v>717396.27405114821</v>
      </c>
      <c r="AK81" s="68">
        <v>667598.70975286164</v>
      </c>
      <c r="AL81" s="68">
        <v>597413.42173009948</v>
      </c>
      <c r="AM81" s="68">
        <v>601673.84035324608</v>
      </c>
      <c r="AN81" s="68">
        <v>597443.16162771697</v>
      </c>
      <c r="AO81" s="68">
        <v>612998.04310976982</v>
      </c>
      <c r="AP81" s="68">
        <v>562157.83666908788</v>
      </c>
      <c r="AQ81" s="68">
        <v>629758.36380007898</v>
      </c>
      <c r="AR81" s="68">
        <v>599566.79111062665</v>
      </c>
      <c r="AS81" s="68">
        <v>573298.46005874488</v>
      </c>
      <c r="AT81" s="68">
        <v>369938.81116085622</v>
      </c>
      <c r="AU81" s="68">
        <v>460395.05723463913</v>
      </c>
      <c r="AV81" s="68">
        <v>389888.02260964538</v>
      </c>
      <c r="AW81" s="68">
        <v>338894.21595534508</v>
      </c>
      <c r="AX81" s="68">
        <v>436518.78219501767</v>
      </c>
      <c r="AY81" s="68">
        <v>534098.44630284247</v>
      </c>
      <c r="AZ81" s="68">
        <v>523039.90228292573</v>
      </c>
      <c r="BA81" s="68">
        <v>517894.04094106128</v>
      </c>
      <c r="BB81" s="68">
        <v>512737.69870943227</v>
      </c>
      <c r="BC81" s="68">
        <v>583140.68099532346</v>
      </c>
      <c r="BD81" s="68">
        <v>615996.56286398775</v>
      </c>
      <c r="BE81" s="68">
        <v>693213.31888656749</v>
      </c>
      <c r="BF81" s="68">
        <v>604873.74981609709</v>
      </c>
      <c r="BG81" s="68">
        <v>608596.9389619166</v>
      </c>
      <c r="BH81" s="68">
        <v>593226.15815209993</v>
      </c>
      <c r="BI81" s="68">
        <v>613359.93195746909</v>
      </c>
      <c r="BJ81" s="68">
        <v>656875.96478194161</v>
      </c>
      <c r="BK81" s="68">
        <v>629212.83323201386</v>
      </c>
      <c r="BL81" s="68">
        <v>582737.44855540269</v>
      </c>
      <c r="BM81" s="68">
        <v>607415.64110616513</v>
      </c>
      <c r="BN81" s="68">
        <v>636534.64846723818</v>
      </c>
      <c r="BO81" s="68">
        <v>639493.10901655175</v>
      </c>
      <c r="BP81" s="68">
        <v>659223.35924984945</v>
      </c>
      <c r="BQ81" s="68">
        <v>659746.70405694121</v>
      </c>
      <c r="BR81" s="68">
        <v>689099.94044227537</v>
      </c>
      <c r="BS81" s="68">
        <v>658334.17805097066</v>
      </c>
      <c r="BT81" s="68">
        <v>656766.3912277678</v>
      </c>
      <c r="BU81" s="68">
        <v>691094.14732277847</v>
      </c>
      <c r="BV81" s="68">
        <v>711411.09010090248</v>
      </c>
      <c r="BW81" s="68">
        <v>666634.18946459622</v>
      </c>
      <c r="BX81" s="68">
        <v>734547.68828008545</v>
      </c>
      <c r="BY81" s="68">
        <v>717716.55212623451</v>
      </c>
      <c r="BZ81" s="68">
        <v>712808.96410035552</v>
      </c>
      <c r="CA81" s="68">
        <v>719119.77481208078</v>
      </c>
      <c r="CB81" s="68">
        <v>640594.52081141435</v>
      </c>
      <c r="CC81" s="68">
        <v>643978.71706593409</v>
      </c>
      <c r="CD81" s="68">
        <v>675249.39913752768</v>
      </c>
      <c r="CE81" s="68">
        <v>602104.49614728324</v>
      </c>
      <c r="CF81" s="68">
        <v>672174.8076485421</v>
      </c>
      <c r="CG81" s="68">
        <v>663566.71868818044</v>
      </c>
      <c r="CH81" s="68">
        <v>724477.75099902542</v>
      </c>
      <c r="CI81" s="68">
        <v>725459.99682233948</v>
      </c>
      <c r="CJ81" s="68">
        <v>733393.44370378973</v>
      </c>
      <c r="CK81" s="68">
        <v>752572.02983689599</v>
      </c>
      <c r="CL81" s="68">
        <v>706824.89346805157</v>
      </c>
      <c r="CM81" s="68">
        <v>760340.97685709351</v>
      </c>
      <c r="CN81" s="68">
        <v>795991.47279861057</v>
      </c>
      <c r="CO81" s="68">
        <v>752565.98165768746</v>
      </c>
      <c r="CP81" s="68">
        <v>760354.71406148572</v>
      </c>
      <c r="CQ81" s="68">
        <v>767199.34281069576</v>
      </c>
      <c r="CR81" s="68">
        <v>809375.17312445922</v>
      </c>
      <c r="CS81" s="68">
        <v>853790.09963000566</v>
      </c>
      <c r="CT81" s="68">
        <v>801268.56637693429</v>
      </c>
      <c r="CU81" s="68">
        <v>815049.1267061627</v>
      </c>
      <c r="CV81" s="68">
        <v>899762.61233017687</v>
      </c>
      <c r="CW81" s="68">
        <v>877282.25856948667</v>
      </c>
      <c r="CX81" s="68">
        <v>899758.9078346563</v>
      </c>
      <c r="CY81" s="68">
        <v>868356.12277142995</v>
      </c>
      <c r="CZ81" s="68">
        <v>891486.95893047994</v>
      </c>
      <c r="DA81" s="68">
        <v>904980.70048659062</v>
      </c>
      <c r="DB81" s="68">
        <v>962697.85042298958</v>
      </c>
      <c r="DC81" s="68">
        <v>1051060.8276536458</v>
      </c>
      <c r="DD81" s="68">
        <v>1018430.4187427699</v>
      </c>
      <c r="DE81" s="68">
        <v>970951.47830765962</v>
      </c>
      <c r="DF81" s="68">
        <v>925267.42701779655</v>
      </c>
      <c r="DG81" s="68">
        <v>885088.42831840669</v>
      </c>
      <c r="DH81" s="68">
        <v>845890.54119885364</v>
      </c>
      <c r="DI81" s="68">
        <v>884389.27524472796</v>
      </c>
      <c r="DJ81" s="68">
        <v>931137.55211579287</v>
      </c>
      <c r="DK81" s="68">
        <v>900211.01262634434</v>
      </c>
      <c r="DL81" s="68">
        <v>933992.27994169784</v>
      </c>
      <c r="DM81" s="68">
        <v>899239.67227100662</v>
      </c>
      <c r="DN81" s="68">
        <v>947958.63904236117</v>
      </c>
      <c r="DO81" s="68">
        <v>1012545.3784654007</v>
      </c>
      <c r="DP81" s="68">
        <v>959149.79351488454</v>
      </c>
      <c r="DQ81" s="68">
        <v>1114360.0430955165</v>
      </c>
      <c r="DR81" s="68">
        <v>1083473.6909376264</v>
      </c>
      <c r="DS81" s="68">
        <v>1205741.5144975665</v>
      </c>
      <c r="DT81" s="68">
        <v>1029500.5365502427</v>
      </c>
      <c r="DU81" s="68">
        <v>1191365.7865106151</v>
      </c>
      <c r="DV81" s="68">
        <v>1133539.5161810769</v>
      </c>
      <c r="DW81" s="68">
        <v>1118709.0616424284</v>
      </c>
      <c r="DX81" s="68">
        <v>1067425.1179767633</v>
      </c>
      <c r="DY81" s="68">
        <v>1079559.5521724396</v>
      </c>
      <c r="DZ81" s="68">
        <v>1202610.2102823746</v>
      </c>
      <c r="EA81" s="68">
        <v>1040344.5367218497</v>
      </c>
      <c r="EB81" s="68">
        <v>1147100.7808635174</v>
      </c>
      <c r="EC81" s="68">
        <v>1229319.676390212</v>
      </c>
      <c r="ED81" s="68">
        <v>1344297.8910640043</v>
      </c>
      <c r="EE81" s="68">
        <v>1370422.9281034565</v>
      </c>
      <c r="EF81" s="68">
        <v>1107916.7659704993</v>
      </c>
      <c r="EG81" s="68">
        <v>1120853.7205865332</v>
      </c>
      <c r="EH81" s="68">
        <v>1255809.5497103841</v>
      </c>
      <c r="EI81" s="68">
        <v>1111871.0969991619</v>
      </c>
      <c r="EJ81" s="68">
        <v>1208851.0471685971</v>
      </c>
      <c r="EK81" s="68">
        <v>1252946.1556418107</v>
      </c>
      <c r="EL81" s="68">
        <v>1148689.6431914442</v>
      </c>
      <c r="EM81" s="68">
        <v>1361176.7541996781</v>
      </c>
      <c r="EN81" s="68">
        <v>1352922.2358319233</v>
      </c>
      <c r="EO81" s="68">
        <v>1580565.8215324348</v>
      </c>
      <c r="EP81" s="68">
        <v>1595120.8294707153</v>
      </c>
      <c r="EQ81" s="68">
        <v>1400295.2241862584</v>
      </c>
      <c r="ER81" s="68">
        <v>1529175.1406410406</v>
      </c>
      <c r="ES81" s="68">
        <v>1429033.3121655416</v>
      </c>
      <c r="ET81" s="68">
        <v>1348296.5797386905</v>
      </c>
      <c r="EU81" s="68">
        <v>1253271.2983090708</v>
      </c>
      <c r="EV81" s="68">
        <v>1293672.5191377937</v>
      </c>
      <c r="EW81" s="68">
        <v>1208208.7342042709</v>
      </c>
      <c r="EX81" s="68">
        <v>1333082.1066293223</v>
      </c>
      <c r="EY81" s="68">
        <v>1472422.7778031174</v>
      </c>
      <c r="EZ81" s="68">
        <v>1410525.9064368922</v>
      </c>
      <c r="FA81" s="68">
        <v>1473460.6991786226</v>
      </c>
      <c r="FB81" s="68">
        <v>1385292.3545504909</v>
      </c>
      <c r="FC81" s="68">
        <v>1416782.7596593993</v>
      </c>
      <c r="FD81" s="68">
        <v>1455672.9537876078</v>
      </c>
      <c r="FE81" s="68">
        <v>1387079.0743247615</v>
      </c>
      <c r="FF81" s="68">
        <v>1424696.8915712081</v>
      </c>
      <c r="FG81" s="68">
        <v>1309681.5640587325</v>
      </c>
      <c r="FH81" s="68">
        <v>1516706.551951657</v>
      </c>
      <c r="FI81" s="68">
        <v>1452411.4658876522</v>
      </c>
      <c r="FJ81" s="68">
        <v>1343300.8251782821</v>
      </c>
      <c r="FK81" s="68">
        <v>1324234.0688871506</v>
      </c>
      <c r="FL81" s="68">
        <v>1545170.1523648193</v>
      </c>
      <c r="FM81" s="68">
        <v>1541463.1000579479</v>
      </c>
      <c r="FN81" s="68">
        <v>1435881.8659875963</v>
      </c>
      <c r="FO81" s="68">
        <v>1358414.7280132349</v>
      </c>
      <c r="FP81" s="68">
        <v>1323662.3933589309</v>
      </c>
      <c r="FQ81" s="12">
        <v>1445738.7348967283</v>
      </c>
      <c r="FR81" s="12">
        <v>1412844.6255353331</v>
      </c>
      <c r="FS81" s="12">
        <v>1519426.3235436026</v>
      </c>
      <c r="FT81" s="12">
        <v>1496777.1416957357</v>
      </c>
      <c r="FU81" s="12">
        <v>1399389.5735624477</v>
      </c>
      <c r="FV81" s="12">
        <v>1417452.2053729887</v>
      </c>
      <c r="FW81" s="12">
        <v>1558734.560191039</v>
      </c>
      <c r="FX81" s="12">
        <v>1607417.7561502522</v>
      </c>
      <c r="FY81" s="12">
        <v>1710495.3059070164</v>
      </c>
      <c r="FZ81" s="12">
        <v>1632461.2823841637</v>
      </c>
      <c r="GA81" s="12">
        <v>1599417.698781536</v>
      </c>
      <c r="GB81" s="12">
        <v>1649205.0792408893</v>
      </c>
      <c r="GC81" s="12">
        <v>1656499.3675215112</v>
      </c>
      <c r="GD81" s="12">
        <v>1570718.8344639407</v>
      </c>
      <c r="GE81" s="12">
        <v>1476620.512322552</v>
      </c>
      <c r="GF81" s="12">
        <v>1580166.5143825698</v>
      </c>
      <c r="GG81" s="12">
        <v>1769543.5144586286</v>
      </c>
      <c r="GH81" s="12">
        <v>1699973.8564013045</v>
      </c>
      <c r="GI81" s="12">
        <v>2056544.6349312076</v>
      </c>
      <c r="GJ81" s="12">
        <v>2082636.1221994651</v>
      </c>
      <c r="GK81" s="12">
        <v>2141739.6086077858</v>
      </c>
      <c r="GL81" s="12">
        <v>1754602.2972144168</v>
      </c>
    </row>
    <row r="82" spans="1:194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3"/>
      <c r="FR82" s="1"/>
      <c r="FS82" s="1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</row>
    <row r="83" spans="1:194" x14ac:dyDescent="0.2">
      <c r="A83" s="9" t="str">
        <f t="shared" si="463"/>
        <v>INVENTORIES (End of Month, Thousand Barrels)</v>
      </c>
      <c r="B83" s="68">
        <v>22921</v>
      </c>
      <c r="C83" s="68">
        <v>17724</v>
      </c>
      <c r="D83" s="68">
        <v>15898</v>
      </c>
      <c r="E83" s="68">
        <v>20366</v>
      </c>
      <c r="F83" s="68">
        <v>24456</v>
      </c>
      <c r="G83" s="68">
        <v>30390</v>
      </c>
      <c r="H83" s="68">
        <v>34781</v>
      </c>
      <c r="I83" s="68">
        <v>35682</v>
      </c>
      <c r="J83" s="68">
        <v>38676</v>
      </c>
      <c r="K83" s="68">
        <v>39293</v>
      </c>
      <c r="L83" s="68">
        <v>40447</v>
      </c>
      <c r="M83" s="68">
        <v>33020</v>
      </c>
      <c r="N83" s="68">
        <v>27010</v>
      </c>
      <c r="O83" s="68">
        <v>19185</v>
      </c>
      <c r="P83" s="68">
        <v>15552</v>
      </c>
      <c r="Q83" s="68">
        <v>16389</v>
      </c>
      <c r="R83" s="68">
        <v>19224</v>
      </c>
      <c r="S83" s="68">
        <v>22502</v>
      </c>
      <c r="T83" s="68">
        <v>27650</v>
      </c>
      <c r="U83" s="68">
        <v>31155</v>
      </c>
      <c r="V83" s="68">
        <v>36566</v>
      </c>
      <c r="W83" s="68">
        <v>38826</v>
      </c>
      <c r="X83" s="68">
        <v>35750</v>
      </c>
      <c r="Y83" s="68">
        <v>31198</v>
      </c>
      <c r="Z83" s="68">
        <v>23376</v>
      </c>
      <c r="AA83" s="68">
        <v>16931</v>
      </c>
      <c r="AB83" s="68">
        <v>14244</v>
      </c>
      <c r="AC83" s="68">
        <v>15778.999999999998</v>
      </c>
      <c r="AD83" s="68">
        <v>18413</v>
      </c>
      <c r="AE83" s="68">
        <v>21735</v>
      </c>
      <c r="AF83" s="68">
        <v>23196</v>
      </c>
      <c r="AG83" s="68">
        <v>25285</v>
      </c>
      <c r="AH83" s="68">
        <v>27471</v>
      </c>
      <c r="AI83" s="68">
        <v>29689</v>
      </c>
      <c r="AJ83" s="68">
        <v>30249</v>
      </c>
      <c r="AK83" s="68">
        <v>25679</v>
      </c>
      <c r="AL83" s="68">
        <v>20632</v>
      </c>
      <c r="AM83" s="68">
        <v>16128</v>
      </c>
      <c r="AN83" s="68">
        <v>13235</v>
      </c>
      <c r="AO83" s="68">
        <v>15472</v>
      </c>
      <c r="AP83" s="68">
        <v>18277</v>
      </c>
      <c r="AQ83" s="68">
        <v>19523</v>
      </c>
      <c r="AR83" s="68">
        <v>21224</v>
      </c>
      <c r="AS83" s="68">
        <v>24505</v>
      </c>
      <c r="AT83" s="68">
        <v>27537</v>
      </c>
      <c r="AU83" s="68">
        <v>29892</v>
      </c>
      <c r="AV83" s="68">
        <v>32406.999999999996</v>
      </c>
      <c r="AW83" s="68">
        <v>31310</v>
      </c>
      <c r="AX83" s="68">
        <v>28764</v>
      </c>
      <c r="AY83" s="68">
        <v>22889</v>
      </c>
      <c r="AZ83" s="68">
        <v>22576</v>
      </c>
      <c r="BA83" s="68">
        <v>24705</v>
      </c>
      <c r="BB83" s="68">
        <v>30324</v>
      </c>
      <c r="BC83" s="68">
        <v>34594</v>
      </c>
      <c r="BD83" s="68">
        <v>34684</v>
      </c>
      <c r="BE83" s="68">
        <v>34250</v>
      </c>
      <c r="BF83" s="68">
        <v>36250</v>
      </c>
      <c r="BG83" s="68">
        <v>35024</v>
      </c>
      <c r="BH83" s="68">
        <v>30356</v>
      </c>
      <c r="BI83" s="68">
        <v>24385</v>
      </c>
      <c r="BJ83" s="68">
        <v>17334</v>
      </c>
      <c r="BK83" s="68">
        <v>13701</v>
      </c>
      <c r="BL83" s="68">
        <v>14483</v>
      </c>
      <c r="BM83" s="68">
        <v>18101</v>
      </c>
      <c r="BN83" s="68">
        <v>20472</v>
      </c>
      <c r="BO83" s="68">
        <v>23694</v>
      </c>
      <c r="BP83" s="68">
        <v>26261</v>
      </c>
      <c r="BQ83" s="68">
        <v>27793</v>
      </c>
      <c r="BR83" s="68">
        <v>28654</v>
      </c>
      <c r="BS83" s="68">
        <v>27296</v>
      </c>
      <c r="BT83" s="68">
        <v>27112</v>
      </c>
      <c r="BU83" s="68">
        <v>22936</v>
      </c>
      <c r="BV83" s="68">
        <v>15894</v>
      </c>
      <c r="BW83" s="68">
        <v>13888</v>
      </c>
      <c r="BX83" s="68">
        <v>12859</v>
      </c>
      <c r="BY83" s="68">
        <v>14587</v>
      </c>
      <c r="BZ83" s="68">
        <v>16001</v>
      </c>
      <c r="CA83" s="68">
        <v>18256</v>
      </c>
      <c r="CB83" s="68">
        <v>20523</v>
      </c>
      <c r="CC83" s="68">
        <v>22035</v>
      </c>
      <c r="CD83" s="68">
        <v>24585</v>
      </c>
      <c r="CE83" s="68">
        <v>25359</v>
      </c>
      <c r="CF83" s="68">
        <v>25492</v>
      </c>
      <c r="CG83" s="68">
        <v>23931</v>
      </c>
      <c r="CH83" s="68">
        <v>22019</v>
      </c>
      <c r="CI83" s="68">
        <v>23642.25</v>
      </c>
      <c r="CJ83" s="68">
        <v>23877</v>
      </c>
      <c r="CK83" s="68">
        <v>25684</v>
      </c>
      <c r="CL83" s="68">
        <v>28293</v>
      </c>
      <c r="CM83" s="68">
        <v>30478</v>
      </c>
      <c r="CN83" s="68">
        <v>33920</v>
      </c>
      <c r="CO83" s="68">
        <v>37376</v>
      </c>
      <c r="CP83" s="68">
        <v>38725</v>
      </c>
      <c r="CQ83" s="68">
        <v>38119</v>
      </c>
      <c r="CR83" s="68">
        <v>38992</v>
      </c>
      <c r="CS83" s="68">
        <v>38509</v>
      </c>
      <c r="CT83" s="68">
        <v>35872</v>
      </c>
      <c r="CU83" s="68">
        <v>32741</v>
      </c>
      <c r="CV83" s="68">
        <v>28940</v>
      </c>
      <c r="CW83" s="68">
        <v>26835</v>
      </c>
      <c r="CX83" s="68">
        <v>28513</v>
      </c>
      <c r="CY83" s="68">
        <v>32562.999999999996</v>
      </c>
      <c r="CZ83" s="68">
        <v>34917</v>
      </c>
      <c r="DA83" s="68">
        <v>36747</v>
      </c>
      <c r="DB83" s="68">
        <v>36362</v>
      </c>
      <c r="DC83" s="68">
        <v>34457</v>
      </c>
      <c r="DD83" s="68">
        <v>29609</v>
      </c>
      <c r="DE83" s="68">
        <v>25012</v>
      </c>
      <c r="DF83" s="68">
        <v>17966</v>
      </c>
      <c r="DG83" s="68">
        <v>16197</v>
      </c>
      <c r="DH83" s="68">
        <v>17006</v>
      </c>
      <c r="DI83" s="68">
        <v>19102</v>
      </c>
      <c r="DJ83" s="68">
        <v>26007</v>
      </c>
      <c r="DK83" s="68">
        <v>31989.999999999996</v>
      </c>
      <c r="DL83" s="68">
        <v>37159</v>
      </c>
      <c r="DM83" s="68">
        <v>41839</v>
      </c>
      <c r="DN83" s="68">
        <v>43223</v>
      </c>
      <c r="DO83" s="68">
        <v>43366</v>
      </c>
      <c r="DP83" s="68">
        <v>43088</v>
      </c>
      <c r="DQ83" s="68">
        <v>41948</v>
      </c>
      <c r="DR83" s="68">
        <v>39535</v>
      </c>
      <c r="DS83" s="68">
        <v>35327</v>
      </c>
      <c r="DT83" s="68">
        <v>38934</v>
      </c>
      <c r="DU83" s="68">
        <v>43482</v>
      </c>
      <c r="DV83" s="68">
        <v>51087</v>
      </c>
      <c r="DW83" s="68">
        <v>54443</v>
      </c>
      <c r="DX83" s="68">
        <v>57769</v>
      </c>
      <c r="DY83" s="68">
        <v>61727</v>
      </c>
      <c r="DZ83" s="68">
        <v>62151</v>
      </c>
      <c r="EA83" s="68">
        <v>64833</v>
      </c>
      <c r="EB83" s="68">
        <v>63651</v>
      </c>
      <c r="EC83" s="68">
        <v>61178</v>
      </c>
      <c r="ED83" s="68">
        <v>51774</v>
      </c>
      <c r="EE83" s="68">
        <v>42827</v>
      </c>
      <c r="EF83" s="68">
        <v>44995</v>
      </c>
      <c r="EG83" s="68">
        <v>50346</v>
      </c>
      <c r="EH83" s="68">
        <v>50114</v>
      </c>
      <c r="EI83" s="68">
        <v>53226</v>
      </c>
      <c r="EJ83" s="68">
        <v>53596</v>
      </c>
      <c r="EK83" s="68">
        <v>59547</v>
      </c>
      <c r="EL83" s="68">
        <v>63831</v>
      </c>
      <c r="EM83" s="68">
        <v>63852</v>
      </c>
      <c r="EN83" s="68">
        <v>63237</v>
      </c>
      <c r="EO83" s="68">
        <v>53020</v>
      </c>
      <c r="EP83" s="68">
        <v>36001</v>
      </c>
      <c r="EQ83" s="68">
        <v>29970.620689655174</v>
      </c>
      <c r="ER83" s="68">
        <v>28104</v>
      </c>
      <c r="ES83" s="68">
        <v>26197</v>
      </c>
      <c r="ET83" s="68">
        <v>29185</v>
      </c>
      <c r="EU83" s="68">
        <v>35552</v>
      </c>
      <c r="EV83" s="68">
        <v>38589</v>
      </c>
      <c r="EW83" s="68">
        <v>46229</v>
      </c>
      <c r="EX83" s="68">
        <v>41225</v>
      </c>
      <c r="EY83" s="68">
        <v>40912</v>
      </c>
      <c r="EZ83" s="68">
        <v>39753</v>
      </c>
      <c r="FA83" s="68">
        <v>37558</v>
      </c>
      <c r="FB83" s="68">
        <v>31532</v>
      </c>
      <c r="FC83" s="68">
        <v>28116</v>
      </c>
      <c r="FD83" s="68">
        <v>23436</v>
      </c>
      <c r="FE83" s="68">
        <v>23967</v>
      </c>
      <c r="FF83" s="68">
        <v>27853</v>
      </c>
      <c r="FG83" s="68">
        <v>34430</v>
      </c>
      <c r="FH83" s="68">
        <v>34061</v>
      </c>
      <c r="FI83" s="68">
        <v>35703</v>
      </c>
      <c r="FJ83" s="68">
        <v>40043</v>
      </c>
      <c r="FK83" s="68">
        <v>46392</v>
      </c>
      <c r="FL83" s="68">
        <v>44693</v>
      </c>
      <c r="FM83" s="68">
        <v>40657</v>
      </c>
      <c r="FN83" s="68">
        <v>34586</v>
      </c>
      <c r="FO83" s="68">
        <v>36090</v>
      </c>
      <c r="FP83" s="68">
        <v>40517</v>
      </c>
      <c r="FQ83" s="3">
        <v>43329</v>
      </c>
      <c r="FR83" s="12">
        <v>47609</v>
      </c>
      <c r="FS83" s="12">
        <v>50552</v>
      </c>
      <c r="FT83" s="12">
        <v>51839</v>
      </c>
      <c r="FU83" s="12">
        <v>60035</v>
      </c>
      <c r="FV83" s="3">
        <v>62436</v>
      </c>
      <c r="FW83" s="3">
        <v>62621</v>
      </c>
      <c r="FX83" s="3">
        <v>60650</v>
      </c>
      <c r="FY83" s="3">
        <v>58493.226898934779</v>
      </c>
      <c r="FZ83" s="3">
        <v>57678.999999999993</v>
      </c>
      <c r="GA83" s="3">
        <v>52366.999999999985</v>
      </c>
      <c r="GB83" s="3">
        <v>45191.85535612332</v>
      </c>
      <c r="GC83" s="3">
        <v>39263.699950091133</v>
      </c>
      <c r="GD83" s="3">
        <v>39160.495429030656</v>
      </c>
      <c r="GE83" s="3">
        <v>42269.691541803018</v>
      </c>
      <c r="GF83" s="3">
        <v>49283.49940084407</v>
      </c>
      <c r="GG83" s="3">
        <v>54234.285089895871</v>
      </c>
      <c r="GH83" s="3">
        <v>59747.830755893505</v>
      </c>
      <c r="GI83" s="3">
        <v>55703.527952301665</v>
      </c>
      <c r="GJ83" s="3">
        <v>54813.863686953075</v>
      </c>
      <c r="GK83" s="3">
        <v>54601.943198345529</v>
      </c>
      <c r="GL83" s="3">
        <v>53212.960031291528</v>
      </c>
    </row>
    <row r="84" spans="1:194" x14ac:dyDescent="0.2">
      <c r="A84" s="9" t="str">
        <f t="shared" si="463"/>
        <v>Days of Forward Supply</v>
      </c>
      <c r="B84" s="70">
        <v>38.472161749886475</v>
      </c>
      <c r="C84" s="70">
        <v>30.286781783193859</v>
      </c>
      <c r="D84" s="70">
        <v>28.424421800925067</v>
      </c>
      <c r="E84" s="70">
        <v>37.527572012470131</v>
      </c>
      <c r="F84" s="70">
        <v>41.204139256037671</v>
      </c>
      <c r="G84" s="70">
        <v>59.317292777153057</v>
      </c>
      <c r="H84" s="70">
        <v>65.097315263617716</v>
      </c>
      <c r="I84" s="70">
        <v>63.526609998345748</v>
      </c>
      <c r="J84" s="70">
        <v>76.192517540018784</v>
      </c>
      <c r="K84" s="70">
        <v>75.327235449370264</v>
      </c>
      <c r="L84" s="70">
        <v>67.364096477188895</v>
      </c>
      <c r="M84" s="70">
        <v>53.465266495019705</v>
      </c>
      <c r="N84" s="70">
        <v>46.403392581435021</v>
      </c>
      <c r="O84" s="70">
        <v>28.608620832400902</v>
      </c>
      <c r="P84" s="70">
        <v>24.475073334870896</v>
      </c>
      <c r="Q84" s="70">
        <v>26.663654676191339</v>
      </c>
      <c r="R84" s="70">
        <v>29.246403415286697</v>
      </c>
      <c r="S84" s="70">
        <v>36.810532533156113</v>
      </c>
      <c r="T84" s="70">
        <v>48.377940192660489</v>
      </c>
      <c r="U84" s="70">
        <v>51.75110316968955</v>
      </c>
      <c r="V84" s="70">
        <v>65.977573884207771</v>
      </c>
      <c r="W84" s="70">
        <v>67.595751668147727</v>
      </c>
      <c r="X84" s="70">
        <v>59.821869889016781</v>
      </c>
      <c r="Y84" s="70">
        <v>50.547083272176515</v>
      </c>
      <c r="Z84" s="70">
        <v>33.393243490940705</v>
      </c>
      <c r="AA84" s="70">
        <v>28.918320604448361</v>
      </c>
      <c r="AB84" s="70">
        <v>24.358643115078625</v>
      </c>
      <c r="AC84" s="70">
        <v>27.224076153318457</v>
      </c>
      <c r="AD84" s="70">
        <v>30.009828989329694</v>
      </c>
      <c r="AE84" s="70">
        <v>35.147087255336466</v>
      </c>
      <c r="AF84" s="70">
        <v>35.218417574967305</v>
      </c>
      <c r="AG84" s="70">
        <v>38.475875543580422</v>
      </c>
      <c r="AH84" s="70">
        <v>41.030740949369843</v>
      </c>
      <c r="AI84" s="70">
        <v>48.543189769416088</v>
      </c>
      <c r="AJ84" s="70">
        <v>42.164980630835196</v>
      </c>
      <c r="AK84" s="70">
        <v>38.464723830137579</v>
      </c>
      <c r="AL84" s="70">
        <v>34.535548164033656</v>
      </c>
      <c r="AM84" s="70">
        <v>26.80522056689578</v>
      </c>
      <c r="AN84" s="70">
        <v>22.152734937900398</v>
      </c>
      <c r="AO84" s="70">
        <v>25.239884815145196</v>
      </c>
      <c r="AP84" s="70">
        <v>32.512221315450041</v>
      </c>
      <c r="AQ84" s="70">
        <v>31.000779222993707</v>
      </c>
      <c r="AR84" s="70">
        <v>35.398891857711213</v>
      </c>
      <c r="AS84" s="70">
        <v>42.743878986678276</v>
      </c>
      <c r="AT84" s="70">
        <v>74.436634300655754</v>
      </c>
      <c r="AU84" s="70">
        <v>64.926848214979032</v>
      </c>
      <c r="AV84" s="70">
        <v>83.11873697245062</v>
      </c>
      <c r="AW84" s="70">
        <v>92.388711656635678</v>
      </c>
      <c r="AX84" s="70">
        <v>65.894071854964281</v>
      </c>
      <c r="AY84" s="70">
        <v>42.855395214951749</v>
      </c>
      <c r="AZ84" s="70">
        <v>43.163054867251908</v>
      </c>
      <c r="BA84" s="70">
        <v>47.7028080012443</v>
      </c>
      <c r="BB84" s="70">
        <v>59.14135058983554</v>
      </c>
      <c r="BC84" s="70">
        <v>59.323592277859667</v>
      </c>
      <c r="BD84" s="70">
        <v>56.305508976773687</v>
      </c>
      <c r="BE84" s="70">
        <v>49.407590804821837</v>
      </c>
      <c r="BF84" s="70">
        <v>59.929861414917205</v>
      </c>
      <c r="BG84" s="70">
        <v>57.548761352202021</v>
      </c>
      <c r="BH84" s="70">
        <v>51.171040897048385</v>
      </c>
      <c r="BI84" s="70">
        <v>39.756428044098058</v>
      </c>
      <c r="BJ84" s="70">
        <v>26.388543544524794</v>
      </c>
      <c r="BK84" s="70">
        <v>21.774826062627266</v>
      </c>
      <c r="BL84" s="70">
        <v>24.853388152594512</v>
      </c>
      <c r="BM84" s="70">
        <v>29.800022875664272</v>
      </c>
      <c r="BN84" s="70">
        <v>32.161642809698009</v>
      </c>
      <c r="BO84" s="70">
        <v>37.051220202259813</v>
      </c>
      <c r="BP84" s="70">
        <v>39.836270410507296</v>
      </c>
      <c r="BQ84" s="70">
        <v>42.126773546717487</v>
      </c>
      <c r="BR84" s="70">
        <v>41.581776921369929</v>
      </c>
      <c r="BS84" s="70">
        <v>41.462225280192946</v>
      </c>
      <c r="BT84" s="70">
        <v>41.281040507137504</v>
      </c>
      <c r="BU84" s="70">
        <v>33.187952884352299</v>
      </c>
      <c r="BV84" s="70">
        <v>22.341512834366533</v>
      </c>
      <c r="BW84" s="70">
        <v>20.833014897051822</v>
      </c>
      <c r="BX84" s="70">
        <v>17.506011121087106</v>
      </c>
      <c r="BY84" s="70">
        <v>20.324179450489233</v>
      </c>
      <c r="BZ84" s="70">
        <v>22.447809730051652</v>
      </c>
      <c r="CA84" s="70">
        <v>25.386591551832417</v>
      </c>
      <c r="CB84" s="70">
        <v>32.037426692323834</v>
      </c>
      <c r="CC84" s="70">
        <v>34.216969312891024</v>
      </c>
      <c r="CD84" s="70">
        <v>36.408769902500552</v>
      </c>
      <c r="CE84" s="70">
        <v>42.117273932126281</v>
      </c>
      <c r="CF84" s="70">
        <v>37.924658451836713</v>
      </c>
      <c r="CG84" s="70">
        <v>36.064195695814455</v>
      </c>
      <c r="CH84" s="70">
        <v>30.392927829235187</v>
      </c>
      <c r="CI84" s="70">
        <v>32.589322779419682</v>
      </c>
      <c r="CJ84" s="70">
        <v>32.556876810100967</v>
      </c>
      <c r="CK84" s="70">
        <v>34.128294677077569</v>
      </c>
      <c r="CL84" s="70">
        <v>40.028301580013384</v>
      </c>
      <c r="CM84" s="70">
        <v>40.084647451176835</v>
      </c>
      <c r="CN84" s="70">
        <v>42.613521826736843</v>
      </c>
      <c r="CO84" s="70">
        <v>49.664748222702507</v>
      </c>
      <c r="CP84" s="70">
        <v>50.930176776504503</v>
      </c>
      <c r="CQ84" s="70">
        <v>49.685913259972324</v>
      </c>
      <c r="CR84" s="70">
        <v>48.175433710769532</v>
      </c>
      <c r="CS84" s="70">
        <v>45.103591640015587</v>
      </c>
      <c r="CT84" s="70">
        <v>44.76900942489366</v>
      </c>
      <c r="CU84" s="70">
        <v>40.170584725751894</v>
      </c>
      <c r="CV84" s="70">
        <v>32.164039273705875</v>
      </c>
      <c r="CW84" s="70">
        <v>30.588786833279482</v>
      </c>
      <c r="CX84" s="70">
        <v>31.689600127014998</v>
      </c>
      <c r="CY84" s="70">
        <v>37.499591637671081</v>
      </c>
      <c r="CZ84" s="70">
        <v>39.167146137381579</v>
      </c>
      <c r="DA84" s="70">
        <v>40.605285814649804</v>
      </c>
      <c r="DB84" s="70">
        <v>37.770937147125949</v>
      </c>
      <c r="DC84" s="70">
        <v>32.783069346158292</v>
      </c>
      <c r="DD84" s="70">
        <v>29.073169315338856</v>
      </c>
      <c r="DE84" s="70">
        <v>25.760298592464366</v>
      </c>
      <c r="DF84" s="70">
        <v>19.417089022473977</v>
      </c>
      <c r="DG84" s="70">
        <v>18.299866410831889</v>
      </c>
      <c r="DH84" s="70">
        <v>20.104256013902152</v>
      </c>
      <c r="DI84" s="70">
        <v>21.599085984748175</v>
      </c>
      <c r="DJ84" s="70">
        <v>27.930352439234309</v>
      </c>
      <c r="DK84" s="70">
        <v>35.536112701698606</v>
      </c>
      <c r="DL84" s="70">
        <v>39.785125421293159</v>
      </c>
      <c r="DM84" s="70">
        <v>46.527084258122954</v>
      </c>
      <c r="DN84" s="70">
        <v>45.595871190819437</v>
      </c>
      <c r="DO84" s="70">
        <v>42.828697777204702</v>
      </c>
      <c r="DP84" s="70">
        <v>44.923118673779229</v>
      </c>
      <c r="DQ84" s="70">
        <v>37.643130027773672</v>
      </c>
      <c r="DR84" s="70">
        <v>36.489118592059988</v>
      </c>
      <c r="DS84" s="70">
        <v>29.298982887489604</v>
      </c>
      <c r="DT84" s="70">
        <v>37.818338716426602</v>
      </c>
      <c r="DU84" s="70">
        <v>36.497606773948242</v>
      </c>
      <c r="DV84" s="70">
        <v>45.068565560125677</v>
      </c>
      <c r="DW84" s="70">
        <v>48.665914907375218</v>
      </c>
      <c r="DX84" s="70">
        <v>54.119955608218667</v>
      </c>
      <c r="DY84" s="70">
        <v>57.177948058339496</v>
      </c>
      <c r="DZ84" s="70">
        <v>51.680086755131455</v>
      </c>
      <c r="EA84" s="70">
        <v>62.318777781339939</v>
      </c>
      <c r="EB84" s="70">
        <v>55.488585712656075</v>
      </c>
      <c r="EC84" s="70">
        <v>49.76573724065311</v>
      </c>
      <c r="ED84" s="70">
        <v>38.513785035414408</v>
      </c>
      <c r="EE84" s="70">
        <v>31.250936569828674</v>
      </c>
      <c r="EF84" s="70">
        <v>40.612256608090803</v>
      </c>
      <c r="EG84" s="70">
        <v>44.917547290340764</v>
      </c>
      <c r="EH84" s="70">
        <v>39.905732530507777</v>
      </c>
      <c r="EI84" s="70">
        <v>47.870657078551723</v>
      </c>
      <c r="EJ84" s="70">
        <v>44.336314325519233</v>
      </c>
      <c r="EK84" s="70">
        <v>47.525585781854744</v>
      </c>
      <c r="EL84" s="70">
        <v>55.568534441257889</v>
      </c>
      <c r="EM84" s="70">
        <v>46.909411142230852</v>
      </c>
      <c r="EN84" s="70">
        <v>46.74104566040711</v>
      </c>
      <c r="EO84" s="70">
        <v>33.544949079434446</v>
      </c>
      <c r="EP84" s="70">
        <v>22.569450122437225</v>
      </c>
      <c r="EQ84" s="70">
        <v>21.403072846350486</v>
      </c>
      <c r="ER84" s="70">
        <v>18.378535756354641</v>
      </c>
      <c r="ES84" s="70">
        <v>18.331972933717935</v>
      </c>
      <c r="ET84" s="70">
        <v>21.645831072015522</v>
      </c>
      <c r="EU84" s="70">
        <v>28.367361518585163</v>
      </c>
      <c r="EV84" s="70">
        <v>29.829032795501277</v>
      </c>
      <c r="EW84" s="70">
        <v>38.262428247091364</v>
      </c>
      <c r="EX84" s="70">
        <v>30.924576809628615</v>
      </c>
      <c r="EY84" s="70">
        <v>27.785497899619209</v>
      </c>
      <c r="EZ84" s="70">
        <v>28.183105194019046</v>
      </c>
      <c r="FA84" s="70">
        <v>25.489651689343749</v>
      </c>
      <c r="FB84" s="70">
        <v>22.761982260583341</v>
      </c>
      <c r="FC84" s="70">
        <v>19.844961980451547</v>
      </c>
      <c r="FD84" s="70">
        <v>16.099770170916745</v>
      </c>
      <c r="FE84" s="70">
        <v>17.278755367041551</v>
      </c>
      <c r="FF84" s="70">
        <v>19.550123373458536</v>
      </c>
      <c r="FG84" s="70">
        <v>26.288833060534699</v>
      </c>
      <c r="FH84" s="70">
        <v>22.457211618273305</v>
      </c>
      <c r="FI84" s="70">
        <v>24.581876994602105</v>
      </c>
      <c r="FJ84" s="70">
        <v>29.809406239801511</v>
      </c>
      <c r="FK84" s="70">
        <v>35.033081454388608</v>
      </c>
      <c r="FL84" s="70">
        <v>28.924322626604717</v>
      </c>
      <c r="FM84" s="70">
        <v>26.375590825671786</v>
      </c>
      <c r="FN84" s="70">
        <v>24.086939754066623</v>
      </c>
      <c r="FO84" s="70">
        <v>26.567733149348172</v>
      </c>
      <c r="FP84" s="70">
        <v>30.609768928453047</v>
      </c>
      <c r="FQ84" s="35">
        <v>29.970145334104966</v>
      </c>
      <c r="FR84" s="35">
        <v>33.697265176601242</v>
      </c>
      <c r="FS84" s="35">
        <v>33.270451628153147</v>
      </c>
      <c r="FT84" s="35">
        <v>34.633746438210778</v>
      </c>
      <c r="FU84" s="35">
        <v>42.900848437199635</v>
      </c>
      <c r="FV84" s="35">
        <v>44.048046038752027</v>
      </c>
      <c r="FW84" s="35">
        <v>40.174255193472547</v>
      </c>
      <c r="FX84" s="35">
        <v>37.731323900052018</v>
      </c>
      <c r="FY84" s="35">
        <v>34.196660287189651</v>
      </c>
      <c r="FZ84" s="35">
        <v>35.332537820291478</v>
      </c>
      <c r="GA84" s="35">
        <v>32.7412908084574</v>
      </c>
      <c r="GB84" s="35">
        <v>27.402204810650126</v>
      </c>
      <c r="GC84" s="35">
        <v>23.70281614344248</v>
      </c>
      <c r="GD84" s="35">
        <v>24.931575638994271</v>
      </c>
      <c r="GE84" s="35">
        <v>28.62596800535956</v>
      </c>
      <c r="GF84" s="35">
        <v>31.188801276491404</v>
      </c>
      <c r="GG84" s="35">
        <v>30.648743388764998</v>
      </c>
      <c r="GH84" s="35">
        <v>35.146323298391437</v>
      </c>
      <c r="GI84" s="35">
        <v>27.085980535581701</v>
      </c>
      <c r="GJ84" s="35">
        <v>26.319462676496908</v>
      </c>
      <c r="GK84" s="35">
        <v>25.494202459952131</v>
      </c>
      <c r="GL84" s="35">
        <v>30.327647533444882</v>
      </c>
    </row>
    <row r="85" spans="1:194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3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</row>
    <row r="86" spans="1:194" ht="15" x14ac:dyDescent="0.35">
      <c r="DF86" s="97"/>
      <c r="DG86" s="98"/>
      <c r="DH86" s="98"/>
      <c r="DW86" s="84"/>
      <c r="DX86" s="84"/>
      <c r="DZ86" s="1"/>
      <c r="EA86" s="1"/>
      <c r="EB86" s="1"/>
      <c r="EK86" s="125"/>
      <c r="EL86" s="125"/>
      <c r="EM86" s="125"/>
      <c r="FR86" s="1"/>
    </row>
    <row r="87" spans="1:194" x14ac:dyDescent="0.2">
      <c r="DF87" s="100"/>
      <c r="DG87" s="101"/>
      <c r="DH87" s="101"/>
      <c r="EK87" s="125"/>
      <c r="EL87" s="125"/>
      <c r="EM87" s="125"/>
    </row>
    <row r="88" spans="1:194" x14ac:dyDescent="0.2">
      <c r="DF88" s="103"/>
      <c r="DG88" s="104"/>
      <c r="DH88" s="104"/>
    </row>
    <row r="89" spans="1:194" x14ac:dyDescent="0.2">
      <c r="DF89" s="93"/>
      <c r="DG89" s="94"/>
      <c r="DH89" s="94"/>
    </row>
    <row r="90" spans="1:194" x14ac:dyDescent="0.2">
      <c r="DF90" s="93"/>
      <c r="DG90" s="94"/>
      <c r="DH90" s="94"/>
    </row>
    <row r="91" spans="1:194" x14ac:dyDescent="0.2">
      <c r="DF91" s="93"/>
      <c r="DG91" s="94"/>
      <c r="DH91" s="94"/>
    </row>
    <row r="92" spans="1:194" ht="15" x14ac:dyDescent="0.35">
      <c r="DF92" s="96"/>
      <c r="DG92" s="105"/>
      <c r="DH92" s="105"/>
    </row>
    <row r="93" spans="1:194" x14ac:dyDescent="0.2">
      <c r="DF93" s="93"/>
      <c r="DG93" s="94"/>
      <c r="DH93" s="94"/>
    </row>
    <row r="94" spans="1:194" ht="15" x14ac:dyDescent="0.35">
      <c r="DF94" s="96"/>
      <c r="DG94" s="105"/>
      <c r="DH94" s="105"/>
    </row>
    <row r="95" spans="1:194" x14ac:dyDescent="0.2">
      <c r="DF95" s="100"/>
      <c r="DG95" s="101"/>
      <c r="DH95" s="101"/>
    </row>
    <row r="96" spans="1:194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3" footer="0.3"/>
  <pageSetup scale="25" fitToWidth="5" orientation="landscape" r:id="rId1"/>
  <headerFooter>
    <oddHeader>&amp;C&amp;"Arial,Bold"&amp;16PROPANE SUPPLY/DEMAND FORECAST -- NOVEMBER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GM99"/>
  <sheetViews>
    <sheetView showGridLines="0" zoomScale="70" zoomScaleNormal="70" workbookViewId="0">
      <pane xSplit="1" ySplit="3" topLeftCell="FQ4" activePane="bottomRight" state="frozen"/>
      <selection activeCell="FP14" sqref="FP14"/>
      <selection pane="topRight" activeCell="FP14" sqref="FP14"/>
      <selection pane="bottomLeft" activeCell="FP14" sqref="FP14"/>
      <selection pane="bottomRight" activeCell="GD42" sqref="GD42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8" width="10.7109375" style="1" customWidth="1"/>
    <col min="169" max="173" width="10.140625" style="1" bestFit="1" customWidth="1"/>
    <col min="174" max="174" width="11.140625" style="174" customWidth="1"/>
    <col min="175" max="175" width="11.42578125" style="174" customWidth="1"/>
    <col min="176" max="195" width="10.140625" style="1" bestFit="1" customWidth="1"/>
    <col min="196" max="16384" width="9.140625" style="1"/>
  </cols>
  <sheetData>
    <row r="1" spans="1:195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5" ht="45.75" customHeight="1" x14ac:dyDescent="0.25">
      <c r="A2" s="91" t="s">
        <v>29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37" t="s">
        <v>32</v>
      </c>
      <c r="DN2" s="37" t="s">
        <v>32</v>
      </c>
      <c r="DO2" s="37" t="s">
        <v>32</v>
      </c>
      <c r="DP2" s="37" t="s">
        <v>32</v>
      </c>
      <c r="DQ2" s="37" t="s">
        <v>32</v>
      </c>
      <c r="DR2" s="37" t="s">
        <v>32</v>
      </c>
      <c r="DS2" s="37" t="s">
        <v>32</v>
      </c>
      <c r="DT2" s="37" t="s">
        <v>32</v>
      </c>
      <c r="DU2" s="37" t="s">
        <v>32</v>
      </c>
      <c r="DV2" s="37" t="s">
        <v>32</v>
      </c>
      <c r="DW2" s="37" t="s">
        <v>32</v>
      </c>
      <c r="DX2" s="37" t="s">
        <v>32</v>
      </c>
      <c r="DY2" s="37" t="s">
        <v>32</v>
      </c>
      <c r="DZ2" s="37" t="s">
        <v>32</v>
      </c>
      <c r="EA2" s="37" t="s">
        <v>32</v>
      </c>
      <c r="EB2" s="37" t="s">
        <v>32</v>
      </c>
      <c r="EC2" s="37" t="s">
        <v>32</v>
      </c>
      <c r="ED2" s="37" t="s">
        <v>32</v>
      </c>
      <c r="EE2" s="37" t="s">
        <v>32</v>
      </c>
      <c r="EF2" s="37" t="s">
        <v>32</v>
      </c>
      <c r="EG2" s="37" t="s">
        <v>32</v>
      </c>
      <c r="EH2" s="37" t="s">
        <v>32</v>
      </c>
      <c r="EI2" s="37" t="s">
        <v>32</v>
      </c>
      <c r="EJ2" s="37" t="s">
        <v>32</v>
      </c>
      <c r="EK2" s="37" t="s">
        <v>32</v>
      </c>
      <c r="EL2" s="37" t="s">
        <v>32</v>
      </c>
      <c r="EM2" s="37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 t="s">
        <v>32</v>
      </c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91"/>
      <c r="FZ2" s="191" t="s">
        <v>31</v>
      </c>
    </row>
    <row r="3" spans="1:195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8">
        <v>43876</v>
      </c>
      <c r="GB3" s="8">
        <v>43905</v>
      </c>
      <c r="GC3" s="8">
        <v>43936</v>
      </c>
      <c r="GD3" s="8">
        <v>43966</v>
      </c>
      <c r="GE3" s="8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</row>
    <row r="4" spans="1:195" x14ac:dyDescent="0.2">
      <c r="A4" s="29" t="s">
        <v>2</v>
      </c>
      <c r="DO4" s="1"/>
      <c r="DP4" s="1"/>
      <c r="DQ4" s="1"/>
      <c r="DR4" s="1"/>
      <c r="DS4" s="1"/>
      <c r="DT4" s="84"/>
      <c r="DU4" s="84"/>
      <c r="DV4" s="84"/>
      <c r="DW4" s="84"/>
      <c r="DX4" s="8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FZ4" s="17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x14ac:dyDescent="0.2">
      <c r="A5" s="9" t="s">
        <v>21</v>
      </c>
      <c r="B5" s="53">
        <v>58935.483870967742</v>
      </c>
      <c r="C5" s="53">
        <v>60178.571428571428</v>
      </c>
      <c r="D5" s="53">
        <v>60612.903225806454</v>
      </c>
      <c r="E5" s="53">
        <v>57233.333333333336</v>
      </c>
      <c r="F5" s="53">
        <v>57225.806451612902</v>
      </c>
      <c r="G5" s="53">
        <v>53833.333333333336</v>
      </c>
      <c r="H5" s="53">
        <v>54032.258064516129</v>
      </c>
      <c r="I5" s="53">
        <v>57580.645161290326</v>
      </c>
      <c r="J5" s="53">
        <v>55666.666666666664</v>
      </c>
      <c r="K5" s="53">
        <v>57129.032258064515</v>
      </c>
      <c r="L5" s="53">
        <v>57300</v>
      </c>
      <c r="M5" s="53">
        <v>48967.741935483871</v>
      </c>
      <c r="N5" s="53">
        <v>55516.129032258068</v>
      </c>
      <c r="O5" s="53">
        <v>56178.571428571428</v>
      </c>
      <c r="P5" s="53">
        <v>57741.93548387097</v>
      </c>
      <c r="Q5" s="53">
        <v>54866.666666666664</v>
      </c>
      <c r="R5" s="53">
        <v>56000</v>
      </c>
      <c r="S5" s="53">
        <v>55133.333333333336</v>
      </c>
      <c r="T5" s="53">
        <v>56032.258064516129</v>
      </c>
      <c r="U5" s="53">
        <v>53612.903225806454</v>
      </c>
      <c r="V5" s="53">
        <v>55133.333333333336</v>
      </c>
      <c r="W5" s="53">
        <v>55161.290322580644</v>
      </c>
      <c r="X5" s="53">
        <v>56433.333333333336</v>
      </c>
      <c r="Y5" s="53">
        <v>55419.354838709674</v>
      </c>
      <c r="Z5" s="53">
        <v>53677.419354838712</v>
      </c>
      <c r="AA5" s="53">
        <v>55392.857142857145</v>
      </c>
      <c r="AB5" s="53">
        <v>59161.290322580644</v>
      </c>
      <c r="AC5" s="53">
        <v>57966.666666666664</v>
      </c>
      <c r="AD5" s="53">
        <v>58354.838709677417</v>
      </c>
      <c r="AE5" s="53">
        <v>57866.666666666664</v>
      </c>
      <c r="AF5" s="53">
        <v>56129.032258064515</v>
      </c>
      <c r="AG5" s="53">
        <v>57064.516129032258</v>
      </c>
      <c r="AH5" s="53">
        <v>61233.333333333336</v>
      </c>
      <c r="AI5" s="53">
        <v>59387.096774193546</v>
      </c>
      <c r="AJ5" s="53">
        <v>66100</v>
      </c>
      <c r="AK5" s="53">
        <v>59258.06451612903</v>
      </c>
      <c r="AL5" s="53">
        <v>60612.903225806454</v>
      </c>
      <c r="AM5" s="53">
        <v>65448.275862068964</v>
      </c>
      <c r="AN5" s="53">
        <v>72096.774193548394</v>
      </c>
      <c r="AO5" s="53">
        <v>69766.666666666672</v>
      </c>
      <c r="AP5" s="53">
        <v>71322.580645161288</v>
      </c>
      <c r="AQ5" s="53">
        <v>69900</v>
      </c>
      <c r="AR5" s="53">
        <v>69870.967741935485</v>
      </c>
      <c r="AS5" s="53">
        <v>70645.161290322576</v>
      </c>
      <c r="AT5" s="53">
        <v>71900</v>
      </c>
      <c r="AU5" s="53">
        <v>74354.838709677424</v>
      </c>
      <c r="AV5" s="53">
        <v>74000</v>
      </c>
      <c r="AW5" s="53">
        <v>68322.580645161288</v>
      </c>
      <c r="AX5" s="53">
        <v>72193.548387096773</v>
      </c>
      <c r="AY5" s="53">
        <v>74500</v>
      </c>
      <c r="AZ5" s="53">
        <v>75935.483870967742</v>
      </c>
      <c r="BA5" s="53">
        <v>76866.666666666672</v>
      </c>
      <c r="BB5" s="53">
        <v>79709.677419354834</v>
      </c>
      <c r="BC5" s="53">
        <v>77733.333333333328</v>
      </c>
      <c r="BD5" s="53">
        <v>79064.516129032258</v>
      </c>
      <c r="BE5" s="53">
        <v>77838.709677419349</v>
      </c>
      <c r="BF5" s="53">
        <v>76600</v>
      </c>
      <c r="BG5" s="53">
        <v>81096.774193548394</v>
      </c>
      <c r="BH5" s="53">
        <v>84300</v>
      </c>
      <c r="BI5" s="53">
        <v>82483.870967741939</v>
      </c>
      <c r="BJ5" s="53">
        <v>88064.516129032258</v>
      </c>
      <c r="BK5" s="53">
        <v>86107.142857142855</v>
      </c>
      <c r="BL5" s="53">
        <v>87225.806451612909</v>
      </c>
      <c r="BM5" s="53">
        <v>89633.333333333328</v>
      </c>
      <c r="BN5" s="53">
        <v>90677.419354838712</v>
      </c>
      <c r="BO5" s="53">
        <v>87000</v>
      </c>
      <c r="BP5" s="53">
        <v>79322.580645161288</v>
      </c>
      <c r="BQ5" s="53">
        <v>86032.258064516136</v>
      </c>
      <c r="BR5" s="53">
        <v>86733.333333333328</v>
      </c>
      <c r="BS5" s="53">
        <v>86838.709677419349</v>
      </c>
      <c r="BT5" s="53">
        <v>89033.333333333328</v>
      </c>
      <c r="BU5" s="53">
        <v>87935.483870967742</v>
      </c>
      <c r="BV5" s="53">
        <v>89612.903225806454</v>
      </c>
      <c r="BW5" s="53">
        <v>89964.28571428571</v>
      </c>
      <c r="BX5" s="53">
        <v>94290.322580645166</v>
      </c>
      <c r="BY5" s="53">
        <v>91900</v>
      </c>
      <c r="BZ5" s="53">
        <v>95838.709677419349</v>
      </c>
      <c r="CA5" s="53">
        <v>95400</v>
      </c>
      <c r="CB5" s="53">
        <v>97258.06451612903</v>
      </c>
      <c r="CC5" s="53">
        <v>100645.16129032258</v>
      </c>
      <c r="CD5" s="53">
        <v>92266.666666666672</v>
      </c>
      <c r="CE5" s="53">
        <v>101709.67741935483</v>
      </c>
      <c r="CF5" s="53">
        <v>102633.33333333333</v>
      </c>
      <c r="CG5" s="53">
        <v>100419.35483870968</v>
      </c>
      <c r="CH5" s="53">
        <v>101741.93548387097</v>
      </c>
      <c r="CI5" s="53">
        <v>103000</v>
      </c>
      <c r="CJ5" s="53">
        <v>102870.96774193548</v>
      </c>
      <c r="CK5" s="53">
        <v>97966.666666666672</v>
      </c>
      <c r="CL5" s="53">
        <v>102870.96774193548</v>
      </c>
      <c r="CM5" s="53">
        <v>98600</v>
      </c>
      <c r="CN5" s="53">
        <v>95548.387096774197</v>
      </c>
      <c r="CO5" s="53">
        <v>97354.838709677424</v>
      </c>
      <c r="CP5" s="53">
        <v>99533.333333333328</v>
      </c>
      <c r="CQ5" s="53">
        <v>100741.93548387097</v>
      </c>
      <c r="CR5" s="53">
        <v>101100</v>
      </c>
      <c r="CS5" s="53">
        <v>96870.967741935485</v>
      </c>
      <c r="CT5" s="53">
        <v>94612.903225806454</v>
      </c>
      <c r="CU5" s="53">
        <v>98392.857142857145</v>
      </c>
      <c r="CV5" s="53">
        <v>100387.09677419355</v>
      </c>
      <c r="CW5" s="53">
        <v>101366.66666666667</v>
      </c>
      <c r="CX5" s="53">
        <v>101903.22580645161</v>
      </c>
      <c r="CY5" s="53">
        <v>97366.666666666672</v>
      </c>
      <c r="CZ5" s="53">
        <v>98258.06451612903</v>
      </c>
      <c r="DA5" s="53">
        <v>101322.58064516129</v>
      </c>
      <c r="DB5" s="53">
        <v>101233.33333333333</v>
      </c>
      <c r="DC5" s="53">
        <v>106258.06451612903</v>
      </c>
      <c r="DD5" s="53">
        <v>108000</v>
      </c>
      <c r="DE5" s="53">
        <v>99806.451612903227</v>
      </c>
      <c r="DF5" s="53">
        <v>102741.93548387097</v>
      </c>
      <c r="DG5" s="53">
        <v>102000</v>
      </c>
      <c r="DH5" s="53">
        <v>106903.22580645161</v>
      </c>
      <c r="DI5" s="53">
        <v>108700</v>
      </c>
      <c r="DJ5" s="53">
        <v>108225.80645161291</v>
      </c>
      <c r="DK5" s="53">
        <v>114233.33333333333</v>
      </c>
      <c r="DL5" s="53">
        <v>113419.35483870968</v>
      </c>
      <c r="DM5" s="2">
        <v>118806.45161290323</v>
      </c>
      <c r="DN5" s="2">
        <v>116000</v>
      </c>
      <c r="DO5" s="2">
        <v>123032.25806451614</v>
      </c>
      <c r="DP5" s="2">
        <v>115400</v>
      </c>
      <c r="DQ5" s="2">
        <v>121516.12903225806</v>
      </c>
      <c r="DR5" s="2">
        <v>119322.58064516129</v>
      </c>
      <c r="DS5" s="2">
        <v>121964.28571428571</v>
      </c>
      <c r="DT5" s="2">
        <v>124806.45161290323</v>
      </c>
      <c r="DU5" s="2">
        <v>125900</v>
      </c>
      <c r="DV5" s="2">
        <v>123580.64516129032</v>
      </c>
      <c r="DW5" s="2">
        <v>124533.33333333333</v>
      </c>
      <c r="DX5" s="2">
        <v>127161.29032258065</v>
      </c>
      <c r="DY5" s="116">
        <v>132774.19354838709</v>
      </c>
      <c r="DZ5" s="116">
        <v>131366.66666666666</v>
      </c>
      <c r="EA5" s="116">
        <v>136161.29032258064</v>
      </c>
      <c r="EB5" s="116">
        <v>136666.66666666666</v>
      </c>
      <c r="EC5" s="116">
        <v>134870.96774193548</v>
      </c>
      <c r="ED5" s="116">
        <v>133967.74193548388</v>
      </c>
      <c r="EE5" s="116">
        <v>133448.27586206896</v>
      </c>
      <c r="EF5" s="116">
        <v>137225.80645161291</v>
      </c>
      <c r="EG5" s="116">
        <v>136166.66666666666</v>
      </c>
      <c r="EH5" s="116">
        <v>136612.90322580645</v>
      </c>
      <c r="EI5" s="116">
        <v>134266.66666666666</v>
      </c>
      <c r="EJ5" s="116">
        <v>133000</v>
      </c>
      <c r="EK5" s="126">
        <v>135290.32258064515</v>
      </c>
      <c r="EL5" s="126">
        <v>133300</v>
      </c>
      <c r="EM5" s="126">
        <v>138806.45161290321</v>
      </c>
      <c r="EN5" s="135">
        <v>141033.33333333334</v>
      </c>
      <c r="EO5" s="135">
        <v>136580.64516129033</v>
      </c>
      <c r="EP5" s="143">
        <v>133548.38709677418</v>
      </c>
      <c r="EQ5" s="143">
        <v>136928.57142857142</v>
      </c>
      <c r="ER5" s="143">
        <v>137967.74193548388</v>
      </c>
      <c r="ES5" s="143">
        <v>135966.66666666666</v>
      </c>
      <c r="ET5" s="143">
        <v>136064.51612903227</v>
      </c>
      <c r="EU5" s="143">
        <v>137966.66666666666</v>
      </c>
      <c r="EV5" s="143">
        <v>136870.96774193548</v>
      </c>
      <c r="EW5" s="151">
        <v>141645.16129032261</v>
      </c>
      <c r="EX5" s="151">
        <v>142900</v>
      </c>
      <c r="EY5" s="158">
        <v>142774.19354838709</v>
      </c>
      <c r="EZ5" s="2">
        <v>145066.66666666666</v>
      </c>
      <c r="FA5" s="2">
        <v>146258.06451612903</v>
      </c>
      <c r="FB5" s="167">
        <v>145290.32258064515</v>
      </c>
      <c r="FC5" s="167">
        <v>144357.14285714287</v>
      </c>
      <c r="FD5" s="167">
        <v>146451.61290322579</v>
      </c>
      <c r="FE5" s="167">
        <v>147133.33333333331</v>
      </c>
      <c r="FF5" s="167">
        <v>147387.09677419355</v>
      </c>
      <c r="FG5" s="167">
        <v>140533.33333333334</v>
      </c>
      <c r="FH5" s="167">
        <v>144935.48387096776</v>
      </c>
      <c r="FI5" s="167">
        <v>152129.03225806452</v>
      </c>
      <c r="FJ5" s="167">
        <v>152600</v>
      </c>
      <c r="FK5" s="2">
        <v>151000</v>
      </c>
      <c r="FL5" s="2">
        <v>154300</v>
      </c>
      <c r="FM5" s="2">
        <v>155000</v>
      </c>
      <c r="FN5" s="2">
        <v>154774.19354838709</v>
      </c>
      <c r="FO5" s="2">
        <v>151392.85714285713</v>
      </c>
      <c r="FP5" s="2">
        <v>158935.48387096776</v>
      </c>
      <c r="FQ5" s="2">
        <v>159933.33333333334</v>
      </c>
      <c r="FR5" s="2">
        <v>159032.25806451612</v>
      </c>
      <c r="FS5" s="2">
        <v>160733.33333333331</v>
      </c>
      <c r="FT5" s="2">
        <v>159774.19354838709</v>
      </c>
      <c r="FU5" s="2">
        <v>154774.19354838709</v>
      </c>
      <c r="FV5" s="2">
        <v>163966.66666666666</v>
      </c>
      <c r="FW5" s="2">
        <v>167096.77419354839</v>
      </c>
      <c r="FX5" s="2">
        <v>175066.66666666666</v>
      </c>
      <c r="FY5" s="2">
        <v>173870.96774193548</v>
      </c>
      <c r="FZ5" s="177">
        <v>177207.96774193548</v>
      </c>
      <c r="GA5" s="11">
        <v>173800.96774193551</v>
      </c>
      <c r="GB5" s="11">
        <v>174567.96774193551</v>
      </c>
      <c r="GC5" s="11">
        <v>175694.97027273377</v>
      </c>
      <c r="GD5" s="11">
        <v>172051.04360494835</v>
      </c>
      <c r="GE5" s="11">
        <v>167315.19440314037</v>
      </c>
      <c r="GF5" s="11">
        <v>162695.75890412842</v>
      </c>
      <c r="GG5" s="11">
        <v>162493.26313539172</v>
      </c>
      <c r="GH5" s="11">
        <v>159141.79280984474</v>
      </c>
      <c r="GI5" s="11">
        <v>158279.74585647628</v>
      </c>
      <c r="GJ5" s="11">
        <v>157481.56706924643</v>
      </c>
      <c r="GK5" s="11">
        <v>154014.23747838283</v>
      </c>
      <c r="GL5" s="11">
        <v>143540.85768138897</v>
      </c>
      <c r="GM5" s="11">
        <v>142476.16702303858</v>
      </c>
    </row>
    <row r="6" spans="1:195" x14ac:dyDescent="0.2">
      <c r="A6" s="9" t="s">
        <v>20</v>
      </c>
      <c r="B6" s="53">
        <v>9419.354838709678</v>
      </c>
      <c r="C6" s="53">
        <v>9464.2857142857138</v>
      </c>
      <c r="D6" s="53">
        <v>7838.7096774193551</v>
      </c>
      <c r="E6" s="53">
        <v>8000</v>
      </c>
      <c r="F6" s="53">
        <v>8483.8709677419356</v>
      </c>
      <c r="G6" s="53">
        <v>8066.666666666667</v>
      </c>
      <c r="H6" s="53">
        <v>7935.4838709677415</v>
      </c>
      <c r="I6" s="53">
        <v>7580.6451612903229</v>
      </c>
      <c r="J6" s="53">
        <v>8533.3333333333339</v>
      </c>
      <c r="K6" s="53">
        <v>7064.5161290322585</v>
      </c>
      <c r="L6" s="53">
        <v>7800</v>
      </c>
      <c r="M6" s="53">
        <v>7483.8709677419356</v>
      </c>
      <c r="N6" s="53">
        <v>9032.2580645161288</v>
      </c>
      <c r="O6" s="53">
        <v>7821.4285714285716</v>
      </c>
      <c r="P6" s="53">
        <v>7483.8709677419356</v>
      </c>
      <c r="Q6" s="53">
        <v>7633.333333333333</v>
      </c>
      <c r="R6" s="53">
        <v>7870.9677419354839</v>
      </c>
      <c r="S6" s="53">
        <v>9366.6666666666661</v>
      </c>
      <c r="T6" s="53">
        <v>7967.7419354838712</v>
      </c>
      <c r="U6" s="53">
        <v>8032.2580645161288</v>
      </c>
      <c r="V6" s="53">
        <v>7566.666666666667</v>
      </c>
      <c r="W6" s="53">
        <v>6580.6451612903229</v>
      </c>
      <c r="X6" s="53">
        <v>8500</v>
      </c>
      <c r="Y6" s="53">
        <v>9387.0967741935492</v>
      </c>
      <c r="Z6" s="53">
        <v>7548.3870967741932</v>
      </c>
      <c r="AA6" s="53">
        <v>9785.7142857142862</v>
      </c>
      <c r="AB6" s="53">
        <v>8032.2580645161288</v>
      </c>
      <c r="AC6" s="53">
        <v>6766.666666666667</v>
      </c>
      <c r="AD6" s="53">
        <v>7225.8064516129034</v>
      </c>
      <c r="AE6" s="53">
        <v>8000</v>
      </c>
      <c r="AF6" s="53">
        <v>7580.6451612903229</v>
      </c>
      <c r="AG6" s="53">
        <v>7935.4838709677415</v>
      </c>
      <c r="AH6" s="53">
        <v>8866.6666666666661</v>
      </c>
      <c r="AI6" s="53">
        <v>8451.6129032258068</v>
      </c>
      <c r="AJ6" s="53">
        <v>9433.3333333333339</v>
      </c>
      <c r="AK6" s="53">
        <v>9838.7096774193542</v>
      </c>
      <c r="AL6" s="53">
        <v>8741.9354838709678</v>
      </c>
      <c r="AM6" s="53">
        <v>8931.0344827586214</v>
      </c>
      <c r="AN6" s="53">
        <v>9129.032258064517</v>
      </c>
      <c r="AO6" s="53">
        <v>8966.6666666666661</v>
      </c>
      <c r="AP6" s="53">
        <v>9838.7096774193542</v>
      </c>
      <c r="AQ6" s="53">
        <v>9533.3333333333339</v>
      </c>
      <c r="AR6" s="53">
        <v>8645.1612903225814</v>
      </c>
      <c r="AS6" s="53">
        <v>8258.0645161290322</v>
      </c>
      <c r="AT6" s="53">
        <v>9433.3333333333339</v>
      </c>
      <c r="AU6" s="53">
        <v>9548.3870967741932</v>
      </c>
      <c r="AV6" s="53">
        <v>10066.666666666666</v>
      </c>
      <c r="AW6" s="53">
        <v>8709.677419354839</v>
      </c>
      <c r="AX6" s="53">
        <v>9419.354838709678</v>
      </c>
      <c r="AY6" s="53">
        <v>10035.714285714286</v>
      </c>
      <c r="AZ6" s="53">
        <v>9612.9032258064508</v>
      </c>
      <c r="BA6" s="53">
        <v>5566.666666666667</v>
      </c>
      <c r="BB6" s="53">
        <v>9516.1290322580644</v>
      </c>
      <c r="BC6" s="53">
        <v>10000</v>
      </c>
      <c r="BD6" s="53">
        <v>10000</v>
      </c>
      <c r="BE6" s="53">
        <v>8612.9032258064508</v>
      </c>
      <c r="BF6" s="53">
        <v>9133.3333333333339</v>
      </c>
      <c r="BG6" s="53">
        <v>7064.5161290322585</v>
      </c>
      <c r="BH6" s="53">
        <v>9433.3333333333339</v>
      </c>
      <c r="BI6" s="53">
        <v>7806.4516129032254</v>
      </c>
      <c r="BJ6" s="53">
        <v>9064.5161290322576</v>
      </c>
      <c r="BK6" s="53">
        <v>9071.4285714285706</v>
      </c>
      <c r="BL6" s="53">
        <v>8612.9032258064508</v>
      </c>
      <c r="BM6" s="53">
        <v>9766.6666666666661</v>
      </c>
      <c r="BN6" s="53">
        <v>9354.8387096774186</v>
      </c>
      <c r="BO6" s="53">
        <v>10466.666666666666</v>
      </c>
      <c r="BP6" s="53">
        <v>10451.612903225807</v>
      </c>
      <c r="BQ6" s="53">
        <v>10096.774193548386</v>
      </c>
      <c r="BR6" s="53">
        <v>10800</v>
      </c>
      <c r="BS6" s="53">
        <v>8774.1935483870966</v>
      </c>
      <c r="BT6" s="53">
        <v>9566.6666666666661</v>
      </c>
      <c r="BU6" s="53">
        <v>9903.2258064516136</v>
      </c>
      <c r="BV6" s="53">
        <v>10032.258064516129</v>
      </c>
      <c r="BW6" s="53">
        <v>9607.1428571428569</v>
      </c>
      <c r="BX6" s="53">
        <v>9451.6129032258068</v>
      </c>
      <c r="BY6" s="53">
        <v>8333.3333333333339</v>
      </c>
      <c r="BZ6" s="53">
        <v>10322.58064516129</v>
      </c>
      <c r="CA6" s="53">
        <v>10333.333333333334</v>
      </c>
      <c r="CB6" s="53">
        <v>9193.5483870967746</v>
      </c>
      <c r="CC6" s="53">
        <v>8548.3870967741932</v>
      </c>
      <c r="CD6" s="53">
        <v>7533.333333333333</v>
      </c>
      <c r="CE6" s="53">
        <v>8838.7096774193542</v>
      </c>
      <c r="CF6" s="53">
        <v>9966.6666666666661</v>
      </c>
      <c r="CG6" s="53">
        <v>10000</v>
      </c>
      <c r="CH6" s="53">
        <v>10483.870967741936</v>
      </c>
      <c r="CI6" s="53">
        <v>10482.758620689656</v>
      </c>
      <c r="CJ6" s="53">
        <v>10645.161290322581</v>
      </c>
      <c r="CK6" s="53">
        <v>7066.666666666667</v>
      </c>
      <c r="CL6" s="53">
        <v>7967.7419354838712</v>
      </c>
      <c r="CM6" s="53">
        <v>9333.3333333333339</v>
      </c>
      <c r="CN6" s="53">
        <v>9516.1290322580644</v>
      </c>
      <c r="CO6" s="53">
        <v>9193.5483870967746</v>
      </c>
      <c r="CP6" s="53">
        <v>9500</v>
      </c>
      <c r="CQ6" s="53">
        <v>10225.806451612903</v>
      </c>
      <c r="CR6" s="53">
        <v>7200</v>
      </c>
      <c r="CS6" s="53">
        <v>10000</v>
      </c>
      <c r="CT6" s="53">
        <v>8935.4838709677424</v>
      </c>
      <c r="CU6" s="53">
        <v>9250</v>
      </c>
      <c r="CV6" s="53">
        <v>8806.4516129032254</v>
      </c>
      <c r="CW6" s="53">
        <v>7666.666666666667</v>
      </c>
      <c r="CX6" s="53">
        <v>7967.7419354838712</v>
      </c>
      <c r="CY6" s="53">
        <v>7800</v>
      </c>
      <c r="CZ6" s="53">
        <v>9516.1290322580644</v>
      </c>
      <c r="DA6" s="53">
        <v>10258.064516129032</v>
      </c>
      <c r="DB6" s="53">
        <v>9900</v>
      </c>
      <c r="DC6" s="53">
        <v>9709.677419354839</v>
      </c>
      <c r="DD6" s="53">
        <v>9600</v>
      </c>
      <c r="DE6" s="53">
        <v>9225.8064516129034</v>
      </c>
      <c r="DF6" s="53">
        <v>9451.6129032258068</v>
      </c>
      <c r="DG6" s="53">
        <v>6750</v>
      </c>
      <c r="DH6" s="53">
        <v>8161.2903225806449</v>
      </c>
      <c r="DI6" s="53">
        <v>10733.333333333334</v>
      </c>
      <c r="DJ6" s="53">
        <v>11161.290322580646</v>
      </c>
      <c r="DK6" s="53">
        <v>10433.333333333334</v>
      </c>
      <c r="DL6" s="53">
        <v>10225.806451612903</v>
      </c>
      <c r="DM6" s="2">
        <v>10741.935483870968</v>
      </c>
      <c r="DN6" s="2">
        <v>12666.666666666666</v>
      </c>
      <c r="DO6" s="2">
        <v>8580.645161290322</v>
      </c>
      <c r="DP6" s="2">
        <v>8933.3333333333339</v>
      </c>
      <c r="DQ6" s="2">
        <v>10451.612903225807</v>
      </c>
      <c r="DR6" s="2">
        <v>10225.806451612903</v>
      </c>
      <c r="DS6" s="2">
        <v>10000</v>
      </c>
      <c r="DT6" s="2">
        <v>9677.4193548387102</v>
      </c>
      <c r="DU6" s="2">
        <v>9800</v>
      </c>
      <c r="DV6" s="2">
        <v>9741.9354838709678</v>
      </c>
      <c r="DW6" s="2">
        <v>9366.6666666666661</v>
      </c>
      <c r="DX6" s="2">
        <v>7741.9354838709678</v>
      </c>
      <c r="DY6" s="116">
        <v>8096.7741935483873</v>
      </c>
      <c r="DZ6" s="116">
        <v>8233.3333333333339</v>
      </c>
      <c r="EA6" s="116">
        <v>8967.7419354838712</v>
      </c>
      <c r="EB6" s="116">
        <v>9266.6666666666661</v>
      </c>
      <c r="EC6" s="116">
        <v>9064.5161290322576</v>
      </c>
      <c r="ED6" s="116">
        <v>7838.7096774193551</v>
      </c>
      <c r="EE6" s="116">
        <v>8448.2758620689656</v>
      </c>
      <c r="EF6" s="116">
        <v>9225.8064516129034</v>
      </c>
      <c r="EG6" s="116">
        <v>8633.3333333333339</v>
      </c>
      <c r="EH6" s="116">
        <v>9322.5806451612898</v>
      </c>
      <c r="EI6" s="116">
        <v>9233.3333333333339</v>
      </c>
      <c r="EJ6" s="116">
        <v>10258.064516129032</v>
      </c>
      <c r="EK6" s="126">
        <v>8580.645161290322</v>
      </c>
      <c r="EL6" s="126">
        <v>10566.666666666666</v>
      </c>
      <c r="EM6" s="126">
        <v>9548.3870967741932</v>
      </c>
      <c r="EN6" s="135">
        <v>9833.3333333333339</v>
      </c>
      <c r="EO6" s="135">
        <v>9451.6129032258068</v>
      </c>
      <c r="EP6" s="143">
        <v>9838.7096774193542</v>
      </c>
      <c r="EQ6" s="143">
        <v>9607.1428571428569</v>
      </c>
      <c r="ER6" s="143">
        <v>10870.967741935483</v>
      </c>
      <c r="ES6" s="143">
        <v>9700</v>
      </c>
      <c r="ET6" s="143">
        <v>10096.774193548386</v>
      </c>
      <c r="EU6" s="143">
        <v>10433.333333333332</v>
      </c>
      <c r="EV6" s="143">
        <v>10451.612903225805</v>
      </c>
      <c r="EW6" s="151">
        <v>10612.903225806453</v>
      </c>
      <c r="EX6" s="151">
        <v>10700</v>
      </c>
      <c r="EY6" s="158">
        <v>9193.5483870967746</v>
      </c>
      <c r="EZ6" s="2">
        <v>8633.3333333333321</v>
      </c>
      <c r="FA6" s="2">
        <v>8419.3548387096798</v>
      </c>
      <c r="FB6" s="167">
        <v>7032.2580645161297</v>
      </c>
      <c r="FC6" s="167">
        <v>9535.7142857142862</v>
      </c>
      <c r="FD6" s="167">
        <v>9096.7741935483864</v>
      </c>
      <c r="FE6" s="167">
        <v>9266.6666666666661</v>
      </c>
      <c r="FF6" s="167">
        <v>8967.7419354838712</v>
      </c>
      <c r="FG6" s="167">
        <v>9399.9999999999982</v>
      </c>
      <c r="FH6" s="167">
        <v>8967.7419354838694</v>
      </c>
      <c r="FI6" s="167">
        <v>8322.5806451612898</v>
      </c>
      <c r="FJ6" s="167">
        <v>9233.3333333333339</v>
      </c>
      <c r="FK6" s="2">
        <v>6483.8709677419347</v>
      </c>
      <c r="FL6" s="2">
        <v>6466.6666666666661</v>
      </c>
      <c r="FM6" s="2">
        <v>8193.5483870967746</v>
      </c>
      <c r="FN6" s="2">
        <v>7483.8709677419356</v>
      </c>
      <c r="FO6" s="2">
        <v>6857.1428571428578</v>
      </c>
      <c r="FP6" s="2">
        <v>7806.4516129032263</v>
      </c>
      <c r="FQ6" s="2">
        <v>7300</v>
      </c>
      <c r="FR6" s="2">
        <v>9483.8709677419356</v>
      </c>
      <c r="FS6" s="2">
        <v>9366.6666666666679</v>
      </c>
      <c r="FT6" s="2">
        <v>10225.806451612903</v>
      </c>
      <c r="FU6" s="2">
        <v>10258.064516129032</v>
      </c>
      <c r="FV6" s="2">
        <v>9633.3333333333339</v>
      </c>
      <c r="FW6" s="2">
        <v>8000</v>
      </c>
      <c r="FX6" s="2">
        <v>9233.3333333333339</v>
      </c>
      <c r="FY6" s="2">
        <v>9225.8064516129016</v>
      </c>
      <c r="FZ6" s="177">
        <v>8832.2048694048535</v>
      </c>
      <c r="GA6" s="11">
        <v>8832.2048694048535</v>
      </c>
      <c r="GB6" s="11">
        <v>8832.2048694048535</v>
      </c>
      <c r="GC6" s="11">
        <v>2615.7869868748821</v>
      </c>
      <c r="GD6" s="11">
        <v>2458.3251641042011</v>
      </c>
      <c r="GE6" s="11">
        <v>3075.9832630586047</v>
      </c>
      <c r="GF6" s="11">
        <v>3343.4439720661721</v>
      </c>
      <c r="GG6" s="11">
        <v>3279.0461583138208</v>
      </c>
      <c r="GH6" s="11">
        <v>3398.5722634623608</v>
      </c>
      <c r="GI6" s="11">
        <v>3393.2174919900126</v>
      </c>
      <c r="GJ6" s="11">
        <v>8832.2048694048535</v>
      </c>
      <c r="GK6" s="11">
        <v>8832.2048694048535</v>
      </c>
      <c r="GL6" s="11">
        <v>8809.1140112719004</v>
      </c>
      <c r="GM6" s="11">
        <v>8809.1140112719004</v>
      </c>
    </row>
    <row r="7" spans="1:195" x14ac:dyDescent="0.2">
      <c r="A7" s="9" t="s">
        <v>10</v>
      </c>
      <c r="B7" s="53">
        <v>14677.41935483871</v>
      </c>
      <c r="C7" s="53">
        <v>9250</v>
      </c>
      <c r="D7" s="53">
        <v>5774.1935483870966</v>
      </c>
      <c r="E7" s="53">
        <v>4700</v>
      </c>
      <c r="F7" s="53">
        <v>3258.0645161290322</v>
      </c>
      <c r="G7" s="53">
        <v>2300</v>
      </c>
      <c r="H7" s="53">
        <v>2290.3225806451615</v>
      </c>
      <c r="I7" s="53">
        <v>3806.4516129032259</v>
      </c>
      <c r="J7" s="53">
        <v>10566.666666666666</v>
      </c>
      <c r="K7" s="53">
        <v>7967.7419354838712</v>
      </c>
      <c r="L7" s="53">
        <v>9000</v>
      </c>
      <c r="M7" s="53">
        <v>13935.483870967742</v>
      </c>
      <c r="N7" s="53">
        <v>14741.935483870968</v>
      </c>
      <c r="O7" s="53">
        <v>9178.5714285714294</v>
      </c>
      <c r="P7" s="53">
        <v>11129.032258064517</v>
      </c>
      <c r="Q7" s="53">
        <v>7466.666666666667</v>
      </c>
      <c r="R7" s="53">
        <v>4870.9677419354839</v>
      </c>
      <c r="S7" s="53">
        <v>3133.3333333333335</v>
      </c>
      <c r="T7" s="53">
        <v>3419.3548387096776</v>
      </c>
      <c r="U7" s="53">
        <v>5419.3548387096771</v>
      </c>
      <c r="V7" s="53">
        <v>7033.333333333333</v>
      </c>
      <c r="W7" s="53">
        <v>11225.806451612903</v>
      </c>
      <c r="X7" s="53">
        <v>13366.666666666666</v>
      </c>
      <c r="Y7" s="53">
        <v>15161.290322580646</v>
      </c>
      <c r="Z7" s="53">
        <v>19387.096774193549</v>
      </c>
      <c r="AA7" s="53">
        <v>19357.142857142859</v>
      </c>
      <c r="AB7" s="53">
        <v>10870.967741935483</v>
      </c>
      <c r="AC7" s="53">
        <v>6766.666666666667</v>
      </c>
      <c r="AD7" s="53">
        <v>3451.6129032258063</v>
      </c>
      <c r="AE7" s="53">
        <v>4833.333333333333</v>
      </c>
      <c r="AF7" s="53">
        <v>7967.7419354838712</v>
      </c>
      <c r="AG7" s="53">
        <v>4967.7419354838712</v>
      </c>
      <c r="AH7" s="53">
        <v>10233.333333333334</v>
      </c>
      <c r="AI7" s="53">
        <v>18129.032258064515</v>
      </c>
      <c r="AJ7" s="53">
        <v>14466.666666666666</v>
      </c>
      <c r="AK7" s="53">
        <v>15387.096774193549</v>
      </c>
      <c r="AL7" s="53">
        <v>27000</v>
      </c>
      <c r="AM7" s="53">
        <v>23620.689655172413</v>
      </c>
      <c r="AN7" s="53">
        <v>19290.322580645159</v>
      </c>
      <c r="AO7" s="53">
        <v>15900</v>
      </c>
      <c r="AP7" s="53">
        <v>15129.032258064517</v>
      </c>
      <c r="AQ7" s="53">
        <v>5900</v>
      </c>
      <c r="AR7" s="53">
        <v>6677.4193548387093</v>
      </c>
      <c r="AS7" s="53">
        <v>8774.1935483870966</v>
      </c>
      <c r="AT7" s="53">
        <v>11533.333333333334</v>
      </c>
      <c r="AU7" s="53">
        <v>14322.580645161292</v>
      </c>
      <c r="AV7" s="53">
        <v>13966.666666666666</v>
      </c>
      <c r="AW7" s="53">
        <v>16161.290322580646</v>
      </c>
      <c r="AX7" s="53">
        <v>25774.193548387095</v>
      </c>
      <c r="AY7" s="53">
        <v>16535.714285714286</v>
      </c>
      <c r="AZ7" s="53">
        <v>17225.806451612902</v>
      </c>
      <c r="BA7" s="53">
        <v>7333.333333333333</v>
      </c>
      <c r="BB7" s="53">
        <v>3774.1935483870966</v>
      </c>
      <c r="BC7" s="53">
        <v>3566.6666666666665</v>
      </c>
      <c r="BD7" s="53">
        <v>3645.1612903225805</v>
      </c>
      <c r="BE7" s="53">
        <v>3967.7419354838707</v>
      </c>
      <c r="BF7" s="53">
        <v>5700</v>
      </c>
      <c r="BG7" s="53">
        <v>10677.41935483871</v>
      </c>
      <c r="BH7" s="53">
        <v>11766.666666666666</v>
      </c>
      <c r="BI7" s="53">
        <v>13903.225806451614</v>
      </c>
      <c r="BJ7" s="53">
        <v>16806.451612903227</v>
      </c>
      <c r="BK7" s="53">
        <v>11642.857142857143</v>
      </c>
      <c r="BL7" s="53">
        <v>6129.0322580645161</v>
      </c>
      <c r="BM7" s="53">
        <v>3833.3333333333335</v>
      </c>
      <c r="BN7" s="53">
        <v>3677.4193548387098</v>
      </c>
      <c r="BO7" s="53">
        <v>3933.3333333333335</v>
      </c>
      <c r="BP7" s="53">
        <v>3354.8387096774195</v>
      </c>
      <c r="BQ7" s="53">
        <v>4580.6451612903229</v>
      </c>
      <c r="BR7" s="53">
        <v>6666.666666666667</v>
      </c>
      <c r="BS7" s="53">
        <v>8032.2580645161288</v>
      </c>
      <c r="BT7" s="53">
        <v>12266.666666666666</v>
      </c>
      <c r="BU7" s="53">
        <v>13290.322580645161</v>
      </c>
      <c r="BV7" s="53">
        <v>11354.838709677419</v>
      </c>
      <c r="BW7" s="53">
        <v>13214.285714285714</v>
      </c>
      <c r="BX7" s="53">
        <v>13612.903225806451</v>
      </c>
      <c r="BY7" s="53">
        <v>4833.333333333333</v>
      </c>
      <c r="BZ7" s="53">
        <v>4161.2903225806449</v>
      </c>
      <c r="CA7" s="53">
        <v>3800</v>
      </c>
      <c r="CB7" s="53">
        <v>4258.0645161290322</v>
      </c>
      <c r="CC7" s="53">
        <v>4774.1935483870966</v>
      </c>
      <c r="CD7" s="53">
        <v>8300</v>
      </c>
      <c r="CE7" s="53">
        <v>10290.322580645161</v>
      </c>
      <c r="CF7" s="53">
        <v>15066.666666666666</v>
      </c>
      <c r="CG7" s="53">
        <v>16161.290322580646</v>
      </c>
      <c r="CH7" s="53">
        <v>15645.161290322581</v>
      </c>
      <c r="CI7" s="53">
        <v>14172.413793103447</v>
      </c>
      <c r="CJ7" s="53">
        <v>11774.193548387097</v>
      </c>
      <c r="CK7" s="53">
        <v>6566.666666666667</v>
      </c>
      <c r="CL7" s="53">
        <v>4193.5483870967746</v>
      </c>
      <c r="CM7" s="53">
        <v>4700</v>
      </c>
      <c r="CN7" s="53">
        <v>4870.9677419354839</v>
      </c>
      <c r="CO7" s="53">
        <v>6548.3870967741932</v>
      </c>
      <c r="CP7" s="53">
        <v>7566.666666666667</v>
      </c>
      <c r="CQ7" s="53">
        <v>6935.4838709677415</v>
      </c>
      <c r="CR7" s="53">
        <v>8700</v>
      </c>
      <c r="CS7" s="53">
        <v>11903.225806451614</v>
      </c>
      <c r="CT7" s="53">
        <v>13903.225806451614</v>
      </c>
      <c r="CU7" s="53">
        <v>15035.714285714286</v>
      </c>
      <c r="CV7" s="53">
        <v>8064.5161290322585</v>
      </c>
      <c r="CW7" s="53">
        <v>4733.333333333333</v>
      </c>
      <c r="CX7" s="53">
        <v>3290.3225806451615</v>
      </c>
      <c r="CY7" s="53">
        <v>16300</v>
      </c>
      <c r="CZ7" s="53">
        <v>3612.9032258064517</v>
      </c>
      <c r="DA7" s="53">
        <v>17580.645161290322</v>
      </c>
      <c r="DB7" s="53">
        <v>6533.333333333333</v>
      </c>
      <c r="DC7" s="53">
        <v>9225.8064516129034</v>
      </c>
      <c r="DD7" s="53">
        <v>9766.6666666666661</v>
      </c>
      <c r="DE7" s="53">
        <v>12096.774193548386</v>
      </c>
      <c r="DF7" s="53">
        <v>12741.935483870968</v>
      </c>
      <c r="DG7" s="53">
        <v>10285.714285714286</v>
      </c>
      <c r="DH7" s="53">
        <v>8193.5483870967746</v>
      </c>
      <c r="DI7" s="53">
        <v>4533.333333333333</v>
      </c>
      <c r="DJ7" s="53">
        <v>8580.645161290322</v>
      </c>
      <c r="DK7" s="53">
        <v>8033.333333333333</v>
      </c>
      <c r="DL7" s="53">
        <v>8516.1290322580644</v>
      </c>
      <c r="DM7" s="2">
        <v>11032.258064516129</v>
      </c>
      <c r="DN7" s="2">
        <v>10333.333333333334</v>
      </c>
      <c r="DO7" s="2">
        <v>12774.193548387097</v>
      </c>
      <c r="DP7" s="2">
        <v>14533.333333333334</v>
      </c>
      <c r="DQ7" s="2">
        <v>16967.741935483871</v>
      </c>
      <c r="DR7" s="2">
        <v>14870.967741935483</v>
      </c>
      <c r="DS7" s="2">
        <v>10357.142857142857</v>
      </c>
      <c r="DT7" s="2">
        <v>8741.9354838709678</v>
      </c>
      <c r="DU7" s="2">
        <v>6366.666666666667</v>
      </c>
      <c r="DV7" s="2">
        <v>5870.9677419354839</v>
      </c>
      <c r="DW7" s="2">
        <v>7233.333333333333</v>
      </c>
      <c r="DX7" s="2">
        <v>6322.5806451612907</v>
      </c>
      <c r="DY7" s="116">
        <v>7903.2258064516127</v>
      </c>
      <c r="DZ7" s="116">
        <v>8666.6666666666661</v>
      </c>
      <c r="EA7" s="116">
        <v>10806.451612903225</v>
      </c>
      <c r="EB7" s="116">
        <v>13300</v>
      </c>
      <c r="EC7" s="116">
        <v>20870.967741935485</v>
      </c>
      <c r="ED7" s="116">
        <v>20645.16129032258</v>
      </c>
      <c r="EE7" s="116">
        <v>20482.758620689656</v>
      </c>
      <c r="EF7" s="116">
        <v>15064.516129032258</v>
      </c>
      <c r="EG7" s="116">
        <v>12533.333333333332</v>
      </c>
      <c r="EH7" s="116">
        <v>11516.129032258064</v>
      </c>
      <c r="EI7" s="116">
        <v>11933.333333333332</v>
      </c>
      <c r="EJ7" s="116">
        <v>13838.709677419356</v>
      </c>
      <c r="EK7" s="126">
        <v>11064.516129032258</v>
      </c>
      <c r="EL7" s="126">
        <v>15600</v>
      </c>
      <c r="EM7" s="126">
        <v>15967.741935483871</v>
      </c>
      <c r="EN7" s="135">
        <v>15867.666666666666</v>
      </c>
      <c r="EO7" s="135">
        <v>17937.483870967742</v>
      </c>
      <c r="EP7" s="143">
        <v>23454.612903225807</v>
      </c>
      <c r="EQ7" s="143">
        <v>23611.142857142859</v>
      </c>
      <c r="ER7" s="143">
        <v>14940.483870967742</v>
      </c>
      <c r="ES7" s="143">
        <v>10406</v>
      </c>
      <c r="ET7" s="143">
        <v>11974.741935483871</v>
      </c>
      <c r="EU7" s="143">
        <v>7000</v>
      </c>
      <c r="EV7" s="143">
        <v>6000</v>
      </c>
      <c r="EW7" s="151">
        <v>5000</v>
      </c>
      <c r="EX7" s="151">
        <v>5000</v>
      </c>
      <c r="EY7" s="158">
        <v>5000</v>
      </c>
      <c r="EZ7" s="2">
        <v>5000</v>
      </c>
      <c r="FA7" s="2">
        <v>5000</v>
      </c>
      <c r="FB7" s="167">
        <v>5000</v>
      </c>
      <c r="FC7" s="167">
        <v>5000</v>
      </c>
      <c r="FD7" s="167">
        <v>5000</v>
      </c>
      <c r="FE7" s="167">
        <v>5000</v>
      </c>
      <c r="FF7" s="167">
        <v>5000</v>
      </c>
      <c r="FG7" s="167">
        <v>5000</v>
      </c>
      <c r="FH7" s="167">
        <v>5000</v>
      </c>
      <c r="FI7" s="167">
        <v>5000</v>
      </c>
      <c r="FJ7" s="167">
        <v>5000</v>
      </c>
      <c r="FK7" s="2">
        <v>5000</v>
      </c>
      <c r="FL7" s="2">
        <v>5000</v>
      </c>
      <c r="FM7" s="2">
        <v>5000</v>
      </c>
      <c r="FN7" s="2">
        <v>8797.6893145161284</v>
      </c>
      <c r="FO7" s="2">
        <v>8797.6893145161284</v>
      </c>
      <c r="FP7" s="2">
        <v>8797.6893145161284</v>
      </c>
      <c r="FQ7" s="2">
        <v>8797.6893145161284</v>
      </c>
      <c r="FR7" s="2">
        <v>8797.6893145161284</v>
      </c>
      <c r="FS7" s="2">
        <v>8797.6893145161284</v>
      </c>
      <c r="FT7" s="2">
        <v>8797.6893145161284</v>
      </c>
      <c r="FU7" s="2">
        <v>8797.6893145161284</v>
      </c>
      <c r="FV7" s="2">
        <v>8797.6893145161284</v>
      </c>
      <c r="FW7" s="2">
        <v>8797.6893145161284</v>
      </c>
      <c r="FX7" s="2">
        <v>8797.6893145161284</v>
      </c>
      <c r="FY7" s="2">
        <v>8797.6893145161284</v>
      </c>
      <c r="FZ7" s="177">
        <v>7926.3668094508084</v>
      </c>
      <c r="GA7" s="11">
        <v>7926.3668094508084</v>
      </c>
      <c r="GB7" s="11">
        <v>7926.3668094508084</v>
      </c>
      <c r="GC7" s="11">
        <v>7926.3668094508084</v>
      </c>
      <c r="GD7" s="11">
        <v>7926.3668094508084</v>
      </c>
      <c r="GE7" s="11">
        <v>7926.3668094508084</v>
      </c>
      <c r="GF7" s="11">
        <v>7926.3668094508084</v>
      </c>
      <c r="GG7" s="11">
        <v>7926.3668094508084</v>
      </c>
      <c r="GH7" s="11">
        <v>7926.3668094508084</v>
      </c>
      <c r="GI7" s="11">
        <v>7926.3668094508084</v>
      </c>
      <c r="GJ7" s="11">
        <v>7926.3668094508084</v>
      </c>
      <c r="GK7" s="11">
        <v>7926.3668094508084</v>
      </c>
      <c r="GL7" s="11">
        <v>6733.45352958691</v>
      </c>
      <c r="GM7" s="11">
        <v>6733.45352958691</v>
      </c>
    </row>
    <row r="8" spans="1:195" x14ac:dyDescent="0.2">
      <c r="A8" s="9" t="s">
        <v>23</v>
      </c>
      <c r="B8" s="53">
        <v>-51742.796980474326</v>
      </c>
      <c r="C8" s="53">
        <v>-51742.796980474326</v>
      </c>
      <c r="D8" s="53">
        <v>-51742.796980474326</v>
      </c>
      <c r="E8" s="53">
        <v>-51742.796980474326</v>
      </c>
      <c r="F8" s="53">
        <v>-51742.796980474326</v>
      </c>
      <c r="G8" s="53">
        <v>-51742.796980474326</v>
      </c>
      <c r="H8" s="53">
        <v>-51742.796980474326</v>
      </c>
      <c r="I8" s="53">
        <v>-51742.796980474326</v>
      </c>
      <c r="J8" s="53">
        <v>-51742.796980474326</v>
      </c>
      <c r="K8" s="53">
        <v>-51742.796980474326</v>
      </c>
      <c r="L8" s="53">
        <v>-51742.796980474326</v>
      </c>
      <c r="M8" s="53">
        <v>-51742.796980474326</v>
      </c>
      <c r="N8" s="53">
        <v>-53409.940933866572</v>
      </c>
      <c r="O8" s="53">
        <v>-53409.940933866572</v>
      </c>
      <c r="P8" s="53">
        <v>-53409.940933866572</v>
      </c>
      <c r="Q8" s="53">
        <v>-53409.940933866572</v>
      </c>
      <c r="R8" s="53">
        <v>-53409.940933866572</v>
      </c>
      <c r="S8" s="53">
        <v>-53409.940933866572</v>
      </c>
      <c r="T8" s="53">
        <v>-53409.940933866572</v>
      </c>
      <c r="U8" s="53">
        <v>-53409.940933866572</v>
      </c>
      <c r="V8" s="53">
        <v>-53409.940933866572</v>
      </c>
      <c r="W8" s="53">
        <v>-53409.940933866572</v>
      </c>
      <c r="X8" s="53">
        <v>-53409.940933866572</v>
      </c>
      <c r="Y8" s="53">
        <v>-53409.940933866572</v>
      </c>
      <c r="Z8" s="53">
        <v>-53227.437094880792</v>
      </c>
      <c r="AA8" s="53">
        <v>-53227.437094880792</v>
      </c>
      <c r="AB8" s="53">
        <v>-53227.437094880792</v>
      </c>
      <c r="AC8" s="53">
        <v>-53227.437094880792</v>
      </c>
      <c r="AD8" s="53">
        <v>-53227.437094880792</v>
      </c>
      <c r="AE8" s="53">
        <v>-53227.437094880792</v>
      </c>
      <c r="AF8" s="53">
        <v>-53227.437094880792</v>
      </c>
      <c r="AG8" s="53">
        <v>-53227.437094880792</v>
      </c>
      <c r="AH8" s="53">
        <v>-53227.437094880792</v>
      </c>
      <c r="AI8" s="53">
        <v>-53227.437094880792</v>
      </c>
      <c r="AJ8" s="53">
        <v>-53227.437094880792</v>
      </c>
      <c r="AK8" s="53">
        <v>-53227.437094880792</v>
      </c>
      <c r="AL8" s="53">
        <v>-64183.190507435596</v>
      </c>
      <c r="AM8" s="53">
        <v>-64183.190507435596</v>
      </c>
      <c r="AN8" s="53">
        <v>-64183.190507435596</v>
      </c>
      <c r="AO8" s="53">
        <v>-64183.190507435596</v>
      </c>
      <c r="AP8" s="53">
        <v>-64183.190507435596</v>
      </c>
      <c r="AQ8" s="53">
        <v>-64183.190507435596</v>
      </c>
      <c r="AR8" s="53">
        <v>-64183.190507435596</v>
      </c>
      <c r="AS8" s="53">
        <v>-64183.190507435596</v>
      </c>
      <c r="AT8" s="53">
        <v>-64183.190507435596</v>
      </c>
      <c r="AU8" s="53">
        <v>-64183.190507435596</v>
      </c>
      <c r="AV8" s="53">
        <v>-64183.190507435596</v>
      </c>
      <c r="AW8" s="53">
        <v>-64183.190507435596</v>
      </c>
      <c r="AX8" s="53">
        <v>-73356.926767707904</v>
      </c>
      <c r="AY8" s="53">
        <v>-73356.926767707904</v>
      </c>
      <c r="AZ8" s="53">
        <v>-73356.926767707904</v>
      </c>
      <c r="BA8" s="53">
        <v>-73356.926767707904</v>
      </c>
      <c r="BB8" s="53">
        <v>-73356.926767707904</v>
      </c>
      <c r="BC8" s="53">
        <v>-73356.926767707904</v>
      </c>
      <c r="BD8" s="53">
        <v>-73356.926767707904</v>
      </c>
      <c r="BE8" s="53">
        <v>-73356.926767707904</v>
      </c>
      <c r="BF8" s="53">
        <v>-73356.926767707904</v>
      </c>
      <c r="BG8" s="53">
        <v>-73356.926767707904</v>
      </c>
      <c r="BH8" s="53">
        <v>-73356.926767707904</v>
      </c>
      <c r="BI8" s="53">
        <v>-73356.926767707904</v>
      </c>
      <c r="BJ8" s="53">
        <v>-83243.165611427539</v>
      </c>
      <c r="BK8" s="53">
        <v>-83243.165611427539</v>
      </c>
      <c r="BL8" s="53">
        <v>-83243.165611427539</v>
      </c>
      <c r="BM8" s="53">
        <v>-83243.165611427539</v>
      </c>
      <c r="BN8" s="53">
        <v>-83243.165611427539</v>
      </c>
      <c r="BO8" s="53">
        <v>-83243.165611427539</v>
      </c>
      <c r="BP8" s="53">
        <v>-83243.165611427539</v>
      </c>
      <c r="BQ8" s="53">
        <v>-83243.165611427539</v>
      </c>
      <c r="BR8" s="53">
        <v>-83243.165611427539</v>
      </c>
      <c r="BS8" s="53">
        <v>-83243.165611427539</v>
      </c>
      <c r="BT8" s="53">
        <v>-83243.165611427539</v>
      </c>
      <c r="BU8" s="53">
        <v>-83243.165611427539</v>
      </c>
      <c r="BV8" s="53">
        <v>-91491.898369210685</v>
      </c>
      <c r="BW8" s="53">
        <v>-91491.898369210685</v>
      </c>
      <c r="BX8" s="53">
        <v>-91491.898369210685</v>
      </c>
      <c r="BY8" s="53">
        <v>-91491.898369210685</v>
      </c>
      <c r="BZ8" s="53">
        <v>-91491.898369210685</v>
      </c>
      <c r="CA8" s="53">
        <v>-91491.898369210685</v>
      </c>
      <c r="CB8" s="53">
        <v>-91491.898369210685</v>
      </c>
      <c r="CC8" s="53">
        <v>-91491.898369210685</v>
      </c>
      <c r="CD8" s="53">
        <v>-91491.898369210685</v>
      </c>
      <c r="CE8" s="53">
        <v>-91491.898369210685</v>
      </c>
      <c r="CF8" s="53">
        <v>-91491.898369210685</v>
      </c>
      <c r="CG8" s="53">
        <v>-91491.898369210685</v>
      </c>
      <c r="CH8" s="53">
        <v>-98021.855784757208</v>
      </c>
      <c r="CI8" s="53">
        <v>-98021.855784757208</v>
      </c>
      <c r="CJ8" s="53">
        <v>-98021.855784757208</v>
      </c>
      <c r="CK8" s="53">
        <v>-98021.855784757208</v>
      </c>
      <c r="CL8" s="53">
        <v>-98021.855784757208</v>
      </c>
      <c r="CM8" s="53">
        <v>-98021.855784757208</v>
      </c>
      <c r="CN8" s="53">
        <v>-98021.855784757208</v>
      </c>
      <c r="CO8" s="53">
        <v>-98021.855784757208</v>
      </c>
      <c r="CP8" s="53">
        <v>-98021.855784757208</v>
      </c>
      <c r="CQ8" s="53">
        <v>-98021.855784757208</v>
      </c>
      <c r="CR8" s="53">
        <v>-98021.855784757208</v>
      </c>
      <c r="CS8" s="53">
        <v>-98021.855784757208</v>
      </c>
      <c r="CT8" s="53">
        <v>-80142.465753424665</v>
      </c>
      <c r="CU8" s="53">
        <v>-80142.465753424665</v>
      </c>
      <c r="CV8" s="53">
        <v>-80142.465753424665</v>
      </c>
      <c r="CW8" s="53">
        <v>-80142.465753424665</v>
      </c>
      <c r="CX8" s="53">
        <v>-80142.465753424665</v>
      </c>
      <c r="CY8" s="53">
        <v>-80142.465753424665</v>
      </c>
      <c r="CZ8" s="53">
        <v>-80142.465753424665</v>
      </c>
      <c r="DA8" s="53">
        <v>-80142.465753424665</v>
      </c>
      <c r="DB8" s="53">
        <v>-80142.465753424665</v>
      </c>
      <c r="DC8" s="53">
        <v>-80142.465753424665</v>
      </c>
      <c r="DD8" s="53">
        <v>-80142.465753424665</v>
      </c>
      <c r="DE8" s="53">
        <v>-80142.465753424665</v>
      </c>
      <c r="DF8" s="53">
        <v>-92668.493150684939</v>
      </c>
      <c r="DG8" s="53">
        <v>-92668.493150684939</v>
      </c>
      <c r="DH8" s="53">
        <v>-92668.493150684939</v>
      </c>
      <c r="DI8" s="53">
        <v>-92668.493150684939</v>
      </c>
      <c r="DJ8" s="53">
        <v>-92668.493150684939</v>
      </c>
      <c r="DK8" s="53">
        <v>-92668.493150684939</v>
      </c>
      <c r="DL8" s="53">
        <v>-92668.493150684939</v>
      </c>
      <c r="DM8" s="2">
        <v>-92668.493150684939</v>
      </c>
      <c r="DN8" s="2">
        <v>-92668.493150684939</v>
      </c>
      <c r="DO8" s="2">
        <v>-92668.493150684939</v>
      </c>
      <c r="DP8" s="2">
        <v>-92668.493150684939</v>
      </c>
      <c r="DQ8" s="2">
        <v>-92668.493150684939</v>
      </c>
      <c r="DR8" s="2">
        <v>-112202.7397260274</v>
      </c>
      <c r="DS8" s="2">
        <v>-112202.7397260274</v>
      </c>
      <c r="DT8" s="2">
        <v>-112202.7397260274</v>
      </c>
      <c r="DU8" s="2">
        <v>-112202.7397260274</v>
      </c>
      <c r="DV8" s="2">
        <v>-112202.7397260274</v>
      </c>
      <c r="DW8" s="2">
        <v>-112202.7397260274</v>
      </c>
      <c r="DX8" s="2">
        <v>-112202.7397260274</v>
      </c>
      <c r="DY8" s="116">
        <v>-112202.7397260274</v>
      </c>
      <c r="DZ8" s="116">
        <v>-112202.7397260274</v>
      </c>
      <c r="EA8" s="116">
        <v>-112202.7397260274</v>
      </c>
      <c r="EB8" s="116">
        <v>-112202.7397260274</v>
      </c>
      <c r="EC8" s="116">
        <v>-112202.7397260274</v>
      </c>
      <c r="ED8" s="116">
        <v>-122632.87671232877</v>
      </c>
      <c r="EE8" s="116">
        <v>-122632.87671232877</v>
      </c>
      <c r="EF8" s="116">
        <v>-122632.87671232877</v>
      </c>
      <c r="EG8" s="116">
        <v>-122632.87671232877</v>
      </c>
      <c r="EH8" s="116">
        <v>-122632.87671232877</v>
      </c>
      <c r="EI8" s="116">
        <v>-122632.87671232877</v>
      </c>
      <c r="EJ8" s="116">
        <v>-122632.87671232877</v>
      </c>
      <c r="EK8" s="126">
        <v>-122632.87671232877</v>
      </c>
      <c r="EL8" s="126">
        <v>-122632.87671232877</v>
      </c>
      <c r="EM8" s="126">
        <v>-122632.87671232877</v>
      </c>
      <c r="EN8" s="135">
        <v>-122632.87671232877</v>
      </c>
      <c r="EO8" s="135">
        <v>-122632.87671232877</v>
      </c>
      <c r="EP8" s="143">
        <v>-124400</v>
      </c>
      <c r="EQ8" s="143">
        <v>-124400</v>
      </c>
      <c r="ER8" s="143">
        <v>-124400</v>
      </c>
      <c r="ES8" s="143">
        <v>-124400</v>
      </c>
      <c r="ET8" s="143">
        <v>-124400</v>
      </c>
      <c r="EU8" s="143">
        <v>-124400</v>
      </c>
      <c r="EV8" s="143">
        <v>-124400</v>
      </c>
      <c r="EW8" s="151">
        <v>-124400</v>
      </c>
      <c r="EX8" s="151">
        <v>-124400</v>
      </c>
      <c r="EY8" s="158">
        <v>-124400</v>
      </c>
      <c r="EZ8" s="2">
        <v>-124400</v>
      </c>
      <c r="FA8" s="2">
        <v>-124400</v>
      </c>
      <c r="FB8" s="167">
        <v>-128500</v>
      </c>
      <c r="FC8" s="167">
        <v>-128500</v>
      </c>
      <c r="FD8" s="167">
        <v>-128500</v>
      </c>
      <c r="FE8" s="167">
        <v>-128500</v>
      </c>
      <c r="FF8" s="167">
        <v>-128500</v>
      </c>
      <c r="FG8" s="167">
        <v>-128500</v>
      </c>
      <c r="FH8" s="167">
        <v>-128500</v>
      </c>
      <c r="FI8" s="167">
        <v>-128500</v>
      </c>
      <c r="FJ8" s="167">
        <v>-128500</v>
      </c>
      <c r="FK8" s="2">
        <v>-128500</v>
      </c>
      <c r="FL8" s="2">
        <v>-128500</v>
      </c>
      <c r="FM8" s="2">
        <v>-128500</v>
      </c>
      <c r="FN8" s="2">
        <v>-152774.75874820095</v>
      </c>
      <c r="FO8" s="2">
        <v>-152774.75874820095</v>
      </c>
      <c r="FP8" s="2">
        <v>-152774.75874820095</v>
      </c>
      <c r="FQ8" s="2">
        <v>-152774.75874820095</v>
      </c>
      <c r="FR8" s="2">
        <v>-152774.75874820095</v>
      </c>
      <c r="FS8" s="2">
        <v>-152774.75874820095</v>
      </c>
      <c r="FT8" s="2">
        <v>-152774.75874820095</v>
      </c>
      <c r="FU8" s="2">
        <v>-147774.75874820095</v>
      </c>
      <c r="FV8" s="2">
        <v>-152774.75874820095</v>
      </c>
      <c r="FW8" s="2">
        <v>-146774.75874820095</v>
      </c>
      <c r="FX8" s="2">
        <v>-152774.75874820095</v>
      </c>
      <c r="FY8" s="2">
        <v>-152774.75874820095</v>
      </c>
      <c r="FZ8" s="177">
        <v>-155087.38670882393</v>
      </c>
      <c r="GA8" s="11">
        <v>-155087.38670882393</v>
      </c>
      <c r="GB8" s="11">
        <v>-155087.38670882393</v>
      </c>
      <c r="GC8" s="11">
        <v>-155087.38670882393</v>
      </c>
      <c r="GD8" s="11">
        <v>-155087.38670882393</v>
      </c>
      <c r="GE8" s="11">
        <v>-155087.38670882393</v>
      </c>
      <c r="GF8" s="11">
        <v>-155087.38670882393</v>
      </c>
      <c r="GG8" s="11">
        <v>-155087.38670882393</v>
      </c>
      <c r="GH8" s="11">
        <v>-155087.38670882393</v>
      </c>
      <c r="GI8" s="11">
        <v>-155087.38670882393</v>
      </c>
      <c r="GJ8" s="11">
        <v>-155087.38670882393</v>
      </c>
      <c r="GK8" s="11">
        <v>-155087.38670882393</v>
      </c>
      <c r="GL8" s="11">
        <v>-145814.66253332648</v>
      </c>
      <c r="GM8" s="11">
        <v>-145814.66253332648</v>
      </c>
    </row>
    <row r="9" spans="1:195" ht="15" x14ac:dyDescent="0.35">
      <c r="A9" s="9" t="s">
        <v>16</v>
      </c>
      <c r="B9" s="55">
        <v>11238.574374513397</v>
      </c>
      <c r="C9" s="55">
        <v>9841.1089367253826</v>
      </c>
      <c r="D9" s="55">
        <v>10174.058245481136</v>
      </c>
      <c r="E9" s="55">
        <v>6648.2517938682286</v>
      </c>
      <c r="F9" s="55">
        <v>4303.0905035456481</v>
      </c>
      <c r="G9" s="55">
        <v>5681.5851272015634</v>
      </c>
      <c r="H9" s="55">
        <v>4174.0582454811338</v>
      </c>
      <c r="I9" s="55">
        <v>5077.2840519327483</v>
      </c>
      <c r="J9" s="55">
        <v>4848.2517938682322</v>
      </c>
      <c r="K9" s="55">
        <v>4432.1227616101642</v>
      </c>
      <c r="L9" s="55">
        <v>8148.2517938682322</v>
      </c>
      <c r="M9" s="55">
        <v>13496.638890642425</v>
      </c>
      <c r="N9" s="55">
        <v>6404.6340298381865</v>
      </c>
      <c r="O9" s="55">
        <v>10092.422048271363</v>
      </c>
      <c r="P9" s="55">
        <v>8114.3114491930219</v>
      </c>
      <c r="Q9" s="55">
        <v>3918.6125244618411</v>
      </c>
      <c r="R9" s="55">
        <v>4469.1501588704414</v>
      </c>
      <c r="S9" s="55">
        <v>4718.6125244618443</v>
      </c>
      <c r="T9" s="55">
        <v>5501.4082233865702</v>
      </c>
      <c r="U9" s="55">
        <v>5953.021126612377</v>
      </c>
      <c r="V9" s="55">
        <v>5618.6125244618443</v>
      </c>
      <c r="W9" s="55">
        <v>5340.1179008059289</v>
      </c>
      <c r="X9" s="55">
        <v>6485.2791911285058</v>
      </c>
      <c r="Y9" s="55">
        <v>7759.472739515606</v>
      </c>
      <c r="Z9" s="55">
        <v>7510.9200387180899</v>
      </c>
      <c r="AA9" s="55">
        <v>2676.818656229611</v>
      </c>
      <c r="AB9" s="55">
        <v>4188.3393935568038</v>
      </c>
      <c r="AC9" s="55">
        <v>4295.8662752772334</v>
      </c>
      <c r="AD9" s="55">
        <v>3930.2748774277675</v>
      </c>
      <c r="AE9" s="55">
        <v>3529.1996086105669</v>
      </c>
      <c r="AF9" s="55">
        <v>4543.1781032342233</v>
      </c>
      <c r="AG9" s="55">
        <v>3381.8877806535779</v>
      </c>
      <c r="AH9" s="55">
        <v>2529.1996086105673</v>
      </c>
      <c r="AI9" s="55">
        <v>4059.3071354922877</v>
      </c>
      <c r="AJ9" s="55">
        <v>4129.1996086105673</v>
      </c>
      <c r="AK9" s="55">
        <v>4091.5652000084165</v>
      </c>
      <c r="AL9" s="55">
        <v>1428.0623504822329</v>
      </c>
      <c r="AM9" s="55">
        <v>-913.42819456782286</v>
      </c>
      <c r="AN9" s="55">
        <v>-2862.2602301629286</v>
      </c>
      <c r="AO9" s="55">
        <v>279.67525370804287</v>
      </c>
      <c r="AP9" s="55">
        <v>-2539.6795850016342</v>
      </c>
      <c r="AQ9" s="55">
        <v>-1853.6580796252906</v>
      </c>
      <c r="AR9" s="55">
        <v>-1152.5828108080862</v>
      </c>
      <c r="AS9" s="55">
        <v>-2184.8408753242152</v>
      </c>
      <c r="AT9" s="55">
        <v>-453.6580796252905</v>
      </c>
      <c r="AU9" s="55">
        <v>-894.51829467905759</v>
      </c>
      <c r="AV9" s="55">
        <v>-2253.6580796252902</v>
      </c>
      <c r="AW9" s="55">
        <v>331.28815693384922</v>
      </c>
      <c r="AX9" s="55">
        <v>2124.8443911369259</v>
      </c>
      <c r="AY9" s="55">
        <v>-1468.4735812133044</v>
      </c>
      <c r="AZ9" s="55">
        <v>-326.76851208888053</v>
      </c>
      <c r="BA9" s="55">
        <v>1095.8121330724061</v>
      </c>
      <c r="BB9" s="55">
        <v>-2423.5427056372678</v>
      </c>
      <c r="BC9" s="55">
        <v>-404.18786692759386</v>
      </c>
      <c r="BD9" s="55">
        <v>60.328262104667843</v>
      </c>
      <c r="BE9" s="55">
        <v>-133.22012499210635</v>
      </c>
      <c r="BF9" s="55">
        <v>362.47879973907283</v>
      </c>
      <c r="BG9" s="55">
        <v>-1100.9620604759773</v>
      </c>
      <c r="BH9" s="55">
        <v>62.47879973907645</v>
      </c>
      <c r="BI9" s="55">
        <v>3544.1992298466034</v>
      </c>
      <c r="BJ9" s="55">
        <v>2909.6699072028346</v>
      </c>
      <c r="BK9" s="55">
        <v>347.45792563601071</v>
      </c>
      <c r="BL9" s="55">
        <v>5232.2505523641212</v>
      </c>
      <c r="BM9" s="55">
        <v>1423.6484018264866</v>
      </c>
      <c r="BN9" s="55">
        <v>1812.8957136544436</v>
      </c>
      <c r="BO9" s="55">
        <v>3790.3150684931534</v>
      </c>
      <c r="BP9" s="55">
        <v>2716.1215201060531</v>
      </c>
      <c r="BQ9" s="55">
        <v>2038.702165267347</v>
      </c>
      <c r="BR9" s="55">
        <v>2856.9817351598199</v>
      </c>
      <c r="BS9" s="55">
        <v>393.54087494476607</v>
      </c>
      <c r="BT9" s="55">
        <v>3356.9817351598199</v>
      </c>
      <c r="BU9" s="55">
        <v>2425.7989394608953</v>
      </c>
      <c r="BV9" s="55">
        <v>2395.1132083412222</v>
      </c>
      <c r="BW9" s="55">
        <v>3417.0026092628814</v>
      </c>
      <c r="BX9" s="55">
        <v>2685.4357889863836</v>
      </c>
      <c r="BY9" s="55">
        <v>2557.4787997390717</v>
      </c>
      <c r="BZ9" s="55">
        <v>2362.8551438250929</v>
      </c>
      <c r="CA9" s="55">
        <v>3224.1454664057346</v>
      </c>
      <c r="CB9" s="55">
        <v>2330.5970793089605</v>
      </c>
      <c r="CC9" s="55">
        <v>3266.0809502767061</v>
      </c>
      <c r="CD9" s="55">
        <v>1957.4787997390663</v>
      </c>
      <c r="CE9" s="55">
        <v>1104.7906276960609</v>
      </c>
      <c r="CF9" s="55">
        <v>3557.4787997390713</v>
      </c>
      <c r="CG9" s="55">
        <v>1943.5003051154158</v>
      </c>
      <c r="CH9" s="55">
        <v>2791.8514824400868</v>
      </c>
      <c r="CI9" s="55">
        <v>1812.9860764334126</v>
      </c>
      <c r="CJ9" s="55">
        <v>1501.5289017949217</v>
      </c>
      <c r="CK9" s="55">
        <v>2285.3998695368628</v>
      </c>
      <c r="CL9" s="55">
        <v>2501.5289017949253</v>
      </c>
      <c r="CM9" s="55">
        <v>1585.3998695368628</v>
      </c>
      <c r="CN9" s="55">
        <v>1533.7869663110546</v>
      </c>
      <c r="CO9" s="55">
        <v>2372.4966437304092</v>
      </c>
      <c r="CP9" s="55">
        <v>1185.3998695368609</v>
      </c>
      <c r="CQ9" s="55">
        <v>1404.7547082465348</v>
      </c>
      <c r="CR9" s="55">
        <v>2985.3998695368609</v>
      </c>
      <c r="CS9" s="55">
        <v>1630.561159859438</v>
      </c>
      <c r="CT9" s="55">
        <v>5445.3033144555866</v>
      </c>
      <c r="CU9" s="55">
        <v>4274.7964020131903</v>
      </c>
      <c r="CV9" s="55">
        <v>4122.7226692942959</v>
      </c>
      <c r="CW9" s="55">
        <v>-2829.9655027487142</v>
      </c>
      <c r="CX9" s="55">
        <v>4929.1742821975167</v>
      </c>
      <c r="CY9" s="55">
        <v>4936.7011639179518</v>
      </c>
      <c r="CZ9" s="55">
        <v>5090.4646047781634</v>
      </c>
      <c r="DA9" s="55">
        <v>5380.7871854233244</v>
      </c>
      <c r="DB9" s="55">
        <v>4903.3678305846151</v>
      </c>
      <c r="DC9" s="55">
        <v>4251.754927358812</v>
      </c>
      <c r="DD9" s="55">
        <v>3236.7011639179482</v>
      </c>
      <c r="DE9" s="55">
        <v>5025.9484757459095</v>
      </c>
      <c r="DF9" s="55">
        <v>7069.1626440653981</v>
      </c>
      <c r="DG9" s="55">
        <v>9149.3505432080365</v>
      </c>
      <c r="DH9" s="55">
        <v>1762.5166940530089</v>
      </c>
      <c r="DI9" s="55">
        <v>-8084.2179378272367</v>
      </c>
      <c r="DJ9" s="55">
        <v>-5794.4655452615689</v>
      </c>
      <c r="DK9" s="55">
        <v>-10906.681852963395</v>
      </c>
      <c r="DL9" s="55">
        <v>-13082.891473681573</v>
      </c>
      <c r="DM9" s="81">
        <f t="shared" ref="DM9:EC9" si="0">DM18-SUM(DM5:DM8)</f>
        <v>-25385.057751382206</v>
      </c>
      <c r="DN9" s="81">
        <f t="shared" si="0"/>
        <v>-22859.776615837909</v>
      </c>
      <c r="DO9" s="81">
        <f t="shared" si="0"/>
        <v>-23704.656769789639</v>
      </c>
      <c r="DP9" s="81">
        <f t="shared" si="0"/>
        <v>-13504.797405646761</v>
      </c>
      <c r="DQ9" s="81">
        <f t="shared" si="0"/>
        <v>-25484.944430092211</v>
      </c>
      <c r="DR9" s="81">
        <f t="shared" si="0"/>
        <v>-243.5979236276944</v>
      </c>
      <c r="DS9" s="81">
        <f t="shared" si="0"/>
        <v>-624.28111316099239</v>
      </c>
      <c r="DT9" s="81">
        <f t="shared" si="0"/>
        <v>-2437.0596315873699</v>
      </c>
      <c r="DU9" s="81">
        <f t="shared" si="0"/>
        <v>-9777.8384796737191</v>
      </c>
      <c r="DV9" s="81">
        <f t="shared" si="0"/>
        <v>-4265.2950954902299</v>
      </c>
      <c r="DW9" s="81">
        <f t="shared" si="0"/>
        <v>-6868.6487529943406</v>
      </c>
      <c r="DX9" s="81">
        <f t="shared" si="0"/>
        <v>-9734.4776973782573</v>
      </c>
      <c r="DY9" s="121">
        <f t="shared" si="0"/>
        <v>-13212.132452736023</v>
      </c>
      <c r="DZ9" s="121">
        <f t="shared" si="0"/>
        <v>-11811.586438516009</v>
      </c>
      <c r="EA9" s="121">
        <f t="shared" si="0"/>
        <v>-14633.836689964086</v>
      </c>
      <c r="EB9" s="121">
        <f t="shared" si="0"/>
        <v>-13463.640936633623</v>
      </c>
      <c r="EC9" s="121">
        <f t="shared" si="0"/>
        <v>-20835.008216077447</v>
      </c>
      <c r="ED9" s="121">
        <f t="shared" ref="ED9:FF9" si="1">ED18-SUM(ED5:ED8)</f>
        <v>-7555.3964211973143</v>
      </c>
      <c r="EE9" s="121">
        <f t="shared" si="1"/>
        <v>-10252.02590025861</v>
      </c>
      <c r="EF9" s="121">
        <f t="shared" si="1"/>
        <v>-10297.245225931154</v>
      </c>
      <c r="EG9" s="121">
        <f t="shared" si="1"/>
        <v>-14947.701493372369</v>
      </c>
      <c r="EH9" s="121">
        <f t="shared" si="1"/>
        <v>-13093.222625317921</v>
      </c>
      <c r="EI9" s="121">
        <f t="shared" si="1"/>
        <v>-11605.178433359641</v>
      </c>
      <c r="EJ9" s="121">
        <f t="shared" si="1"/>
        <v>-16175.999609208244</v>
      </c>
      <c r="EK9" s="121">
        <f t="shared" si="1"/>
        <v>-8939.0097332003788</v>
      </c>
      <c r="EL9" s="121">
        <f t="shared" si="1"/>
        <v>-12109.339582335608</v>
      </c>
      <c r="EM9" s="121">
        <f t="shared" si="1"/>
        <v>-10884.599399560328</v>
      </c>
      <c r="EN9" s="121">
        <f t="shared" si="1"/>
        <v>-8914.7520003231475</v>
      </c>
      <c r="EO9" s="121">
        <f t="shared" si="1"/>
        <v>-8812.1827848550674</v>
      </c>
      <c r="EP9" s="121">
        <f t="shared" si="1"/>
        <v>-11163.321126256549</v>
      </c>
      <c r="EQ9" s="121">
        <f t="shared" si="1"/>
        <v>-17033.79916683842</v>
      </c>
      <c r="ER9" s="121">
        <f t="shared" si="1"/>
        <v>-11588.323468123341</v>
      </c>
      <c r="ES9" s="121">
        <f t="shared" si="1"/>
        <v>-12740.302637622604</v>
      </c>
      <c r="ET9" s="121">
        <f t="shared" si="1"/>
        <v>-13167.270489944727</v>
      </c>
      <c r="EU9" s="121">
        <f t="shared" si="1"/>
        <v>-10985.352336141485</v>
      </c>
      <c r="EV9" s="121">
        <f t="shared" si="1"/>
        <v>-7670.3412155864717</v>
      </c>
      <c r="EW9" s="121">
        <f t="shared" si="1"/>
        <v>-10533.524935036956</v>
      </c>
      <c r="EX9" s="121">
        <f t="shared" si="1"/>
        <v>-10182.152413458978</v>
      </c>
      <c r="EY9" s="121">
        <f t="shared" si="1"/>
        <v>-4138.2795534763463</v>
      </c>
      <c r="EZ9" s="81">
        <f t="shared" si="1"/>
        <v>-3068.957877595858</v>
      </c>
      <c r="FA9" s="81">
        <f t="shared" si="1"/>
        <v>-4965.8583928639018</v>
      </c>
      <c r="FB9" s="121">
        <f t="shared" si="1"/>
        <v>2550.8243799102747</v>
      </c>
      <c r="FC9" s="121">
        <f t="shared" si="1"/>
        <v>-930.42262853167995</v>
      </c>
      <c r="FD9" s="121">
        <f t="shared" si="1"/>
        <v>-3181.4990777220555</v>
      </c>
      <c r="FE9" s="121">
        <f t="shared" si="1"/>
        <v>-13817.529382621575</v>
      </c>
      <c r="FF9" s="121">
        <f t="shared" si="1"/>
        <v>-11235.693927025015</v>
      </c>
      <c r="FG9" s="121">
        <f t="shared" ref="FG9:FH9" si="2">FG18-SUM(FG5:FG8)</f>
        <v>-3270.4186934310783</v>
      </c>
      <c r="FH9" s="121">
        <f t="shared" si="2"/>
        <v>-10009.718616485061</v>
      </c>
      <c r="FI9" s="121">
        <f t="shared" ref="FI9:FJ9" si="3">FI18-SUM(FI5:FI8)</f>
        <v>-11469.384666662711</v>
      </c>
      <c r="FJ9" s="121">
        <f t="shared" si="3"/>
        <v>-11226.426906479232</v>
      </c>
      <c r="FK9" s="81">
        <f t="shared" ref="FK9" si="4">FK18-SUM(FK5:FK8)</f>
        <v>-866.80758440752834</v>
      </c>
      <c r="FL9" s="81">
        <f t="shared" ref="FL9:FM9" si="5">FL18-SUM(FL5:FL8)</f>
        <v>235.0496016742909</v>
      </c>
      <c r="FM9" s="81">
        <f t="shared" si="5"/>
        <v>2737.7559134164403</v>
      </c>
      <c r="FN9" s="81">
        <f t="shared" ref="FN9:FP9" si="6">FN18-SUM(FN5:FN8)</f>
        <v>21501.919598157183</v>
      </c>
      <c r="FO9" s="81">
        <f t="shared" si="6"/>
        <v>23344.576606936069</v>
      </c>
      <c r="FP9" s="81">
        <f t="shared" si="6"/>
        <v>10144.510621466856</v>
      </c>
      <c r="FQ9" s="81">
        <f t="shared" ref="FQ9:FR9" si="7">FQ18-SUM(FQ5:FQ8)</f>
        <v>1394.6656020319424</v>
      </c>
      <c r="FR9" s="81">
        <f t="shared" si="7"/>
        <v>-2741.8993497707161</v>
      </c>
      <c r="FS9" s="81">
        <f t="shared" ref="FS9" si="8">FS18-SUM(FS5:FS8)</f>
        <v>-4912.9077071255269</v>
      </c>
      <c r="FT9" s="81">
        <f t="shared" ref="FT9:FU9" si="9">FT18-SUM(FT5:FT8)</f>
        <v>-5729.8122897543435</v>
      </c>
      <c r="FU9" s="81">
        <f t="shared" si="9"/>
        <v>-3843.3604027374095</v>
      </c>
      <c r="FV9" s="81">
        <f t="shared" ref="FV9" si="10">FV18-SUM(FV5:FV8)</f>
        <v>-6409.8202825390945</v>
      </c>
      <c r="FW9" s="81">
        <f t="shared" ref="FW9:FX9" si="11">FW18-SUM(FW5:FW8)</f>
        <v>-694.70660898237111</v>
      </c>
      <c r="FX9" s="81">
        <f t="shared" si="11"/>
        <v>-7077.2051617591133</v>
      </c>
      <c r="FY9" s="81">
        <f t="shared" ref="FY9:FZ9" si="12">FY18-SUM(FY5:FY8)</f>
        <v>-7510.193301538784</v>
      </c>
      <c r="FZ9" s="178">
        <f t="shared" si="12"/>
        <v>-6923.3827765681854</v>
      </c>
      <c r="GA9" s="89">
        <f t="shared" ref="GA9:GB9" si="13">GA18-SUM(GA5:GA8)</f>
        <v>-6272.445357855293</v>
      </c>
      <c r="GB9" s="89">
        <f t="shared" si="13"/>
        <v>-8312.2354438829607</v>
      </c>
      <c r="GC9" s="89">
        <f t="shared" ref="GC9:GD9" si="14">GC18-SUM(GC5:GC8)</f>
        <v>-12429.962812355432</v>
      </c>
      <c r="GD9" s="89">
        <f t="shared" si="14"/>
        <v>-6843.7642929969152</v>
      </c>
      <c r="GE9" s="89">
        <f t="shared" ref="GE9:GF9" si="15">GE18-SUM(GE5:GE8)</f>
        <v>-3304.1442609164333</v>
      </c>
      <c r="GF9" s="89">
        <f t="shared" si="15"/>
        <v>-1826.0025563253075</v>
      </c>
      <c r="GG9" s="89">
        <f t="shared" ref="GG9:GH9" si="16">GG18-SUM(GG5:GG8)</f>
        <v>3291.0101074581362</v>
      </c>
      <c r="GH9" s="89">
        <f t="shared" si="16"/>
        <v>7616.575347529204</v>
      </c>
      <c r="GI9" s="89">
        <f t="shared" ref="GI9:GJ9" si="17">GI18-SUM(GI5:GI8)</f>
        <v>13949.261184048508</v>
      </c>
      <c r="GJ9" s="89">
        <f t="shared" si="17"/>
        <v>14077.017131966772</v>
      </c>
      <c r="GK9" s="89">
        <f t="shared" ref="GK9:GL9" si="18">GK18-SUM(GK5:GK8)</f>
        <v>15902.735701024318</v>
      </c>
      <c r="GL9" s="89">
        <f t="shared" si="18"/>
        <v>18461.23333079139</v>
      </c>
      <c r="GM9" s="89">
        <f t="shared" ref="GM9" si="19">GM18-SUM(GM5:GM8)</f>
        <v>17435.084588591515</v>
      </c>
    </row>
    <row r="10" spans="1:195" s="5" customFormat="1" x14ac:dyDescent="0.2">
      <c r="A10" s="25" t="s">
        <v>14</v>
      </c>
      <c r="B10" s="56">
        <f>SUM(B5:B9)</f>
        <v>42528.035458555205</v>
      </c>
      <c r="C10" s="56">
        <f t="shared" ref="C10:BN10" si="20">SUM(C5:C9)</f>
        <v>36991.1690991082</v>
      </c>
      <c r="D10" s="56">
        <f t="shared" si="20"/>
        <v>32657.067716619706</v>
      </c>
      <c r="E10" s="56">
        <f t="shared" si="20"/>
        <v>24838.788146727245</v>
      </c>
      <c r="F10" s="56">
        <f t="shared" si="20"/>
        <v>21528.035458555187</v>
      </c>
      <c r="G10" s="56">
        <f t="shared" si="20"/>
        <v>18138.788146727238</v>
      </c>
      <c r="H10" s="56">
        <f t="shared" si="20"/>
        <v>16689.325781135838</v>
      </c>
      <c r="I10" s="56">
        <f t="shared" si="20"/>
        <v>22302.2290069423</v>
      </c>
      <c r="J10" s="56">
        <f t="shared" si="20"/>
        <v>27872.121480060578</v>
      </c>
      <c r="K10" s="56">
        <f t="shared" si="20"/>
        <v>24850.616103716475</v>
      </c>
      <c r="L10" s="56">
        <f t="shared" si="20"/>
        <v>30505.454813393906</v>
      </c>
      <c r="M10" s="56">
        <f t="shared" si="20"/>
        <v>32140.938684361645</v>
      </c>
      <c r="N10" s="56">
        <f t="shared" si="20"/>
        <v>32285.015676616782</v>
      </c>
      <c r="O10" s="56">
        <f t="shared" si="20"/>
        <v>29861.052542976227</v>
      </c>
      <c r="P10" s="56">
        <f t="shared" si="20"/>
        <v>31059.209225003873</v>
      </c>
      <c r="Q10" s="56">
        <f t="shared" si="20"/>
        <v>20475.338257261941</v>
      </c>
      <c r="R10" s="56">
        <f t="shared" si="20"/>
        <v>19801.144708874839</v>
      </c>
      <c r="S10" s="56">
        <f t="shared" si="20"/>
        <v>18942.004923928602</v>
      </c>
      <c r="T10" s="56">
        <f t="shared" si="20"/>
        <v>19510.82212822968</v>
      </c>
      <c r="U10" s="56">
        <f t="shared" si="20"/>
        <v>19607.596321778063</v>
      </c>
      <c r="V10" s="56">
        <f t="shared" si="20"/>
        <v>21942.004923928602</v>
      </c>
      <c r="W10" s="56">
        <f t="shared" si="20"/>
        <v>24897.918902423236</v>
      </c>
      <c r="X10" s="56">
        <f t="shared" si="20"/>
        <v>31375.338257261934</v>
      </c>
      <c r="Y10" s="56">
        <f t="shared" si="20"/>
        <v>34317.273741132914</v>
      </c>
      <c r="Z10" s="56">
        <f t="shared" si="20"/>
        <v>34896.386169643753</v>
      </c>
      <c r="AA10" s="56">
        <f t="shared" si="20"/>
        <v>33985.095847063109</v>
      </c>
      <c r="AB10" s="56">
        <f t="shared" si="20"/>
        <v>29025.418427708268</v>
      </c>
      <c r="AC10" s="56">
        <f t="shared" si="20"/>
        <v>22568.429180396441</v>
      </c>
      <c r="AD10" s="56">
        <f t="shared" si="20"/>
        <v>19735.095847063098</v>
      </c>
      <c r="AE10" s="56">
        <f t="shared" si="20"/>
        <v>21001.762513729762</v>
      </c>
      <c r="AF10" s="56">
        <f t="shared" si="20"/>
        <v>22993.160363192143</v>
      </c>
      <c r="AG10" s="56">
        <f t="shared" si="20"/>
        <v>20122.192621256665</v>
      </c>
      <c r="AH10" s="56">
        <f t="shared" si="20"/>
        <v>29635.095847063105</v>
      </c>
      <c r="AI10" s="56">
        <f t="shared" si="20"/>
        <v>36799.611976095359</v>
      </c>
      <c r="AJ10" s="56">
        <f t="shared" si="20"/>
        <v>40901.762513729773</v>
      </c>
      <c r="AK10" s="56">
        <f t="shared" si="20"/>
        <v>35347.999072869548</v>
      </c>
      <c r="AL10" s="56">
        <f t="shared" si="20"/>
        <v>33599.710552724064</v>
      </c>
      <c r="AM10" s="56">
        <f t="shared" si="20"/>
        <v>32903.381297996581</v>
      </c>
      <c r="AN10" s="56">
        <f t="shared" si="20"/>
        <v>33470.678294659534</v>
      </c>
      <c r="AO10" s="56">
        <f t="shared" si="20"/>
        <v>30729.81807960579</v>
      </c>
      <c r="AP10" s="56">
        <f t="shared" si="20"/>
        <v>29567.45248820792</v>
      </c>
      <c r="AQ10" s="56">
        <f t="shared" si="20"/>
        <v>19296.484746272443</v>
      </c>
      <c r="AR10" s="56">
        <f t="shared" si="20"/>
        <v>19857.77506885309</v>
      </c>
      <c r="AS10" s="56">
        <f t="shared" si="20"/>
        <v>21309.387972078886</v>
      </c>
      <c r="AT10" s="56">
        <f t="shared" si="20"/>
        <v>28229.818079605771</v>
      </c>
      <c r="AU10" s="56">
        <f t="shared" si="20"/>
        <v>33148.097649498253</v>
      </c>
      <c r="AV10" s="56">
        <f t="shared" si="20"/>
        <v>31596.484746272457</v>
      </c>
      <c r="AW10" s="56">
        <f t="shared" si="20"/>
        <v>29341.646036595026</v>
      </c>
      <c r="AX10" s="56">
        <f t="shared" si="20"/>
        <v>36155.014397622566</v>
      </c>
      <c r="AY10" s="56">
        <f t="shared" si="20"/>
        <v>26246.028222507372</v>
      </c>
      <c r="AZ10" s="56">
        <f t="shared" si="20"/>
        <v>29090.498268590305</v>
      </c>
      <c r="BA10" s="56">
        <f t="shared" si="20"/>
        <v>17505.552032031173</v>
      </c>
      <c r="BB10" s="56">
        <f t="shared" si="20"/>
        <v>17219.530526654813</v>
      </c>
      <c r="BC10" s="56">
        <f t="shared" si="20"/>
        <v>17538.885365364502</v>
      </c>
      <c r="BD10" s="56">
        <f t="shared" si="20"/>
        <v>19413.078913751597</v>
      </c>
      <c r="BE10" s="56">
        <f t="shared" si="20"/>
        <v>16929.207946009657</v>
      </c>
      <c r="BF10" s="56">
        <f t="shared" si="20"/>
        <v>18438.885365364498</v>
      </c>
      <c r="BG10" s="56">
        <f t="shared" si="20"/>
        <v>24380.820849235482</v>
      </c>
      <c r="BH10" s="56">
        <f t="shared" si="20"/>
        <v>32205.552032031173</v>
      </c>
      <c r="BI10" s="56">
        <f t="shared" si="20"/>
        <v>34380.82084923549</v>
      </c>
      <c r="BJ10" s="56">
        <f t="shared" si="20"/>
        <v>33601.988166743038</v>
      </c>
      <c r="BK10" s="56">
        <f t="shared" si="20"/>
        <v>23925.720885637038</v>
      </c>
      <c r="BL10" s="56">
        <f t="shared" si="20"/>
        <v>23956.826876420462</v>
      </c>
      <c r="BM10" s="56">
        <f t="shared" si="20"/>
        <v>21413.816123732275</v>
      </c>
      <c r="BN10" s="56">
        <f t="shared" si="20"/>
        <v>22279.407521581754</v>
      </c>
      <c r="BO10" s="56">
        <f t="shared" ref="BO10:DZ10" si="21">SUM(BO5:BO9)</f>
        <v>21947.149457065614</v>
      </c>
      <c r="BP10" s="56">
        <f t="shared" si="21"/>
        <v>12601.988166743029</v>
      </c>
      <c r="BQ10" s="56">
        <f t="shared" si="21"/>
        <v>19505.213973194641</v>
      </c>
      <c r="BR10" s="56">
        <f t="shared" si="21"/>
        <v>23813.816123732282</v>
      </c>
      <c r="BS10" s="56">
        <f t="shared" si="21"/>
        <v>20795.536553839804</v>
      </c>
      <c r="BT10" s="56">
        <f t="shared" si="21"/>
        <v>30980.482790398954</v>
      </c>
      <c r="BU10" s="56">
        <f t="shared" si="21"/>
        <v>30311.665586097886</v>
      </c>
      <c r="BV10" s="56">
        <f t="shared" si="21"/>
        <v>21903.214839130538</v>
      </c>
      <c r="BW10" s="56">
        <f t="shared" si="21"/>
        <v>24710.818525766474</v>
      </c>
      <c r="BX10" s="56">
        <f t="shared" si="21"/>
        <v>28548.376129453121</v>
      </c>
      <c r="BY10" s="56">
        <f t="shared" si="21"/>
        <v>16132.247097195044</v>
      </c>
      <c r="BZ10" s="56">
        <f t="shared" si="21"/>
        <v>21193.537419775697</v>
      </c>
      <c r="CA10" s="56">
        <f t="shared" si="21"/>
        <v>21265.580430528378</v>
      </c>
      <c r="CB10" s="56">
        <f t="shared" si="21"/>
        <v>21548.37612945311</v>
      </c>
      <c r="CC10" s="56">
        <f t="shared" si="21"/>
        <v>25741.924516549887</v>
      </c>
      <c r="CD10" s="56">
        <f t="shared" si="21"/>
        <v>18565.580430528382</v>
      </c>
      <c r="CE10" s="56">
        <f t="shared" si="21"/>
        <v>30451.601935904724</v>
      </c>
      <c r="CF10" s="56">
        <f t="shared" si="21"/>
        <v>39732.247097195061</v>
      </c>
      <c r="CG10" s="56">
        <f t="shared" si="21"/>
        <v>37032.247097195061</v>
      </c>
      <c r="CH10" s="56">
        <f t="shared" si="21"/>
        <v>32640.963439618365</v>
      </c>
      <c r="CI10" s="56">
        <f t="shared" si="21"/>
        <v>31446.302705469305</v>
      </c>
      <c r="CJ10" s="56">
        <f t="shared" si="21"/>
        <v>28769.995697682865</v>
      </c>
      <c r="CK10" s="56">
        <f t="shared" si="21"/>
        <v>15863.544084779669</v>
      </c>
      <c r="CL10" s="56">
        <f t="shared" si="21"/>
        <v>19511.931181553853</v>
      </c>
      <c r="CM10" s="56">
        <f t="shared" si="21"/>
        <v>16196.877418112983</v>
      </c>
      <c r="CN10" s="56">
        <f t="shared" si="21"/>
        <v>13447.415052521588</v>
      </c>
      <c r="CO10" s="56">
        <f t="shared" si="21"/>
        <v>17447.415052521595</v>
      </c>
      <c r="CP10" s="56">
        <f t="shared" si="21"/>
        <v>19763.544084779653</v>
      </c>
      <c r="CQ10" s="56">
        <f t="shared" si="21"/>
        <v>21286.124729940948</v>
      </c>
      <c r="CR10" s="56">
        <f t="shared" si="21"/>
        <v>21963.544084779653</v>
      </c>
      <c r="CS10" s="56">
        <f t="shared" si="21"/>
        <v>22382.89892348932</v>
      </c>
      <c r="CT10" s="56">
        <f t="shared" si="21"/>
        <v>42754.450464256741</v>
      </c>
      <c r="CU10" s="56">
        <f t="shared" si="21"/>
        <v>46810.902077159961</v>
      </c>
      <c r="CV10" s="56">
        <f t="shared" si="21"/>
        <v>41238.321431998658</v>
      </c>
      <c r="CW10" s="56">
        <f t="shared" si="21"/>
        <v>30794.235410493293</v>
      </c>
      <c r="CX10" s="56">
        <f t="shared" si="21"/>
        <v>37947.998851353506</v>
      </c>
      <c r="CY10" s="56">
        <f t="shared" si="21"/>
        <v>46260.902077159961</v>
      </c>
      <c r="CZ10" s="56">
        <f t="shared" si="21"/>
        <v>36335.095625547045</v>
      </c>
      <c r="DA10" s="56">
        <f t="shared" si="21"/>
        <v>54399.611754579295</v>
      </c>
      <c r="DB10" s="56">
        <f t="shared" si="21"/>
        <v>42427.568743826603</v>
      </c>
      <c r="DC10" s="56">
        <f t="shared" si="21"/>
        <v>49302.837561030916</v>
      </c>
      <c r="DD10" s="56">
        <f t="shared" si="21"/>
        <v>50460.902077159953</v>
      </c>
      <c r="DE10" s="56">
        <f t="shared" si="21"/>
        <v>46012.514980385757</v>
      </c>
      <c r="DF10" s="56">
        <f t="shared" si="21"/>
        <v>39336.153364348203</v>
      </c>
      <c r="DG10" s="56">
        <f t="shared" si="21"/>
        <v>35516.571678237386</v>
      </c>
      <c r="DH10" s="56">
        <f t="shared" si="21"/>
        <v>32352.088059497102</v>
      </c>
      <c r="DI10" s="56">
        <f t="shared" si="21"/>
        <v>23213.95557815448</v>
      </c>
      <c r="DJ10" s="56">
        <f t="shared" si="21"/>
        <v>29504.78323953737</v>
      </c>
      <c r="DK10" s="56">
        <f t="shared" si="21"/>
        <v>29124.824996351665</v>
      </c>
      <c r="DL10" s="56">
        <f t="shared" si="21"/>
        <v>26409.905698214156</v>
      </c>
      <c r="DM10" s="12">
        <f t="shared" si="21"/>
        <v>22527.094259223188</v>
      </c>
      <c r="DN10" s="12">
        <f t="shared" si="21"/>
        <v>23471.730233477152</v>
      </c>
      <c r="DO10" s="12">
        <f t="shared" si="21"/>
        <v>28013.946853718968</v>
      </c>
      <c r="DP10" s="12">
        <f t="shared" si="21"/>
        <v>32693.376110334957</v>
      </c>
      <c r="DQ10" s="12">
        <f t="shared" si="21"/>
        <v>30782.046290190607</v>
      </c>
      <c r="DR10" s="12">
        <f t="shared" si="21"/>
        <v>31973.017189054572</v>
      </c>
      <c r="DS10" s="12">
        <f t="shared" si="21"/>
        <v>29494.407732240186</v>
      </c>
      <c r="DT10" s="12">
        <f t="shared" si="21"/>
        <v>28586.007093998138</v>
      </c>
      <c r="DU10" s="12">
        <f t="shared" si="21"/>
        <v>20086.088460965537</v>
      </c>
      <c r="DV10" s="12">
        <f t="shared" si="21"/>
        <v>22725.513565579127</v>
      </c>
      <c r="DW10" s="12">
        <f t="shared" si="21"/>
        <v>22061.944854311601</v>
      </c>
      <c r="DX10" s="12">
        <f t="shared" si="21"/>
        <v>19288.589028207251</v>
      </c>
      <c r="DY10" s="56">
        <f t="shared" si="21"/>
        <v>23359.321369623667</v>
      </c>
      <c r="DZ10" s="56">
        <f t="shared" si="21"/>
        <v>24252.340502123247</v>
      </c>
      <c r="EA10" s="56">
        <f t="shared" ref="EA10:FF10" si="22">SUM(EA5:EA9)</f>
        <v>29098.907454976241</v>
      </c>
      <c r="EB10" s="56">
        <f t="shared" si="22"/>
        <v>33566.95267067229</v>
      </c>
      <c r="EC10" s="56">
        <f t="shared" si="22"/>
        <v>31768.703670798393</v>
      </c>
      <c r="ED10" s="56">
        <f t="shared" si="22"/>
        <v>32263.339769699734</v>
      </c>
      <c r="EE10" s="56">
        <f t="shared" si="22"/>
        <v>29494.407732240186</v>
      </c>
      <c r="EF10" s="56">
        <f t="shared" si="22"/>
        <v>28586.007093998138</v>
      </c>
      <c r="EG10" s="56">
        <f t="shared" si="22"/>
        <v>19752.755127632205</v>
      </c>
      <c r="EH10" s="56">
        <f t="shared" si="22"/>
        <v>21725.513565579127</v>
      </c>
      <c r="EI10" s="56">
        <f t="shared" si="22"/>
        <v>21195.278187644933</v>
      </c>
      <c r="EJ10" s="56">
        <f t="shared" si="22"/>
        <v>18287.897872011381</v>
      </c>
      <c r="EK10" s="56">
        <f t="shared" si="22"/>
        <v>23363.597425438609</v>
      </c>
      <c r="EL10" s="56">
        <f t="shared" si="22"/>
        <v>24724.45037200228</v>
      </c>
      <c r="EM10" s="56">
        <f t="shared" si="22"/>
        <v>30805.104533272177</v>
      </c>
      <c r="EN10" s="56">
        <f t="shared" si="22"/>
        <v>35186.704620681427</v>
      </c>
      <c r="EO10" s="56">
        <f t="shared" si="22"/>
        <v>32524.682438300042</v>
      </c>
      <c r="EP10" s="56">
        <f t="shared" si="22"/>
        <v>31278.388551162814</v>
      </c>
      <c r="EQ10" s="56">
        <f t="shared" si="22"/>
        <v>28713.057976018739</v>
      </c>
      <c r="ER10" s="56">
        <f t="shared" si="22"/>
        <v>27790.87008026375</v>
      </c>
      <c r="ES10" s="56">
        <f t="shared" si="22"/>
        <v>18932.364029044053</v>
      </c>
      <c r="ET10" s="56">
        <f t="shared" si="22"/>
        <v>20568.761768119817</v>
      </c>
      <c r="EU10" s="56">
        <f t="shared" si="22"/>
        <v>20014.647663858515</v>
      </c>
      <c r="EV10" s="56">
        <f t="shared" si="22"/>
        <v>21252.239429574831</v>
      </c>
      <c r="EW10" s="56">
        <f t="shared" si="22"/>
        <v>22324.539581092104</v>
      </c>
      <c r="EX10" s="56">
        <f t="shared" si="22"/>
        <v>24017.847586541022</v>
      </c>
      <c r="EY10" s="56">
        <f t="shared" si="22"/>
        <v>28429.462382007532</v>
      </c>
      <c r="EZ10" s="12">
        <f t="shared" si="22"/>
        <v>31231.042122404142</v>
      </c>
      <c r="FA10" s="12">
        <f t="shared" si="22"/>
        <v>30311.560961974796</v>
      </c>
      <c r="FB10" s="56">
        <f t="shared" si="22"/>
        <v>31373.405025071548</v>
      </c>
      <c r="FC10" s="56">
        <f t="shared" si="22"/>
        <v>29462.43451432548</v>
      </c>
      <c r="FD10" s="56">
        <f t="shared" si="22"/>
        <v>28866.888019052127</v>
      </c>
      <c r="FE10" s="56">
        <f t="shared" si="22"/>
        <v>19082.470617378396</v>
      </c>
      <c r="FF10" s="56">
        <f t="shared" si="22"/>
        <v>21619.144782652409</v>
      </c>
      <c r="FG10" s="56">
        <f t="shared" ref="FG10:FH10" si="23">SUM(FG5:FG9)</f>
        <v>23162.914639902265</v>
      </c>
      <c r="FH10" s="56">
        <f t="shared" si="23"/>
        <v>20393.507189966575</v>
      </c>
      <c r="FI10" s="56">
        <f t="shared" ref="FI10:FJ10" si="24">SUM(FI5:FI9)</f>
        <v>25482.228236563107</v>
      </c>
      <c r="FJ10" s="56">
        <f t="shared" si="24"/>
        <v>27106.906426854111</v>
      </c>
      <c r="FK10" s="12">
        <f t="shared" ref="FK10" si="25">SUM(FK5:FK9)</f>
        <v>33117.063383334411</v>
      </c>
      <c r="FL10" s="12">
        <f t="shared" ref="FL10:FM10" si="26">SUM(FL5:FL9)</f>
        <v>37501.716268340948</v>
      </c>
      <c r="FM10" s="12">
        <f t="shared" si="26"/>
        <v>42431.304300513228</v>
      </c>
      <c r="FN10" s="12">
        <f t="shared" ref="FN10:FP10" si="27">SUM(FN5:FN9)</f>
        <v>39782.914680601374</v>
      </c>
      <c r="FO10" s="12">
        <f t="shared" si="27"/>
        <v>37617.50717325123</v>
      </c>
      <c r="FP10" s="12">
        <f t="shared" si="27"/>
        <v>32909.376671652986</v>
      </c>
      <c r="FQ10" s="12">
        <f t="shared" ref="FQ10:FR10" si="28">SUM(FQ5:FQ9)</f>
        <v>24650.929501680446</v>
      </c>
      <c r="FR10" s="12">
        <f t="shared" si="28"/>
        <v>21797.160248802506</v>
      </c>
      <c r="FS10" s="12">
        <f t="shared" ref="FS10" si="29">SUM(FS5:FS9)</f>
        <v>21210.022859189605</v>
      </c>
      <c r="FT10" s="12">
        <f t="shared" ref="FT10:FU10" si="30">SUM(FT5:FT9)</f>
        <v>20293.118276560817</v>
      </c>
      <c r="FU10" s="12">
        <f t="shared" si="30"/>
        <v>22211.828228093873</v>
      </c>
      <c r="FV10" s="12">
        <f t="shared" ref="FV10" si="31">SUM(FV5:FV9)</f>
        <v>23213.110283776066</v>
      </c>
      <c r="FW10" s="12">
        <f t="shared" ref="FW10:FX10" si="32">SUM(FW5:FW9)</f>
        <v>36424.998150881183</v>
      </c>
      <c r="FX10" s="12">
        <f t="shared" si="32"/>
        <v>33245.725404556048</v>
      </c>
      <c r="FY10" s="12">
        <f t="shared" ref="FY10:FZ10" si="33">SUM(FY5:FY9)</f>
        <v>31609.511458324771</v>
      </c>
      <c r="FZ10" s="179">
        <f t="shared" si="33"/>
        <v>31955.769935399025</v>
      </c>
      <c r="GA10" s="13">
        <f t="shared" ref="GA10:GB10" si="34">SUM(GA5:GA9)</f>
        <v>29199.707354111946</v>
      </c>
      <c r="GB10" s="13">
        <f t="shared" si="34"/>
        <v>27926.917268084278</v>
      </c>
      <c r="GC10" s="13">
        <f t="shared" ref="GC10:GD10" si="35">SUM(GC5:GC9)</f>
        <v>18719.774547880104</v>
      </c>
      <c r="GD10" s="13">
        <f t="shared" si="35"/>
        <v>20504.584576682522</v>
      </c>
      <c r="GE10" s="13">
        <f t="shared" ref="GE10:GF10" si="36">SUM(GE5:GE9)</f>
        <v>19926.013505909435</v>
      </c>
      <c r="GF10" s="13">
        <f t="shared" si="36"/>
        <v>17052.180420496159</v>
      </c>
      <c r="GG10" s="13">
        <f t="shared" ref="GG10:GH10" si="37">SUM(GG5:GG9)</f>
        <v>21902.299501790552</v>
      </c>
      <c r="GH10" s="13">
        <f t="shared" si="37"/>
        <v>22995.920521463184</v>
      </c>
      <c r="GI10" s="13">
        <f t="shared" ref="GI10:GJ10" si="38">SUM(GI5:GI9)</f>
        <v>28461.204633141682</v>
      </c>
      <c r="GJ10" s="13">
        <f t="shared" si="38"/>
        <v>33229.76917124493</v>
      </c>
      <c r="GK10" s="13">
        <f t="shared" ref="GK10:GL10" si="39">SUM(GK5:GK9)</f>
        <v>31588.15814943887</v>
      </c>
      <c r="GL10" s="13">
        <f t="shared" si="39"/>
        <v>31729.996019712689</v>
      </c>
      <c r="GM10" s="13">
        <f t="shared" ref="GM10" si="40">SUM(GM5:GM9)</f>
        <v>29639.156619162397</v>
      </c>
    </row>
    <row r="11" spans="1:195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x14ac:dyDescent="0.2">
      <c r="A12" s="9" t="s">
        <v>3</v>
      </c>
      <c r="B12" s="53">
        <v>38733.193821938854</v>
      </c>
      <c r="C12" s="53">
        <v>33124.898891063276</v>
      </c>
      <c r="D12" s="53">
        <v>28829.968015487226</v>
      </c>
      <c r="E12" s="53">
        <v>21010.613176777566</v>
      </c>
      <c r="F12" s="53">
        <v>17700.935757422711</v>
      </c>
      <c r="G12" s="53">
        <v>14110.613176777559</v>
      </c>
      <c r="H12" s="53">
        <v>12894.484144519491</v>
      </c>
      <c r="I12" s="53">
        <v>18507.387370325952</v>
      </c>
      <c r="J12" s="53">
        <v>24077.27984344423</v>
      </c>
      <c r="K12" s="53">
        <v>21055.774467100127</v>
      </c>
      <c r="L12" s="53">
        <v>26710.613176777559</v>
      </c>
      <c r="M12" s="53">
        <v>28346.097047745297</v>
      </c>
      <c r="N12" s="53">
        <v>27808.00292489952</v>
      </c>
      <c r="O12" s="53">
        <v>25384.039791258961</v>
      </c>
      <c r="P12" s="53">
        <v>26549.938408770482</v>
      </c>
      <c r="Q12" s="53">
        <v>15998.325505544679</v>
      </c>
      <c r="R12" s="53">
        <v>14937.035182964029</v>
      </c>
      <c r="S12" s="53">
        <v>14398.32550554467</v>
      </c>
      <c r="T12" s="53">
        <v>14711.22873135113</v>
      </c>
      <c r="U12" s="53">
        <v>15098.325505544673</v>
      </c>
      <c r="V12" s="53">
        <v>17398.325505544672</v>
      </c>
      <c r="W12" s="53">
        <v>20388.648086189845</v>
      </c>
      <c r="X12" s="53">
        <v>26898.325505544672</v>
      </c>
      <c r="Y12" s="53">
        <v>29840.260989415649</v>
      </c>
      <c r="Z12" s="53">
        <v>31084.94524756433</v>
      </c>
      <c r="AA12" s="53">
        <v>30102.226353555114</v>
      </c>
      <c r="AB12" s="53">
        <v>24988.17105401594</v>
      </c>
      <c r="AC12" s="53">
        <v>18690.321591650347</v>
      </c>
      <c r="AD12" s="53">
        <v>15730.106537886901</v>
      </c>
      <c r="AE12" s="53">
        <v>17190.321591650336</v>
      </c>
      <c r="AF12" s="53">
        <v>19181.719441112717</v>
      </c>
      <c r="AG12" s="53">
        <v>16310.751699177239</v>
      </c>
      <c r="AH12" s="53">
        <v>25823.654924983679</v>
      </c>
      <c r="AI12" s="53">
        <v>32988.171054015933</v>
      </c>
      <c r="AJ12" s="53">
        <v>37090.321591650354</v>
      </c>
      <c r="AK12" s="53">
        <v>31439.783957241736</v>
      </c>
      <c r="AL12" s="53">
        <v>28826.673066328905</v>
      </c>
      <c r="AM12" s="53">
        <v>28162.601876117551</v>
      </c>
      <c r="AN12" s="53">
        <v>28729.898872780504</v>
      </c>
      <c r="AO12" s="53">
        <v>25989.038657726756</v>
      </c>
      <c r="AP12" s="53">
        <v>24762.15693729663</v>
      </c>
      <c r="AQ12" s="53">
        <v>14555.705324393412</v>
      </c>
      <c r="AR12" s="53">
        <v>15116.995646974059</v>
      </c>
      <c r="AS12" s="53">
        <v>16536.350485683724</v>
      </c>
      <c r="AT12" s="53">
        <v>23489.038657726738</v>
      </c>
      <c r="AU12" s="53">
        <v>28407.318227619224</v>
      </c>
      <c r="AV12" s="53">
        <v>26855.705324393424</v>
      </c>
      <c r="AW12" s="53">
        <v>24600.866614715993</v>
      </c>
      <c r="AX12" s="53">
        <v>33984.739599772729</v>
      </c>
      <c r="AY12" s="53">
        <v>24075.753424657534</v>
      </c>
      <c r="AZ12" s="53">
        <v>26920.223470740468</v>
      </c>
      <c r="BA12" s="53">
        <v>15201.943900848006</v>
      </c>
      <c r="BB12" s="53">
        <v>15016.997664288847</v>
      </c>
      <c r="BC12" s="53">
        <v>15335.277234181334</v>
      </c>
      <c r="BD12" s="53">
        <v>17210.546051385631</v>
      </c>
      <c r="BE12" s="53">
        <v>14758.93314815982</v>
      </c>
      <c r="BF12" s="53">
        <v>16268.610567514663</v>
      </c>
      <c r="BG12" s="53">
        <v>22210.546051385645</v>
      </c>
      <c r="BH12" s="53">
        <v>30035.277234181336</v>
      </c>
      <c r="BI12" s="53">
        <v>32210.546051385652</v>
      </c>
      <c r="BJ12" s="53">
        <v>30169.060097216097</v>
      </c>
      <c r="BK12" s="53">
        <v>20525.05088062623</v>
      </c>
      <c r="BL12" s="53">
        <v>20556.156871409654</v>
      </c>
      <c r="BM12" s="53">
        <v>18013.146118721466</v>
      </c>
      <c r="BN12" s="53">
        <v>18878.737516570945</v>
      </c>
      <c r="BO12" s="53">
        <v>18513.146118721474</v>
      </c>
      <c r="BP12" s="53">
        <v>9169.0600972160937</v>
      </c>
      <c r="BQ12" s="53">
        <v>16104.543968183832</v>
      </c>
      <c r="BR12" s="53">
        <v>20379.812785388141</v>
      </c>
      <c r="BS12" s="53">
        <v>17394.866548828995</v>
      </c>
      <c r="BT12" s="53">
        <v>27579.812785388145</v>
      </c>
      <c r="BU12" s="53">
        <v>26910.995581087078</v>
      </c>
      <c r="BV12" s="53">
        <v>18761.518948719582</v>
      </c>
      <c r="BW12" s="53">
        <v>21569.122635355514</v>
      </c>
      <c r="BX12" s="53">
        <v>25406.680239042165</v>
      </c>
      <c r="BY12" s="53">
        <v>12990.551206784085</v>
      </c>
      <c r="BZ12" s="53">
        <v>18051.841529364741</v>
      </c>
      <c r="CA12" s="53">
        <v>17990.55120678409</v>
      </c>
      <c r="CB12" s="53">
        <v>17955.067335816348</v>
      </c>
      <c r="CC12" s="53">
        <v>22051.841529364734</v>
      </c>
      <c r="CD12" s="53">
        <v>15090.551206784094</v>
      </c>
      <c r="CE12" s="53">
        <v>27213.131851945382</v>
      </c>
      <c r="CF12" s="53">
        <v>36290.551206784105</v>
      </c>
      <c r="CG12" s="53">
        <v>33858.293142267976</v>
      </c>
      <c r="CH12" s="53">
        <v>29124.5882107818</v>
      </c>
      <c r="CI12" s="53">
        <v>27925.478088423617</v>
      </c>
      <c r="CJ12" s="53">
        <v>25253.6204688463</v>
      </c>
      <c r="CK12" s="53">
        <v>12345.018318308694</v>
      </c>
      <c r="CL12" s="53">
        <v>16060.072081749546</v>
      </c>
      <c r="CM12" s="53">
        <v>12745.018318308674</v>
      </c>
      <c r="CN12" s="53">
        <v>9931.0398236850215</v>
      </c>
      <c r="CO12" s="53">
        <v>13963.297888201159</v>
      </c>
      <c r="CP12" s="53">
        <v>16311.684984975345</v>
      </c>
      <c r="CQ12" s="53">
        <v>17834.265630136641</v>
      </c>
      <c r="CR12" s="53">
        <v>18478.351651642013</v>
      </c>
      <c r="CS12" s="53">
        <v>18898.781759168884</v>
      </c>
      <c r="CT12" s="53">
        <v>21409.347864510637</v>
      </c>
      <c r="CU12" s="53">
        <v>25430.085191699574</v>
      </c>
      <c r="CV12" s="53">
        <v>19860.960767736433</v>
      </c>
      <c r="CW12" s="53">
        <v>9382.4661440805248</v>
      </c>
      <c r="CX12" s="53">
        <v>16473.863993542887</v>
      </c>
      <c r="CY12" s="53">
        <v>24849.132810747189</v>
      </c>
      <c r="CZ12" s="53">
        <v>14989.993025800946</v>
      </c>
      <c r="DA12" s="53">
        <v>32602.896251607392</v>
      </c>
      <c r="DB12" s="53">
        <v>20949.132810747175</v>
      </c>
      <c r="DC12" s="53">
        <v>27957.734961284819</v>
      </c>
      <c r="DD12" s="53">
        <v>29115.799477413857</v>
      </c>
      <c r="DE12" s="53">
        <v>24667.41238063966</v>
      </c>
      <c r="DF12" s="53">
        <v>27297.636702246542</v>
      </c>
      <c r="DG12" s="53">
        <v>25020.681744246325</v>
      </c>
      <c r="DH12" s="53">
        <v>24152.281074814808</v>
      </c>
      <c r="DI12" s="53">
        <v>15644.256120353901</v>
      </c>
      <c r="DJ12" s="53">
        <v>17563.040770984098</v>
      </c>
      <c r="DK12" s="53">
        <v>17055.125538551089</v>
      </c>
      <c r="DL12" s="53">
        <v>14339.130971596363</v>
      </c>
      <c r="DM12" s="2">
        <v>18631.504346160666</v>
      </c>
      <c r="DN12" s="2">
        <v>19308.398384930759</v>
      </c>
      <c r="DO12" s="2">
        <v>24118.356940656446</v>
      </c>
      <c r="DP12" s="2">
        <v>28563.3775951219</v>
      </c>
      <c r="DQ12" s="2">
        <v>26886.456377128088</v>
      </c>
      <c r="DR12" s="2">
        <v>28555.010924914764</v>
      </c>
      <c r="DS12" s="2">
        <v>26173.175661648766</v>
      </c>
      <c r="DT12" s="2">
        <v>25264.775023406717</v>
      </c>
      <c r="DU12" s="2">
        <v>16364.856390374116</v>
      </c>
      <c r="DV12" s="2">
        <v>18372.023430471578</v>
      </c>
      <c r="DW12" s="2">
        <v>17840.712783720181</v>
      </c>
      <c r="DX12" s="2">
        <v>14999.615022131955</v>
      </c>
      <c r="DY12" s="116">
        <v>19489.702202258053</v>
      </c>
      <c r="DZ12" s="116">
        <v>20197.775098198494</v>
      </c>
      <c r="EA12" s="116">
        <v>25229.288287610627</v>
      </c>
      <c r="EB12" s="116">
        <v>29879.053933414201</v>
      </c>
      <c r="EC12" s="116">
        <v>28124.890955045681</v>
      </c>
      <c r="ED12" s="116">
        <v>28555.010924914764</v>
      </c>
      <c r="EE12" s="116">
        <v>26173.175661648766</v>
      </c>
      <c r="EF12" s="116">
        <v>25264.775023406717</v>
      </c>
      <c r="EG12" s="116">
        <v>16364.856390374116</v>
      </c>
      <c r="EH12" s="116">
        <v>18372.023430471578</v>
      </c>
      <c r="EI12" s="116">
        <v>17840.712783720181</v>
      </c>
      <c r="EJ12" s="116">
        <v>14999.615022131955</v>
      </c>
      <c r="EK12" s="126">
        <v>19489.702202258053</v>
      </c>
      <c r="EL12" s="126">
        <v>20197.775098198494</v>
      </c>
      <c r="EM12" s="126">
        <v>25229.288287610627</v>
      </c>
      <c r="EN12" s="135">
        <v>29879.053933414201</v>
      </c>
      <c r="EO12" s="135">
        <v>28124.890955045681</v>
      </c>
      <c r="EP12" s="143">
        <v>27501.267521530644</v>
      </c>
      <c r="EQ12" s="143">
        <v>25207.327276172844</v>
      </c>
      <c r="ER12" s="143">
        <v>24332.448641571227</v>
      </c>
      <c r="ES12" s="143">
        <v>15760.956797618604</v>
      </c>
      <c r="ET12" s="143">
        <v>17694.054910425017</v>
      </c>
      <c r="EU12" s="143">
        <v>17182.350808060317</v>
      </c>
      <c r="EV12" s="143">
        <v>18446.095871870239</v>
      </c>
      <c r="EW12" s="151">
        <v>18770.488850053334</v>
      </c>
      <c r="EX12" s="151">
        <v>19452.432281530451</v>
      </c>
      <c r="EY12" s="158">
        <v>22718.271445240942</v>
      </c>
      <c r="EZ12" s="2">
        <v>25626.450398627163</v>
      </c>
      <c r="FA12" s="2">
        <v>25087.01993504482</v>
      </c>
      <c r="FB12" s="167">
        <v>26569.281292564392</v>
      </c>
      <c r="FC12" s="167">
        <v>25269.667871361489</v>
      </c>
      <c r="FD12" s="167">
        <v>25292.625562118712</v>
      </c>
      <c r="FE12" s="167">
        <v>15799.935441278094</v>
      </c>
      <c r="FF12" s="167">
        <v>18637.814326182637</v>
      </c>
      <c r="FG12" s="167">
        <v>20224.844721214176</v>
      </c>
      <c r="FH12" s="167">
        <v>17481.822714503644</v>
      </c>
      <c r="FI12" s="167">
        <v>21816.91040970834</v>
      </c>
      <c r="FJ12" s="167">
        <v>22500.540365065499</v>
      </c>
      <c r="FK12" s="2">
        <v>27358.363841684077</v>
      </c>
      <c r="FL12" s="2">
        <v>31847.617842347492</v>
      </c>
      <c r="FM12" s="2">
        <v>37154.009224553258</v>
      </c>
      <c r="FN12" s="2">
        <v>36556.631924525282</v>
      </c>
      <c r="FO12" s="2">
        <v>34751.195198819711</v>
      </c>
      <c r="FP12" s="2">
        <v>30403.378216024361</v>
      </c>
      <c r="FQ12" s="2">
        <v>22392.931502042495</v>
      </c>
      <c r="FR12" s="2">
        <v>19777.759005606065</v>
      </c>
      <c r="FS12" s="2">
        <v>19234.71466867892</v>
      </c>
      <c r="FT12" s="2">
        <v>18330.872896411965</v>
      </c>
      <c r="FU12" s="2">
        <v>19920.121070498637</v>
      </c>
      <c r="FV12" s="2">
        <v>20540.612192518805</v>
      </c>
      <c r="FW12" s="2">
        <v>33354.789392217543</v>
      </c>
      <c r="FX12" s="2">
        <v>30086.475958327617</v>
      </c>
      <c r="FY12" s="2">
        <v>28320.135484720722</v>
      </c>
      <c r="FZ12" s="177">
        <v>28753.241370921183</v>
      </c>
      <c r="GA12" s="11">
        <v>26354.871277120797</v>
      </c>
      <c r="GB12" s="11">
        <v>25440.164472015611</v>
      </c>
      <c r="GC12" s="11">
        <v>16478.462117565919</v>
      </c>
      <c r="GD12" s="11">
        <v>18499.563020921712</v>
      </c>
      <c r="GE12" s="11">
        <v>17964.563986631245</v>
      </c>
      <c r="GF12" s="11">
        <v>15103.743169152463</v>
      </c>
      <c r="GG12" s="11">
        <v>19625.000779808761</v>
      </c>
      <c r="GH12" s="11">
        <v>20337.989156479936</v>
      </c>
      <c r="GI12" s="11">
        <v>25404.431385360727</v>
      </c>
      <c r="GJ12" s="11">
        <v>30086.475958327617</v>
      </c>
      <c r="GK12" s="11">
        <v>28320.135484720722</v>
      </c>
      <c r="GL12" s="11">
        <v>28548.455563144573</v>
      </c>
      <c r="GM12" s="11">
        <v>26813.328903705329</v>
      </c>
    </row>
    <row r="13" spans="1:195" x14ac:dyDescent="0.2">
      <c r="A13" s="26" t="s">
        <v>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467.2131147540984</v>
      </c>
      <c r="AM13" s="53">
        <v>467.2131147540984</v>
      </c>
      <c r="AN13" s="53">
        <v>467.2131147540984</v>
      </c>
      <c r="AO13" s="53">
        <v>467.2131147540984</v>
      </c>
      <c r="AP13" s="53">
        <v>467.2131147540984</v>
      </c>
      <c r="AQ13" s="53">
        <v>467.2131147540984</v>
      </c>
      <c r="AR13" s="53">
        <v>467.2131147540984</v>
      </c>
      <c r="AS13" s="53">
        <v>467.2131147540984</v>
      </c>
      <c r="AT13" s="53">
        <v>467.2131147540984</v>
      </c>
      <c r="AU13" s="53">
        <v>467.2131147540984</v>
      </c>
      <c r="AV13" s="53">
        <v>467.2131147540984</v>
      </c>
      <c r="AW13" s="53">
        <v>467.2131147540984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595.62841530054641</v>
      </c>
      <c r="BK13" s="53">
        <v>595.62841530054641</v>
      </c>
      <c r="BL13" s="53">
        <v>595.62841530054641</v>
      </c>
      <c r="BM13" s="53">
        <v>595.62841530054641</v>
      </c>
      <c r="BN13" s="53">
        <v>595.62841530054641</v>
      </c>
      <c r="BO13" s="53">
        <v>595.62841530054641</v>
      </c>
      <c r="BP13" s="53">
        <v>595.62841530054641</v>
      </c>
      <c r="BQ13" s="53">
        <v>595.62841530054641</v>
      </c>
      <c r="BR13" s="53">
        <v>595.62841530054641</v>
      </c>
      <c r="BS13" s="53">
        <v>595.62841530054641</v>
      </c>
      <c r="BT13" s="53">
        <v>595.62841530054641</v>
      </c>
      <c r="BU13" s="53">
        <v>595.62841530054641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  <c r="DI13" s="53">
        <v>0</v>
      </c>
      <c r="DJ13" s="53">
        <v>0</v>
      </c>
      <c r="DK13" s="53">
        <v>0</v>
      </c>
      <c r="DL13" s="53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116">
        <v>0</v>
      </c>
      <c r="DZ13" s="116">
        <v>0</v>
      </c>
      <c r="EA13" s="116">
        <v>0</v>
      </c>
      <c r="EB13" s="116">
        <v>0</v>
      </c>
      <c r="EC13" s="116">
        <v>0</v>
      </c>
      <c r="ED13" s="116">
        <v>0</v>
      </c>
      <c r="EE13" s="116">
        <v>0</v>
      </c>
      <c r="EF13" s="116">
        <v>0</v>
      </c>
      <c r="EG13" s="116">
        <v>0</v>
      </c>
      <c r="EH13" s="116">
        <v>0</v>
      </c>
      <c r="EI13" s="116">
        <v>0</v>
      </c>
      <c r="EJ13" s="116">
        <v>0</v>
      </c>
      <c r="EK13" s="126">
        <v>0</v>
      </c>
      <c r="EL13" s="126">
        <v>0</v>
      </c>
      <c r="EM13" s="126">
        <v>0</v>
      </c>
      <c r="EN13" s="135">
        <v>0</v>
      </c>
      <c r="EO13" s="135">
        <v>0</v>
      </c>
      <c r="EP13" s="143">
        <v>0</v>
      </c>
      <c r="EQ13" s="143">
        <v>0</v>
      </c>
      <c r="ER13" s="143">
        <v>0</v>
      </c>
      <c r="ES13" s="143">
        <v>0</v>
      </c>
      <c r="ET13" s="143">
        <v>0</v>
      </c>
      <c r="EU13" s="143">
        <v>0</v>
      </c>
      <c r="EV13" s="143">
        <v>0</v>
      </c>
      <c r="EW13" s="151">
        <v>0</v>
      </c>
      <c r="EX13" s="151">
        <v>0</v>
      </c>
      <c r="EY13" s="158">
        <v>0</v>
      </c>
      <c r="EZ13" s="2">
        <v>0</v>
      </c>
      <c r="FA13" s="2">
        <v>0</v>
      </c>
      <c r="FB13" s="167">
        <v>0</v>
      </c>
      <c r="FC13" s="167">
        <v>0</v>
      </c>
      <c r="FD13" s="167">
        <v>0</v>
      </c>
      <c r="FE13" s="167">
        <v>0</v>
      </c>
      <c r="FF13" s="167">
        <v>0</v>
      </c>
      <c r="FG13" s="167">
        <v>0</v>
      </c>
      <c r="FH13" s="167">
        <v>0</v>
      </c>
      <c r="FI13" s="167">
        <v>0</v>
      </c>
      <c r="FJ13" s="167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177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</row>
    <row r="14" spans="1:195" x14ac:dyDescent="0.2">
      <c r="A14" s="26" t="s">
        <v>18</v>
      </c>
      <c r="B14" s="53">
        <v>969.46323859684128</v>
      </c>
      <c r="C14" s="53">
        <v>969.46323859684128</v>
      </c>
      <c r="D14" s="53">
        <v>969.46323859684128</v>
      </c>
      <c r="E14" s="53">
        <v>969.46323859684128</v>
      </c>
      <c r="F14" s="53">
        <v>969.46323859684128</v>
      </c>
      <c r="G14" s="53">
        <v>969.46323859684128</v>
      </c>
      <c r="H14" s="53">
        <v>969.46323859684128</v>
      </c>
      <c r="I14" s="53">
        <v>969.46323859684128</v>
      </c>
      <c r="J14" s="53">
        <v>969.46323859684128</v>
      </c>
      <c r="K14" s="53">
        <v>969.46323859684128</v>
      </c>
      <c r="L14" s="53">
        <v>969.46323859684128</v>
      </c>
      <c r="M14" s="53">
        <v>969.46323859684128</v>
      </c>
      <c r="N14" s="53">
        <v>1092.2342277967509</v>
      </c>
      <c r="O14" s="53">
        <v>1092.2342277967509</v>
      </c>
      <c r="P14" s="53">
        <v>1092.2342277967509</v>
      </c>
      <c r="Q14" s="53">
        <v>1092.2342277967509</v>
      </c>
      <c r="R14" s="53">
        <v>1092.2342277967509</v>
      </c>
      <c r="S14" s="53">
        <v>1092.2342277967509</v>
      </c>
      <c r="T14" s="53">
        <v>1092.2342277967509</v>
      </c>
      <c r="U14" s="53">
        <v>1092.2342277967509</v>
      </c>
      <c r="V14" s="53">
        <v>1092.2342277967509</v>
      </c>
      <c r="W14" s="53">
        <v>1092.2342277967509</v>
      </c>
      <c r="X14" s="53">
        <v>1092.2342277967509</v>
      </c>
      <c r="Y14" s="53">
        <v>1092.2342277967509</v>
      </c>
      <c r="Z14" s="53">
        <v>1191.3041351643003</v>
      </c>
      <c r="AA14" s="53">
        <v>1191.3041351643003</v>
      </c>
      <c r="AB14" s="53">
        <v>1191.3041351643003</v>
      </c>
      <c r="AC14" s="53">
        <v>1191.3041351643003</v>
      </c>
      <c r="AD14" s="53">
        <v>1191.3041351643003</v>
      </c>
      <c r="AE14" s="53">
        <v>1191.3041351643003</v>
      </c>
      <c r="AF14" s="53">
        <v>1191.3041351643003</v>
      </c>
      <c r="AG14" s="53">
        <v>1191.3041351643003</v>
      </c>
      <c r="AH14" s="53">
        <v>1191.3041351643003</v>
      </c>
      <c r="AI14" s="53">
        <v>1191.3041351643003</v>
      </c>
      <c r="AJ14" s="53">
        <v>1191.3041351643003</v>
      </c>
      <c r="AK14" s="53">
        <v>1191.3041351643003</v>
      </c>
      <c r="AL14" s="53">
        <v>1094.6278327333587</v>
      </c>
      <c r="AM14" s="53">
        <v>1094.6278327333587</v>
      </c>
      <c r="AN14" s="53">
        <v>1094.6278327333587</v>
      </c>
      <c r="AO14" s="53">
        <v>1094.6278327333587</v>
      </c>
      <c r="AP14" s="53">
        <v>1094.6278327333587</v>
      </c>
      <c r="AQ14" s="53">
        <v>1094.6278327333587</v>
      </c>
      <c r="AR14" s="53">
        <v>1094.6278327333587</v>
      </c>
      <c r="AS14" s="53">
        <v>1094.6278327333587</v>
      </c>
      <c r="AT14" s="53">
        <v>1094.6278327333587</v>
      </c>
      <c r="AU14" s="53">
        <v>1094.6278327333587</v>
      </c>
      <c r="AV14" s="53">
        <v>1094.6278327333587</v>
      </c>
      <c r="AW14" s="53">
        <v>1094.6278327333587</v>
      </c>
      <c r="AX14" s="53">
        <v>663.80870991270911</v>
      </c>
      <c r="AY14" s="53">
        <v>663.80870991270911</v>
      </c>
      <c r="AZ14" s="53">
        <v>663.80870991270911</v>
      </c>
      <c r="BA14" s="53">
        <v>663.80870991270911</v>
      </c>
      <c r="BB14" s="53">
        <v>663.80870991270911</v>
      </c>
      <c r="BC14" s="53">
        <v>663.80870991270911</v>
      </c>
      <c r="BD14" s="53">
        <v>663.80870991270911</v>
      </c>
      <c r="BE14" s="53">
        <v>663.80870991270911</v>
      </c>
      <c r="BF14" s="53">
        <v>663.80870991270911</v>
      </c>
      <c r="BG14" s="53">
        <v>663.80870991270911</v>
      </c>
      <c r="BH14" s="53">
        <v>663.80870991270911</v>
      </c>
      <c r="BI14" s="53">
        <v>663.80870991270911</v>
      </c>
      <c r="BJ14" s="53">
        <v>720.48021729934055</v>
      </c>
      <c r="BK14" s="53">
        <v>720.48021729934055</v>
      </c>
      <c r="BL14" s="53">
        <v>720.48021729934055</v>
      </c>
      <c r="BM14" s="53">
        <v>720.48021729934055</v>
      </c>
      <c r="BN14" s="53">
        <v>720.48021729934055</v>
      </c>
      <c r="BO14" s="53">
        <v>720.48021729934055</v>
      </c>
      <c r="BP14" s="53">
        <v>720.48021729934055</v>
      </c>
      <c r="BQ14" s="53">
        <v>720.48021729934055</v>
      </c>
      <c r="BR14" s="53">
        <v>720.48021729934055</v>
      </c>
      <c r="BS14" s="53">
        <v>720.48021729934055</v>
      </c>
      <c r="BT14" s="53">
        <v>720.48021729934055</v>
      </c>
      <c r="BU14" s="53">
        <v>720.48021729934055</v>
      </c>
      <c r="BV14" s="53">
        <v>577.10371819960858</v>
      </c>
      <c r="BW14" s="53">
        <v>577.10371819960858</v>
      </c>
      <c r="BX14" s="53">
        <v>577.10371819960858</v>
      </c>
      <c r="BY14" s="53">
        <v>577.10371819960858</v>
      </c>
      <c r="BZ14" s="53">
        <v>577.10371819960858</v>
      </c>
      <c r="CA14" s="53">
        <v>577.10371819960858</v>
      </c>
      <c r="CB14" s="53">
        <v>577.10371819960858</v>
      </c>
      <c r="CC14" s="53">
        <v>577.10371819960858</v>
      </c>
      <c r="CD14" s="53">
        <v>577.10371819960858</v>
      </c>
      <c r="CE14" s="53">
        <v>577.10371819960858</v>
      </c>
      <c r="CF14" s="53">
        <v>577.10371819960858</v>
      </c>
      <c r="CG14" s="53">
        <v>577.10371819960858</v>
      </c>
      <c r="CH14" s="53">
        <v>658.57795172863666</v>
      </c>
      <c r="CI14" s="53">
        <v>658.57795172863666</v>
      </c>
      <c r="CJ14" s="53">
        <v>658.57795172863666</v>
      </c>
      <c r="CK14" s="53">
        <v>658.57795172863666</v>
      </c>
      <c r="CL14" s="53">
        <v>658.57795172863666</v>
      </c>
      <c r="CM14" s="53">
        <v>658.57795172863666</v>
      </c>
      <c r="CN14" s="53">
        <v>658.57795172863666</v>
      </c>
      <c r="CO14" s="53">
        <v>658.57795172863666</v>
      </c>
      <c r="CP14" s="53">
        <v>658.57795172863666</v>
      </c>
      <c r="CQ14" s="53">
        <v>658.57795172863666</v>
      </c>
      <c r="CR14" s="53">
        <v>658.57795172863666</v>
      </c>
      <c r="CS14" s="53">
        <v>658.57795172863666</v>
      </c>
      <c r="CT14" s="53">
        <v>1161.9699934768428</v>
      </c>
      <c r="CU14" s="53">
        <v>1161.9699934768428</v>
      </c>
      <c r="CV14" s="53">
        <v>1161.9699934768428</v>
      </c>
      <c r="CW14" s="53">
        <v>1161.9699934768428</v>
      </c>
      <c r="CX14" s="53">
        <v>1161.9699934768428</v>
      </c>
      <c r="CY14" s="53">
        <v>1161.9699934768428</v>
      </c>
      <c r="CZ14" s="53">
        <v>1161.9699934768428</v>
      </c>
      <c r="DA14" s="53">
        <v>1161.9699934768428</v>
      </c>
      <c r="DB14" s="53">
        <v>1161.9699934768428</v>
      </c>
      <c r="DC14" s="53">
        <v>1161.9699934768428</v>
      </c>
      <c r="DD14" s="53">
        <v>1161.9699934768428</v>
      </c>
      <c r="DE14" s="53">
        <v>1161.9699934768428</v>
      </c>
      <c r="DF14" s="53">
        <v>1166.055412899002</v>
      </c>
      <c r="DG14" s="53">
        <v>1166.055412899002</v>
      </c>
      <c r="DH14" s="53">
        <v>1166.055412899002</v>
      </c>
      <c r="DI14" s="53">
        <v>1166.055412899002</v>
      </c>
      <c r="DJ14" s="53">
        <v>1166.055412899002</v>
      </c>
      <c r="DK14" s="53">
        <v>1166.055412899002</v>
      </c>
      <c r="DL14" s="53">
        <v>1166.055412899002</v>
      </c>
      <c r="DM14" s="2">
        <v>1166.055412899002</v>
      </c>
      <c r="DN14" s="2">
        <v>1166.055412899002</v>
      </c>
      <c r="DO14" s="2">
        <v>1166.055412899002</v>
      </c>
      <c r="DP14" s="2">
        <v>1166.055412899002</v>
      </c>
      <c r="DQ14" s="2">
        <v>1166.055412899002</v>
      </c>
      <c r="DR14" s="2">
        <v>581.50351369206805</v>
      </c>
      <c r="DS14" s="2">
        <v>581.50351369206805</v>
      </c>
      <c r="DT14" s="2">
        <v>581.50351369206805</v>
      </c>
      <c r="DU14" s="2">
        <v>581.50351369206805</v>
      </c>
      <c r="DV14" s="2">
        <v>581.50351369206805</v>
      </c>
      <c r="DW14" s="2">
        <v>581.50351369206805</v>
      </c>
      <c r="DX14" s="2">
        <v>581.50351369206805</v>
      </c>
      <c r="DY14" s="116">
        <v>581.50351369206805</v>
      </c>
      <c r="DZ14" s="116">
        <v>581.50351369206805</v>
      </c>
      <c r="EA14" s="116">
        <v>581.50351369206805</v>
      </c>
      <c r="EB14" s="116">
        <v>581.50351369206805</v>
      </c>
      <c r="EC14" s="116">
        <v>581.50351369206805</v>
      </c>
      <c r="ED14" s="116">
        <v>581.50351369206805</v>
      </c>
      <c r="EE14" s="116">
        <v>581.50351369206805</v>
      </c>
      <c r="EF14" s="116">
        <v>581.50351369206805</v>
      </c>
      <c r="EG14" s="116">
        <v>581.50351369206805</v>
      </c>
      <c r="EH14" s="116">
        <v>581.50351369206805</v>
      </c>
      <c r="EI14" s="116">
        <v>581.50351369206805</v>
      </c>
      <c r="EJ14" s="116">
        <v>484.03816394781489</v>
      </c>
      <c r="EK14" s="126">
        <v>1037.3924727328169</v>
      </c>
      <c r="EL14" s="126">
        <v>1786.9467169044331</v>
      </c>
      <c r="EM14" s="126">
        <v>2836.0876887621971</v>
      </c>
      <c r="EN14" s="135">
        <v>2501.2554637012086</v>
      </c>
      <c r="EO14" s="135">
        <v>1660.0629263550061</v>
      </c>
      <c r="EP14" s="143">
        <v>1037.3924727328169</v>
      </c>
      <c r="EQ14" s="143">
        <v>766.00214294654211</v>
      </c>
      <c r="ER14" s="143">
        <v>496.98934007560308</v>
      </c>
      <c r="ES14" s="143">
        <v>513.87732735972554</v>
      </c>
      <c r="ET14" s="143">
        <v>496.98934007560308</v>
      </c>
      <c r="EU14" s="143">
        <v>513.87732735972554</v>
      </c>
      <c r="EV14" s="143">
        <v>496.98934007560308</v>
      </c>
      <c r="EW14" s="151">
        <v>1065.1494837057221</v>
      </c>
      <c r="EX14" s="151">
        <v>1834.7591899393017</v>
      </c>
      <c r="EY14" s="158">
        <v>2911.9715217051116</v>
      </c>
      <c r="EZ14" s="2">
        <v>2568.1803519926189</v>
      </c>
      <c r="FA14" s="2">
        <v>1704.4804308903572</v>
      </c>
      <c r="FB14" s="167">
        <v>1070.5633387333307</v>
      </c>
      <c r="FC14" s="167">
        <v>790.49523992540389</v>
      </c>
      <c r="FD14" s="167">
        <v>499.51539700807723</v>
      </c>
      <c r="FE14" s="167">
        <v>516.48922117825464</v>
      </c>
      <c r="FF14" s="167">
        <v>499.51539700807723</v>
      </c>
      <c r="FG14" s="167">
        <v>516.48922117825464</v>
      </c>
      <c r="FH14" s="167">
        <v>499.51539700807723</v>
      </c>
      <c r="FI14" s="167">
        <v>1070.5633387333307</v>
      </c>
      <c r="FJ14" s="167">
        <v>1844.0847544885571</v>
      </c>
      <c r="FK14" s="2">
        <v>2926.772253343443</v>
      </c>
      <c r="FL14" s="2">
        <v>2581.2336898791177</v>
      </c>
      <c r="FM14" s="2">
        <v>1713.1438251757602</v>
      </c>
      <c r="FN14" s="2">
        <v>336.74120072655853</v>
      </c>
      <c r="FO14" s="2">
        <v>248.64695682187562</v>
      </c>
      <c r="FP14" s="2">
        <v>157.12046964817907</v>
      </c>
      <c r="FQ14" s="2">
        <v>162.45951473331135</v>
      </c>
      <c r="FR14" s="2">
        <v>157.12046964817907</v>
      </c>
      <c r="FS14" s="2">
        <v>162.45951473331135</v>
      </c>
      <c r="FT14" s="2">
        <v>157.12046964817907</v>
      </c>
      <c r="FU14" s="2">
        <v>336.74120072655853</v>
      </c>
      <c r="FV14" s="2">
        <v>580.04911246330175</v>
      </c>
      <c r="FW14" s="2">
        <v>920.60391682209774</v>
      </c>
      <c r="FX14" s="2">
        <v>811.91621330333305</v>
      </c>
      <c r="FY14" s="2">
        <v>538.86219323513842</v>
      </c>
      <c r="FZ14" s="177">
        <v>338.42490673019125</v>
      </c>
      <c r="GA14" s="11">
        <v>249.89019160598494</v>
      </c>
      <c r="GB14" s="11">
        <v>157.90607199641991</v>
      </c>
      <c r="GC14" s="11">
        <v>163.27181230697789</v>
      </c>
      <c r="GD14" s="11">
        <v>157.90607199641991</v>
      </c>
      <c r="GE14" s="11">
        <v>163.27181230697789</v>
      </c>
      <c r="GF14" s="11">
        <v>157.90607199641991</v>
      </c>
      <c r="GG14" s="11">
        <v>338.42490673019125</v>
      </c>
      <c r="GH14" s="11">
        <v>582.94935802561827</v>
      </c>
      <c r="GI14" s="11">
        <v>925.20693640620811</v>
      </c>
      <c r="GJ14" s="11">
        <v>815.97579436984961</v>
      </c>
      <c r="GK14" s="11">
        <v>541.55650420131406</v>
      </c>
      <c r="GL14" s="11">
        <v>340.11703126384219</v>
      </c>
      <c r="GM14" s="11">
        <v>251.13964256401485</v>
      </c>
    </row>
    <row r="15" spans="1:195" ht="15" x14ac:dyDescent="0.35">
      <c r="A15" s="9" t="s">
        <v>5</v>
      </c>
      <c r="B15" s="55">
        <v>2825.3783980195076</v>
      </c>
      <c r="C15" s="55">
        <v>2825.3783980195076</v>
      </c>
      <c r="D15" s="55">
        <v>2825.3783980195076</v>
      </c>
      <c r="E15" s="55">
        <v>2825.3783980195076</v>
      </c>
      <c r="F15" s="55">
        <v>2825.3783980195076</v>
      </c>
      <c r="G15" s="55">
        <v>2825.3783980195076</v>
      </c>
      <c r="H15" s="55">
        <v>2825.3783980195076</v>
      </c>
      <c r="I15" s="55">
        <v>2825.3783980195076</v>
      </c>
      <c r="J15" s="55">
        <v>2825.3783980195076</v>
      </c>
      <c r="K15" s="55">
        <v>2825.3783980195076</v>
      </c>
      <c r="L15" s="55">
        <v>2825.3783980195076</v>
      </c>
      <c r="M15" s="55">
        <v>2825.3783980195076</v>
      </c>
      <c r="N15" s="55">
        <v>3384.7785239205095</v>
      </c>
      <c r="O15" s="55">
        <v>3384.7785239205095</v>
      </c>
      <c r="P15" s="55">
        <v>3384.7785239205095</v>
      </c>
      <c r="Q15" s="55">
        <v>3384.7785239205095</v>
      </c>
      <c r="R15" s="55">
        <v>3384.7785239205095</v>
      </c>
      <c r="S15" s="55">
        <v>3384.7785239205095</v>
      </c>
      <c r="T15" s="55">
        <v>3384.7785239205095</v>
      </c>
      <c r="U15" s="55">
        <v>3384.7785239205095</v>
      </c>
      <c r="V15" s="55">
        <v>3384.7785239205095</v>
      </c>
      <c r="W15" s="55">
        <v>3384.7785239205095</v>
      </c>
      <c r="X15" s="55">
        <v>3384.7785239205095</v>
      </c>
      <c r="Y15" s="55">
        <v>3384.7785239205095</v>
      </c>
      <c r="Z15" s="55">
        <v>2620.1367869151254</v>
      </c>
      <c r="AA15" s="55">
        <v>2620.1367869151254</v>
      </c>
      <c r="AB15" s="55">
        <v>2620.1367869151254</v>
      </c>
      <c r="AC15" s="55">
        <v>2620.1367869151254</v>
      </c>
      <c r="AD15" s="55">
        <v>2620.1367869151254</v>
      </c>
      <c r="AE15" s="55">
        <v>2620.1367869151254</v>
      </c>
      <c r="AF15" s="55">
        <v>2620.1367869151254</v>
      </c>
      <c r="AG15" s="55">
        <v>2620.1367869151254</v>
      </c>
      <c r="AH15" s="55">
        <v>2620.1367869151254</v>
      </c>
      <c r="AI15" s="55">
        <v>2620.1367869151254</v>
      </c>
      <c r="AJ15" s="55">
        <v>2620.1367869151254</v>
      </c>
      <c r="AK15" s="55">
        <v>2620.1367869151254</v>
      </c>
      <c r="AL15" s="55">
        <v>3178.9384743915739</v>
      </c>
      <c r="AM15" s="55">
        <v>3178.9384743915739</v>
      </c>
      <c r="AN15" s="55">
        <v>3178.9384743915739</v>
      </c>
      <c r="AO15" s="55">
        <v>3178.9384743915739</v>
      </c>
      <c r="AP15" s="55">
        <v>3178.9384743915739</v>
      </c>
      <c r="AQ15" s="55">
        <v>3178.9384743915739</v>
      </c>
      <c r="AR15" s="55">
        <v>3178.9384743915739</v>
      </c>
      <c r="AS15" s="55">
        <v>3178.9384743915739</v>
      </c>
      <c r="AT15" s="55">
        <v>3178.9384743915739</v>
      </c>
      <c r="AU15" s="55">
        <v>3178.9384743915739</v>
      </c>
      <c r="AV15" s="55">
        <v>3178.9384743915739</v>
      </c>
      <c r="AW15" s="55">
        <v>3178.9384743915739</v>
      </c>
      <c r="AX15" s="55">
        <v>1506.4660879371281</v>
      </c>
      <c r="AY15" s="55">
        <v>1506.4660879371281</v>
      </c>
      <c r="AZ15" s="55">
        <v>1506.4660879371281</v>
      </c>
      <c r="BA15" s="55">
        <v>1506.4660879371281</v>
      </c>
      <c r="BB15" s="55">
        <v>1506.4660879371281</v>
      </c>
      <c r="BC15" s="55">
        <v>1506.4660879371281</v>
      </c>
      <c r="BD15" s="55">
        <v>1506.4660879371281</v>
      </c>
      <c r="BE15" s="55">
        <v>1506.4660879371281</v>
      </c>
      <c r="BF15" s="55">
        <v>1506.4660879371281</v>
      </c>
      <c r="BG15" s="55">
        <v>1506.4660879371281</v>
      </c>
      <c r="BH15" s="55">
        <v>1506.4660879371281</v>
      </c>
      <c r="BI15" s="55">
        <v>1506.4660879371281</v>
      </c>
      <c r="BJ15" s="55">
        <v>2084.5613724109189</v>
      </c>
      <c r="BK15" s="55">
        <v>2084.5613724109189</v>
      </c>
      <c r="BL15" s="55">
        <v>2084.5613724109189</v>
      </c>
      <c r="BM15" s="55">
        <v>2084.5613724109189</v>
      </c>
      <c r="BN15" s="55">
        <v>2084.5613724109189</v>
      </c>
      <c r="BO15" s="55">
        <v>2084.5613724109189</v>
      </c>
      <c r="BP15" s="55">
        <v>2084.5613724109189</v>
      </c>
      <c r="BQ15" s="55">
        <v>2084.5613724109189</v>
      </c>
      <c r="BR15" s="55">
        <v>2084.5613724109189</v>
      </c>
      <c r="BS15" s="55">
        <v>2084.5613724109189</v>
      </c>
      <c r="BT15" s="55">
        <v>2084.5613724109189</v>
      </c>
      <c r="BU15" s="55">
        <v>2084.5613724109189</v>
      </c>
      <c r="BV15" s="55">
        <v>2564.5921722113499</v>
      </c>
      <c r="BW15" s="55">
        <v>2564.5921722113499</v>
      </c>
      <c r="BX15" s="55">
        <v>2564.5921722113499</v>
      </c>
      <c r="BY15" s="55">
        <v>2564.5921722113499</v>
      </c>
      <c r="BZ15" s="55">
        <v>2564.5921722113499</v>
      </c>
      <c r="CA15" s="55">
        <v>2564.5921722113499</v>
      </c>
      <c r="CB15" s="55">
        <v>2564.5921722113499</v>
      </c>
      <c r="CC15" s="55">
        <v>2564.5921722113499</v>
      </c>
      <c r="CD15" s="55">
        <v>2564.5921722113499</v>
      </c>
      <c r="CE15" s="55">
        <v>2564.5921722113499</v>
      </c>
      <c r="CF15" s="55">
        <v>2564.5921722113499</v>
      </c>
      <c r="CG15" s="55">
        <v>2564.5921722113499</v>
      </c>
      <c r="CH15" s="55">
        <v>2793.4768427919112</v>
      </c>
      <c r="CI15" s="55">
        <v>2793.4768427919112</v>
      </c>
      <c r="CJ15" s="55">
        <v>2793.4768427919112</v>
      </c>
      <c r="CK15" s="55">
        <v>2793.4768427919112</v>
      </c>
      <c r="CL15" s="55">
        <v>2793.4768427919112</v>
      </c>
      <c r="CM15" s="55">
        <v>2793.4768427919112</v>
      </c>
      <c r="CN15" s="55">
        <v>2793.4768427919112</v>
      </c>
      <c r="CO15" s="55">
        <v>2793.4768427919112</v>
      </c>
      <c r="CP15" s="55">
        <v>2793.4768427919112</v>
      </c>
      <c r="CQ15" s="55">
        <v>2793.4768427919112</v>
      </c>
      <c r="CR15" s="55">
        <v>2793.4768427919112</v>
      </c>
      <c r="CS15" s="55">
        <v>2793.4768427919112</v>
      </c>
      <c r="CT15" s="55">
        <v>2631.3105022831046</v>
      </c>
      <c r="CU15" s="55">
        <v>2631.3105022831046</v>
      </c>
      <c r="CV15" s="55">
        <v>2631.3105022831046</v>
      </c>
      <c r="CW15" s="55">
        <v>2631.3105022831046</v>
      </c>
      <c r="CX15" s="55">
        <v>2631.3105022831046</v>
      </c>
      <c r="CY15" s="55">
        <v>2631.3105022831046</v>
      </c>
      <c r="CZ15" s="55">
        <v>2631.3105022831046</v>
      </c>
      <c r="DA15" s="55">
        <v>2631.3105022831046</v>
      </c>
      <c r="DB15" s="55">
        <v>2631.3105022831046</v>
      </c>
      <c r="DC15" s="55">
        <v>2631.3105022831046</v>
      </c>
      <c r="DD15" s="55">
        <v>2631.3105022831046</v>
      </c>
      <c r="DE15" s="55">
        <v>2631.3105022831046</v>
      </c>
      <c r="DF15" s="55">
        <v>2697.2764356473908</v>
      </c>
      <c r="DG15" s="55">
        <v>2697.2764356473908</v>
      </c>
      <c r="DH15" s="55">
        <v>2697.2764356473908</v>
      </c>
      <c r="DI15" s="55">
        <v>2697.2764356473908</v>
      </c>
      <c r="DJ15" s="55">
        <v>2697.2764356473908</v>
      </c>
      <c r="DK15" s="55">
        <v>2697.2764356473908</v>
      </c>
      <c r="DL15" s="55">
        <v>2697.2764356473908</v>
      </c>
      <c r="DM15" s="31">
        <v>2697.2764356473908</v>
      </c>
      <c r="DN15" s="31">
        <v>2697.2764356473908</v>
      </c>
      <c r="DO15" s="31">
        <v>2697.2764356473908</v>
      </c>
      <c r="DP15" s="31">
        <v>2697.2764356473908</v>
      </c>
      <c r="DQ15" s="31">
        <v>2697.2764356473908</v>
      </c>
      <c r="DR15" s="31">
        <v>2739.7285568993539</v>
      </c>
      <c r="DS15" s="31">
        <v>2739.7285568993539</v>
      </c>
      <c r="DT15" s="31">
        <v>2739.7285568993539</v>
      </c>
      <c r="DU15" s="31">
        <v>2739.7285568993539</v>
      </c>
      <c r="DV15" s="31">
        <v>2739.7285568993539</v>
      </c>
      <c r="DW15" s="31">
        <v>2739.7285568993539</v>
      </c>
      <c r="DX15" s="31">
        <v>2739.7285568993539</v>
      </c>
      <c r="DY15" s="55">
        <v>2739.7285568993539</v>
      </c>
      <c r="DZ15" s="55">
        <v>2739.7285568993539</v>
      </c>
      <c r="EA15" s="55">
        <v>2739.7285568993539</v>
      </c>
      <c r="EB15" s="55">
        <v>2739.7285568993539</v>
      </c>
      <c r="EC15" s="55">
        <v>2739.7285568993539</v>
      </c>
      <c r="ED15" s="55">
        <v>2739.7285568993539</v>
      </c>
      <c r="EE15" s="55">
        <v>2739.7285568993539</v>
      </c>
      <c r="EF15" s="55">
        <v>2739.7285568993539</v>
      </c>
      <c r="EG15" s="55">
        <v>2739.7285568993539</v>
      </c>
      <c r="EH15" s="55">
        <v>2739.7285568993539</v>
      </c>
      <c r="EI15" s="55">
        <v>2739.7285568993539</v>
      </c>
      <c r="EJ15" s="55">
        <v>2739.7285568993539</v>
      </c>
      <c r="EK15" s="55">
        <v>2739.7285568993539</v>
      </c>
      <c r="EL15" s="55">
        <v>2739.7285568993539</v>
      </c>
      <c r="EM15" s="55">
        <v>2739.7285568993539</v>
      </c>
      <c r="EN15" s="55">
        <v>2739.7285568993539</v>
      </c>
      <c r="EO15" s="55">
        <v>2739.7285568993539</v>
      </c>
      <c r="EP15" s="55">
        <v>2739.7285568993539</v>
      </c>
      <c r="EQ15" s="55">
        <v>2739.7285568993539</v>
      </c>
      <c r="ER15" s="55">
        <v>2961.4320986169173</v>
      </c>
      <c r="ES15" s="55">
        <v>2657.5299040657223</v>
      </c>
      <c r="ET15" s="55">
        <v>2377.7175176191954</v>
      </c>
      <c r="EU15" s="55">
        <v>2318.4195284384746</v>
      </c>
      <c r="EV15" s="55">
        <v>2309.1542176289868</v>
      </c>
      <c r="EW15" s="55">
        <v>2488.9012473330472</v>
      </c>
      <c r="EX15" s="55">
        <v>2653.8237797419274</v>
      </c>
      <c r="EY15" s="55">
        <v>2722.387079732136</v>
      </c>
      <c r="EZ15" s="31">
        <v>2959.5790364550198</v>
      </c>
      <c r="FA15" s="31">
        <v>3443.2282607102752</v>
      </c>
      <c r="FB15" s="55">
        <v>3656.7280584444852</v>
      </c>
      <c r="FC15" s="55">
        <v>3325.4390677092451</v>
      </c>
      <c r="FD15" s="55">
        <v>2997.9147245959962</v>
      </c>
      <c r="FE15" s="55">
        <v>2689.2136195927042</v>
      </c>
      <c r="FF15" s="55">
        <v>2404.9827241323555</v>
      </c>
      <c r="FG15" s="55">
        <v>2344.7483621804936</v>
      </c>
      <c r="FH15" s="55">
        <v>2335.3367431255151</v>
      </c>
      <c r="FI15" s="55">
        <v>2517.9221527920963</v>
      </c>
      <c r="FJ15" s="55">
        <v>2685.4489719707126</v>
      </c>
      <c r="FK15" s="31">
        <v>2755.0949529775526</v>
      </c>
      <c r="FL15" s="31">
        <v>2996.0324007850004</v>
      </c>
      <c r="FM15" s="31">
        <v>3487.3189154548745</v>
      </c>
      <c r="FN15" s="31">
        <v>2878.5826512399435</v>
      </c>
      <c r="FO15" s="31">
        <v>2606.7061135000577</v>
      </c>
      <c r="FP15" s="31">
        <v>2337.9190818708526</v>
      </c>
      <c r="FQ15" s="31">
        <v>2084.5795807950494</v>
      </c>
      <c r="FR15" s="31">
        <v>1851.3218694386701</v>
      </c>
      <c r="FS15" s="31">
        <v>1801.8897716677816</v>
      </c>
      <c r="FT15" s="31">
        <v>1794.1660063910804</v>
      </c>
      <c r="FU15" s="31">
        <v>1944.0070527590856</v>
      </c>
      <c r="FV15" s="31">
        <v>2081.4900746843691</v>
      </c>
      <c r="FW15" s="31">
        <v>2138.6459377319584</v>
      </c>
      <c r="FX15" s="31">
        <v>2336.3743288155119</v>
      </c>
      <c r="FY15" s="31">
        <v>2739.5548762593203</v>
      </c>
      <c r="FZ15" s="181">
        <v>2853.144753638061</v>
      </c>
      <c r="GA15" s="32">
        <v>2583.9869812755737</v>
      </c>
      <c r="GB15" s="32">
        <v>2317.8878199626606</v>
      </c>
      <c r="GC15" s="32">
        <v>2067.0817138976158</v>
      </c>
      <c r="GD15" s="32">
        <v>1836.1565796548002</v>
      </c>
      <c r="GE15" s="32">
        <v>1787.2188028616206</v>
      </c>
      <c r="GF15" s="32">
        <v>1779.5722752376864</v>
      </c>
      <c r="GG15" s="32">
        <v>1927.9149111420115</v>
      </c>
      <c r="GH15" s="32">
        <v>2064.0231028480421</v>
      </c>
      <c r="GI15" s="32">
        <v>2120.6074072651559</v>
      </c>
      <c r="GJ15" s="32">
        <v>2316.3585144378735</v>
      </c>
      <c r="GK15" s="32">
        <v>2715.5072564072439</v>
      </c>
      <c r="GL15" s="32">
        <v>2830.4645211946859</v>
      </c>
      <c r="GM15" s="32">
        <v>2563.7291687834618</v>
      </c>
    </row>
    <row r="16" spans="1:195" s="5" customFormat="1" x14ac:dyDescent="0.2">
      <c r="A16" s="9" t="s">
        <v>22</v>
      </c>
      <c r="B16" s="53">
        <f>SUM(B12:B15)</f>
        <v>42528.035458555205</v>
      </c>
      <c r="C16" s="53">
        <f t="shared" ref="C16:BN16" si="41">SUM(C12:C15)</f>
        <v>36919.740527679627</v>
      </c>
      <c r="D16" s="53">
        <f t="shared" si="41"/>
        <v>32624.809652103573</v>
      </c>
      <c r="E16" s="53">
        <f t="shared" si="41"/>
        <v>24805.454813393913</v>
      </c>
      <c r="F16" s="53">
        <f t="shared" si="41"/>
        <v>21495.777394039058</v>
      </c>
      <c r="G16" s="53">
        <f t="shared" si="41"/>
        <v>17905.45481339391</v>
      </c>
      <c r="H16" s="53">
        <f t="shared" si="41"/>
        <v>16689.325781135842</v>
      </c>
      <c r="I16" s="53">
        <f t="shared" si="41"/>
        <v>22302.2290069423</v>
      </c>
      <c r="J16" s="53">
        <f t="shared" si="41"/>
        <v>27872.121480060578</v>
      </c>
      <c r="K16" s="53">
        <f t="shared" si="41"/>
        <v>24850.616103716475</v>
      </c>
      <c r="L16" s="53">
        <f t="shared" si="41"/>
        <v>30505.454813393906</v>
      </c>
      <c r="M16" s="53">
        <f t="shared" si="41"/>
        <v>32140.938684361645</v>
      </c>
      <c r="N16" s="53">
        <f t="shared" si="41"/>
        <v>32285.015676616778</v>
      </c>
      <c r="O16" s="53">
        <f t="shared" si="41"/>
        <v>29861.05254297622</v>
      </c>
      <c r="P16" s="53">
        <f t="shared" si="41"/>
        <v>31026.951160487741</v>
      </c>
      <c r="Q16" s="53">
        <f t="shared" si="41"/>
        <v>20475.338257261938</v>
      </c>
      <c r="R16" s="53">
        <f t="shared" si="41"/>
        <v>19414.04793468129</v>
      </c>
      <c r="S16" s="53">
        <f t="shared" si="41"/>
        <v>18875.33825726193</v>
      </c>
      <c r="T16" s="53">
        <f t="shared" si="41"/>
        <v>19188.241483068392</v>
      </c>
      <c r="U16" s="53">
        <f t="shared" si="41"/>
        <v>19575.338257261934</v>
      </c>
      <c r="V16" s="53">
        <f t="shared" si="41"/>
        <v>21875.33825726193</v>
      </c>
      <c r="W16" s="53">
        <f t="shared" si="41"/>
        <v>24865.660837907104</v>
      </c>
      <c r="X16" s="53">
        <f t="shared" si="41"/>
        <v>31375.33825726193</v>
      </c>
      <c r="Y16" s="53">
        <f t="shared" si="41"/>
        <v>34317.273741132907</v>
      </c>
      <c r="Z16" s="53">
        <f t="shared" si="41"/>
        <v>34896.386169643753</v>
      </c>
      <c r="AA16" s="53">
        <f t="shared" si="41"/>
        <v>33913.667275634536</v>
      </c>
      <c r="AB16" s="53">
        <f t="shared" si="41"/>
        <v>28799.611976095366</v>
      </c>
      <c r="AC16" s="53">
        <f t="shared" si="41"/>
        <v>22501.762513729773</v>
      </c>
      <c r="AD16" s="53">
        <f t="shared" si="41"/>
        <v>19541.547459966325</v>
      </c>
      <c r="AE16" s="53">
        <f t="shared" si="41"/>
        <v>21001.762513729762</v>
      </c>
      <c r="AF16" s="53">
        <f t="shared" si="41"/>
        <v>22993.160363192143</v>
      </c>
      <c r="AG16" s="53">
        <f t="shared" si="41"/>
        <v>20122.192621256665</v>
      </c>
      <c r="AH16" s="53">
        <f t="shared" si="41"/>
        <v>29635.095847063105</v>
      </c>
      <c r="AI16" s="53">
        <f t="shared" si="41"/>
        <v>36799.611976095359</v>
      </c>
      <c r="AJ16" s="53">
        <f t="shared" si="41"/>
        <v>40901.762513729773</v>
      </c>
      <c r="AK16" s="53">
        <f t="shared" si="41"/>
        <v>35251.224879321162</v>
      </c>
      <c r="AL16" s="53">
        <f t="shared" si="41"/>
        <v>33567.452488207935</v>
      </c>
      <c r="AM16" s="53">
        <f t="shared" si="41"/>
        <v>32903.381297996581</v>
      </c>
      <c r="AN16" s="53">
        <f t="shared" si="41"/>
        <v>33470.678294659534</v>
      </c>
      <c r="AO16" s="53">
        <f t="shared" si="41"/>
        <v>30729.818079605786</v>
      </c>
      <c r="AP16" s="53">
        <f t="shared" si="41"/>
        <v>29502.936359175659</v>
      </c>
      <c r="AQ16" s="53">
        <f t="shared" si="41"/>
        <v>19296.484746272443</v>
      </c>
      <c r="AR16" s="53">
        <f t="shared" si="41"/>
        <v>19857.77506885309</v>
      </c>
      <c r="AS16" s="53">
        <f t="shared" si="41"/>
        <v>21277.129907562754</v>
      </c>
      <c r="AT16" s="53">
        <f t="shared" si="41"/>
        <v>28229.818079605768</v>
      </c>
      <c r="AU16" s="53">
        <f t="shared" si="41"/>
        <v>33148.097649498253</v>
      </c>
      <c r="AV16" s="53">
        <f t="shared" si="41"/>
        <v>31596.484746272454</v>
      </c>
      <c r="AW16" s="53">
        <f t="shared" si="41"/>
        <v>29341.646036595022</v>
      </c>
      <c r="AX16" s="53">
        <f t="shared" si="41"/>
        <v>36155.014397622566</v>
      </c>
      <c r="AY16" s="53">
        <f t="shared" si="41"/>
        <v>26246.028222507372</v>
      </c>
      <c r="AZ16" s="53">
        <f t="shared" si="41"/>
        <v>29090.498268590305</v>
      </c>
      <c r="BA16" s="53">
        <f t="shared" si="41"/>
        <v>17372.218698697845</v>
      </c>
      <c r="BB16" s="53">
        <f t="shared" si="41"/>
        <v>17187.272462138684</v>
      </c>
      <c r="BC16" s="53">
        <f t="shared" si="41"/>
        <v>17505.552032031173</v>
      </c>
      <c r="BD16" s="53">
        <f t="shared" si="41"/>
        <v>19380.820849235468</v>
      </c>
      <c r="BE16" s="53">
        <f t="shared" si="41"/>
        <v>16929.207946009657</v>
      </c>
      <c r="BF16" s="53">
        <f t="shared" si="41"/>
        <v>18438.885365364502</v>
      </c>
      <c r="BG16" s="53">
        <f t="shared" si="41"/>
        <v>24380.820849235482</v>
      </c>
      <c r="BH16" s="53">
        <f t="shared" si="41"/>
        <v>32205.552032031173</v>
      </c>
      <c r="BI16" s="53">
        <f t="shared" si="41"/>
        <v>34380.82084923549</v>
      </c>
      <c r="BJ16" s="53">
        <f t="shared" si="41"/>
        <v>33569.730102226902</v>
      </c>
      <c r="BK16" s="53">
        <f t="shared" si="41"/>
        <v>23925.720885637034</v>
      </c>
      <c r="BL16" s="53">
        <f t="shared" si="41"/>
        <v>23956.826876420462</v>
      </c>
      <c r="BM16" s="53">
        <f t="shared" si="41"/>
        <v>21413.816123732271</v>
      </c>
      <c r="BN16" s="53">
        <f t="shared" si="41"/>
        <v>22279.40752158175</v>
      </c>
      <c r="BO16" s="53">
        <f t="shared" ref="BO16:DZ16" si="42">SUM(BO12:BO15)</f>
        <v>21913.816123732278</v>
      </c>
      <c r="BP16" s="53">
        <f t="shared" si="42"/>
        <v>12569.7301022269</v>
      </c>
      <c r="BQ16" s="53">
        <f t="shared" si="42"/>
        <v>19505.213973194637</v>
      </c>
      <c r="BR16" s="53">
        <f t="shared" si="42"/>
        <v>23780.48279039895</v>
      </c>
      <c r="BS16" s="53">
        <f t="shared" si="42"/>
        <v>20795.536553839804</v>
      </c>
      <c r="BT16" s="53">
        <f t="shared" si="42"/>
        <v>30980.48279039895</v>
      </c>
      <c r="BU16" s="53">
        <f t="shared" si="42"/>
        <v>30311.665586097886</v>
      </c>
      <c r="BV16" s="53">
        <f t="shared" si="42"/>
        <v>21903.214839130538</v>
      </c>
      <c r="BW16" s="53">
        <f t="shared" si="42"/>
        <v>24710.81852576647</v>
      </c>
      <c r="BX16" s="53">
        <f t="shared" si="42"/>
        <v>28548.376129453121</v>
      </c>
      <c r="BY16" s="53">
        <f t="shared" si="42"/>
        <v>16132.247097195042</v>
      </c>
      <c r="BZ16" s="53">
        <f t="shared" si="42"/>
        <v>21193.537419775697</v>
      </c>
      <c r="CA16" s="53">
        <f t="shared" si="42"/>
        <v>21132.247097195046</v>
      </c>
      <c r="CB16" s="53">
        <f t="shared" si="42"/>
        <v>21096.763226227304</v>
      </c>
      <c r="CC16" s="53">
        <f t="shared" si="42"/>
        <v>25193.53741977569</v>
      </c>
      <c r="CD16" s="53">
        <f t="shared" si="42"/>
        <v>18232.247097195053</v>
      </c>
      <c r="CE16" s="53">
        <f t="shared" si="42"/>
        <v>30354.827742356338</v>
      </c>
      <c r="CF16" s="53">
        <f t="shared" si="42"/>
        <v>39432.247097195061</v>
      </c>
      <c r="CG16" s="53">
        <f t="shared" si="42"/>
        <v>36999.989032678932</v>
      </c>
      <c r="CH16" s="53">
        <f t="shared" si="42"/>
        <v>32576.643005302347</v>
      </c>
      <c r="CI16" s="53">
        <f t="shared" si="42"/>
        <v>31377.532882944164</v>
      </c>
      <c r="CJ16" s="53">
        <f t="shared" si="42"/>
        <v>28705.675263366848</v>
      </c>
      <c r="CK16" s="53">
        <f t="shared" si="42"/>
        <v>15797.073112829243</v>
      </c>
      <c r="CL16" s="53">
        <f t="shared" si="42"/>
        <v>19512.126876270093</v>
      </c>
      <c r="CM16" s="53">
        <f t="shared" si="42"/>
        <v>16197.073112829223</v>
      </c>
      <c r="CN16" s="53">
        <f t="shared" si="42"/>
        <v>13383.09461820557</v>
      </c>
      <c r="CO16" s="53">
        <f t="shared" si="42"/>
        <v>17415.352682721707</v>
      </c>
      <c r="CP16" s="53">
        <f t="shared" si="42"/>
        <v>19763.739779495892</v>
      </c>
      <c r="CQ16" s="53">
        <f t="shared" si="42"/>
        <v>21286.320424657188</v>
      </c>
      <c r="CR16" s="53">
        <f t="shared" si="42"/>
        <v>21930.40644616256</v>
      </c>
      <c r="CS16" s="53">
        <f t="shared" si="42"/>
        <v>22350.836553689431</v>
      </c>
      <c r="CT16" s="53">
        <f t="shared" si="42"/>
        <v>25202.628360270584</v>
      </c>
      <c r="CU16" s="53">
        <f t="shared" si="42"/>
        <v>29223.365687459522</v>
      </c>
      <c r="CV16" s="53">
        <f t="shared" si="42"/>
        <v>23654.24126349638</v>
      </c>
      <c r="CW16" s="53">
        <f t="shared" si="42"/>
        <v>13175.746639840472</v>
      </c>
      <c r="CX16" s="53">
        <f t="shared" si="42"/>
        <v>20267.144489302835</v>
      </c>
      <c r="CY16" s="53">
        <f t="shared" si="42"/>
        <v>28642.413306507136</v>
      </c>
      <c r="CZ16" s="53">
        <f t="shared" si="42"/>
        <v>18783.273521560895</v>
      </c>
      <c r="DA16" s="53">
        <f t="shared" si="42"/>
        <v>36396.176747367339</v>
      </c>
      <c r="DB16" s="53">
        <f t="shared" si="42"/>
        <v>24742.413306507122</v>
      </c>
      <c r="DC16" s="53">
        <f t="shared" si="42"/>
        <v>31751.015457044767</v>
      </c>
      <c r="DD16" s="53">
        <f t="shared" si="42"/>
        <v>32909.079973173808</v>
      </c>
      <c r="DE16" s="53">
        <f t="shared" si="42"/>
        <v>28460.692876399607</v>
      </c>
      <c r="DF16" s="53">
        <f t="shared" si="42"/>
        <v>31160.968550792932</v>
      </c>
      <c r="DG16" s="53">
        <f t="shared" si="42"/>
        <v>28884.013592792719</v>
      </c>
      <c r="DH16" s="53">
        <f t="shared" si="42"/>
        <v>28015.612923361201</v>
      </c>
      <c r="DI16" s="53">
        <f t="shared" si="42"/>
        <v>19507.58796890029</v>
      </c>
      <c r="DJ16" s="53">
        <f t="shared" si="42"/>
        <v>21426.372619530492</v>
      </c>
      <c r="DK16" s="53">
        <f t="shared" si="42"/>
        <v>20918.457387097478</v>
      </c>
      <c r="DL16" s="53">
        <f t="shared" si="42"/>
        <v>18202.462820142755</v>
      </c>
      <c r="DM16" s="2">
        <f t="shared" si="42"/>
        <v>22494.836194707059</v>
      </c>
      <c r="DN16" s="2">
        <f t="shared" si="42"/>
        <v>23171.730233477152</v>
      </c>
      <c r="DO16" s="2">
        <f t="shared" si="42"/>
        <v>27981.688789202839</v>
      </c>
      <c r="DP16" s="2">
        <f t="shared" si="42"/>
        <v>32426.709443668289</v>
      </c>
      <c r="DQ16" s="2">
        <f t="shared" si="42"/>
        <v>30749.788225674478</v>
      </c>
      <c r="DR16" s="2">
        <f t="shared" si="42"/>
        <v>31876.242995506185</v>
      </c>
      <c r="DS16" s="2">
        <f t="shared" si="42"/>
        <v>29494.407732240186</v>
      </c>
      <c r="DT16" s="2">
        <f t="shared" si="42"/>
        <v>28586.007093998138</v>
      </c>
      <c r="DU16" s="2">
        <f t="shared" si="42"/>
        <v>19686.088460965537</v>
      </c>
      <c r="DV16" s="2">
        <f t="shared" si="42"/>
        <v>21693.255501062999</v>
      </c>
      <c r="DW16" s="2">
        <f t="shared" si="42"/>
        <v>21161.944854311601</v>
      </c>
      <c r="DX16" s="2">
        <f t="shared" si="42"/>
        <v>18320.847092723379</v>
      </c>
      <c r="DY16" s="116">
        <f t="shared" si="42"/>
        <v>22810.934272849474</v>
      </c>
      <c r="DZ16" s="116">
        <f t="shared" si="42"/>
        <v>23519.007168789914</v>
      </c>
      <c r="EA16" s="116">
        <f t="shared" ref="EA16:FF16" si="43">SUM(EA12:EA15)</f>
        <v>28550.520358202048</v>
      </c>
      <c r="EB16" s="116">
        <f t="shared" si="43"/>
        <v>33200.286004005626</v>
      </c>
      <c r="EC16" s="116">
        <f t="shared" si="43"/>
        <v>31446.123025637102</v>
      </c>
      <c r="ED16" s="116">
        <f t="shared" si="43"/>
        <v>31876.242995506185</v>
      </c>
      <c r="EE16" s="116">
        <f t="shared" si="43"/>
        <v>29494.407732240186</v>
      </c>
      <c r="EF16" s="116">
        <f t="shared" si="43"/>
        <v>28586.007093998138</v>
      </c>
      <c r="EG16" s="116">
        <f t="shared" si="43"/>
        <v>19686.088460965537</v>
      </c>
      <c r="EH16" s="116">
        <f t="shared" si="43"/>
        <v>21693.255501062999</v>
      </c>
      <c r="EI16" s="116">
        <f t="shared" si="43"/>
        <v>21161.944854311601</v>
      </c>
      <c r="EJ16" s="116">
        <f t="shared" si="43"/>
        <v>18223.381742979123</v>
      </c>
      <c r="EK16" s="126">
        <f t="shared" si="43"/>
        <v>23266.823231890223</v>
      </c>
      <c r="EL16" s="126">
        <f t="shared" si="43"/>
        <v>24724.45037200228</v>
      </c>
      <c r="EM16" s="126">
        <f t="shared" si="43"/>
        <v>30805.104533272177</v>
      </c>
      <c r="EN16" s="135">
        <f t="shared" si="43"/>
        <v>35120.037954014762</v>
      </c>
      <c r="EO16" s="135">
        <f t="shared" si="43"/>
        <v>32524.682438300042</v>
      </c>
      <c r="EP16" s="143">
        <f t="shared" si="43"/>
        <v>31278.388551162814</v>
      </c>
      <c r="EQ16" s="143">
        <f t="shared" si="43"/>
        <v>28713.057976018739</v>
      </c>
      <c r="ER16" s="143">
        <f t="shared" si="43"/>
        <v>27790.87008026375</v>
      </c>
      <c r="ES16" s="143">
        <f t="shared" si="43"/>
        <v>18932.364029044053</v>
      </c>
      <c r="ET16" s="143">
        <f t="shared" si="43"/>
        <v>20568.761768119817</v>
      </c>
      <c r="EU16" s="143">
        <f t="shared" si="43"/>
        <v>20014.647663858515</v>
      </c>
      <c r="EV16" s="143">
        <f t="shared" si="43"/>
        <v>21252.239429574831</v>
      </c>
      <c r="EW16" s="151">
        <f t="shared" si="43"/>
        <v>22324.539581092104</v>
      </c>
      <c r="EX16" s="151">
        <f t="shared" si="43"/>
        <v>23941.01525121168</v>
      </c>
      <c r="EY16" s="158">
        <f t="shared" si="43"/>
        <v>28352.63004667819</v>
      </c>
      <c r="EZ16" s="2">
        <f t="shared" si="43"/>
        <v>31154.2097870748</v>
      </c>
      <c r="FA16" s="2">
        <f t="shared" si="43"/>
        <v>30234.728626645454</v>
      </c>
      <c r="FB16" s="167">
        <f t="shared" si="43"/>
        <v>31296.572689742206</v>
      </c>
      <c r="FC16" s="167">
        <f t="shared" si="43"/>
        <v>29385.602178996138</v>
      </c>
      <c r="FD16" s="167">
        <f t="shared" si="43"/>
        <v>28790.055683722785</v>
      </c>
      <c r="FE16" s="167">
        <f t="shared" si="43"/>
        <v>19005.638282049054</v>
      </c>
      <c r="FF16" s="167">
        <f t="shared" si="43"/>
        <v>21542.312447323067</v>
      </c>
      <c r="FG16" s="167">
        <f t="shared" ref="FG16:FH16" si="44">SUM(FG12:FG15)</f>
        <v>23086.082304572923</v>
      </c>
      <c r="FH16" s="167">
        <f t="shared" si="44"/>
        <v>20316.674854637233</v>
      </c>
      <c r="FI16" s="167">
        <f t="shared" ref="FI16:FJ16" si="45">SUM(FI12:FI15)</f>
        <v>25405.395901233765</v>
      </c>
      <c r="FJ16" s="167">
        <f t="shared" si="45"/>
        <v>27030.07409152477</v>
      </c>
      <c r="FK16" s="2">
        <f t="shared" ref="FK16" si="46">SUM(FK12:FK15)</f>
        <v>33040.231048005073</v>
      </c>
      <c r="FL16" s="2">
        <f t="shared" ref="FL16:FM16" si="47">SUM(FL12:FL15)</f>
        <v>37424.88393301161</v>
      </c>
      <c r="FM16" s="2">
        <f t="shared" si="47"/>
        <v>42354.47196518389</v>
      </c>
      <c r="FN16" s="2">
        <f t="shared" ref="FN16:FP16" si="48">SUM(FN12:FN15)</f>
        <v>39771.955776491784</v>
      </c>
      <c r="FO16" s="2">
        <f t="shared" si="48"/>
        <v>37606.54826914164</v>
      </c>
      <c r="FP16" s="2">
        <f t="shared" si="48"/>
        <v>32898.417767543397</v>
      </c>
      <c r="FQ16" s="2">
        <f t="shared" ref="FQ16:FR16" si="49">SUM(FQ12:FQ15)</f>
        <v>24639.970597570857</v>
      </c>
      <c r="FR16" s="2">
        <f t="shared" si="49"/>
        <v>21786.201344692916</v>
      </c>
      <c r="FS16" s="2">
        <f t="shared" ref="FS16" si="50">SUM(FS12:FS15)</f>
        <v>21199.063955080015</v>
      </c>
      <c r="FT16" s="2">
        <f t="shared" ref="FT16:FU16" si="51">SUM(FT12:FT15)</f>
        <v>20282.159372451228</v>
      </c>
      <c r="FU16" s="2">
        <f t="shared" si="51"/>
        <v>22200.869323984283</v>
      </c>
      <c r="FV16" s="2">
        <f t="shared" ref="FV16" si="52">SUM(FV12:FV15)</f>
        <v>23202.151379666477</v>
      </c>
      <c r="FW16" s="2">
        <f t="shared" ref="FW16:FX16" si="53">SUM(FW12:FW15)</f>
        <v>36414.039246771594</v>
      </c>
      <c r="FX16" s="2">
        <f t="shared" si="53"/>
        <v>33234.766500446458</v>
      </c>
      <c r="FY16" s="2">
        <f t="shared" ref="FY16:FZ16" si="54">SUM(FY12:FY15)</f>
        <v>31598.552554215181</v>
      </c>
      <c r="FZ16" s="177">
        <f t="shared" si="54"/>
        <v>31944.811031289435</v>
      </c>
      <c r="GA16" s="11">
        <f t="shared" ref="GA16:GB16" si="55">SUM(GA12:GA15)</f>
        <v>29188.748450002357</v>
      </c>
      <c r="GB16" s="11">
        <f t="shared" si="55"/>
        <v>27915.958363974689</v>
      </c>
      <c r="GC16" s="11">
        <f t="shared" ref="GC16:GD16" si="56">SUM(GC12:GC15)</f>
        <v>18708.815643770515</v>
      </c>
      <c r="GD16" s="11">
        <f t="shared" si="56"/>
        <v>20493.625672572933</v>
      </c>
      <c r="GE16" s="11">
        <f t="shared" ref="GE16:GF16" si="57">SUM(GE12:GE15)</f>
        <v>19915.054601799846</v>
      </c>
      <c r="GF16" s="11">
        <f t="shared" si="57"/>
        <v>17041.221516386569</v>
      </c>
      <c r="GG16" s="11">
        <f t="shared" ref="GG16:GH16" si="58">SUM(GG12:GG15)</f>
        <v>21891.340597680963</v>
      </c>
      <c r="GH16" s="11">
        <f t="shared" si="58"/>
        <v>22984.961617353594</v>
      </c>
      <c r="GI16" s="11">
        <f t="shared" ref="GI16:GJ16" si="59">SUM(GI12:GI15)</f>
        <v>28450.245729032093</v>
      </c>
      <c r="GJ16" s="11">
        <f t="shared" si="59"/>
        <v>33218.810267135341</v>
      </c>
      <c r="GK16" s="11">
        <f t="shared" ref="GK16:GL16" si="60">SUM(GK12:GK15)</f>
        <v>31577.199245329281</v>
      </c>
      <c r="GL16" s="11">
        <f t="shared" si="60"/>
        <v>31719.0371156031</v>
      </c>
      <c r="GM16" s="11">
        <f t="shared" ref="GM16" si="61">SUM(GM12:GM15)</f>
        <v>29628.197715052807</v>
      </c>
    </row>
    <row r="17" spans="1:195" s="5" customFormat="1" ht="15" x14ac:dyDescent="0.35">
      <c r="A17" s="30" t="s">
        <v>6</v>
      </c>
      <c r="B17" s="55">
        <v>0</v>
      </c>
      <c r="C17" s="55">
        <v>71.428571428571431</v>
      </c>
      <c r="D17" s="55">
        <v>32.258064516129032</v>
      </c>
      <c r="E17" s="55">
        <v>33.333333333333336</v>
      </c>
      <c r="F17" s="55">
        <v>32.258064516129032</v>
      </c>
      <c r="G17" s="55">
        <v>233.33333333333334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32.258064516129032</v>
      </c>
      <c r="Q17" s="55">
        <v>0</v>
      </c>
      <c r="R17" s="55">
        <v>387.09677419354841</v>
      </c>
      <c r="S17" s="55">
        <v>66.666666666666671</v>
      </c>
      <c r="T17" s="55">
        <v>322.58064516129031</v>
      </c>
      <c r="U17" s="55">
        <v>32.258064516129032</v>
      </c>
      <c r="V17" s="55">
        <v>66.666666666666671</v>
      </c>
      <c r="W17" s="55">
        <v>32.258064516129032</v>
      </c>
      <c r="X17" s="55">
        <v>0</v>
      </c>
      <c r="Y17" s="55">
        <v>0</v>
      </c>
      <c r="Z17" s="55">
        <v>0</v>
      </c>
      <c r="AA17" s="55">
        <v>71.428571428571431</v>
      </c>
      <c r="AB17" s="55">
        <v>225.80645161290323</v>
      </c>
      <c r="AC17" s="55">
        <v>66.666666666666671</v>
      </c>
      <c r="AD17" s="55">
        <v>193.54838709677421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96.774193548387103</v>
      </c>
      <c r="AL17" s="55">
        <v>32.258064516129032</v>
      </c>
      <c r="AM17" s="55">
        <v>0</v>
      </c>
      <c r="AN17" s="55">
        <v>0</v>
      </c>
      <c r="AO17" s="55">
        <v>0</v>
      </c>
      <c r="AP17" s="55">
        <v>64.516129032258064</v>
      </c>
      <c r="AQ17" s="55">
        <v>0</v>
      </c>
      <c r="AR17" s="55">
        <v>0</v>
      </c>
      <c r="AS17" s="55">
        <v>32.258064516129032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133.33333333333334</v>
      </c>
      <c r="BB17" s="55">
        <v>32.258064516129032</v>
      </c>
      <c r="BC17" s="55">
        <v>33.333333333333336</v>
      </c>
      <c r="BD17" s="55">
        <v>32.258064516129032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32.258064516129032</v>
      </c>
      <c r="BK17" s="55">
        <v>0</v>
      </c>
      <c r="BL17" s="55">
        <v>0</v>
      </c>
      <c r="BM17" s="55">
        <v>0</v>
      </c>
      <c r="BN17" s="55">
        <v>0</v>
      </c>
      <c r="BO17" s="55">
        <v>33.333333333333336</v>
      </c>
      <c r="BP17" s="55">
        <v>32.258064516129032</v>
      </c>
      <c r="BQ17" s="55">
        <v>0</v>
      </c>
      <c r="BR17" s="55">
        <v>33.333333333333336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133.33333333333334</v>
      </c>
      <c r="CB17" s="55">
        <v>451.61290322580646</v>
      </c>
      <c r="CC17" s="55">
        <v>548.38709677419354</v>
      </c>
      <c r="CD17" s="55">
        <v>333.33333333333331</v>
      </c>
      <c r="CE17" s="55">
        <v>96.774193548387103</v>
      </c>
      <c r="CF17" s="55">
        <v>300</v>
      </c>
      <c r="CG17" s="55">
        <v>32.258064516129032</v>
      </c>
      <c r="CH17" s="55">
        <v>64.516129032258064</v>
      </c>
      <c r="CI17" s="55">
        <v>68.965517241379317</v>
      </c>
      <c r="CJ17" s="55">
        <v>64.516129032258064</v>
      </c>
      <c r="CK17" s="55">
        <v>66.666666666666671</v>
      </c>
      <c r="CL17" s="55">
        <v>0</v>
      </c>
      <c r="CM17" s="55">
        <v>0</v>
      </c>
      <c r="CN17" s="55">
        <v>64.516129032258064</v>
      </c>
      <c r="CO17" s="55">
        <v>32.258064516129032</v>
      </c>
      <c r="CP17" s="55">
        <v>0</v>
      </c>
      <c r="CQ17" s="55">
        <v>0</v>
      </c>
      <c r="CR17" s="55">
        <v>33.333333333333336</v>
      </c>
      <c r="CS17" s="55">
        <v>32.258064516129032</v>
      </c>
      <c r="CT17" s="55">
        <v>0</v>
      </c>
      <c r="CU17" s="55">
        <v>35.714285714285715</v>
      </c>
      <c r="CV17" s="55">
        <v>32.258064516129032</v>
      </c>
      <c r="CW17" s="55">
        <v>66.666666666666671</v>
      </c>
      <c r="CX17" s="55">
        <v>129.03225806451613</v>
      </c>
      <c r="CY17" s="55">
        <v>66.666666666666671</v>
      </c>
      <c r="CZ17" s="55">
        <v>0</v>
      </c>
      <c r="DA17" s="55">
        <v>451.61290322580646</v>
      </c>
      <c r="DB17" s="55">
        <v>133.33333333333334</v>
      </c>
      <c r="DC17" s="55">
        <v>0</v>
      </c>
      <c r="DD17" s="55">
        <v>0</v>
      </c>
      <c r="DE17" s="55">
        <v>0</v>
      </c>
      <c r="DF17" s="55">
        <v>0</v>
      </c>
      <c r="DG17" s="55">
        <v>71.428571428571431</v>
      </c>
      <c r="DH17" s="55">
        <v>0</v>
      </c>
      <c r="DI17" s="55">
        <v>0</v>
      </c>
      <c r="DJ17" s="55">
        <v>0</v>
      </c>
      <c r="DK17" s="55">
        <v>66.666666666666671</v>
      </c>
      <c r="DL17" s="55">
        <v>0</v>
      </c>
      <c r="DM17" s="31">
        <v>32.258064516129032</v>
      </c>
      <c r="DN17" s="31">
        <v>300</v>
      </c>
      <c r="DO17" s="31">
        <v>32.258064516129032</v>
      </c>
      <c r="DP17" s="31">
        <v>266.66666666666669</v>
      </c>
      <c r="DQ17" s="31">
        <v>32.258064516129032</v>
      </c>
      <c r="DR17" s="31">
        <v>96.774193548387103</v>
      </c>
      <c r="DS17" s="31">
        <v>0</v>
      </c>
      <c r="DT17" s="31">
        <v>0</v>
      </c>
      <c r="DU17" s="31">
        <v>400</v>
      </c>
      <c r="DV17" s="31">
        <v>1032.258064516129</v>
      </c>
      <c r="DW17" s="31">
        <v>900</v>
      </c>
      <c r="DX17" s="31">
        <v>967.74193548387098</v>
      </c>
      <c r="DY17" s="55">
        <v>548.38709677419354</v>
      </c>
      <c r="DZ17" s="55">
        <v>733.33333333333337</v>
      </c>
      <c r="EA17" s="55">
        <v>548.38709677419354</v>
      </c>
      <c r="EB17" s="55">
        <v>366.66666666666669</v>
      </c>
      <c r="EC17" s="55">
        <v>322.58064516129031</v>
      </c>
      <c r="ED17" s="55">
        <v>387.09677419354841</v>
      </c>
      <c r="EE17" s="55">
        <v>0</v>
      </c>
      <c r="EF17" s="55">
        <v>0</v>
      </c>
      <c r="EG17" s="55">
        <v>66.666666666666671</v>
      </c>
      <c r="EH17" s="55">
        <v>32.258064516129032</v>
      </c>
      <c r="EI17" s="55">
        <v>33.333333333333336</v>
      </c>
      <c r="EJ17" s="55">
        <v>64.516129032258064</v>
      </c>
      <c r="EK17" s="55">
        <v>96.774193548387103</v>
      </c>
      <c r="EL17" s="55">
        <v>0</v>
      </c>
      <c r="EM17" s="55">
        <v>0</v>
      </c>
      <c r="EN17" s="55">
        <v>66.666666666666671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76.832335329341319</v>
      </c>
      <c r="EY17" s="55">
        <v>76.832335329341319</v>
      </c>
      <c r="EZ17" s="31">
        <v>76.832335329341319</v>
      </c>
      <c r="FA17" s="31">
        <v>76.832335329341319</v>
      </c>
      <c r="FB17" s="55">
        <v>76.832335329341319</v>
      </c>
      <c r="FC17" s="55">
        <v>76.832335329341319</v>
      </c>
      <c r="FD17" s="55">
        <v>76.832335329341319</v>
      </c>
      <c r="FE17" s="55">
        <v>76.832335329341319</v>
      </c>
      <c r="FF17" s="55">
        <v>76.832335329341319</v>
      </c>
      <c r="FG17" s="55">
        <v>76.832335329341319</v>
      </c>
      <c r="FH17" s="55">
        <v>76.832335329341319</v>
      </c>
      <c r="FI17" s="55">
        <v>76.832335329341319</v>
      </c>
      <c r="FJ17" s="55">
        <v>76.832335329341319</v>
      </c>
      <c r="FK17" s="31">
        <v>76.832335329341319</v>
      </c>
      <c r="FL17" s="31">
        <v>76.832335329341319</v>
      </c>
      <c r="FM17" s="31">
        <v>76.832335329341319</v>
      </c>
      <c r="FN17" s="31">
        <v>10.95890410958904</v>
      </c>
      <c r="FO17" s="31">
        <v>10.95890410958904</v>
      </c>
      <c r="FP17" s="31">
        <v>10.95890410958904</v>
      </c>
      <c r="FQ17" s="31">
        <v>10.95890410958904</v>
      </c>
      <c r="FR17" s="31">
        <v>10.95890410958904</v>
      </c>
      <c r="FS17" s="31">
        <v>10.95890410958904</v>
      </c>
      <c r="FT17" s="31">
        <v>10.95890410958904</v>
      </c>
      <c r="FU17" s="31">
        <v>10.95890410958904</v>
      </c>
      <c r="FV17" s="31">
        <v>10.95890410958904</v>
      </c>
      <c r="FW17" s="31">
        <v>10.95890410958904</v>
      </c>
      <c r="FX17" s="31">
        <v>10.95890410958904</v>
      </c>
      <c r="FY17" s="31">
        <v>10.95890410958904</v>
      </c>
      <c r="FZ17" s="181">
        <v>10.95890410958904</v>
      </c>
      <c r="GA17" s="32">
        <v>10.95890410958904</v>
      </c>
      <c r="GB17" s="32">
        <v>10.95890410958904</v>
      </c>
      <c r="GC17" s="32">
        <v>10.95890410958904</v>
      </c>
      <c r="GD17" s="32">
        <v>10.95890410958904</v>
      </c>
      <c r="GE17" s="32">
        <v>10.95890410958904</v>
      </c>
      <c r="GF17" s="32">
        <v>10.95890410958904</v>
      </c>
      <c r="GG17" s="32">
        <v>10.95890410958904</v>
      </c>
      <c r="GH17" s="32">
        <v>10.95890410958904</v>
      </c>
      <c r="GI17" s="32">
        <v>10.95890410958904</v>
      </c>
      <c r="GJ17" s="32">
        <v>10.95890410958904</v>
      </c>
      <c r="GK17" s="32">
        <v>10.95890410958904</v>
      </c>
      <c r="GL17" s="32">
        <v>10.95890410958904</v>
      </c>
      <c r="GM17" s="32">
        <v>10.95890410958904</v>
      </c>
    </row>
    <row r="18" spans="1:195" s="5" customFormat="1" x14ac:dyDescent="0.2">
      <c r="A18" s="25" t="s">
        <v>15</v>
      </c>
      <c r="B18" s="56">
        <f>B16+B17</f>
        <v>42528.035458555205</v>
      </c>
      <c r="C18" s="56">
        <f t="shared" ref="C18:BN18" si="62">C16+C17</f>
        <v>36991.1690991082</v>
      </c>
      <c r="D18" s="56">
        <f t="shared" si="62"/>
        <v>32657.067716619702</v>
      </c>
      <c r="E18" s="56">
        <f t="shared" si="62"/>
        <v>24838.788146727245</v>
      </c>
      <c r="F18" s="56">
        <f t="shared" si="62"/>
        <v>21528.035458555187</v>
      </c>
      <c r="G18" s="56">
        <f t="shared" si="62"/>
        <v>18138.788146727242</v>
      </c>
      <c r="H18" s="56">
        <f t="shared" si="62"/>
        <v>16689.325781135842</v>
      </c>
      <c r="I18" s="56">
        <f t="shared" si="62"/>
        <v>22302.2290069423</v>
      </c>
      <c r="J18" s="56">
        <f t="shared" si="62"/>
        <v>27872.121480060578</v>
      </c>
      <c r="K18" s="56">
        <f t="shared" si="62"/>
        <v>24850.616103716475</v>
      </c>
      <c r="L18" s="56">
        <f t="shared" si="62"/>
        <v>30505.454813393906</v>
      </c>
      <c r="M18" s="56">
        <f t="shared" si="62"/>
        <v>32140.938684361645</v>
      </c>
      <c r="N18" s="56">
        <f t="shared" si="62"/>
        <v>32285.015676616778</v>
      </c>
      <c r="O18" s="56">
        <f t="shared" si="62"/>
        <v>29861.05254297622</v>
      </c>
      <c r="P18" s="56">
        <f t="shared" si="62"/>
        <v>31059.20922500387</v>
      </c>
      <c r="Q18" s="56">
        <f t="shared" si="62"/>
        <v>20475.338257261938</v>
      </c>
      <c r="R18" s="56">
        <f t="shared" si="62"/>
        <v>19801.144708874839</v>
      </c>
      <c r="S18" s="56">
        <f t="shared" si="62"/>
        <v>18942.004923928598</v>
      </c>
      <c r="T18" s="56">
        <f t="shared" si="62"/>
        <v>19510.822128229684</v>
      </c>
      <c r="U18" s="56">
        <f t="shared" si="62"/>
        <v>19607.596321778063</v>
      </c>
      <c r="V18" s="56">
        <f t="shared" si="62"/>
        <v>21942.004923928598</v>
      </c>
      <c r="W18" s="56">
        <f t="shared" si="62"/>
        <v>24897.918902423233</v>
      </c>
      <c r="X18" s="56">
        <f t="shared" si="62"/>
        <v>31375.33825726193</v>
      </c>
      <c r="Y18" s="56">
        <f t="shared" si="62"/>
        <v>34317.273741132907</v>
      </c>
      <c r="Z18" s="56">
        <f t="shared" si="62"/>
        <v>34896.386169643753</v>
      </c>
      <c r="AA18" s="56">
        <f t="shared" si="62"/>
        <v>33985.095847063109</v>
      </c>
      <c r="AB18" s="56">
        <f t="shared" si="62"/>
        <v>29025.418427708268</v>
      </c>
      <c r="AC18" s="56">
        <f t="shared" si="62"/>
        <v>22568.429180396441</v>
      </c>
      <c r="AD18" s="56">
        <f t="shared" si="62"/>
        <v>19735.095847063098</v>
      </c>
      <c r="AE18" s="56">
        <f t="shared" si="62"/>
        <v>21001.762513729762</v>
      </c>
      <c r="AF18" s="56">
        <f t="shared" si="62"/>
        <v>22993.160363192143</v>
      </c>
      <c r="AG18" s="56">
        <f t="shared" si="62"/>
        <v>20122.192621256665</v>
      </c>
      <c r="AH18" s="56">
        <f t="shared" si="62"/>
        <v>29635.095847063105</v>
      </c>
      <c r="AI18" s="56">
        <f t="shared" si="62"/>
        <v>36799.611976095359</v>
      </c>
      <c r="AJ18" s="56">
        <f t="shared" si="62"/>
        <v>40901.762513729773</v>
      </c>
      <c r="AK18" s="56">
        <f t="shared" si="62"/>
        <v>35347.999072869548</v>
      </c>
      <c r="AL18" s="56">
        <f t="shared" si="62"/>
        <v>33599.710552724064</v>
      </c>
      <c r="AM18" s="56">
        <f t="shared" si="62"/>
        <v>32903.381297996581</v>
      </c>
      <c r="AN18" s="56">
        <f t="shared" si="62"/>
        <v>33470.678294659534</v>
      </c>
      <c r="AO18" s="56">
        <f t="shared" si="62"/>
        <v>30729.818079605786</v>
      </c>
      <c r="AP18" s="56">
        <f t="shared" si="62"/>
        <v>29567.452488207917</v>
      </c>
      <c r="AQ18" s="56">
        <f t="shared" si="62"/>
        <v>19296.484746272443</v>
      </c>
      <c r="AR18" s="56">
        <f t="shared" si="62"/>
        <v>19857.77506885309</v>
      </c>
      <c r="AS18" s="56">
        <f t="shared" si="62"/>
        <v>21309.387972078883</v>
      </c>
      <c r="AT18" s="56">
        <f t="shared" si="62"/>
        <v>28229.818079605768</v>
      </c>
      <c r="AU18" s="56">
        <f t="shared" si="62"/>
        <v>33148.097649498253</v>
      </c>
      <c r="AV18" s="56">
        <f t="shared" si="62"/>
        <v>31596.484746272454</v>
      </c>
      <c r="AW18" s="56">
        <f t="shared" si="62"/>
        <v>29341.646036595022</v>
      </c>
      <c r="AX18" s="56">
        <f t="shared" si="62"/>
        <v>36155.014397622566</v>
      </c>
      <c r="AY18" s="56">
        <f t="shared" si="62"/>
        <v>26246.028222507372</v>
      </c>
      <c r="AZ18" s="56">
        <f t="shared" si="62"/>
        <v>29090.498268590305</v>
      </c>
      <c r="BA18" s="56">
        <f t="shared" si="62"/>
        <v>17505.552032031177</v>
      </c>
      <c r="BB18" s="56">
        <f t="shared" si="62"/>
        <v>17219.530526654813</v>
      </c>
      <c r="BC18" s="56">
        <f t="shared" si="62"/>
        <v>17538.885365364506</v>
      </c>
      <c r="BD18" s="56">
        <f t="shared" si="62"/>
        <v>19413.078913751597</v>
      </c>
      <c r="BE18" s="56">
        <f t="shared" si="62"/>
        <v>16929.207946009657</v>
      </c>
      <c r="BF18" s="56">
        <f t="shared" si="62"/>
        <v>18438.885365364502</v>
      </c>
      <c r="BG18" s="56">
        <f t="shared" si="62"/>
        <v>24380.820849235482</v>
      </c>
      <c r="BH18" s="56">
        <f t="shared" si="62"/>
        <v>32205.552032031173</v>
      </c>
      <c r="BI18" s="56">
        <f t="shared" si="62"/>
        <v>34380.82084923549</v>
      </c>
      <c r="BJ18" s="56">
        <f t="shared" si="62"/>
        <v>33601.988166743031</v>
      </c>
      <c r="BK18" s="56">
        <f t="shared" si="62"/>
        <v>23925.720885637034</v>
      </c>
      <c r="BL18" s="56">
        <f t="shared" si="62"/>
        <v>23956.826876420462</v>
      </c>
      <c r="BM18" s="56">
        <f t="shared" si="62"/>
        <v>21413.816123732271</v>
      </c>
      <c r="BN18" s="56">
        <f t="shared" si="62"/>
        <v>22279.40752158175</v>
      </c>
      <c r="BO18" s="56">
        <f t="shared" ref="BO18:DZ18" si="63">BO16+BO17</f>
        <v>21947.14945706561</v>
      </c>
      <c r="BP18" s="56">
        <f t="shared" si="63"/>
        <v>12601.988166743029</v>
      </c>
      <c r="BQ18" s="56">
        <f t="shared" si="63"/>
        <v>19505.213973194637</v>
      </c>
      <c r="BR18" s="56">
        <f t="shared" si="63"/>
        <v>23813.816123732282</v>
      </c>
      <c r="BS18" s="56">
        <f t="shared" si="63"/>
        <v>20795.536553839804</v>
      </c>
      <c r="BT18" s="56">
        <f t="shared" si="63"/>
        <v>30980.48279039895</v>
      </c>
      <c r="BU18" s="56">
        <f t="shared" si="63"/>
        <v>30311.665586097886</v>
      </c>
      <c r="BV18" s="56">
        <f t="shared" si="63"/>
        <v>21903.214839130538</v>
      </c>
      <c r="BW18" s="56">
        <f t="shared" si="63"/>
        <v>24710.81852576647</v>
      </c>
      <c r="BX18" s="56">
        <f t="shared" si="63"/>
        <v>28548.376129453121</v>
      </c>
      <c r="BY18" s="56">
        <f t="shared" si="63"/>
        <v>16132.247097195042</v>
      </c>
      <c r="BZ18" s="56">
        <f t="shared" si="63"/>
        <v>21193.537419775697</v>
      </c>
      <c r="CA18" s="56">
        <f t="shared" si="63"/>
        <v>21265.580430528378</v>
      </c>
      <c r="CB18" s="56">
        <f t="shared" si="63"/>
        <v>21548.37612945311</v>
      </c>
      <c r="CC18" s="56">
        <f t="shared" si="63"/>
        <v>25741.924516549883</v>
      </c>
      <c r="CD18" s="56">
        <f t="shared" si="63"/>
        <v>18565.580430528385</v>
      </c>
      <c r="CE18" s="56">
        <f t="shared" si="63"/>
        <v>30451.601935904724</v>
      </c>
      <c r="CF18" s="56">
        <f t="shared" si="63"/>
        <v>39732.247097195061</v>
      </c>
      <c r="CG18" s="56">
        <f t="shared" si="63"/>
        <v>37032.247097195061</v>
      </c>
      <c r="CH18" s="56">
        <f t="shared" si="63"/>
        <v>32641.159134334604</v>
      </c>
      <c r="CI18" s="56">
        <f t="shared" si="63"/>
        <v>31446.498400185545</v>
      </c>
      <c r="CJ18" s="56">
        <f t="shared" si="63"/>
        <v>28770.191392399105</v>
      </c>
      <c r="CK18" s="56">
        <f t="shared" si="63"/>
        <v>15863.739779495909</v>
      </c>
      <c r="CL18" s="56">
        <f t="shared" si="63"/>
        <v>19512.126876270093</v>
      </c>
      <c r="CM18" s="56">
        <f t="shared" si="63"/>
        <v>16197.073112829223</v>
      </c>
      <c r="CN18" s="56">
        <f t="shared" si="63"/>
        <v>13447.610747237828</v>
      </c>
      <c r="CO18" s="56">
        <f t="shared" si="63"/>
        <v>17447.610747237835</v>
      </c>
      <c r="CP18" s="56">
        <f t="shared" si="63"/>
        <v>19763.739779495892</v>
      </c>
      <c r="CQ18" s="56">
        <f t="shared" si="63"/>
        <v>21286.320424657188</v>
      </c>
      <c r="CR18" s="56">
        <f t="shared" si="63"/>
        <v>21963.739779495892</v>
      </c>
      <c r="CS18" s="56">
        <f t="shared" si="63"/>
        <v>22383.09461820556</v>
      </c>
      <c r="CT18" s="56">
        <f t="shared" si="63"/>
        <v>25202.628360270584</v>
      </c>
      <c r="CU18" s="56">
        <f t="shared" si="63"/>
        <v>29259.079973173808</v>
      </c>
      <c r="CV18" s="56">
        <f t="shared" si="63"/>
        <v>23686.499328012509</v>
      </c>
      <c r="CW18" s="56">
        <f t="shared" si="63"/>
        <v>13242.413306507138</v>
      </c>
      <c r="CX18" s="56">
        <f t="shared" si="63"/>
        <v>20396.17674736735</v>
      </c>
      <c r="CY18" s="56">
        <f t="shared" si="63"/>
        <v>28709.079973173804</v>
      </c>
      <c r="CZ18" s="56">
        <f t="shared" si="63"/>
        <v>18783.273521560895</v>
      </c>
      <c r="DA18" s="56">
        <f t="shared" si="63"/>
        <v>36847.789650593142</v>
      </c>
      <c r="DB18" s="56">
        <f t="shared" si="63"/>
        <v>24875.746639840454</v>
      </c>
      <c r="DC18" s="56">
        <f t="shared" si="63"/>
        <v>31751.015457044767</v>
      </c>
      <c r="DD18" s="56">
        <f t="shared" si="63"/>
        <v>32909.079973173808</v>
      </c>
      <c r="DE18" s="56">
        <f t="shared" si="63"/>
        <v>28460.692876399607</v>
      </c>
      <c r="DF18" s="56">
        <f t="shared" si="63"/>
        <v>31160.968550792932</v>
      </c>
      <c r="DG18" s="56">
        <f t="shared" si="63"/>
        <v>28955.442164221291</v>
      </c>
      <c r="DH18" s="56">
        <f t="shared" si="63"/>
        <v>28015.612923361201</v>
      </c>
      <c r="DI18" s="56">
        <f t="shared" si="63"/>
        <v>19507.58796890029</v>
      </c>
      <c r="DJ18" s="56">
        <f t="shared" si="63"/>
        <v>21426.372619530492</v>
      </c>
      <c r="DK18" s="56">
        <f t="shared" si="63"/>
        <v>20985.124053764146</v>
      </c>
      <c r="DL18" s="56">
        <f t="shared" si="63"/>
        <v>18202.462820142755</v>
      </c>
      <c r="DM18" s="12">
        <f t="shared" si="63"/>
        <v>22527.094259223188</v>
      </c>
      <c r="DN18" s="12">
        <f t="shared" si="63"/>
        <v>23471.730233477152</v>
      </c>
      <c r="DO18" s="12">
        <f t="shared" si="63"/>
        <v>28013.946853718968</v>
      </c>
      <c r="DP18" s="12">
        <f t="shared" si="63"/>
        <v>32693.376110334957</v>
      </c>
      <c r="DQ18" s="12">
        <f t="shared" si="63"/>
        <v>30782.046290190607</v>
      </c>
      <c r="DR18" s="12">
        <f t="shared" si="63"/>
        <v>31973.017189054572</v>
      </c>
      <c r="DS18" s="12">
        <f t="shared" si="63"/>
        <v>29494.407732240186</v>
      </c>
      <c r="DT18" s="12">
        <f t="shared" si="63"/>
        <v>28586.007093998138</v>
      </c>
      <c r="DU18" s="12">
        <f t="shared" si="63"/>
        <v>20086.088460965537</v>
      </c>
      <c r="DV18" s="12">
        <f t="shared" si="63"/>
        <v>22725.513565579127</v>
      </c>
      <c r="DW18" s="12">
        <f t="shared" si="63"/>
        <v>22061.944854311601</v>
      </c>
      <c r="DX18" s="12">
        <f t="shared" si="63"/>
        <v>19288.589028207251</v>
      </c>
      <c r="DY18" s="56">
        <f t="shared" si="63"/>
        <v>23359.321369623667</v>
      </c>
      <c r="DZ18" s="56">
        <f t="shared" si="63"/>
        <v>24252.340502123247</v>
      </c>
      <c r="EA18" s="56">
        <f t="shared" ref="EA18:FF18" si="64">EA16+EA17</f>
        <v>29098.907454976241</v>
      </c>
      <c r="EB18" s="56">
        <f t="shared" si="64"/>
        <v>33566.95267067229</v>
      </c>
      <c r="EC18" s="56">
        <f t="shared" si="64"/>
        <v>31768.703670798393</v>
      </c>
      <c r="ED18" s="56">
        <f t="shared" si="64"/>
        <v>32263.339769699734</v>
      </c>
      <c r="EE18" s="56">
        <f t="shared" si="64"/>
        <v>29494.407732240186</v>
      </c>
      <c r="EF18" s="56">
        <f t="shared" si="64"/>
        <v>28586.007093998138</v>
      </c>
      <c r="EG18" s="56">
        <f t="shared" si="64"/>
        <v>19752.755127632205</v>
      </c>
      <c r="EH18" s="56">
        <f t="shared" si="64"/>
        <v>21725.513565579127</v>
      </c>
      <c r="EI18" s="56">
        <f t="shared" si="64"/>
        <v>21195.278187644933</v>
      </c>
      <c r="EJ18" s="56">
        <f t="shared" si="64"/>
        <v>18287.897872011381</v>
      </c>
      <c r="EK18" s="56">
        <f t="shared" si="64"/>
        <v>23363.597425438609</v>
      </c>
      <c r="EL18" s="56">
        <f t="shared" si="64"/>
        <v>24724.45037200228</v>
      </c>
      <c r="EM18" s="56">
        <f t="shared" si="64"/>
        <v>30805.104533272177</v>
      </c>
      <c r="EN18" s="56">
        <f t="shared" si="64"/>
        <v>35186.704620681427</v>
      </c>
      <c r="EO18" s="56">
        <f t="shared" si="64"/>
        <v>32524.682438300042</v>
      </c>
      <c r="EP18" s="56">
        <f t="shared" si="64"/>
        <v>31278.388551162814</v>
      </c>
      <c r="EQ18" s="56">
        <f t="shared" si="64"/>
        <v>28713.057976018739</v>
      </c>
      <c r="ER18" s="56">
        <f t="shared" si="64"/>
        <v>27790.87008026375</v>
      </c>
      <c r="ES18" s="56">
        <f t="shared" si="64"/>
        <v>18932.364029044053</v>
      </c>
      <c r="ET18" s="56">
        <f t="shared" si="64"/>
        <v>20568.761768119817</v>
      </c>
      <c r="EU18" s="56">
        <f t="shared" si="64"/>
        <v>20014.647663858515</v>
      </c>
      <c r="EV18" s="56">
        <f t="shared" si="64"/>
        <v>21252.239429574831</v>
      </c>
      <c r="EW18" s="56">
        <f t="shared" si="64"/>
        <v>22324.539581092104</v>
      </c>
      <c r="EX18" s="56">
        <f t="shared" si="64"/>
        <v>24017.847586541022</v>
      </c>
      <c r="EY18" s="56">
        <f t="shared" si="64"/>
        <v>28429.462382007532</v>
      </c>
      <c r="EZ18" s="12">
        <f t="shared" si="64"/>
        <v>31231.042122404142</v>
      </c>
      <c r="FA18" s="12">
        <f t="shared" si="64"/>
        <v>30311.560961974796</v>
      </c>
      <c r="FB18" s="56">
        <f t="shared" si="64"/>
        <v>31373.405025071548</v>
      </c>
      <c r="FC18" s="56">
        <f t="shared" si="64"/>
        <v>29462.43451432548</v>
      </c>
      <c r="FD18" s="56">
        <f t="shared" si="64"/>
        <v>28866.888019052127</v>
      </c>
      <c r="FE18" s="56">
        <f t="shared" si="64"/>
        <v>19082.470617378396</v>
      </c>
      <c r="FF18" s="56">
        <f t="shared" si="64"/>
        <v>21619.144782652409</v>
      </c>
      <c r="FG18" s="56">
        <f t="shared" ref="FG18:FH18" si="65">FG16+FG17</f>
        <v>23162.914639902265</v>
      </c>
      <c r="FH18" s="56">
        <f t="shared" si="65"/>
        <v>20393.507189966575</v>
      </c>
      <c r="FI18" s="56">
        <f t="shared" ref="FI18:FJ18" si="66">FI16+FI17</f>
        <v>25482.228236563107</v>
      </c>
      <c r="FJ18" s="56">
        <f t="shared" si="66"/>
        <v>27106.906426854111</v>
      </c>
      <c r="FK18" s="12">
        <f t="shared" ref="FK18" si="67">FK16+FK17</f>
        <v>33117.063383334411</v>
      </c>
      <c r="FL18" s="12">
        <f t="shared" ref="FL18:FM18" si="68">FL16+FL17</f>
        <v>37501.716268340948</v>
      </c>
      <c r="FM18" s="12">
        <f t="shared" si="68"/>
        <v>42431.304300513228</v>
      </c>
      <c r="FN18" s="12">
        <f t="shared" ref="FN18:FP18" si="69">FN16+FN17</f>
        <v>39782.914680601374</v>
      </c>
      <c r="FO18" s="12">
        <f t="shared" si="69"/>
        <v>37617.50717325123</v>
      </c>
      <c r="FP18" s="12">
        <f t="shared" si="69"/>
        <v>32909.376671652986</v>
      </c>
      <c r="FQ18" s="12">
        <f t="shared" ref="FQ18:FR18" si="70">FQ16+FQ17</f>
        <v>24650.929501680446</v>
      </c>
      <c r="FR18" s="12">
        <f t="shared" si="70"/>
        <v>21797.160248802506</v>
      </c>
      <c r="FS18" s="12">
        <f t="shared" ref="FS18" si="71">FS16+FS17</f>
        <v>21210.022859189605</v>
      </c>
      <c r="FT18" s="12">
        <f t="shared" ref="FT18:FU18" si="72">FT16+FT17</f>
        <v>20293.118276560817</v>
      </c>
      <c r="FU18" s="12">
        <f t="shared" si="72"/>
        <v>22211.828228093873</v>
      </c>
      <c r="FV18" s="12">
        <f t="shared" ref="FV18" si="73">FV16+FV17</f>
        <v>23213.110283776066</v>
      </c>
      <c r="FW18" s="12">
        <f t="shared" ref="FW18:FX18" si="74">FW16+FW17</f>
        <v>36424.998150881183</v>
      </c>
      <c r="FX18" s="12">
        <f t="shared" si="74"/>
        <v>33245.725404556048</v>
      </c>
      <c r="FY18" s="12">
        <f t="shared" ref="FY18:FZ18" si="75">FY16+FY17</f>
        <v>31609.511458324771</v>
      </c>
      <c r="FZ18" s="179">
        <f t="shared" si="75"/>
        <v>31955.769935399025</v>
      </c>
      <c r="GA18" s="13">
        <f t="shared" ref="GA18:GB18" si="76">GA16+GA17</f>
        <v>29199.707354111946</v>
      </c>
      <c r="GB18" s="13">
        <f t="shared" si="76"/>
        <v>27926.917268084278</v>
      </c>
      <c r="GC18" s="13">
        <f t="shared" ref="GC18:GD18" si="77">GC16+GC17</f>
        <v>18719.774547880104</v>
      </c>
      <c r="GD18" s="13">
        <f t="shared" si="77"/>
        <v>20504.584576682522</v>
      </c>
      <c r="GE18" s="13">
        <f t="shared" ref="GE18:GF18" si="78">GE16+GE17</f>
        <v>19926.013505909435</v>
      </c>
      <c r="GF18" s="13">
        <f t="shared" si="78"/>
        <v>17052.180420496159</v>
      </c>
      <c r="GG18" s="13">
        <f t="shared" ref="GG18:GH18" si="79">GG16+GG17</f>
        <v>21902.299501790552</v>
      </c>
      <c r="GH18" s="13">
        <f t="shared" si="79"/>
        <v>22995.920521463184</v>
      </c>
      <c r="GI18" s="13">
        <f t="shared" ref="GI18:GJ18" si="80">GI16+GI17</f>
        <v>28461.204633141682</v>
      </c>
      <c r="GJ18" s="13">
        <f t="shared" si="80"/>
        <v>33229.76917124493</v>
      </c>
      <c r="GK18" s="13">
        <f t="shared" ref="GK18:GL18" si="81">GK16+GK17</f>
        <v>31588.15814943887</v>
      </c>
      <c r="GL18" s="13">
        <f t="shared" si="81"/>
        <v>31729.996019712689</v>
      </c>
      <c r="GM18" s="13">
        <f t="shared" ref="GM18" si="82">GM16+GM17</f>
        <v>29639.156619162397</v>
      </c>
    </row>
    <row r="19" spans="1:195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56"/>
      <c r="EN19" s="56"/>
      <c r="EO19" s="133"/>
      <c r="EP19" s="148"/>
      <c r="EQ19" s="148"/>
      <c r="ER19" s="148"/>
      <c r="ES19" s="148"/>
      <c r="ET19" s="148"/>
      <c r="EU19" s="148"/>
      <c r="EV19" s="148"/>
      <c r="EW19" s="149"/>
      <c r="EX19" s="149"/>
      <c r="EY19" s="156"/>
      <c r="EZ19" s="3"/>
      <c r="FA19" s="3"/>
      <c r="FB19" s="165"/>
      <c r="FC19" s="165"/>
      <c r="FD19" s="165"/>
      <c r="FE19" s="165"/>
      <c r="FF19" s="165"/>
      <c r="FG19" s="165"/>
      <c r="FH19" s="165"/>
      <c r="FI19" s="165"/>
      <c r="FJ19" s="165"/>
      <c r="FK19" s="3"/>
      <c r="FL19" s="3"/>
      <c r="FM19" s="3"/>
      <c r="FN19" s="3"/>
      <c r="FO19" s="3"/>
      <c r="FP19" s="3"/>
      <c r="FQ19" s="3"/>
      <c r="FR19" s="1"/>
      <c r="FS19" s="1"/>
      <c r="FZ19" s="174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1:195" s="5" customFormat="1" x14ac:dyDescent="0.2">
      <c r="A20" s="5" t="s">
        <v>13</v>
      </c>
      <c r="B20" s="56">
        <v>536</v>
      </c>
      <c r="C20" s="56">
        <v>455</v>
      </c>
      <c r="D20" s="56">
        <v>355</v>
      </c>
      <c r="E20" s="56">
        <v>364</v>
      </c>
      <c r="F20" s="56">
        <v>446</v>
      </c>
      <c r="G20" s="56">
        <v>484</v>
      </c>
      <c r="H20" s="56">
        <v>570</v>
      </c>
      <c r="I20" s="56">
        <v>628</v>
      </c>
      <c r="J20" s="56">
        <v>691</v>
      </c>
      <c r="K20" s="56">
        <v>769</v>
      </c>
      <c r="L20" s="56">
        <v>733</v>
      </c>
      <c r="M20" s="56">
        <v>530</v>
      </c>
      <c r="N20" s="56">
        <v>516.99999999999989</v>
      </c>
      <c r="O20" s="56">
        <v>402</v>
      </c>
      <c r="P20" s="56">
        <v>336</v>
      </c>
      <c r="Q20" s="56">
        <v>398</v>
      </c>
      <c r="R20" s="56">
        <v>445</v>
      </c>
      <c r="S20" s="56">
        <v>483</v>
      </c>
      <c r="T20" s="56">
        <v>498</v>
      </c>
      <c r="U20" s="56">
        <v>499</v>
      </c>
      <c r="V20" s="56">
        <v>510</v>
      </c>
      <c r="W20" s="56">
        <v>530</v>
      </c>
      <c r="X20" s="56">
        <v>515.00000000000011</v>
      </c>
      <c r="Y20" s="56">
        <v>460</v>
      </c>
      <c r="Z20" s="56">
        <v>350</v>
      </c>
      <c r="AA20" s="56">
        <v>386</v>
      </c>
      <c r="AB20" s="56">
        <v>379</v>
      </c>
      <c r="AC20" s="56">
        <v>369</v>
      </c>
      <c r="AD20" s="56">
        <v>370</v>
      </c>
      <c r="AE20" s="56">
        <v>383</v>
      </c>
      <c r="AF20" s="56">
        <v>365</v>
      </c>
      <c r="AG20" s="56">
        <v>383</v>
      </c>
      <c r="AH20" s="56">
        <v>426</v>
      </c>
      <c r="AI20" s="56">
        <v>423</v>
      </c>
      <c r="AJ20" s="56">
        <v>418</v>
      </c>
      <c r="AK20" s="56">
        <v>414</v>
      </c>
      <c r="AL20" s="56">
        <v>335</v>
      </c>
      <c r="AM20" s="56">
        <v>329</v>
      </c>
      <c r="AN20" s="56">
        <v>383</v>
      </c>
      <c r="AO20" s="56">
        <v>341</v>
      </c>
      <c r="AP20" s="56">
        <v>385</v>
      </c>
      <c r="AQ20" s="56">
        <v>407</v>
      </c>
      <c r="AR20" s="56">
        <v>408</v>
      </c>
      <c r="AS20" s="56">
        <v>441</v>
      </c>
      <c r="AT20" s="56">
        <v>421</v>
      </c>
      <c r="AU20" s="56">
        <v>414</v>
      </c>
      <c r="AV20" s="56">
        <v>448</v>
      </c>
      <c r="AW20" s="56">
        <v>403</v>
      </c>
      <c r="AX20" s="56">
        <v>337</v>
      </c>
      <c r="AY20" s="56">
        <v>378</v>
      </c>
      <c r="AZ20" s="56">
        <v>388</v>
      </c>
      <c r="BA20" s="56">
        <v>355</v>
      </c>
      <c r="BB20" s="56">
        <v>430</v>
      </c>
      <c r="BC20" s="56">
        <v>442</v>
      </c>
      <c r="BD20" s="56">
        <v>440</v>
      </c>
      <c r="BE20" s="56">
        <v>444</v>
      </c>
      <c r="BF20" s="56">
        <v>433</v>
      </c>
      <c r="BG20" s="56">
        <v>467</v>
      </c>
      <c r="BH20" s="56">
        <v>465</v>
      </c>
      <c r="BI20" s="56">
        <v>355</v>
      </c>
      <c r="BJ20" s="56">
        <v>342</v>
      </c>
      <c r="BK20" s="56">
        <v>402</v>
      </c>
      <c r="BL20" s="56">
        <v>317</v>
      </c>
      <c r="BM20" s="56">
        <v>349</v>
      </c>
      <c r="BN20" s="56">
        <v>370</v>
      </c>
      <c r="BO20" s="56">
        <v>331</v>
      </c>
      <c r="BP20" s="56">
        <v>324</v>
      </c>
      <c r="BQ20" s="56">
        <v>338</v>
      </c>
      <c r="BR20" s="56">
        <v>327</v>
      </c>
      <c r="BS20" s="56">
        <v>392</v>
      </c>
      <c r="BT20" s="56">
        <v>366</v>
      </c>
      <c r="BU20" s="56">
        <v>368</v>
      </c>
      <c r="BV20" s="56">
        <v>372</v>
      </c>
      <c r="BW20" s="56">
        <v>347</v>
      </c>
      <c r="BX20" s="56">
        <v>342</v>
      </c>
      <c r="BY20" s="56">
        <v>341</v>
      </c>
      <c r="BZ20" s="56">
        <v>346</v>
      </c>
      <c r="CA20" s="56">
        <v>325</v>
      </c>
      <c r="CB20" s="56">
        <v>331</v>
      </c>
      <c r="CC20" s="56">
        <v>308</v>
      </c>
      <c r="CD20" s="56">
        <v>325</v>
      </c>
      <c r="CE20" s="56">
        <v>369</v>
      </c>
      <c r="CF20" s="56">
        <v>338</v>
      </c>
      <c r="CG20" s="56">
        <v>356</v>
      </c>
      <c r="CH20" s="56">
        <v>331</v>
      </c>
      <c r="CI20" s="56">
        <v>336</v>
      </c>
      <c r="CJ20" s="56">
        <v>351</v>
      </c>
      <c r="CK20" s="56">
        <v>342</v>
      </c>
      <c r="CL20" s="56">
        <v>326</v>
      </c>
      <c r="CM20" s="56">
        <v>338</v>
      </c>
      <c r="CN20" s="56">
        <v>352</v>
      </c>
      <c r="CO20" s="56">
        <v>340</v>
      </c>
      <c r="CP20" s="56">
        <v>364</v>
      </c>
      <c r="CQ20" s="56">
        <v>382</v>
      </c>
      <c r="CR20" s="56">
        <v>352</v>
      </c>
      <c r="CS20" s="56">
        <v>363</v>
      </c>
      <c r="CT20" s="56">
        <v>340</v>
      </c>
      <c r="CU20" s="56">
        <v>352</v>
      </c>
      <c r="CV20" s="56">
        <v>370</v>
      </c>
      <c r="CW20" s="56">
        <v>596</v>
      </c>
      <c r="CX20" s="56">
        <v>589</v>
      </c>
      <c r="CY20" s="56">
        <v>582</v>
      </c>
      <c r="CZ20" s="56">
        <v>570</v>
      </c>
      <c r="DA20" s="56">
        <v>549</v>
      </c>
      <c r="DB20" s="56">
        <v>543</v>
      </c>
      <c r="DC20" s="56">
        <v>557</v>
      </c>
      <c r="DD20" s="56">
        <v>601</v>
      </c>
      <c r="DE20" s="56">
        <v>591</v>
      </c>
      <c r="DF20" s="56">
        <v>583</v>
      </c>
      <c r="DG20" s="56">
        <v>634</v>
      </c>
      <c r="DH20" s="56">
        <v>750</v>
      </c>
      <c r="DI20" s="56">
        <v>728</v>
      </c>
      <c r="DJ20" s="56">
        <v>771</v>
      </c>
      <c r="DK20" s="56">
        <v>728</v>
      </c>
      <c r="DL20" s="56">
        <v>860</v>
      </c>
      <c r="DM20" s="12">
        <v>1066</v>
      </c>
      <c r="DN20" s="12">
        <v>1270</v>
      </c>
      <c r="DO20" s="12">
        <v>1341</v>
      </c>
      <c r="DP20" s="12">
        <v>1376</v>
      </c>
      <c r="DQ20" s="12">
        <v>1364</v>
      </c>
      <c r="DR20" s="12">
        <v>1234</v>
      </c>
      <c r="DS20" s="12">
        <v>1174</v>
      </c>
      <c r="DT20" s="12">
        <v>1167</v>
      </c>
      <c r="DU20" s="12">
        <v>1280</v>
      </c>
      <c r="DV20" s="12">
        <v>1328</v>
      </c>
      <c r="DW20" s="12">
        <v>1335</v>
      </c>
      <c r="DX20" s="12">
        <v>1405</v>
      </c>
      <c r="DY20" s="12">
        <v>1545</v>
      </c>
      <c r="DZ20" s="12">
        <v>1610</v>
      </c>
      <c r="EA20" s="12">
        <v>1668</v>
      </c>
      <c r="EB20" s="12">
        <v>1718</v>
      </c>
      <c r="EC20" s="12">
        <v>1520</v>
      </c>
      <c r="ED20" s="12">
        <v>1354</v>
      </c>
      <c r="EE20" s="12">
        <v>1329</v>
      </c>
      <c r="EF20" s="12">
        <v>1239</v>
      </c>
      <c r="EG20" s="12">
        <v>1216</v>
      </c>
      <c r="EH20" s="12">
        <v>1265</v>
      </c>
      <c r="EI20" s="123">
        <v>1303</v>
      </c>
      <c r="EJ20" s="123">
        <v>1415</v>
      </c>
      <c r="EK20" s="123">
        <v>1465</v>
      </c>
      <c r="EL20" s="123">
        <v>1498</v>
      </c>
      <c r="EM20" s="56">
        <v>1547</v>
      </c>
      <c r="EN20" s="56">
        <v>1505</v>
      </c>
      <c r="EO20" s="140">
        <v>1353</v>
      </c>
      <c r="EP20" s="140">
        <v>1051</v>
      </c>
      <c r="EQ20" s="140">
        <v>927</v>
      </c>
      <c r="ER20" s="140">
        <v>863</v>
      </c>
      <c r="ES20" s="140">
        <v>940</v>
      </c>
      <c r="ET20" s="140">
        <v>1061</v>
      </c>
      <c r="EU20" s="140">
        <v>1207</v>
      </c>
      <c r="EV20" s="140">
        <v>1315</v>
      </c>
      <c r="EW20" s="140">
        <v>1418</v>
      </c>
      <c r="EX20" s="140">
        <v>1515</v>
      </c>
      <c r="EY20" s="140">
        <v>1537</v>
      </c>
      <c r="EZ20" s="164">
        <v>1580</v>
      </c>
      <c r="FA20" s="164">
        <v>1483</v>
      </c>
      <c r="FB20" s="140">
        <v>1169</v>
      </c>
      <c r="FC20" s="140">
        <v>1049</v>
      </c>
      <c r="FD20" s="140">
        <v>968</v>
      </c>
      <c r="FE20" s="140">
        <v>979</v>
      </c>
      <c r="FF20" s="140">
        <v>1144</v>
      </c>
      <c r="FG20" s="140">
        <v>1320</v>
      </c>
      <c r="FH20" s="140">
        <v>1360</v>
      </c>
      <c r="FI20" s="140">
        <v>1433</v>
      </c>
      <c r="FJ20" s="140">
        <v>1569</v>
      </c>
      <c r="FK20" s="164">
        <v>1556</v>
      </c>
      <c r="FL20" s="164">
        <v>1462</v>
      </c>
      <c r="FM20" s="164">
        <v>1396</v>
      </c>
      <c r="FN20" s="164">
        <v>1225</v>
      </c>
      <c r="FO20" s="164">
        <v>1070</v>
      </c>
      <c r="FP20" s="164">
        <v>1089</v>
      </c>
      <c r="FQ20" s="164">
        <v>1080</v>
      </c>
      <c r="FR20" s="12">
        <v>1272</v>
      </c>
      <c r="FS20" s="12">
        <v>1333</v>
      </c>
      <c r="FT20" s="12">
        <v>1471</v>
      </c>
      <c r="FU20" s="12">
        <v>1659</v>
      </c>
      <c r="FV20" s="12">
        <v>1781</v>
      </c>
      <c r="FW20" s="12">
        <v>1774</v>
      </c>
      <c r="FX20" s="12">
        <v>1856</v>
      </c>
      <c r="FY20" s="12">
        <v>1692</v>
      </c>
      <c r="FZ20" s="179">
        <v>1906.6248660736135</v>
      </c>
      <c r="GA20" s="124">
        <v>2088.5257814514171</v>
      </c>
      <c r="GB20" s="124">
        <v>2346.2050802117892</v>
      </c>
      <c r="GC20" s="124">
        <v>2719.1039645824521</v>
      </c>
      <c r="GD20" s="124">
        <v>2931.2606576653561</v>
      </c>
      <c r="GE20" s="124">
        <v>3030.384985492849</v>
      </c>
      <c r="GF20" s="124">
        <v>3086.9910647389338</v>
      </c>
      <c r="GG20" s="124">
        <v>2984.9697514077316</v>
      </c>
      <c r="GH20" s="124">
        <v>2756.4724909818556</v>
      </c>
      <c r="GI20" s="124">
        <v>2324.0453942763515</v>
      </c>
      <c r="GJ20" s="124">
        <v>1901.7348803173484</v>
      </c>
      <c r="GK20" s="124">
        <v>1408.7500735855942</v>
      </c>
      <c r="GL20" s="124">
        <v>836.45184033106148</v>
      </c>
      <c r="GM20" s="124">
        <v>348.26947185049937</v>
      </c>
    </row>
    <row r="21" spans="1:195" s="27" customFormat="1" x14ac:dyDescent="0.2">
      <c r="A21" s="27" t="s">
        <v>17</v>
      </c>
      <c r="B21" s="58">
        <f t="shared" ref="B21:AG21" si="83">B20*1000/B18</f>
        <v>12.60345074068487</v>
      </c>
      <c r="C21" s="58">
        <f t="shared" si="83"/>
        <v>12.300233030779482</v>
      </c>
      <c r="D21" s="58">
        <f t="shared" si="83"/>
        <v>10.870541197406245</v>
      </c>
      <c r="E21" s="58">
        <f t="shared" si="83"/>
        <v>14.654499158726493</v>
      </c>
      <c r="F21" s="58">
        <f t="shared" si="83"/>
        <v>20.717171376766789</v>
      </c>
      <c r="G21" s="58">
        <f t="shared" si="83"/>
        <v>26.683149727801826</v>
      </c>
      <c r="H21" s="58">
        <f t="shared" si="83"/>
        <v>34.15356662545819</v>
      </c>
      <c r="I21" s="58">
        <f t="shared" si="83"/>
        <v>28.158620369493757</v>
      </c>
      <c r="J21" s="58">
        <f t="shared" si="83"/>
        <v>24.791797800333718</v>
      </c>
      <c r="K21" s="58">
        <f t="shared" si="83"/>
        <v>30.944906830096418</v>
      </c>
      <c r="L21" s="58">
        <f t="shared" si="83"/>
        <v>24.028489477828231</v>
      </c>
      <c r="M21" s="58">
        <f t="shared" si="83"/>
        <v>16.489873093155008</v>
      </c>
      <c r="N21" s="58">
        <f t="shared" si="83"/>
        <v>16.01362084437363</v>
      </c>
      <c r="O21" s="58">
        <f t="shared" si="83"/>
        <v>13.462351985799529</v>
      </c>
      <c r="P21" s="58">
        <f t="shared" si="83"/>
        <v>10.818047477187763</v>
      </c>
      <c r="Q21" s="58">
        <f t="shared" si="83"/>
        <v>19.438018312534705</v>
      </c>
      <c r="R21" s="58">
        <f t="shared" si="83"/>
        <v>22.47344820426224</v>
      </c>
      <c r="S21" s="58">
        <f t="shared" si="83"/>
        <v>25.498884724174442</v>
      </c>
      <c r="T21" s="58">
        <f t="shared" si="83"/>
        <v>25.524296040783295</v>
      </c>
      <c r="U21" s="58">
        <f t="shared" si="83"/>
        <v>25.449320345592952</v>
      </c>
      <c r="V21" s="58">
        <f t="shared" si="83"/>
        <v>23.243090217513597</v>
      </c>
      <c r="W21" s="58">
        <f t="shared" si="83"/>
        <v>21.286919685019008</v>
      </c>
      <c r="X21" s="58">
        <f t="shared" si="83"/>
        <v>16.414165666590115</v>
      </c>
      <c r="Y21" s="58">
        <f t="shared" si="83"/>
        <v>13.404328195472038</v>
      </c>
      <c r="Z21" s="58">
        <f t="shared" si="83"/>
        <v>10.029691851142564</v>
      </c>
      <c r="AA21" s="58">
        <f t="shared" si="83"/>
        <v>11.357920005200073</v>
      </c>
      <c r="AB21" s="58">
        <f t="shared" si="83"/>
        <v>13.057520632956621</v>
      </c>
      <c r="AC21" s="58">
        <f t="shared" si="83"/>
        <v>16.350273962377656</v>
      </c>
      <c r="AD21" s="58">
        <f t="shared" si="83"/>
        <v>18.748325463798647</v>
      </c>
      <c r="AE21" s="58">
        <f t="shared" si="83"/>
        <v>18.236564657352748</v>
      </c>
      <c r="AF21" s="58">
        <f t="shared" si="83"/>
        <v>15.874285841292981</v>
      </c>
      <c r="AG21" s="58">
        <f t="shared" si="83"/>
        <v>19.033711047741726</v>
      </c>
      <c r="AH21" s="58">
        <f t="shared" ref="AH21:BM21" si="84">AH20*1000/AH18</f>
        <v>14.374848058479197</v>
      </c>
      <c r="AI21" s="58">
        <f t="shared" si="84"/>
        <v>11.494686418834426</v>
      </c>
      <c r="AJ21" s="58">
        <f t="shared" si="84"/>
        <v>10.219608503660131</v>
      </c>
      <c r="AK21" s="58">
        <f t="shared" si="84"/>
        <v>11.712119804760182</v>
      </c>
      <c r="AL21" s="58">
        <f t="shared" si="84"/>
        <v>9.9703239846165932</v>
      </c>
      <c r="AM21" s="58">
        <f t="shared" si="84"/>
        <v>9.9989723554652468</v>
      </c>
      <c r="AN21" s="58">
        <f t="shared" si="84"/>
        <v>11.442851460261867</v>
      </c>
      <c r="AO21" s="58">
        <f t="shared" si="84"/>
        <v>11.096713918599757</v>
      </c>
      <c r="AP21" s="58">
        <f t="shared" si="84"/>
        <v>13.021074445069138</v>
      </c>
      <c r="AQ21" s="58">
        <f t="shared" si="84"/>
        <v>21.091924531934314</v>
      </c>
      <c r="AR21" s="58">
        <f t="shared" si="84"/>
        <v>20.546108442931644</v>
      </c>
      <c r="AS21" s="58">
        <f t="shared" si="84"/>
        <v>20.695103987868183</v>
      </c>
      <c r="AT21" s="58">
        <f t="shared" si="84"/>
        <v>14.913308998762039</v>
      </c>
      <c r="AU21" s="58">
        <f t="shared" si="84"/>
        <v>12.489404501505881</v>
      </c>
      <c r="AV21" s="58">
        <f t="shared" si="84"/>
        <v>14.178792470034253</v>
      </c>
      <c r="AW21" s="58">
        <f t="shared" si="84"/>
        <v>13.734744107313432</v>
      </c>
      <c r="AX21" s="58">
        <f t="shared" si="84"/>
        <v>9.3209754058944583</v>
      </c>
      <c r="AY21" s="58">
        <f t="shared" si="84"/>
        <v>14.402179133368637</v>
      </c>
      <c r="AZ21" s="58">
        <f t="shared" si="84"/>
        <v>13.337688355064468</v>
      </c>
      <c r="BA21" s="58">
        <f t="shared" si="84"/>
        <v>20.279280502004781</v>
      </c>
      <c r="BB21" s="58">
        <f t="shared" si="84"/>
        <v>24.971644803810737</v>
      </c>
      <c r="BC21" s="58">
        <f t="shared" si="84"/>
        <v>25.201145385946482</v>
      </c>
      <c r="BD21" s="58">
        <f t="shared" si="84"/>
        <v>22.665132200555689</v>
      </c>
      <c r="BE21" s="58">
        <f t="shared" si="84"/>
        <v>26.226861966371803</v>
      </c>
      <c r="BF21" s="58">
        <f t="shared" si="84"/>
        <v>23.482981287651192</v>
      </c>
      <c r="BG21" s="58">
        <f t="shared" si="84"/>
        <v>19.154400210222779</v>
      </c>
      <c r="BH21" s="58">
        <f t="shared" si="84"/>
        <v>14.438504253475232</v>
      </c>
      <c r="BI21" s="58">
        <f t="shared" si="84"/>
        <v>10.325524267053501</v>
      </c>
      <c r="BJ21" s="58">
        <f t="shared" si="84"/>
        <v>10.177969181552429</v>
      </c>
      <c r="BK21" s="58">
        <f t="shared" si="84"/>
        <v>16.80200157485439</v>
      </c>
      <c r="BL21" s="58">
        <f t="shared" si="84"/>
        <v>13.232136360763523</v>
      </c>
      <c r="BM21" s="58">
        <f t="shared" si="84"/>
        <v>16.297889081676296</v>
      </c>
      <c r="BN21" s="58">
        <f t="shared" ref="BN21:CS21" si="85">BN20*1000/BN18</f>
        <v>16.607263888933588</v>
      </c>
      <c r="BO21" s="58">
        <f t="shared" si="85"/>
        <v>15.081685238783422</v>
      </c>
      <c r="BP21" s="58">
        <f t="shared" si="85"/>
        <v>25.710228871270036</v>
      </c>
      <c r="BQ21" s="58">
        <f t="shared" si="85"/>
        <v>17.328699929388218</v>
      </c>
      <c r="BR21" s="58">
        <f t="shared" si="85"/>
        <v>13.731524519252485</v>
      </c>
      <c r="BS21" s="58">
        <f t="shared" si="85"/>
        <v>18.850198886915422</v>
      </c>
      <c r="BT21" s="58">
        <f t="shared" si="85"/>
        <v>11.813889488947078</v>
      </c>
      <c r="BU21" s="58">
        <f t="shared" si="85"/>
        <v>12.140540378908746</v>
      </c>
      <c r="BV21" s="58">
        <f t="shared" si="85"/>
        <v>16.983808209533443</v>
      </c>
      <c r="BW21" s="58">
        <f t="shared" si="85"/>
        <v>14.042432452740329</v>
      </c>
      <c r="BX21" s="58">
        <f t="shared" si="85"/>
        <v>11.97966561912996</v>
      </c>
      <c r="BY21" s="58">
        <f t="shared" si="85"/>
        <v>21.137786815780338</v>
      </c>
      <c r="BZ21" s="58">
        <f t="shared" si="85"/>
        <v>16.325731431561174</v>
      </c>
      <c r="CA21" s="58">
        <f t="shared" si="85"/>
        <v>15.28291226574928</v>
      </c>
      <c r="CB21" s="58">
        <f t="shared" si="85"/>
        <v>15.360786261178031</v>
      </c>
      <c r="CC21" s="58">
        <f t="shared" si="85"/>
        <v>11.964917378340614</v>
      </c>
      <c r="CD21" s="58">
        <f t="shared" si="85"/>
        <v>17.505512484036586</v>
      </c>
      <c r="CE21" s="58">
        <f t="shared" si="85"/>
        <v>12.11758910998115</v>
      </c>
      <c r="CF21" s="58">
        <f t="shared" si="85"/>
        <v>8.5069439735730796</v>
      </c>
      <c r="CG21" s="58">
        <f t="shared" si="85"/>
        <v>9.6132432651370099</v>
      </c>
      <c r="CH21" s="58">
        <f t="shared" si="85"/>
        <v>10.140571253544348</v>
      </c>
      <c r="CI21" s="58">
        <f t="shared" si="85"/>
        <v>10.684814433839078</v>
      </c>
      <c r="CJ21" s="58">
        <f t="shared" si="85"/>
        <v>12.200127389237037</v>
      </c>
      <c r="CK21" s="58">
        <f t="shared" si="85"/>
        <v>21.558598713402969</v>
      </c>
      <c r="CL21" s="58">
        <f t="shared" si="85"/>
        <v>16.707558436208654</v>
      </c>
      <c r="CM21" s="58">
        <f t="shared" si="85"/>
        <v>20.867967789333505</v>
      </c>
      <c r="CN21" s="58">
        <f t="shared" si="85"/>
        <v>26.175653550375234</v>
      </c>
      <c r="CO21" s="58">
        <f t="shared" si="85"/>
        <v>19.48690883385429</v>
      </c>
      <c r="CP21" s="58">
        <f t="shared" si="85"/>
        <v>18.41756692109637</v>
      </c>
      <c r="CQ21" s="58">
        <f t="shared" si="85"/>
        <v>17.94579769444357</v>
      </c>
      <c r="CR21" s="58">
        <f t="shared" si="85"/>
        <v>16.026414605795292</v>
      </c>
      <c r="CS21" s="58">
        <f t="shared" si="85"/>
        <v>16.217596636738048</v>
      </c>
      <c r="CT21" s="58">
        <f t="shared" ref="CT21:DY21" si="86">CT20*1000/CT18</f>
        <v>13.490656416454399</v>
      </c>
      <c r="CU21" s="58">
        <f t="shared" si="86"/>
        <v>12.03045346342849</v>
      </c>
      <c r="CV21" s="58">
        <f t="shared" si="86"/>
        <v>15.62071266320155</v>
      </c>
      <c r="CW21" s="58">
        <f t="shared" si="86"/>
        <v>45.006902156356489</v>
      </c>
      <c r="CX21" s="58">
        <f t="shared" si="86"/>
        <v>28.877961163776714</v>
      </c>
      <c r="CY21" s="58">
        <f t="shared" si="86"/>
        <v>20.27233197803028</v>
      </c>
      <c r="CZ21" s="58">
        <f t="shared" si="86"/>
        <v>30.346148095309896</v>
      </c>
      <c r="DA21" s="58">
        <f t="shared" si="86"/>
        <v>14.899129777005843</v>
      </c>
      <c r="DB21" s="58">
        <f t="shared" si="86"/>
        <v>21.828490531831637</v>
      </c>
      <c r="DC21" s="58">
        <f t="shared" si="86"/>
        <v>17.542746018739237</v>
      </c>
      <c r="DD21" s="58">
        <f t="shared" si="86"/>
        <v>18.262437007959861</v>
      </c>
      <c r="DE21" s="58">
        <f t="shared" si="86"/>
        <v>20.765481802098837</v>
      </c>
      <c r="DF21" s="58">
        <f t="shared" si="86"/>
        <v>18.709302923293276</v>
      </c>
      <c r="DG21" s="58">
        <f t="shared" si="86"/>
        <v>21.89571122431003</v>
      </c>
      <c r="DH21" s="58">
        <f t="shared" si="86"/>
        <v>26.770786777061812</v>
      </c>
      <c r="DI21" s="58">
        <f t="shared" si="86"/>
        <v>37.318811590679701</v>
      </c>
      <c r="DJ21" s="58">
        <f t="shared" si="86"/>
        <v>35.983692325840579</v>
      </c>
      <c r="DK21" s="58">
        <f t="shared" si="86"/>
        <v>34.691241192325336</v>
      </c>
      <c r="DL21" s="58">
        <f t="shared" si="86"/>
        <v>47.246353886152605</v>
      </c>
      <c r="DM21" s="41">
        <f t="shared" si="86"/>
        <v>47.320794583329423</v>
      </c>
      <c r="DN21" s="41">
        <f t="shared" si="86"/>
        <v>54.107642997218427</v>
      </c>
      <c r="DO21" s="41">
        <f t="shared" si="86"/>
        <v>47.869013495396729</v>
      </c>
      <c r="DP21" s="41">
        <f t="shared" si="86"/>
        <v>42.088036284665684</v>
      </c>
      <c r="DQ21" s="41">
        <f t="shared" si="86"/>
        <v>44.311544045551948</v>
      </c>
      <c r="DR21" s="41">
        <f t="shared" si="86"/>
        <v>38.595043836602301</v>
      </c>
      <c r="DS21" s="41">
        <f t="shared" si="86"/>
        <v>39.804155779561782</v>
      </c>
      <c r="DT21" s="41">
        <f t="shared" si="86"/>
        <v>40.824169537305579</v>
      </c>
      <c r="DU21" s="41">
        <f t="shared" si="86"/>
        <v>63.725697638318103</v>
      </c>
      <c r="DV21" s="41">
        <f t="shared" si="86"/>
        <v>58.436523168894901</v>
      </c>
      <c r="DW21" s="41">
        <f t="shared" si="86"/>
        <v>60.511437627816335</v>
      </c>
      <c r="DX21" s="41">
        <f t="shared" si="86"/>
        <v>72.840994120687412</v>
      </c>
      <c r="DY21" s="58">
        <f t="shared" si="86"/>
        <v>66.140620078505762</v>
      </c>
      <c r="DZ21" s="58">
        <f t="shared" ref="DZ21:FF21" si="87">DZ20*1000/DZ18</f>
        <v>66.385345359102459</v>
      </c>
      <c r="EA21" s="58">
        <f t="shared" si="87"/>
        <v>57.321739745069131</v>
      </c>
      <c r="EB21" s="58">
        <f t="shared" si="87"/>
        <v>51.181291815656238</v>
      </c>
      <c r="EC21" s="58">
        <f t="shared" si="87"/>
        <v>47.845830152559074</v>
      </c>
      <c r="ED21" s="58">
        <f t="shared" si="87"/>
        <v>41.967136994032323</v>
      </c>
      <c r="EE21" s="58">
        <f t="shared" si="87"/>
        <v>45.059389293899159</v>
      </c>
      <c r="EF21" s="58">
        <f t="shared" si="87"/>
        <v>43.342884367370708</v>
      </c>
      <c r="EG21" s="58">
        <f t="shared" si="87"/>
        <v>61.561032480928844</v>
      </c>
      <c r="EH21" s="58">
        <f t="shared" si="87"/>
        <v>58.226471663445786</v>
      </c>
      <c r="EI21" s="58">
        <f t="shared" si="87"/>
        <v>61.475956506177852</v>
      </c>
      <c r="EJ21" s="58">
        <f t="shared" si="87"/>
        <v>77.373572944410384</v>
      </c>
      <c r="EK21" s="58">
        <f t="shared" si="87"/>
        <v>62.704384659739411</v>
      </c>
      <c r="EL21" s="58">
        <f t="shared" si="87"/>
        <v>60.587797805864277</v>
      </c>
      <c r="EM21" s="58">
        <f t="shared" si="87"/>
        <v>50.218949860374806</v>
      </c>
      <c r="EN21" s="58">
        <f t="shared" si="87"/>
        <v>42.771837153383707</v>
      </c>
      <c r="EO21" s="58">
        <f t="shared" si="87"/>
        <v>41.599176335285286</v>
      </c>
      <c r="EP21" s="58">
        <f t="shared" si="87"/>
        <v>33.601475289587057</v>
      </c>
      <c r="EQ21" s="58">
        <f t="shared" si="87"/>
        <v>32.284962499439594</v>
      </c>
      <c r="ER21" s="58">
        <f t="shared" si="87"/>
        <v>31.053363838826943</v>
      </c>
      <c r="ES21" s="58">
        <f t="shared" si="87"/>
        <v>49.650429209894249</v>
      </c>
      <c r="ET21" s="58">
        <f t="shared" si="87"/>
        <v>51.583075926547892</v>
      </c>
      <c r="EU21" s="58">
        <f t="shared" si="87"/>
        <v>60.305833021459698</v>
      </c>
      <c r="EV21" s="58">
        <f t="shared" si="87"/>
        <v>61.875832161481895</v>
      </c>
      <c r="EW21" s="58">
        <f t="shared" si="87"/>
        <v>63.517547354077713</v>
      </c>
      <c r="EX21" s="58">
        <f t="shared" si="87"/>
        <v>63.078092012248703</v>
      </c>
      <c r="EY21" s="58">
        <f t="shared" si="87"/>
        <v>54.063632275112532</v>
      </c>
      <c r="EZ21" s="35">
        <f t="shared" si="87"/>
        <v>50.590690948047452</v>
      </c>
      <c r="FA21" s="35">
        <f t="shared" si="87"/>
        <v>48.925226973971803</v>
      </c>
      <c r="FB21" s="58">
        <f t="shared" si="87"/>
        <v>37.260858330991255</v>
      </c>
      <c r="FC21" s="58">
        <f t="shared" si="87"/>
        <v>35.604661233610756</v>
      </c>
      <c r="FD21" s="58">
        <f t="shared" si="87"/>
        <v>33.533230161876844</v>
      </c>
      <c r="FE21" s="58">
        <f t="shared" si="87"/>
        <v>51.303629369062158</v>
      </c>
      <c r="FF21" s="58">
        <f t="shared" si="87"/>
        <v>52.916061736075989</v>
      </c>
      <c r="FG21" s="58">
        <f t="shared" ref="FG21:FH21" si="88">FG20*1000/FG18</f>
        <v>56.98764687091942</v>
      </c>
      <c r="FH21" s="58">
        <f t="shared" si="88"/>
        <v>66.687891755524419</v>
      </c>
      <c r="FI21" s="58">
        <f t="shared" ref="FI21:FJ21" si="89">FI20*1000/FI18</f>
        <v>56.235270585319682</v>
      </c>
      <c r="FJ21" s="58">
        <f t="shared" si="89"/>
        <v>57.881927774894748</v>
      </c>
      <c r="FK21" s="35">
        <f t="shared" ref="FK21" si="90">FK20*1000/FK18</f>
        <v>46.9848422847489</v>
      </c>
      <c r="FL21" s="35">
        <f t="shared" ref="FL21:FM21" si="91">FL20*1000/FL18</f>
        <v>38.984882439479826</v>
      </c>
      <c r="FM21" s="35">
        <f t="shared" si="91"/>
        <v>32.900237761088924</v>
      </c>
      <c r="FN21" s="35">
        <f t="shared" ref="FN21:FP21" si="92">FN20*1000/FN18</f>
        <v>30.79211289155052</v>
      </c>
      <c r="FO21" s="35">
        <f t="shared" si="92"/>
        <v>28.444202723801098</v>
      </c>
      <c r="FP21" s="35">
        <f t="shared" si="92"/>
        <v>33.090872879948144</v>
      </c>
      <c r="FQ21" s="35">
        <f t="shared" ref="FQ21:FR21" si="93">FQ20*1000/FQ18</f>
        <v>43.811735371941118</v>
      </c>
      <c r="FR21" s="35">
        <f t="shared" si="93"/>
        <v>58.356225557862807</v>
      </c>
      <c r="FS21" s="35">
        <f t="shared" ref="FS21" si="94">FS20*1000/FS18</f>
        <v>62.847645608380617</v>
      </c>
      <c r="FT21" s="35">
        <f t="shared" ref="FT21:FU21" si="95">FT20*1000/FT18</f>
        <v>72.487627576637678</v>
      </c>
      <c r="FU21" s="35">
        <f t="shared" si="95"/>
        <v>74.689934703423944</v>
      </c>
      <c r="FV21" s="35">
        <f t="shared" ref="FV21" si="96">FV20*1000/FV18</f>
        <v>76.723884831786762</v>
      </c>
      <c r="FW21" s="35">
        <f t="shared" ref="FW21:FX21" si="97">FW20*1000/FW18</f>
        <v>48.702816473776096</v>
      </c>
      <c r="FX21" s="35">
        <f t="shared" si="97"/>
        <v>55.826725914834476</v>
      </c>
      <c r="FY21" s="35">
        <f t="shared" ref="FY21:FZ21" si="98">FY20*1000/FY18</f>
        <v>53.528192051648745</v>
      </c>
      <c r="FZ21" s="182">
        <f t="shared" si="98"/>
        <v>59.66449470402366</v>
      </c>
      <c r="GA21" s="34">
        <f t="shared" ref="GA21:GB21" si="99">GA20*1000/GA18</f>
        <v>71.525572366988385</v>
      </c>
      <c r="GB21" s="34">
        <f t="shared" si="99"/>
        <v>84.012318928344556</v>
      </c>
      <c r="GC21" s="34">
        <f t="shared" ref="GC21:GD21" si="100">GC20*1000/GC18</f>
        <v>145.25302949710863</v>
      </c>
      <c r="GD21" s="34">
        <f t="shared" si="100"/>
        <v>142.95635430716004</v>
      </c>
      <c r="GE21" s="34">
        <f t="shared" ref="GE21:GF21" si="101">GE20*1000/GE18</f>
        <v>152.08184941730221</v>
      </c>
      <c r="GF21" s="34">
        <f t="shared" si="101"/>
        <v>181.03204332910249</v>
      </c>
      <c r="GG21" s="34">
        <f t="shared" ref="GG21:GH21" si="102">GG20*1000/GG18</f>
        <v>136.28567864135476</v>
      </c>
      <c r="GH21" s="34">
        <f t="shared" si="102"/>
        <v>119.86789084651379</v>
      </c>
      <c r="GI21" s="34">
        <f t="shared" ref="GI21:GJ21" si="103">GI20*1000/GI18</f>
        <v>81.656606747070512</v>
      </c>
      <c r="GJ21" s="34">
        <f t="shared" si="103"/>
        <v>57.229855269744</v>
      </c>
      <c r="GK21" s="34">
        <f t="shared" ref="GK21:GL21" si="104">GK20*1000/GK18</f>
        <v>44.597411058948346</v>
      </c>
      <c r="GL21" s="34">
        <f t="shared" si="104"/>
        <v>26.361548857787579</v>
      </c>
      <c r="GM21" s="34">
        <f t="shared" ref="GM21" si="105">GM20*1000/GM18</f>
        <v>11.750316526393169</v>
      </c>
    </row>
    <row r="22" spans="1:195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f t="shared" ref="FW22:FX22" si="106">DAY(EOMONTH(FW3,0))</f>
        <v>31</v>
      </c>
      <c r="FX22" s="38">
        <f t="shared" si="106"/>
        <v>30</v>
      </c>
      <c r="FY22" s="38">
        <f t="shared" ref="FY22:GD22" si="107">DAY(EOMONTH(FY3,0))</f>
        <v>31</v>
      </c>
      <c r="FZ22" s="183">
        <f t="shared" si="107"/>
        <v>31</v>
      </c>
      <c r="GA22" s="44">
        <f t="shared" si="107"/>
        <v>29</v>
      </c>
      <c r="GB22" s="44">
        <f t="shared" si="107"/>
        <v>31</v>
      </c>
      <c r="GC22" s="44">
        <f t="shared" si="107"/>
        <v>30</v>
      </c>
      <c r="GD22" s="44">
        <f t="shared" si="107"/>
        <v>31</v>
      </c>
      <c r="GE22" s="44">
        <f t="shared" ref="GE22:GF22" si="108">DAY(EOMONTH(GE3,0))</f>
        <v>30</v>
      </c>
      <c r="GF22" s="44">
        <f t="shared" si="108"/>
        <v>31</v>
      </c>
      <c r="GG22" s="44">
        <f t="shared" ref="GG22:GH22" si="109">DAY(EOMONTH(GG3,0))</f>
        <v>31</v>
      </c>
      <c r="GH22" s="44">
        <f t="shared" si="109"/>
        <v>30</v>
      </c>
      <c r="GI22" s="44">
        <f t="shared" ref="GI22:GJ22" si="110">DAY(EOMONTH(GI3,0))</f>
        <v>31</v>
      </c>
      <c r="GJ22" s="44">
        <f t="shared" si="110"/>
        <v>30</v>
      </c>
      <c r="GK22" s="44">
        <f t="shared" ref="GK22:GL22" si="111">DAY(EOMONTH(GK3,0))</f>
        <v>31</v>
      </c>
      <c r="GL22" s="44">
        <f t="shared" si="111"/>
        <v>31</v>
      </c>
      <c r="GM22" s="44">
        <f t="shared" ref="GM22" si="112">DAY(EOMONTH(GM3,0))</f>
        <v>28</v>
      </c>
    </row>
    <row r="23" spans="1:195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</row>
    <row r="24" spans="1:195" ht="18.75" thickTop="1" x14ac:dyDescent="0.25">
      <c r="A24" s="20" t="s">
        <v>7</v>
      </c>
      <c r="B24" s="61">
        <f>B$3</f>
        <v>38367</v>
      </c>
      <c r="C24" s="61">
        <f t="shared" ref="C24:BN24" si="113">C$3</f>
        <v>38398</v>
      </c>
      <c r="D24" s="61">
        <f t="shared" si="113"/>
        <v>38426</v>
      </c>
      <c r="E24" s="61">
        <f t="shared" si="113"/>
        <v>38457</v>
      </c>
      <c r="F24" s="61">
        <f t="shared" si="113"/>
        <v>38487</v>
      </c>
      <c r="G24" s="61">
        <f t="shared" si="113"/>
        <v>38518</v>
      </c>
      <c r="H24" s="61">
        <f t="shared" si="113"/>
        <v>38548</v>
      </c>
      <c r="I24" s="61">
        <f t="shared" si="113"/>
        <v>38579</v>
      </c>
      <c r="J24" s="61">
        <f t="shared" si="113"/>
        <v>38610</v>
      </c>
      <c r="K24" s="61">
        <f t="shared" si="113"/>
        <v>38640</v>
      </c>
      <c r="L24" s="61">
        <f t="shared" si="113"/>
        <v>38671</v>
      </c>
      <c r="M24" s="61">
        <f t="shared" si="113"/>
        <v>38701</v>
      </c>
      <c r="N24" s="61">
        <f t="shared" si="113"/>
        <v>38732</v>
      </c>
      <c r="O24" s="61">
        <f t="shared" si="113"/>
        <v>38763</v>
      </c>
      <c r="P24" s="61">
        <f t="shared" si="113"/>
        <v>38791</v>
      </c>
      <c r="Q24" s="61">
        <f t="shared" si="113"/>
        <v>38822</v>
      </c>
      <c r="R24" s="61">
        <f t="shared" si="113"/>
        <v>38852</v>
      </c>
      <c r="S24" s="61">
        <f t="shared" si="113"/>
        <v>38883</v>
      </c>
      <c r="T24" s="61">
        <f t="shared" si="113"/>
        <v>38913</v>
      </c>
      <c r="U24" s="61">
        <f t="shared" si="113"/>
        <v>38944</v>
      </c>
      <c r="V24" s="61">
        <f t="shared" si="113"/>
        <v>38975</v>
      </c>
      <c r="W24" s="61">
        <f t="shared" si="113"/>
        <v>39005</v>
      </c>
      <c r="X24" s="61">
        <f t="shared" si="113"/>
        <v>39036</v>
      </c>
      <c r="Y24" s="61">
        <f t="shared" si="113"/>
        <v>39066</v>
      </c>
      <c r="Z24" s="61">
        <f t="shared" si="113"/>
        <v>39097</v>
      </c>
      <c r="AA24" s="61">
        <f t="shared" si="113"/>
        <v>39128</v>
      </c>
      <c r="AB24" s="61">
        <f t="shared" si="113"/>
        <v>39156</v>
      </c>
      <c r="AC24" s="61">
        <f t="shared" si="113"/>
        <v>39187</v>
      </c>
      <c r="AD24" s="61">
        <f t="shared" si="113"/>
        <v>39217</v>
      </c>
      <c r="AE24" s="61">
        <f t="shared" si="113"/>
        <v>39248</v>
      </c>
      <c r="AF24" s="61">
        <f t="shared" si="113"/>
        <v>39278</v>
      </c>
      <c r="AG24" s="61">
        <f t="shared" si="113"/>
        <v>39309</v>
      </c>
      <c r="AH24" s="61">
        <f t="shared" si="113"/>
        <v>39340</v>
      </c>
      <c r="AI24" s="61">
        <f t="shared" si="113"/>
        <v>39370</v>
      </c>
      <c r="AJ24" s="61">
        <f t="shared" si="113"/>
        <v>39401</v>
      </c>
      <c r="AK24" s="61">
        <f t="shared" si="113"/>
        <v>39431</v>
      </c>
      <c r="AL24" s="61">
        <f t="shared" si="113"/>
        <v>39462</v>
      </c>
      <c r="AM24" s="61">
        <f t="shared" si="113"/>
        <v>39493</v>
      </c>
      <c r="AN24" s="61">
        <f t="shared" si="113"/>
        <v>39522</v>
      </c>
      <c r="AO24" s="61">
        <f t="shared" si="113"/>
        <v>39553</v>
      </c>
      <c r="AP24" s="61">
        <f t="shared" si="113"/>
        <v>39583</v>
      </c>
      <c r="AQ24" s="61">
        <f t="shared" si="113"/>
        <v>39614</v>
      </c>
      <c r="AR24" s="61">
        <f t="shared" si="113"/>
        <v>39644</v>
      </c>
      <c r="AS24" s="61">
        <f t="shared" si="113"/>
        <v>39675</v>
      </c>
      <c r="AT24" s="61">
        <f t="shared" si="113"/>
        <v>39706</v>
      </c>
      <c r="AU24" s="61">
        <f t="shared" si="113"/>
        <v>39736</v>
      </c>
      <c r="AV24" s="61">
        <f t="shared" si="113"/>
        <v>39767</v>
      </c>
      <c r="AW24" s="61">
        <f t="shared" si="113"/>
        <v>39797</v>
      </c>
      <c r="AX24" s="61">
        <f t="shared" si="113"/>
        <v>39828</v>
      </c>
      <c r="AY24" s="61">
        <f t="shared" si="113"/>
        <v>39859</v>
      </c>
      <c r="AZ24" s="61">
        <f t="shared" si="113"/>
        <v>39887</v>
      </c>
      <c r="BA24" s="61">
        <f t="shared" si="113"/>
        <v>39918</v>
      </c>
      <c r="BB24" s="61">
        <f t="shared" si="113"/>
        <v>39948</v>
      </c>
      <c r="BC24" s="61">
        <f t="shared" si="113"/>
        <v>39979</v>
      </c>
      <c r="BD24" s="61">
        <f t="shared" si="113"/>
        <v>40009</v>
      </c>
      <c r="BE24" s="61">
        <f t="shared" si="113"/>
        <v>40040</v>
      </c>
      <c r="BF24" s="61">
        <f t="shared" si="113"/>
        <v>40071</v>
      </c>
      <c r="BG24" s="61">
        <f t="shared" si="113"/>
        <v>40101</v>
      </c>
      <c r="BH24" s="61">
        <f t="shared" si="113"/>
        <v>40132</v>
      </c>
      <c r="BI24" s="61">
        <f t="shared" si="113"/>
        <v>40162</v>
      </c>
      <c r="BJ24" s="61">
        <f t="shared" si="113"/>
        <v>40193</v>
      </c>
      <c r="BK24" s="61">
        <f t="shared" si="113"/>
        <v>40224</v>
      </c>
      <c r="BL24" s="61">
        <f t="shared" si="113"/>
        <v>40252</v>
      </c>
      <c r="BM24" s="61">
        <f t="shared" si="113"/>
        <v>40283</v>
      </c>
      <c r="BN24" s="61">
        <f t="shared" si="113"/>
        <v>40313</v>
      </c>
      <c r="BO24" s="61">
        <f t="shared" ref="BO24:DZ24" si="114">BO$3</f>
        <v>40344</v>
      </c>
      <c r="BP24" s="61">
        <f t="shared" si="114"/>
        <v>40374</v>
      </c>
      <c r="BQ24" s="61">
        <f t="shared" si="114"/>
        <v>40405</v>
      </c>
      <c r="BR24" s="61">
        <f t="shared" si="114"/>
        <v>40436</v>
      </c>
      <c r="BS24" s="61">
        <f t="shared" si="114"/>
        <v>40466</v>
      </c>
      <c r="BT24" s="61">
        <f t="shared" si="114"/>
        <v>40497</v>
      </c>
      <c r="BU24" s="61">
        <f t="shared" si="114"/>
        <v>40527</v>
      </c>
      <c r="BV24" s="61">
        <f t="shared" si="114"/>
        <v>40558</v>
      </c>
      <c r="BW24" s="61">
        <f t="shared" si="114"/>
        <v>40589</v>
      </c>
      <c r="BX24" s="61">
        <f t="shared" si="114"/>
        <v>40617</v>
      </c>
      <c r="BY24" s="61">
        <f t="shared" si="114"/>
        <v>40648</v>
      </c>
      <c r="BZ24" s="61">
        <f t="shared" si="114"/>
        <v>40678</v>
      </c>
      <c r="CA24" s="61">
        <f t="shared" si="114"/>
        <v>40709</v>
      </c>
      <c r="CB24" s="61">
        <f t="shared" si="114"/>
        <v>40739</v>
      </c>
      <c r="CC24" s="61">
        <f t="shared" si="114"/>
        <v>40770</v>
      </c>
      <c r="CD24" s="61">
        <f t="shared" si="114"/>
        <v>40801</v>
      </c>
      <c r="CE24" s="61">
        <f t="shared" si="114"/>
        <v>40831</v>
      </c>
      <c r="CF24" s="61">
        <f t="shared" si="114"/>
        <v>40862</v>
      </c>
      <c r="CG24" s="61">
        <f t="shared" si="114"/>
        <v>40892</v>
      </c>
      <c r="CH24" s="61">
        <f t="shared" si="114"/>
        <v>40923</v>
      </c>
      <c r="CI24" s="61">
        <f t="shared" si="114"/>
        <v>40954</v>
      </c>
      <c r="CJ24" s="61">
        <f t="shared" si="114"/>
        <v>40983</v>
      </c>
      <c r="CK24" s="61">
        <f t="shared" si="114"/>
        <v>41014</v>
      </c>
      <c r="CL24" s="61">
        <f t="shared" si="114"/>
        <v>41044</v>
      </c>
      <c r="CM24" s="61">
        <f t="shared" si="114"/>
        <v>41075</v>
      </c>
      <c r="CN24" s="61">
        <f t="shared" si="114"/>
        <v>41105</v>
      </c>
      <c r="CO24" s="61">
        <f t="shared" si="114"/>
        <v>41136</v>
      </c>
      <c r="CP24" s="61">
        <f t="shared" si="114"/>
        <v>41167</v>
      </c>
      <c r="CQ24" s="61">
        <f t="shared" si="114"/>
        <v>41197</v>
      </c>
      <c r="CR24" s="61">
        <f t="shared" si="114"/>
        <v>41228</v>
      </c>
      <c r="CS24" s="61">
        <f t="shared" si="114"/>
        <v>41258</v>
      </c>
      <c r="CT24" s="61">
        <f t="shared" si="114"/>
        <v>41289</v>
      </c>
      <c r="CU24" s="61">
        <f t="shared" si="114"/>
        <v>41320</v>
      </c>
      <c r="CV24" s="61">
        <f t="shared" si="114"/>
        <v>41348</v>
      </c>
      <c r="CW24" s="61">
        <f t="shared" si="114"/>
        <v>41379</v>
      </c>
      <c r="CX24" s="61">
        <f t="shared" si="114"/>
        <v>41409</v>
      </c>
      <c r="CY24" s="61">
        <f t="shared" si="114"/>
        <v>41440</v>
      </c>
      <c r="CZ24" s="61">
        <f t="shared" si="114"/>
        <v>41470</v>
      </c>
      <c r="DA24" s="61">
        <f t="shared" si="114"/>
        <v>41501</v>
      </c>
      <c r="DB24" s="61">
        <f t="shared" si="114"/>
        <v>41532</v>
      </c>
      <c r="DC24" s="61">
        <f t="shared" si="114"/>
        <v>41562</v>
      </c>
      <c r="DD24" s="61">
        <f t="shared" si="114"/>
        <v>41593</v>
      </c>
      <c r="DE24" s="61">
        <f t="shared" si="114"/>
        <v>41623</v>
      </c>
      <c r="DF24" s="61">
        <f t="shared" si="114"/>
        <v>41654</v>
      </c>
      <c r="DG24" s="61">
        <f t="shared" si="114"/>
        <v>41685</v>
      </c>
      <c r="DH24" s="61">
        <f t="shared" si="114"/>
        <v>41713</v>
      </c>
      <c r="DI24" s="61">
        <f t="shared" si="114"/>
        <v>41744</v>
      </c>
      <c r="DJ24" s="61">
        <f t="shared" si="114"/>
        <v>41774</v>
      </c>
      <c r="DK24" s="61">
        <f t="shared" si="114"/>
        <v>41805</v>
      </c>
      <c r="DL24" s="61">
        <f t="shared" si="114"/>
        <v>41835</v>
      </c>
      <c r="DM24" s="19">
        <f t="shared" si="114"/>
        <v>41866</v>
      </c>
      <c r="DN24" s="19">
        <f t="shared" si="114"/>
        <v>41897</v>
      </c>
      <c r="DO24" s="19">
        <f t="shared" si="114"/>
        <v>41927</v>
      </c>
      <c r="DP24" s="19">
        <f t="shared" si="114"/>
        <v>41958</v>
      </c>
      <c r="DQ24" s="19">
        <f t="shared" si="114"/>
        <v>41988</v>
      </c>
      <c r="DR24" s="19">
        <f t="shared" si="114"/>
        <v>42019</v>
      </c>
      <c r="DS24" s="19">
        <f t="shared" si="114"/>
        <v>42050</v>
      </c>
      <c r="DT24" s="19">
        <f t="shared" si="114"/>
        <v>42078</v>
      </c>
      <c r="DU24" s="19">
        <f t="shared" si="114"/>
        <v>42109</v>
      </c>
      <c r="DV24" s="19">
        <f t="shared" si="114"/>
        <v>42139</v>
      </c>
      <c r="DW24" s="19">
        <f t="shared" si="114"/>
        <v>42170</v>
      </c>
      <c r="DX24" s="19">
        <f t="shared" si="114"/>
        <v>42200</v>
      </c>
      <c r="DY24" s="61">
        <f t="shared" si="114"/>
        <v>42231</v>
      </c>
      <c r="DZ24" s="61">
        <f t="shared" si="114"/>
        <v>42262</v>
      </c>
      <c r="EA24" s="61">
        <f t="shared" ref="EA24:GM24" si="115">EA$3</f>
        <v>42292</v>
      </c>
      <c r="EB24" s="19">
        <f t="shared" si="115"/>
        <v>42323</v>
      </c>
      <c r="EC24" s="19">
        <f t="shared" si="115"/>
        <v>42353</v>
      </c>
      <c r="ED24" s="19">
        <f t="shared" si="115"/>
        <v>42384</v>
      </c>
      <c r="EE24" s="19">
        <f t="shared" si="115"/>
        <v>42415</v>
      </c>
      <c r="EF24" s="19">
        <f t="shared" si="115"/>
        <v>42444</v>
      </c>
      <c r="EG24" s="19">
        <f t="shared" si="115"/>
        <v>42475</v>
      </c>
      <c r="EH24" s="19">
        <f t="shared" si="115"/>
        <v>42505</v>
      </c>
      <c r="EI24" s="19">
        <f t="shared" si="115"/>
        <v>42536</v>
      </c>
      <c r="EJ24" s="19">
        <f t="shared" si="115"/>
        <v>42566</v>
      </c>
      <c r="EK24" s="61">
        <f t="shared" si="115"/>
        <v>42597</v>
      </c>
      <c r="EL24" s="61">
        <f t="shared" si="115"/>
        <v>42628</v>
      </c>
      <c r="EM24" s="61">
        <f t="shared" si="115"/>
        <v>42658</v>
      </c>
      <c r="EN24" s="61">
        <f t="shared" si="115"/>
        <v>42689</v>
      </c>
      <c r="EO24" s="61">
        <f t="shared" si="115"/>
        <v>42719</v>
      </c>
      <c r="EP24" s="61">
        <f t="shared" si="115"/>
        <v>42750</v>
      </c>
      <c r="EQ24" s="61">
        <f t="shared" si="115"/>
        <v>42781</v>
      </c>
      <c r="ER24" s="61">
        <f t="shared" si="115"/>
        <v>42809</v>
      </c>
      <c r="ES24" s="61">
        <f t="shared" si="115"/>
        <v>42840</v>
      </c>
      <c r="ET24" s="61">
        <f t="shared" si="115"/>
        <v>42870</v>
      </c>
      <c r="EU24" s="61">
        <f t="shared" si="115"/>
        <v>42901</v>
      </c>
      <c r="EV24" s="61">
        <f t="shared" si="115"/>
        <v>42931</v>
      </c>
      <c r="EW24" s="61">
        <f t="shared" si="115"/>
        <v>42962</v>
      </c>
      <c r="EX24" s="61">
        <f t="shared" si="115"/>
        <v>42993</v>
      </c>
      <c r="EY24" s="61">
        <f t="shared" si="115"/>
        <v>43023</v>
      </c>
      <c r="EZ24" s="19">
        <f t="shared" si="115"/>
        <v>43054</v>
      </c>
      <c r="FA24" s="19">
        <f t="shared" si="115"/>
        <v>43084</v>
      </c>
      <c r="FB24" s="61">
        <f t="shared" si="115"/>
        <v>43115</v>
      </c>
      <c r="FC24" s="61">
        <f t="shared" si="115"/>
        <v>43146</v>
      </c>
      <c r="FD24" s="61">
        <f t="shared" si="115"/>
        <v>43174</v>
      </c>
      <c r="FE24" s="61">
        <f t="shared" si="115"/>
        <v>43205</v>
      </c>
      <c r="FF24" s="61">
        <f t="shared" si="115"/>
        <v>43235</v>
      </c>
      <c r="FG24" s="61">
        <f t="shared" si="115"/>
        <v>43266</v>
      </c>
      <c r="FH24" s="61">
        <f t="shared" si="115"/>
        <v>43296</v>
      </c>
      <c r="FI24" s="61">
        <f t="shared" si="115"/>
        <v>43327</v>
      </c>
      <c r="FJ24" s="61">
        <f t="shared" si="115"/>
        <v>43358</v>
      </c>
      <c r="FK24" s="19">
        <f t="shared" si="115"/>
        <v>43388</v>
      </c>
      <c r="FL24" s="19">
        <f t="shared" si="115"/>
        <v>43419</v>
      </c>
      <c r="FM24" s="19">
        <f t="shared" si="115"/>
        <v>43449</v>
      </c>
      <c r="FN24" s="19">
        <f t="shared" si="115"/>
        <v>43480</v>
      </c>
      <c r="FO24" s="19">
        <f t="shared" si="115"/>
        <v>43511</v>
      </c>
      <c r="FP24" s="19">
        <f t="shared" si="115"/>
        <v>43539</v>
      </c>
      <c r="FQ24" s="19">
        <f t="shared" si="115"/>
        <v>43570</v>
      </c>
      <c r="FR24" s="19">
        <f t="shared" si="115"/>
        <v>43600</v>
      </c>
      <c r="FS24" s="19">
        <f t="shared" si="115"/>
        <v>43631</v>
      </c>
      <c r="FT24" s="19">
        <f t="shared" si="115"/>
        <v>43661</v>
      </c>
      <c r="FU24" s="19">
        <f t="shared" si="115"/>
        <v>43692</v>
      </c>
      <c r="FV24" s="19">
        <f t="shared" si="115"/>
        <v>43723</v>
      </c>
      <c r="FW24" s="19">
        <f t="shared" si="115"/>
        <v>43753</v>
      </c>
      <c r="FX24" s="19">
        <f t="shared" si="115"/>
        <v>43784</v>
      </c>
      <c r="FY24" s="19">
        <f t="shared" si="115"/>
        <v>43814</v>
      </c>
      <c r="FZ24" s="185">
        <f t="shared" si="115"/>
        <v>43845</v>
      </c>
      <c r="GA24" s="45">
        <f t="shared" si="115"/>
        <v>43876</v>
      </c>
      <c r="GB24" s="45">
        <f t="shared" si="115"/>
        <v>43905</v>
      </c>
      <c r="GC24" s="45">
        <f t="shared" si="115"/>
        <v>43936</v>
      </c>
      <c r="GD24" s="45">
        <f t="shared" si="115"/>
        <v>43966</v>
      </c>
      <c r="GE24" s="45">
        <f t="shared" si="115"/>
        <v>43997</v>
      </c>
      <c r="GF24" s="45">
        <f t="shared" si="115"/>
        <v>44027</v>
      </c>
      <c r="GG24" s="45">
        <f t="shared" si="115"/>
        <v>44058</v>
      </c>
      <c r="GH24" s="45">
        <f t="shared" si="115"/>
        <v>44089</v>
      </c>
      <c r="GI24" s="45">
        <f t="shared" si="115"/>
        <v>44119</v>
      </c>
      <c r="GJ24" s="45">
        <f t="shared" si="115"/>
        <v>44150</v>
      </c>
      <c r="GK24" s="45">
        <f t="shared" si="115"/>
        <v>44180</v>
      </c>
      <c r="GL24" s="45">
        <f t="shared" si="115"/>
        <v>44211</v>
      </c>
      <c r="GM24" s="45">
        <f t="shared" si="115"/>
        <v>44242</v>
      </c>
    </row>
    <row r="25" spans="1:195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"/>
      <c r="EC25" s="1"/>
      <c r="ED25" s="1"/>
      <c r="EE25" s="1"/>
      <c r="EF25" s="1"/>
      <c r="EG25" s="1"/>
      <c r="EH25" s="1"/>
      <c r="EI25" s="1"/>
      <c r="EJ25" s="1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FZ25" s="17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x14ac:dyDescent="0.2">
      <c r="A26" s="9" t="s">
        <v>21</v>
      </c>
      <c r="N26" s="63">
        <f t="shared" ref="N26:W27" si="116">N5-B5</f>
        <v>-3419.3548387096744</v>
      </c>
      <c r="O26" s="63">
        <f t="shared" si="116"/>
        <v>-4000</v>
      </c>
      <c r="P26" s="63">
        <f t="shared" si="116"/>
        <v>-2870.9677419354848</v>
      </c>
      <c r="Q26" s="63">
        <f t="shared" si="116"/>
        <v>-2366.6666666666715</v>
      </c>
      <c r="R26" s="63">
        <f t="shared" si="116"/>
        <v>-1225.8064516129016</v>
      </c>
      <c r="S26" s="63">
        <f t="shared" si="116"/>
        <v>1300</v>
      </c>
      <c r="T26" s="63">
        <f t="shared" si="116"/>
        <v>2000</v>
      </c>
      <c r="U26" s="63">
        <f t="shared" si="116"/>
        <v>-3967.7419354838712</v>
      </c>
      <c r="V26" s="63">
        <f t="shared" si="116"/>
        <v>-533.33333333332848</v>
      </c>
      <c r="W26" s="63">
        <f t="shared" si="116"/>
        <v>-1967.7419354838712</v>
      </c>
      <c r="X26" s="63">
        <f t="shared" ref="X26:AG27" si="117">X5-L5</f>
        <v>-866.66666666666424</v>
      </c>
      <c r="Y26" s="63">
        <f t="shared" si="117"/>
        <v>6451.6129032258032</v>
      </c>
      <c r="Z26" s="63">
        <f t="shared" si="117"/>
        <v>-1838.709677419356</v>
      </c>
      <c r="AA26" s="63">
        <f t="shared" si="117"/>
        <v>-785.7142857142826</v>
      </c>
      <c r="AB26" s="63">
        <f t="shared" si="117"/>
        <v>1419.3548387096744</v>
      </c>
      <c r="AC26" s="63">
        <f t="shared" si="117"/>
        <v>3100</v>
      </c>
      <c r="AD26" s="63">
        <f t="shared" si="117"/>
        <v>2354.8387096774168</v>
      </c>
      <c r="AE26" s="63">
        <f t="shared" si="117"/>
        <v>2733.3333333333285</v>
      </c>
      <c r="AF26" s="63">
        <f t="shared" si="117"/>
        <v>96.774193548386393</v>
      </c>
      <c r="AG26" s="63">
        <f t="shared" si="117"/>
        <v>3451.6129032258032</v>
      </c>
      <c r="AH26" s="63">
        <f t="shared" ref="AH26:AQ27" si="118">AH5-V5</f>
        <v>6100</v>
      </c>
      <c r="AI26" s="63">
        <f t="shared" si="118"/>
        <v>4225.8064516129016</v>
      </c>
      <c r="AJ26" s="63">
        <f t="shared" si="118"/>
        <v>9666.6666666666642</v>
      </c>
      <c r="AK26" s="63">
        <f t="shared" si="118"/>
        <v>3838.709677419356</v>
      </c>
      <c r="AL26" s="63">
        <f t="shared" si="118"/>
        <v>6935.4838709677424</v>
      </c>
      <c r="AM26" s="63">
        <f t="shared" si="118"/>
        <v>10055.418719211819</v>
      </c>
      <c r="AN26" s="63">
        <f t="shared" si="118"/>
        <v>12935.48387096775</v>
      </c>
      <c r="AO26" s="63">
        <f t="shared" si="118"/>
        <v>11800.000000000007</v>
      </c>
      <c r="AP26" s="63">
        <f t="shared" si="118"/>
        <v>12967.741935483871</v>
      </c>
      <c r="AQ26" s="63">
        <f t="shared" si="118"/>
        <v>12033.333333333336</v>
      </c>
      <c r="AR26" s="63">
        <f t="shared" ref="AR26:AW27" si="119">AR5-AF5</f>
        <v>13741.93548387097</v>
      </c>
      <c r="AS26" s="63">
        <f t="shared" si="119"/>
        <v>13580.645161290318</v>
      </c>
      <c r="AT26" s="63">
        <f t="shared" si="119"/>
        <v>10666.666666666664</v>
      </c>
      <c r="AU26" s="63">
        <f t="shared" si="119"/>
        <v>14967.741935483878</v>
      </c>
      <c r="AV26" s="63">
        <f t="shared" si="119"/>
        <v>7900</v>
      </c>
      <c r="AW26" s="63">
        <f t="shared" si="119"/>
        <v>9064.5161290322576</v>
      </c>
      <c r="AX26" s="63">
        <f t="shared" ref="AX26:CC26" si="120">AX5-AL5</f>
        <v>11580.645161290318</v>
      </c>
      <c r="AY26" s="63">
        <f t="shared" si="120"/>
        <v>9051.7241379310362</v>
      </c>
      <c r="AZ26" s="63">
        <f t="shared" si="120"/>
        <v>3838.7096774193487</v>
      </c>
      <c r="BA26" s="63">
        <f t="shared" si="120"/>
        <v>7100</v>
      </c>
      <c r="BB26" s="63">
        <f t="shared" si="120"/>
        <v>8387.0967741935456</v>
      </c>
      <c r="BC26" s="63">
        <f t="shared" si="120"/>
        <v>7833.3333333333285</v>
      </c>
      <c r="BD26" s="63">
        <f t="shared" si="120"/>
        <v>9193.5483870967728</v>
      </c>
      <c r="BE26" s="63">
        <f t="shared" si="120"/>
        <v>7193.5483870967728</v>
      </c>
      <c r="BF26" s="63">
        <f t="shared" si="120"/>
        <v>4700</v>
      </c>
      <c r="BG26" s="63">
        <f t="shared" si="120"/>
        <v>6741.9354838709696</v>
      </c>
      <c r="BH26" s="63">
        <f t="shared" si="120"/>
        <v>10300</v>
      </c>
      <c r="BI26" s="63">
        <f t="shared" si="120"/>
        <v>14161.290322580651</v>
      </c>
      <c r="BJ26" s="63">
        <f t="shared" si="120"/>
        <v>15870.967741935485</v>
      </c>
      <c r="BK26" s="63">
        <f t="shared" si="120"/>
        <v>11607.142857142855</v>
      </c>
      <c r="BL26" s="63">
        <f t="shared" si="120"/>
        <v>11290.322580645166</v>
      </c>
      <c r="BM26" s="63">
        <f t="shared" si="120"/>
        <v>12766.666666666657</v>
      </c>
      <c r="BN26" s="63">
        <f t="shared" si="120"/>
        <v>10967.741935483878</v>
      </c>
      <c r="BO26" s="63">
        <f t="shared" si="120"/>
        <v>9266.6666666666715</v>
      </c>
      <c r="BP26" s="63">
        <f t="shared" si="120"/>
        <v>258.06451612903038</v>
      </c>
      <c r="BQ26" s="63">
        <f t="shared" si="120"/>
        <v>8193.5483870967873</v>
      </c>
      <c r="BR26" s="63">
        <f t="shared" si="120"/>
        <v>10133.333333333328</v>
      </c>
      <c r="BS26" s="63">
        <f t="shared" si="120"/>
        <v>5741.9354838709551</v>
      </c>
      <c r="BT26" s="63">
        <f t="shared" si="120"/>
        <v>4733.3333333333285</v>
      </c>
      <c r="BU26" s="63">
        <f t="shared" si="120"/>
        <v>5451.6129032258032</v>
      </c>
      <c r="BV26" s="63">
        <f t="shared" si="120"/>
        <v>1548.3870967741968</v>
      </c>
      <c r="BW26" s="63">
        <f t="shared" si="120"/>
        <v>3857.1428571428551</v>
      </c>
      <c r="BX26" s="63">
        <f t="shared" si="120"/>
        <v>7064.5161290322576</v>
      </c>
      <c r="BY26" s="63">
        <f t="shared" si="120"/>
        <v>2266.6666666666715</v>
      </c>
      <c r="BZ26" s="63">
        <f t="shared" si="120"/>
        <v>5161.2903225806367</v>
      </c>
      <c r="CA26" s="63">
        <f t="shared" si="120"/>
        <v>8400</v>
      </c>
      <c r="CB26" s="63">
        <f t="shared" si="120"/>
        <v>17935.483870967742</v>
      </c>
      <c r="CC26" s="63">
        <f t="shared" si="120"/>
        <v>14612.90322580644</v>
      </c>
      <c r="CD26" s="63">
        <f t="shared" ref="CD26:DI26" si="121">CD5-BR5</f>
        <v>5533.333333333343</v>
      </c>
      <c r="CE26" s="63">
        <f t="shared" si="121"/>
        <v>14870.967741935485</v>
      </c>
      <c r="CF26" s="63">
        <f t="shared" si="121"/>
        <v>13600</v>
      </c>
      <c r="CG26" s="63">
        <f t="shared" si="121"/>
        <v>12483.870967741939</v>
      </c>
      <c r="CH26" s="63">
        <f t="shared" si="121"/>
        <v>12129.032258064515</v>
      </c>
      <c r="CI26" s="63">
        <f t="shared" si="121"/>
        <v>13035.71428571429</v>
      </c>
      <c r="CJ26" s="63">
        <f t="shared" si="121"/>
        <v>8580.6451612903184</v>
      </c>
      <c r="CK26" s="63">
        <f t="shared" si="121"/>
        <v>6066.6666666666715</v>
      </c>
      <c r="CL26" s="63">
        <f t="shared" si="121"/>
        <v>7032.2580645161361</v>
      </c>
      <c r="CM26" s="63">
        <f t="shared" si="121"/>
        <v>3200</v>
      </c>
      <c r="CN26" s="63">
        <f t="shared" si="121"/>
        <v>-1709.6774193548335</v>
      </c>
      <c r="CO26" s="63">
        <f t="shared" si="121"/>
        <v>-3290.3225806451519</v>
      </c>
      <c r="CP26" s="63">
        <f t="shared" si="121"/>
        <v>7266.666666666657</v>
      </c>
      <c r="CQ26" s="63">
        <f t="shared" si="121"/>
        <v>-967.74193548386393</v>
      </c>
      <c r="CR26" s="63">
        <f t="shared" si="121"/>
        <v>-1533.3333333333285</v>
      </c>
      <c r="CS26" s="63">
        <f t="shared" si="121"/>
        <v>-3548.3870967741968</v>
      </c>
      <c r="CT26" s="63">
        <f t="shared" si="121"/>
        <v>-7129.0322580645152</v>
      </c>
      <c r="CU26" s="63">
        <f t="shared" si="121"/>
        <v>-4607.1428571428551</v>
      </c>
      <c r="CV26" s="63">
        <f t="shared" si="121"/>
        <v>-2483.8709677419392</v>
      </c>
      <c r="CW26" s="63">
        <f t="shared" si="121"/>
        <v>3400</v>
      </c>
      <c r="CX26" s="63">
        <f t="shared" si="121"/>
        <v>-967.74193548387848</v>
      </c>
      <c r="CY26" s="63">
        <f t="shared" si="121"/>
        <v>-1233.3333333333285</v>
      </c>
      <c r="CZ26" s="63">
        <f t="shared" si="121"/>
        <v>2709.6774193548335</v>
      </c>
      <c r="DA26" s="63">
        <f t="shared" si="121"/>
        <v>3967.7419354838639</v>
      </c>
      <c r="DB26" s="63">
        <f t="shared" si="121"/>
        <v>1700</v>
      </c>
      <c r="DC26" s="63">
        <f t="shared" si="121"/>
        <v>5516.1290322580608</v>
      </c>
      <c r="DD26" s="63">
        <f t="shared" si="121"/>
        <v>6900</v>
      </c>
      <c r="DE26" s="63">
        <f t="shared" si="121"/>
        <v>2935.4838709677424</v>
      </c>
      <c r="DF26" s="63">
        <f t="shared" si="121"/>
        <v>8129.0322580645152</v>
      </c>
      <c r="DG26" s="63">
        <f t="shared" si="121"/>
        <v>3607.1428571428551</v>
      </c>
      <c r="DH26" s="63">
        <f t="shared" si="121"/>
        <v>6516.1290322580608</v>
      </c>
      <c r="DI26" s="63">
        <f t="shared" si="121"/>
        <v>7333.3333333333285</v>
      </c>
      <c r="DJ26" s="63">
        <f t="shared" ref="DJ26:EC26" si="122">DJ5-CX5</f>
        <v>6322.5806451613025</v>
      </c>
      <c r="DK26" s="63">
        <f t="shared" si="122"/>
        <v>16866.666666666657</v>
      </c>
      <c r="DL26" s="63">
        <f t="shared" si="122"/>
        <v>15161.290322580651</v>
      </c>
      <c r="DM26" s="21">
        <f t="shared" si="122"/>
        <v>17483.870967741939</v>
      </c>
      <c r="DN26" s="21">
        <f t="shared" si="122"/>
        <v>14766.666666666672</v>
      </c>
      <c r="DO26" s="21">
        <f t="shared" si="122"/>
        <v>16774.193548387106</v>
      </c>
      <c r="DP26" s="21">
        <f t="shared" si="122"/>
        <v>7400</v>
      </c>
      <c r="DQ26" s="21">
        <f t="shared" si="122"/>
        <v>21709.677419354834</v>
      </c>
      <c r="DR26" s="21">
        <f t="shared" si="122"/>
        <v>16580.645161290318</v>
      </c>
      <c r="DS26" s="21">
        <f t="shared" si="122"/>
        <v>19964.28571428571</v>
      </c>
      <c r="DT26" s="21">
        <f t="shared" si="122"/>
        <v>17903.225806451621</v>
      </c>
      <c r="DU26" s="21">
        <f t="shared" si="122"/>
        <v>17200</v>
      </c>
      <c r="DV26" s="21">
        <f t="shared" si="122"/>
        <v>15354.838709677409</v>
      </c>
      <c r="DW26" s="21">
        <f t="shared" si="122"/>
        <v>10300</v>
      </c>
      <c r="DX26" s="21">
        <f t="shared" si="122"/>
        <v>13741.93548387097</v>
      </c>
      <c r="DY26" s="118">
        <f t="shared" si="122"/>
        <v>13967.741935483864</v>
      </c>
      <c r="DZ26" s="118">
        <f t="shared" si="122"/>
        <v>15366.666666666657</v>
      </c>
      <c r="EA26" s="118">
        <f t="shared" si="122"/>
        <v>13129.032258064501</v>
      </c>
      <c r="EB26" s="21">
        <f t="shared" si="122"/>
        <v>21266.666666666657</v>
      </c>
      <c r="EC26" s="21">
        <f t="shared" si="122"/>
        <v>13354.838709677424</v>
      </c>
      <c r="ED26" s="21">
        <f t="shared" ref="ED26:ED31" si="123">ED5-DR5</f>
        <v>14645.161290322591</v>
      </c>
      <c r="EE26" s="21">
        <f t="shared" ref="EE26:EF31" si="124">EE5-DS5</f>
        <v>11483.990147783246</v>
      </c>
      <c r="EF26" s="21">
        <f t="shared" si="124"/>
        <v>12419.354838709682</v>
      </c>
      <c r="EG26" s="21">
        <f t="shared" ref="EG26:EP31" si="125">EG5-DU5</f>
        <v>10266.666666666657</v>
      </c>
      <c r="EH26" s="21">
        <f t="shared" si="125"/>
        <v>13032.258064516136</v>
      </c>
      <c r="EI26" s="21">
        <f t="shared" si="125"/>
        <v>9733.3333333333285</v>
      </c>
      <c r="EJ26" s="21">
        <f t="shared" si="125"/>
        <v>5838.7096774193487</v>
      </c>
      <c r="EK26" s="128">
        <f t="shared" si="125"/>
        <v>2516.1290322580608</v>
      </c>
      <c r="EL26" s="128">
        <f t="shared" si="125"/>
        <v>1933.333333333343</v>
      </c>
      <c r="EM26" s="128">
        <f t="shared" si="125"/>
        <v>2645.161290322576</v>
      </c>
      <c r="EN26" s="137">
        <f t="shared" si="125"/>
        <v>4366.6666666666861</v>
      </c>
      <c r="EO26" s="137">
        <f t="shared" si="125"/>
        <v>1709.6774193548481</v>
      </c>
      <c r="EP26" s="145">
        <f t="shared" si="125"/>
        <v>-419.3548387096962</v>
      </c>
      <c r="EQ26" s="145">
        <f t="shared" ref="EQ26:EQ31" si="126">EQ5-EE5</f>
        <v>3480.2955665024638</v>
      </c>
      <c r="ER26" s="145">
        <f t="shared" ref="ER26:FM31" si="127">ER5-EF5</f>
        <v>741.93548387096962</v>
      </c>
      <c r="ES26" s="145">
        <f t="shared" si="127"/>
        <v>-200</v>
      </c>
      <c r="ET26" s="145">
        <f t="shared" si="127"/>
        <v>-548.38709677418228</v>
      </c>
      <c r="EU26" s="145">
        <f t="shared" si="127"/>
        <v>3700</v>
      </c>
      <c r="EV26" s="145">
        <f t="shared" si="127"/>
        <v>3870.9677419354848</v>
      </c>
      <c r="EW26" s="153">
        <f t="shared" si="127"/>
        <v>6354.8387096774532</v>
      </c>
      <c r="EX26" s="153">
        <f t="shared" si="127"/>
        <v>9600</v>
      </c>
      <c r="EY26" s="160">
        <f t="shared" si="127"/>
        <v>3967.7419354838785</v>
      </c>
      <c r="EZ26" s="21">
        <f t="shared" si="127"/>
        <v>4033.3333333333139</v>
      </c>
      <c r="FA26" s="21">
        <f t="shared" si="127"/>
        <v>9677.4193548386975</v>
      </c>
      <c r="FB26" s="169">
        <f t="shared" si="127"/>
        <v>11741.93548387097</v>
      </c>
      <c r="FC26" s="169">
        <f t="shared" si="127"/>
        <v>7428.5714285714494</v>
      </c>
      <c r="FD26" s="169">
        <f t="shared" si="127"/>
        <v>8483.8709677419101</v>
      </c>
      <c r="FE26" s="169">
        <f t="shared" si="127"/>
        <v>11166.666666666657</v>
      </c>
      <c r="FF26" s="169">
        <f t="shared" si="127"/>
        <v>11322.580645161273</v>
      </c>
      <c r="FG26" s="169">
        <f t="shared" si="127"/>
        <v>2566.6666666666861</v>
      </c>
      <c r="FH26" s="169">
        <f t="shared" si="127"/>
        <v>8064.5161290322721</v>
      </c>
      <c r="FI26" s="169">
        <f t="shared" si="127"/>
        <v>10483.87096774191</v>
      </c>
      <c r="FJ26" s="169">
        <f t="shared" si="127"/>
        <v>9700</v>
      </c>
      <c r="FK26" s="21">
        <f t="shared" si="127"/>
        <v>8225.8064516129089</v>
      </c>
      <c r="FL26" s="21">
        <f t="shared" si="127"/>
        <v>9233.333333333343</v>
      </c>
      <c r="FM26" s="21">
        <f t="shared" si="127"/>
        <v>8741.9354838709696</v>
      </c>
      <c r="FN26" s="21">
        <f t="shared" ref="FN26:FN31" si="128">FN5-FB5</f>
        <v>9483.8709677419392</v>
      </c>
      <c r="FO26" s="21">
        <f t="shared" ref="FO26:FO31" si="129">FO5-FC5</f>
        <v>7035.7142857142608</v>
      </c>
      <c r="FP26" s="21">
        <f t="shared" ref="FP26:GM31" si="130">FP5-FD5</f>
        <v>12483.870967741968</v>
      </c>
      <c r="FQ26" s="21">
        <f t="shared" si="130"/>
        <v>12800.000000000029</v>
      </c>
      <c r="FR26" s="21">
        <f t="shared" si="130"/>
        <v>11645.161290322576</v>
      </c>
      <c r="FS26" s="21">
        <f t="shared" si="130"/>
        <v>20199.999999999971</v>
      </c>
      <c r="FT26" s="21">
        <f t="shared" ref="FT26:FT31" si="131">FT5-FH5</f>
        <v>14838.709677419334</v>
      </c>
      <c r="FU26" s="21">
        <f t="shared" ref="FU26:FV31" si="132">FU5-FI5</f>
        <v>2645.161290322576</v>
      </c>
      <c r="FV26" s="21">
        <f t="shared" si="132"/>
        <v>11366.666666666657</v>
      </c>
      <c r="FW26" s="21">
        <f t="shared" si="130"/>
        <v>16096.774193548394</v>
      </c>
      <c r="FX26" s="21">
        <f t="shared" si="130"/>
        <v>20766.666666666657</v>
      </c>
      <c r="FY26" s="21">
        <f t="shared" si="130"/>
        <v>18870.967741935485</v>
      </c>
      <c r="FZ26" s="186">
        <f t="shared" si="130"/>
        <v>22433.774193548394</v>
      </c>
      <c r="GA26" s="46">
        <f t="shared" si="130"/>
        <v>22408.110599078384</v>
      </c>
      <c r="GB26" s="46">
        <f t="shared" si="130"/>
        <v>15632.483870967757</v>
      </c>
      <c r="GC26" s="46">
        <f t="shared" si="130"/>
        <v>15761.636939400429</v>
      </c>
      <c r="GD26" s="46">
        <f t="shared" si="130"/>
        <v>13018.785540432233</v>
      </c>
      <c r="GE26" s="46">
        <f t="shared" si="130"/>
        <v>6581.8610698070552</v>
      </c>
      <c r="GF26" s="46">
        <f t="shared" si="130"/>
        <v>2921.5653557413316</v>
      </c>
      <c r="GG26" s="46">
        <f t="shared" si="130"/>
        <v>7719.0695870046329</v>
      </c>
      <c r="GH26" s="46">
        <f t="shared" si="130"/>
        <v>-4824.8738568219123</v>
      </c>
      <c r="GI26" s="46">
        <f t="shared" si="130"/>
        <v>-8817.0283370721154</v>
      </c>
      <c r="GJ26" s="46">
        <f t="shared" si="130"/>
        <v>-17585.099597420223</v>
      </c>
      <c r="GK26" s="46">
        <f t="shared" si="130"/>
        <v>-19856.730263552658</v>
      </c>
      <c r="GL26" s="46">
        <f t="shared" si="130"/>
        <v>-33667.110060546518</v>
      </c>
      <c r="GM26" s="46">
        <f t="shared" si="130"/>
        <v>-31324.800718896935</v>
      </c>
    </row>
    <row r="27" spans="1:195" x14ac:dyDescent="0.2">
      <c r="A27" s="9" t="s">
        <v>20</v>
      </c>
      <c r="N27" s="63">
        <f t="shared" si="116"/>
        <v>-387.09677419354921</v>
      </c>
      <c r="O27" s="63">
        <f t="shared" si="116"/>
        <v>-1642.8571428571422</v>
      </c>
      <c r="P27" s="63">
        <f t="shared" si="116"/>
        <v>-354.8387096774195</v>
      </c>
      <c r="Q27" s="63">
        <f t="shared" si="116"/>
        <v>-366.66666666666697</v>
      </c>
      <c r="R27" s="63">
        <f t="shared" si="116"/>
        <v>-612.9032258064517</v>
      </c>
      <c r="S27" s="63">
        <f t="shared" si="116"/>
        <v>1299.9999999999991</v>
      </c>
      <c r="T27" s="63">
        <f t="shared" si="116"/>
        <v>32.258064516129707</v>
      </c>
      <c r="U27" s="63">
        <f t="shared" si="116"/>
        <v>451.61290322580589</v>
      </c>
      <c r="V27" s="63">
        <f t="shared" si="116"/>
        <v>-966.66666666666697</v>
      </c>
      <c r="W27" s="63">
        <f t="shared" si="116"/>
        <v>-483.8709677419356</v>
      </c>
      <c r="X27" s="63">
        <f t="shared" si="117"/>
        <v>700</v>
      </c>
      <c r="Y27" s="63">
        <f t="shared" si="117"/>
        <v>1903.2258064516136</v>
      </c>
      <c r="Z27" s="63">
        <f t="shared" si="117"/>
        <v>-1483.8709677419356</v>
      </c>
      <c r="AA27" s="63">
        <f t="shared" si="117"/>
        <v>1964.2857142857147</v>
      </c>
      <c r="AB27" s="63">
        <f t="shared" si="117"/>
        <v>548.3870967741932</v>
      </c>
      <c r="AC27" s="63">
        <f t="shared" si="117"/>
        <v>-866.66666666666606</v>
      </c>
      <c r="AD27" s="63">
        <f t="shared" si="117"/>
        <v>-645.1612903225805</v>
      </c>
      <c r="AE27" s="63">
        <f t="shared" si="117"/>
        <v>-1366.6666666666661</v>
      </c>
      <c r="AF27" s="63">
        <f t="shared" si="117"/>
        <v>-387.0967741935483</v>
      </c>
      <c r="AG27" s="63">
        <f t="shared" si="117"/>
        <v>-96.774193548387302</v>
      </c>
      <c r="AH27" s="63">
        <f t="shared" si="118"/>
        <v>1299.9999999999991</v>
      </c>
      <c r="AI27" s="63">
        <f t="shared" si="118"/>
        <v>1870.9677419354839</v>
      </c>
      <c r="AJ27" s="63">
        <f t="shared" si="118"/>
        <v>933.33333333333394</v>
      </c>
      <c r="AK27" s="63">
        <f t="shared" si="118"/>
        <v>451.61290322580498</v>
      </c>
      <c r="AL27" s="63">
        <f t="shared" si="118"/>
        <v>1193.5483870967746</v>
      </c>
      <c r="AM27" s="63">
        <f t="shared" si="118"/>
        <v>-854.67980295566485</v>
      </c>
      <c r="AN27" s="63">
        <f t="shared" si="118"/>
        <v>1096.7741935483882</v>
      </c>
      <c r="AO27" s="63">
        <f t="shared" si="118"/>
        <v>2199.9999999999991</v>
      </c>
      <c r="AP27" s="63">
        <f t="shared" si="118"/>
        <v>2612.9032258064508</v>
      </c>
      <c r="AQ27" s="63">
        <f t="shared" si="118"/>
        <v>1533.3333333333339</v>
      </c>
      <c r="AR27" s="63">
        <f t="shared" si="119"/>
        <v>1064.5161290322585</v>
      </c>
      <c r="AS27" s="63">
        <f t="shared" si="119"/>
        <v>322.5806451612907</v>
      </c>
      <c r="AT27" s="63">
        <f t="shared" si="119"/>
        <v>566.66666666666788</v>
      </c>
      <c r="AU27" s="63">
        <f t="shared" si="119"/>
        <v>1096.7741935483864</v>
      </c>
      <c r="AV27" s="63">
        <f t="shared" si="119"/>
        <v>633.33333333333212</v>
      </c>
      <c r="AW27" s="63">
        <f t="shared" si="119"/>
        <v>-1129.0322580645152</v>
      </c>
      <c r="AX27" s="63">
        <f t="shared" ref="AX27:CC27" si="133">AX6-AL6</f>
        <v>677.41935483871021</v>
      </c>
      <c r="AY27" s="63">
        <f t="shared" si="133"/>
        <v>1104.6798029556649</v>
      </c>
      <c r="AZ27" s="63">
        <f t="shared" si="133"/>
        <v>483.87096774193378</v>
      </c>
      <c r="BA27" s="63">
        <f t="shared" si="133"/>
        <v>-3399.9999999999991</v>
      </c>
      <c r="BB27" s="63">
        <f t="shared" si="133"/>
        <v>-322.58064516128979</v>
      </c>
      <c r="BC27" s="63">
        <f t="shared" si="133"/>
        <v>466.66666666666606</v>
      </c>
      <c r="BD27" s="63">
        <f t="shared" si="133"/>
        <v>1354.8387096774186</v>
      </c>
      <c r="BE27" s="63">
        <f t="shared" si="133"/>
        <v>354.83870967741859</v>
      </c>
      <c r="BF27" s="63">
        <f t="shared" si="133"/>
        <v>-300</v>
      </c>
      <c r="BG27" s="63">
        <f t="shared" si="133"/>
        <v>-2483.8709677419347</v>
      </c>
      <c r="BH27" s="63">
        <f t="shared" si="133"/>
        <v>-633.33333333333212</v>
      </c>
      <c r="BI27" s="63">
        <f t="shared" si="133"/>
        <v>-903.22580645161361</v>
      </c>
      <c r="BJ27" s="63">
        <f t="shared" si="133"/>
        <v>-354.83870967742041</v>
      </c>
      <c r="BK27" s="63">
        <f t="shared" si="133"/>
        <v>-964.28571428571558</v>
      </c>
      <c r="BL27" s="63">
        <f t="shared" si="133"/>
        <v>-1000</v>
      </c>
      <c r="BM27" s="63">
        <f t="shared" si="133"/>
        <v>4199.9999999999991</v>
      </c>
      <c r="BN27" s="63">
        <f t="shared" si="133"/>
        <v>-161.29032258064581</v>
      </c>
      <c r="BO27" s="63">
        <f t="shared" si="133"/>
        <v>466.66666666666606</v>
      </c>
      <c r="BP27" s="63">
        <f t="shared" si="133"/>
        <v>451.6129032258068</v>
      </c>
      <c r="BQ27" s="63">
        <f t="shared" si="133"/>
        <v>1483.8709677419356</v>
      </c>
      <c r="BR27" s="63">
        <f t="shared" si="133"/>
        <v>1666.6666666666661</v>
      </c>
      <c r="BS27" s="63">
        <f t="shared" si="133"/>
        <v>1709.6774193548381</v>
      </c>
      <c r="BT27" s="63">
        <f t="shared" si="133"/>
        <v>133.33333333333212</v>
      </c>
      <c r="BU27" s="63">
        <f t="shared" si="133"/>
        <v>2096.7741935483882</v>
      </c>
      <c r="BV27" s="63">
        <f t="shared" si="133"/>
        <v>967.7419354838712</v>
      </c>
      <c r="BW27" s="63">
        <f t="shared" si="133"/>
        <v>535.71428571428623</v>
      </c>
      <c r="BX27" s="63">
        <f t="shared" si="133"/>
        <v>838.70967741935601</v>
      </c>
      <c r="BY27" s="63">
        <f t="shared" si="133"/>
        <v>-1433.3333333333321</v>
      </c>
      <c r="BZ27" s="63">
        <f t="shared" si="133"/>
        <v>967.7419354838712</v>
      </c>
      <c r="CA27" s="63">
        <f t="shared" si="133"/>
        <v>-133.33333333333212</v>
      </c>
      <c r="CB27" s="63">
        <f t="shared" si="133"/>
        <v>-1258.0645161290322</v>
      </c>
      <c r="CC27" s="63">
        <f t="shared" si="133"/>
        <v>-1548.3870967741932</v>
      </c>
      <c r="CD27" s="63">
        <f t="shared" ref="CD27:DI27" si="134">CD6-BR6</f>
        <v>-3266.666666666667</v>
      </c>
      <c r="CE27" s="63">
        <f t="shared" si="134"/>
        <v>64.516129032257595</v>
      </c>
      <c r="CF27" s="63">
        <f t="shared" si="134"/>
        <v>400</v>
      </c>
      <c r="CG27" s="63">
        <f t="shared" si="134"/>
        <v>96.774193548386393</v>
      </c>
      <c r="CH27" s="63">
        <f t="shared" si="134"/>
        <v>451.6129032258068</v>
      </c>
      <c r="CI27" s="63">
        <f t="shared" si="134"/>
        <v>875.61576354679892</v>
      </c>
      <c r="CJ27" s="63">
        <f t="shared" si="134"/>
        <v>1193.5483870967746</v>
      </c>
      <c r="CK27" s="63">
        <f t="shared" si="134"/>
        <v>-1266.666666666667</v>
      </c>
      <c r="CL27" s="63">
        <f t="shared" si="134"/>
        <v>-2354.8387096774186</v>
      </c>
      <c r="CM27" s="63">
        <f t="shared" si="134"/>
        <v>-1000</v>
      </c>
      <c r="CN27" s="63">
        <f t="shared" si="134"/>
        <v>322.58064516128979</v>
      </c>
      <c r="CO27" s="63">
        <f t="shared" si="134"/>
        <v>645.16129032258141</v>
      </c>
      <c r="CP27" s="63">
        <f t="shared" si="134"/>
        <v>1966.666666666667</v>
      </c>
      <c r="CQ27" s="63">
        <f t="shared" si="134"/>
        <v>1387.0967741935492</v>
      </c>
      <c r="CR27" s="63">
        <f t="shared" si="134"/>
        <v>-2766.6666666666661</v>
      </c>
      <c r="CS27" s="63">
        <f t="shared" si="134"/>
        <v>0</v>
      </c>
      <c r="CT27" s="63">
        <f t="shared" si="134"/>
        <v>-1548.3870967741932</v>
      </c>
      <c r="CU27" s="63">
        <f t="shared" si="134"/>
        <v>-1232.7586206896558</v>
      </c>
      <c r="CV27" s="63">
        <f t="shared" si="134"/>
        <v>-1838.709677419356</v>
      </c>
      <c r="CW27" s="63">
        <f t="shared" si="134"/>
        <v>600</v>
      </c>
      <c r="CX27" s="63">
        <f t="shared" si="134"/>
        <v>0</v>
      </c>
      <c r="CY27" s="63">
        <f t="shared" si="134"/>
        <v>-1533.3333333333339</v>
      </c>
      <c r="CZ27" s="63">
        <f t="shared" si="134"/>
        <v>0</v>
      </c>
      <c r="DA27" s="63">
        <f t="shared" si="134"/>
        <v>1064.5161290322576</v>
      </c>
      <c r="DB27" s="63">
        <f t="shared" si="134"/>
        <v>400</v>
      </c>
      <c r="DC27" s="63">
        <f t="shared" si="134"/>
        <v>-516.1290322580644</v>
      </c>
      <c r="DD27" s="63">
        <f t="shared" si="134"/>
        <v>2400</v>
      </c>
      <c r="DE27" s="63">
        <f t="shared" si="134"/>
        <v>-774.1935483870966</v>
      </c>
      <c r="DF27" s="63">
        <f t="shared" si="134"/>
        <v>516.1290322580644</v>
      </c>
      <c r="DG27" s="63">
        <f t="shared" si="134"/>
        <v>-2500</v>
      </c>
      <c r="DH27" s="63">
        <f t="shared" si="134"/>
        <v>-645.1612903225805</v>
      </c>
      <c r="DI27" s="63">
        <f t="shared" si="134"/>
        <v>3066.666666666667</v>
      </c>
      <c r="DJ27" s="63">
        <f t="shared" ref="DJ27:EC27" si="135">DJ6-CX6</f>
        <v>3193.5483870967746</v>
      </c>
      <c r="DK27" s="63">
        <f t="shared" si="135"/>
        <v>2633.3333333333339</v>
      </c>
      <c r="DL27" s="63">
        <f t="shared" si="135"/>
        <v>709.677419354839</v>
      </c>
      <c r="DM27" s="21">
        <f t="shared" si="135"/>
        <v>483.8709677419356</v>
      </c>
      <c r="DN27" s="21">
        <f t="shared" si="135"/>
        <v>2766.6666666666661</v>
      </c>
      <c r="DO27" s="21">
        <f t="shared" si="135"/>
        <v>-1129.032258064517</v>
      </c>
      <c r="DP27" s="21">
        <f t="shared" si="135"/>
        <v>-666.66666666666606</v>
      </c>
      <c r="DQ27" s="21">
        <f t="shared" si="135"/>
        <v>1225.8064516129034</v>
      </c>
      <c r="DR27" s="21">
        <f t="shared" si="135"/>
        <v>774.1935483870966</v>
      </c>
      <c r="DS27" s="21">
        <f t="shared" si="135"/>
        <v>3250</v>
      </c>
      <c r="DT27" s="21">
        <f t="shared" si="135"/>
        <v>1516.1290322580653</v>
      </c>
      <c r="DU27" s="21">
        <f t="shared" si="135"/>
        <v>-933.33333333333394</v>
      </c>
      <c r="DV27" s="21">
        <f t="shared" si="135"/>
        <v>-1419.354838709678</v>
      </c>
      <c r="DW27" s="21">
        <f t="shared" si="135"/>
        <v>-1066.6666666666679</v>
      </c>
      <c r="DX27" s="21">
        <f t="shared" si="135"/>
        <v>-2483.8709677419356</v>
      </c>
      <c r="DY27" s="118">
        <f t="shared" si="135"/>
        <v>-2645.1612903225805</v>
      </c>
      <c r="DZ27" s="118">
        <f t="shared" si="135"/>
        <v>-4433.3333333333321</v>
      </c>
      <c r="EA27" s="118">
        <f t="shared" si="135"/>
        <v>387.09677419354921</v>
      </c>
      <c r="EB27" s="21">
        <f t="shared" si="135"/>
        <v>333.33333333333212</v>
      </c>
      <c r="EC27" s="21">
        <f t="shared" si="135"/>
        <v>-1387.0967741935492</v>
      </c>
      <c r="ED27" s="21">
        <f t="shared" si="123"/>
        <v>-2387.0967741935483</v>
      </c>
      <c r="EE27" s="21">
        <f t="shared" si="124"/>
        <v>-1551.7241379310344</v>
      </c>
      <c r="EF27" s="21">
        <f t="shared" si="124"/>
        <v>-451.6129032258068</v>
      </c>
      <c r="EG27" s="21">
        <f t="shared" si="125"/>
        <v>-1166.6666666666661</v>
      </c>
      <c r="EH27" s="21">
        <f t="shared" si="125"/>
        <v>-419.35483870967801</v>
      </c>
      <c r="EI27" s="21">
        <f t="shared" si="125"/>
        <v>-133.33333333333212</v>
      </c>
      <c r="EJ27" s="21">
        <f t="shared" si="125"/>
        <v>2516.1290322580644</v>
      </c>
      <c r="EK27" s="128">
        <f t="shared" si="125"/>
        <v>483.87096774193469</v>
      </c>
      <c r="EL27" s="128">
        <f t="shared" si="125"/>
        <v>2333.3333333333321</v>
      </c>
      <c r="EM27" s="128">
        <f t="shared" si="125"/>
        <v>580.64516129032199</v>
      </c>
      <c r="EN27" s="137">
        <f t="shared" si="125"/>
        <v>566.66666666666788</v>
      </c>
      <c r="EO27" s="137">
        <f t="shared" si="125"/>
        <v>387.09677419354921</v>
      </c>
      <c r="EP27" s="145">
        <f t="shared" si="125"/>
        <v>1999.9999999999991</v>
      </c>
      <c r="EQ27" s="145">
        <f t="shared" si="126"/>
        <v>1158.8669950738913</v>
      </c>
      <c r="ER27" s="145">
        <f t="shared" si="127"/>
        <v>1645.1612903225796</v>
      </c>
      <c r="ES27" s="145">
        <f t="shared" si="127"/>
        <v>1066.6666666666661</v>
      </c>
      <c r="ET27" s="145">
        <f t="shared" si="127"/>
        <v>774.1935483870966</v>
      </c>
      <c r="EU27" s="145">
        <f t="shared" si="127"/>
        <v>1199.9999999999982</v>
      </c>
      <c r="EV27" s="145">
        <f t="shared" si="127"/>
        <v>193.54838709677279</v>
      </c>
      <c r="EW27" s="153">
        <f t="shared" si="127"/>
        <v>2032.2580645161306</v>
      </c>
      <c r="EX27" s="153">
        <f t="shared" si="127"/>
        <v>133.33333333333394</v>
      </c>
      <c r="EY27" s="160">
        <f t="shared" si="127"/>
        <v>-354.83870967741859</v>
      </c>
      <c r="EZ27" s="21">
        <f t="shared" si="127"/>
        <v>-1200.0000000000018</v>
      </c>
      <c r="FA27" s="21">
        <f t="shared" si="127"/>
        <v>-1032.258064516127</v>
      </c>
      <c r="FB27" s="169">
        <f t="shared" si="127"/>
        <v>-2806.4516129032245</v>
      </c>
      <c r="FC27" s="169">
        <f t="shared" si="127"/>
        <v>-71.428571428570649</v>
      </c>
      <c r="FD27" s="169">
        <f t="shared" si="127"/>
        <v>-1774.1935483870966</v>
      </c>
      <c r="FE27" s="169">
        <f t="shared" si="127"/>
        <v>-433.33333333333394</v>
      </c>
      <c r="FF27" s="169">
        <f t="shared" si="127"/>
        <v>-1129.0322580645152</v>
      </c>
      <c r="FG27" s="169">
        <f t="shared" si="127"/>
        <v>-1033.3333333333339</v>
      </c>
      <c r="FH27" s="169">
        <f t="shared" si="127"/>
        <v>-1483.8709677419356</v>
      </c>
      <c r="FI27" s="169">
        <f t="shared" si="127"/>
        <v>-2290.3225806451628</v>
      </c>
      <c r="FJ27" s="169">
        <f t="shared" si="127"/>
        <v>-1466.6666666666661</v>
      </c>
      <c r="FK27" s="21">
        <f t="shared" si="127"/>
        <v>-2709.6774193548399</v>
      </c>
      <c r="FL27" s="21">
        <f t="shared" si="127"/>
        <v>-2166.6666666666661</v>
      </c>
      <c r="FM27" s="21">
        <f t="shared" si="127"/>
        <v>-225.80645161290522</v>
      </c>
      <c r="FN27" s="21">
        <f t="shared" si="128"/>
        <v>451.61290322580589</v>
      </c>
      <c r="FO27" s="21">
        <f t="shared" si="129"/>
        <v>-2678.5714285714284</v>
      </c>
      <c r="FP27" s="21">
        <f t="shared" si="130"/>
        <v>-1290.3225806451601</v>
      </c>
      <c r="FQ27" s="21">
        <f t="shared" si="130"/>
        <v>-1966.6666666666661</v>
      </c>
      <c r="FR27" s="21">
        <f t="shared" si="130"/>
        <v>516.1290322580644</v>
      </c>
      <c r="FS27" s="21">
        <f t="shared" si="130"/>
        <v>-33.333333333330302</v>
      </c>
      <c r="FT27" s="21">
        <f t="shared" si="131"/>
        <v>1258.064516129034</v>
      </c>
      <c r="FU27" s="21">
        <f t="shared" si="132"/>
        <v>1935.4838709677424</v>
      </c>
      <c r="FV27" s="21">
        <f t="shared" si="132"/>
        <v>400</v>
      </c>
      <c r="FW27" s="21">
        <f t="shared" si="130"/>
        <v>1516.1290322580653</v>
      </c>
      <c r="FX27" s="21">
        <f t="shared" si="130"/>
        <v>2766.6666666666679</v>
      </c>
      <c r="FY27" s="21">
        <f t="shared" si="130"/>
        <v>1032.258064516127</v>
      </c>
      <c r="FZ27" s="186">
        <f t="shared" si="130"/>
        <v>1348.3339016629179</v>
      </c>
      <c r="GA27" s="46">
        <f t="shared" si="130"/>
        <v>1975.0620122619957</v>
      </c>
      <c r="GB27" s="46">
        <f t="shared" si="130"/>
        <v>1025.7532565016272</v>
      </c>
      <c r="GC27" s="46">
        <f t="shared" si="130"/>
        <v>-4684.2130131251179</v>
      </c>
      <c r="GD27" s="46">
        <f t="shared" si="130"/>
        <v>-7025.5458036377349</v>
      </c>
      <c r="GE27" s="46">
        <f t="shared" si="130"/>
        <v>-6290.6834036080636</v>
      </c>
      <c r="GF27" s="46">
        <f t="shared" si="130"/>
        <v>-6882.3624795467313</v>
      </c>
      <c r="GG27" s="46">
        <f t="shared" si="130"/>
        <v>-6979.0183578152119</v>
      </c>
      <c r="GH27" s="46">
        <f t="shared" si="130"/>
        <v>-6234.7610698709732</v>
      </c>
      <c r="GI27" s="46">
        <f t="shared" si="130"/>
        <v>-4606.7825080099874</v>
      </c>
      <c r="GJ27" s="46">
        <f t="shared" si="130"/>
        <v>-401.12846392848041</v>
      </c>
      <c r="GK27" s="46">
        <f t="shared" si="130"/>
        <v>-393.60158220804806</v>
      </c>
      <c r="GL27" s="46">
        <f t="shared" si="130"/>
        <v>-23.090858132953144</v>
      </c>
      <c r="GM27" s="46">
        <f t="shared" si="130"/>
        <v>-23.090858132953144</v>
      </c>
    </row>
    <row r="28" spans="1:195" x14ac:dyDescent="0.2">
      <c r="A28" s="9" t="str">
        <f t="shared" ref="A28:A42" si="136">A7</f>
        <v>Imports</v>
      </c>
      <c r="N28" s="63">
        <f t="shared" ref="N28:AW35" si="137">N7-B7</f>
        <v>64.516129032257595</v>
      </c>
      <c r="O28" s="63">
        <f t="shared" si="137"/>
        <v>-71.428571428570649</v>
      </c>
      <c r="P28" s="63">
        <f t="shared" si="137"/>
        <v>5354.8387096774204</v>
      </c>
      <c r="Q28" s="63">
        <f t="shared" si="137"/>
        <v>2766.666666666667</v>
      </c>
      <c r="R28" s="63">
        <f t="shared" si="137"/>
        <v>1612.9032258064517</v>
      </c>
      <c r="S28" s="63">
        <f t="shared" si="137"/>
        <v>833.33333333333348</v>
      </c>
      <c r="T28" s="63">
        <f t="shared" si="137"/>
        <v>1129.0322580645161</v>
      </c>
      <c r="U28" s="63">
        <f t="shared" si="137"/>
        <v>1612.9032258064512</v>
      </c>
      <c r="V28" s="63">
        <f t="shared" si="137"/>
        <v>-3533.333333333333</v>
      </c>
      <c r="W28" s="63">
        <f t="shared" si="137"/>
        <v>3258.0645161290322</v>
      </c>
      <c r="X28" s="63">
        <f t="shared" si="137"/>
        <v>4366.6666666666661</v>
      </c>
      <c r="Y28" s="63">
        <f t="shared" si="137"/>
        <v>1225.8064516129034</v>
      </c>
      <c r="Z28" s="63">
        <f t="shared" si="137"/>
        <v>4645.1612903225814</v>
      </c>
      <c r="AA28" s="63">
        <f t="shared" si="137"/>
        <v>10178.571428571429</v>
      </c>
      <c r="AB28" s="63">
        <f t="shared" si="137"/>
        <v>-258.06451612903402</v>
      </c>
      <c r="AC28" s="63">
        <f t="shared" si="137"/>
        <v>-700</v>
      </c>
      <c r="AD28" s="63">
        <f t="shared" si="137"/>
        <v>-1419.3548387096776</v>
      </c>
      <c r="AE28" s="63">
        <f t="shared" si="137"/>
        <v>1699.9999999999995</v>
      </c>
      <c r="AF28" s="63">
        <f t="shared" si="137"/>
        <v>4548.3870967741932</v>
      </c>
      <c r="AG28" s="63">
        <f t="shared" si="137"/>
        <v>-451.61290322580589</v>
      </c>
      <c r="AH28" s="63">
        <f t="shared" si="137"/>
        <v>3200.0000000000009</v>
      </c>
      <c r="AI28" s="63">
        <f t="shared" si="137"/>
        <v>6903.2258064516118</v>
      </c>
      <c r="AJ28" s="63">
        <f t="shared" si="137"/>
        <v>1100</v>
      </c>
      <c r="AK28" s="63">
        <f t="shared" si="137"/>
        <v>225.8064516129034</v>
      </c>
      <c r="AL28" s="63">
        <f t="shared" si="137"/>
        <v>7612.9032258064508</v>
      </c>
      <c r="AM28" s="63">
        <f t="shared" si="137"/>
        <v>4263.5467980295543</v>
      </c>
      <c r="AN28" s="63">
        <f t="shared" si="137"/>
        <v>8419.3548387096762</v>
      </c>
      <c r="AO28" s="63">
        <f t="shared" si="137"/>
        <v>9133.3333333333321</v>
      </c>
      <c r="AP28" s="63">
        <f t="shared" si="137"/>
        <v>11677.41935483871</v>
      </c>
      <c r="AQ28" s="63">
        <f t="shared" si="137"/>
        <v>1066.666666666667</v>
      </c>
      <c r="AR28" s="63">
        <f t="shared" si="137"/>
        <v>-1290.3225806451619</v>
      </c>
      <c r="AS28" s="63">
        <f t="shared" si="137"/>
        <v>3806.4516129032254</v>
      </c>
      <c r="AT28" s="63">
        <f t="shared" si="137"/>
        <v>1300</v>
      </c>
      <c r="AU28" s="63">
        <f t="shared" si="137"/>
        <v>-3806.4516129032236</v>
      </c>
      <c r="AV28" s="63">
        <f t="shared" si="137"/>
        <v>-500</v>
      </c>
      <c r="AW28" s="63">
        <f t="shared" si="137"/>
        <v>774.1935483870966</v>
      </c>
      <c r="AX28" s="63">
        <f t="shared" ref="AX28:DI31" si="138">AX7-AL7</f>
        <v>-1225.8064516129052</v>
      </c>
      <c r="AY28" s="63">
        <f t="shared" si="138"/>
        <v>-7084.9753694581268</v>
      </c>
      <c r="AZ28" s="63">
        <f t="shared" si="138"/>
        <v>-2064.5161290322576</v>
      </c>
      <c r="BA28" s="63">
        <f t="shared" si="138"/>
        <v>-8566.6666666666679</v>
      </c>
      <c r="BB28" s="63">
        <f t="shared" si="138"/>
        <v>-11354.83870967742</v>
      </c>
      <c r="BC28" s="63">
        <f t="shared" si="138"/>
        <v>-2333.3333333333335</v>
      </c>
      <c r="BD28" s="63">
        <f t="shared" si="138"/>
        <v>-3032.2580645161288</v>
      </c>
      <c r="BE28" s="63">
        <f t="shared" si="138"/>
        <v>-4806.4516129032254</v>
      </c>
      <c r="BF28" s="63">
        <f t="shared" si="138"/>
        <v>-5833.3333333333339</v>
      </c>
      <c r="BG28" s="63">
        <f t="shared" si="138"/>
        <v>-3645.1612903225814</v>
      </c>
      <c r="BH28" s="63">
        <f t="shared" si="138"/>
        <v>-2200</v>
      </c>
      <c r="BI28" s="63">
        <f t="shared" si="138"/>
        <v>-2258.0645161290322</v>
      </c>
      <c r="BJ28" s="63">
        <f t="shared" si="138"/>
        <v>-8967.7419354838676</v>
      </c>
      <c r="BK28" s="63">
        <f t="shared" si="138"/>
        <v>-4892.8571428571431</v>
      </c>
      <c r="BL28" s="63">
        <f t="shared" si="138"/>
        <v>-11096.774193548386</v>
      </c>
      <c r="BM28" s="63">
        <f t="shared" si="138"/>
        <v>-3499.9999999999995</v>
      </c>
      <c r="BN28" s="63">
        <f t="shared" si="138"/>
        <v>-96.774193548386847</v>
      </c>
      <c r="BO28" s="63">
        <f t="shared" si="138"/>
        <v>366.66666666666697</v>
      </c>
      <c r="BP28" s="63">
        <f t="shared" si="138"/>
        <v>-290.322580645161</v>
      </c>
      <c r="BQ28" s="63">
        <f t="shared" si="138"/>
        <v>612.90322580645216</v>
      </c>
      <c r="BR28" s="63">
        <f t="shared" si="138"/>
        <v>966.66666666666697</v>
      </c>
      <c r="BS28" s="63">
        <f t="shared" si="138"/>
        <v>-2645.1612903225814</v>
      </c>
      <c r="BT28" s="63">
        <f t="shared" si="138"/>
        <v>500</v>
      </c>
      <c r="BU28" s="63">
        <f t="shared" si="138"/>
        <v>-612.90322580645261</v>
      </c>
      <c r="BV28" s="63">
        <f t="shared" si="138"/>
        <v>-5451.6129032258086</v>
      </c>
      <c r="BW28" s="63">
        <f t="shared" si="138"/>
        <v>1571.4285714285706</v>
      </c>
      <c r="BX28" s="63">
        <f t="shared" si="138"/>
        <v>7483.8709677419347</v>
      </c>
      <c r="BY28" s="63">
        <f t="shared" si="138"/>
        <v>999.99999999999955</v>
      </c>
      <c r="BZ28" s="63">
        <f t="shared" si="138"/>
        <v>483.87096774193515</v>
      </c>
      <c r="CA28" s="63">
        <f t="shared" si="138"/>
        <v>-133.33333333333348</v>
      </c>
      <c r="CB28" s="63">
        <f t="shared" si="138"/>
        <v>903.2258064516127</v>
      </c>
      <c r="CC28" s="63">
        <f t="shared" si="138"/>
        <v>193.54838709677369</v>
      </c>
      <c r="CD28" s="63">
        <f t="shared" si="138"/>
        <v>1633.333333333333</v>
      </c>
      <c r="CE28" s="63">
        <f t="shared" si="138"/>
        <v>2258.0645161290322</v>
      </c>
      <c r="CF28" s="63">
        <f t="shared" si="138"/>
        <v>2800</v>
      </c>
      <c r="CG28" s="63">
        <f t="shared" si="138"/>
        <v>2870.9677419354848</v>
      </c>
      <c r="CH28" s="63">
        <f t="shared" si="138"/>
        <v>4290.3225806451628</v>
      </c>
      <c r="CI28" s="63">
        <f t="shared" si="138"/>
        <v>958.12807881773369</v>
      </c>
      <c r="CJ28" s="63">
        <f t="shared" si="138"/>
        <v>-1838.7096774193542</v>
      </c>
      <c r="CK28" s="63">
        <f t="shared" si="138"/>
        <v>1733.3333333333339</v>
      </c>
      <c r="CL28" s="63">
        <f t="shared" si="138"/>
        <v>32.258064516129707</v>
      </c>
      <c r="CM28" s="63">
        <f t="shared" si="138"/>
        <v>900</v>
      </c>
      <c r="CN28" s="63">
        <f t="shared" si="138"/>
        <v>612.9032258064517</v>
      </c>
      <c r="CO28" s="63">
        <f t="shared" si="138"/>
        <v>1774.1935483870966</v>
      </c>
      <c r="CP28" s="63">
        <f t="shared" si="138"/>
        <v>-733.33333333333303</v>
      </c>
      <c r="CQ28" s="63">
        <f t="shared" si="138"/>
        <v>-3354.8387096774195</v>
      </c>
      <c r="CR28" s="63">
        <f t="shared" si="138"/>
        <v>-6366.6666666666661</v>
      </c>
      <c r="CS28" s="63">
        <f t="shared" si="138"/>
        <v>-4258.0645161290322</v>
      </c>
      <c r="CT28" s="63">
        <f t="shared" si="138"/>
        <v>-1741.9354838709678</v>
      </c>
      <c r="CU28" s="63">
        <f t="shared" si="138"/>
        <v>863.30049261083877</v>
      </c>
      <c r="CV28" s="63">
        <f t="shared" si="138"/>
        <v>-3709.6774193548381</v>
      </c>
      <c r="CW28" s="63">
        <f t="shared" si="138"/>
        <v>-1833.3333333333339</v>
      </c>
      <c r="CX28" s="63">
        <f t="shared" si="138"/>
        <v>-903.22580645161315</v>
      </c>
      <c r="CY28" s="63">
        <f t="shared" si="138"/>
        <v>11600</v>
      </c>
      <c r="CZ28" s="63">
        <f t="shared" si="138"/>
        <v>-1258.0645161290322</v>
      </c>
      <c r="DA28" s="63">
        <f t="shared" si="138"/>
        <v>11032.258064516129</v>
      </c>
      <c r="DB28" s="63">
        <f t="shared" si="138"/>
        <v>-1033.3333333333339</v>
      </c>
      <c r="DC28" s="63">
        <f t="shared" si="138"/>
        <v>2290.3225806451619</v>
      </c>
      <c r="DD28" s="63">
        <f t="shared" si="138"/>
        <v>1066.6666666666661</v>
      </c>
      <c r="DE28" s="63">
        <f t="shared" si="138"/>
        <v>193.54838709677279</v>
      </c>
      <c r="DF28" s="63">
        <f t="shared" si="138"/>
        <v>-1161.2903225806458</v>
      </c>
      <c r="DG28" s="63">
        <f t="shared" si="138"/>
        <v>-4750</v>
      </c>
      <c r="DH28" s="63">
        <f t="shared" si="138"/>
        <v>129.0322580645161</v>
      </c>
      <c r="DI28" s="63">
        <f t="shared" si="138"/>
        <v>-200</v>
      </c>
      <c r="DJ28" s="63">
        <f t="shared" ref="DJ28:EC31" si="139">DJ7-CX7</f>
        <v>5290.322580645161</v>
      </c>
      <c r="DK28" s="63">
        <f t="shared" si="139"/>
        <v>-8266.6666666666679</v>
      </c>
      <c r="DL28" s="63">
        <f t="shared" si="139"/>
        <v>4903.2258064516127</v>
      </c>
      <c r="DM28" s="21">
        <f t="shared" si="139"/>
        <v>-6548.3870967741932</v>
      </c>
      <c r="DN28" s="21">
        <f t="shared" si="139"/>
        <v>3800.0000000000009</v>
      </c>
      <c r="DO28" s="21">
        <f t="shared" si="139"/>
        <v>3548.3870967741932</v>
      </c>
      <c r="DP28" s="21">
        <f t="shared" si="139"/>
        <v>4766.6666666666679</v>
      </c>
      <c r="DQ28" s="21">
        <f t="shared" si="139"/>
        <v>4870.9677419354848</v>
      </c>
      <c r="DR28" s="21">
        <f t="shared" si="139"/>
        <v>2129.0322580645152</v>
      </c>
      <c r="DS28" s="21">
        <f t="shared" si="139"/>
        <v>71.428571428570649</v>
      </c>
      <c r="DT28" s="21">
        <f t="shared" si="139"/>
        <v>548.3870967741932</v>
      </c>
      <c r="DU28" s="21">
        <f t="shared" si="139"/>
        <v>1833.3333333333339</v>
      </c>
      <c r="DV28" s="21">
        <f t="shared" si="139"/>
        <v>-2709.6774193548381</v>
      </c>
      <c r="DW28" s="21">
        <f t="shared" si="139"/>
        <v>-800</v>
      </c>
      <c r="DX28" s="21">
        <f t="shared" si="139"/>
        <v>-2193.5483870967737</v>
      </c>
      <c r="DY28" s="118">
        <f t="shared" si="139"/>
        <v>-3129.0322580645161</v>
      </c>
      <c r="DZ28" s="118">
        <f t="shared" si="139"/>
        <v>-1666.6666666666679</v>
      </c>
      <c r="EA28" s="118">
        <f t="shared" si="139"/>
        <v>-1967.7419354838712</v>
      </c>
      <c r="EB28" s="21">
        <f t="shared" si="139"/>
        <v>-1233.3333333333339</v>
      </c>
      <c r="EC28" s="21">
        <f t="shared" si="139"/>
        <v>3903.2258064516136</v>
      </c>
      <c r="ED28" s="21">
        <f t="shared" si="123"/>
        <v>5774.1935483870966</v>
      </c>
      <c r="EE28" s="21">
        <f t="shared" si="124"/>
        <v>10125.615763546799</v>
      </c>
      <c r="EF28" s="21">
        <f t="shared" si="124"/>
        <v>6322.5806451612898</v>
      </c>
      <c r="EG28" s="21">
        <f t="shared" si="125"/>
        <v>6166.6666666666652</v>
      </c>
      <c r="EH28" s="21">
        <f t="shared" si="125"/>
        <v>5645.1612903225805</v>
      </c>
      <c r="EI28" s="21">
        <f t="shared" si="125"/>
        <v>4699.9999999999991</v>
      </c>
      <c r="EJ28" s="21">
        <f t="shared" si="125"/>
        <v>7516.1290322580653</v>
      </c>
      <c r="EK28" s="128">
        <f t="shared" si="125"/>
        <v>3161.2903225806449</v>
      </c>
      <c r="EL28" s="128">
        <f t="shared" si="125"/>
        <v>6933.3333333333339</v>
      </c>
      <c r="EM28" s="128">
        <f t="shared" si="125"/>
        <v>5161.2903225806458</v>
      </c>
      <c r="EN28" s="137">
        <f t="shared" si="125"/>
        <v>2567.6666666666661</v>
      </c>
      <c r="EO28" s="137">
        <f t="shared" si="125"/>
        <v>-2933.4838709677424</v>
      </c>
      <c r="EP28" s="145">
        <f t="shared" si="125"/>
        <v>2809.4516129032272</v>
      </c>
      <c r="EQ28" s="145">
        <f t="shared" si="126"/>
        <v>3128.3842364532029</v>
      </c>
      <c r="ER28" s="145">
        <f t="shared" si="127"/>
        <v>-124.03225806451519</v>
      </c>
      <c r="ES28" s="145">
        <f t="shared" si="127"/>
        <v>-2127.3333333333321</v>
      </c>
      <c r="ET28" s="145">
        <f t="shared" si="127"/>
        <v>458.6129032258068</v>
      </c>
      <c r="EU28" s="145">
        <f t="shared" si="127"/>
        <v>-4933.3333333333321</v>
      </c>
      <c r="EV28" s="145">
        <f t="shared" si="127"/>
        <v>-7838.709677419356</v>
      </c>
      <c r="EW28" s="153">
        <f t="shared" si="127"/>
        <v>-6064.5161290322576</v>
      </c>
      <c r="EX28" s="153">
        <f t="shared" si="127"/>
        <v>-10600</v>
      </c>
      <c r="EY28" s="160">
        <f t="shared" si="127"/>
        <v>-10967.741935483871</v>
      </c>
      <c r="EZ28" s="21">
        <f t="shared" si="127"/>
        <v>-10867.666666666666</v>
      </c>
      <c r="FA28" s="21">
        <f t="shared" si="127"/>
        <v>-12937.483870967742</v>
      </c>
      <c r="FB28" s="169">
        <f t="shared" si="127"/>
        <v>-18454.612903225807</v>
      </c>
      <c r="FC28" s="169">
        <f t="shared" si="127"/>
        <v>-18611.142857142859</v>
      </c>
      <c r="FD28" s="169">
        <f t="shared" si="127"/>
        <v>-9940.4838709677424</v>
      </c>
      <c r="FE28" s="169">
        <f t="shared" si="127"/>
        <v>-5406</v>
      </c>
      <c r="FF28" s="169">
        <f t="shared" si="127"/>
        <v>-6974.7419354838712</v>
      </c>
      <c r="FG28" s="169">
        <f t="shared" si="127"/>
        <v>-2000</v>
      </c>
      <c r="FH28" s="169">
        <f t="shared" si="127"/>
        <v>-1000</v>
      </c>
      <c r="FI28" s="169">
        <f t="shared" si="127"/>
        <v>0</v>
      </c>
      <c r="FJ28" s="169">
        <f t="shared" si="127"/>
        <v>0</v>
      </c>
      <c r="FK28" s="21">
        <f t="shared" si="127"/>
        <v>0</v>
      </c>
      <c r="FL28" s="21">
        <f t="shared" si="127"/>
        <v>0</v>
      </c>
      <c r="FM28" s="21">
        <f t="shared" si="127"/>
        <v>0</v>
      </c>
      <c r="FN28" s="21">
        <f t="shared" si="128"/>
        <v>3797.6893145161284</v>
      </c>
      <c r="FO28" s="21">
        <f t="shared" si="129"/>
        <v>3797.6893145161284</v>
      </c>
      <c r="FP28" s="21">
        <f t="shared" si="130"/>
        <v>3797.6893145161284</v>
      </c>
      <c r="FQ28" s="21">
        <f t="shared" si="130"/>
        <v>3797.6893145161284</v>
      </c>
      <c r="FR28" s="21">
        <f t="shared" si="130"/>
        <v>3797.6893145161284</v>
      </c>
      <c r="FS28" s="21">
        <f t="shared" si="130"/>
        <v>3797.6893145161284</v>
      </c>
      <c r="FT28" s="21">
        <f t="shared" si="131"/>
        <v>3797.6893145161284</v>
      </c>
      <c r="FU28" s="21">
        <f t="shared" si="132"/>
        <v>3797.6893145161284</v>
      </c>
      <c r="FV28" s="21">
        <f t="shared" si="132"/>
        <v>3797.6893145161284</v>
      </c>
      <c r="FW28" s="21">
        <f t="shared" si="130"/>
        <v>3797.6893145161284</v>
      </c>
      <c r="FX28" s="21">
        <f t="shared" si="130"/>
        <v>3797.6893145161284</v>
      </c>
      <c r="FY28" s="21">
        <f t="shared" si="130"/>
        <v>3797.6893145161284</v>
      </c>
      <c r="FZ28" s="186">
        <f t="shared" si="130"/>
        <v>-871.32250506532</v>
      </c>
      <c r="GA28" s="46">
        <f t="shared" si="130"/>
        <v>-871.32250506532</v>
      </c>
      <c r="GB28" s="46">
        <f t="shared" si="130"/>
        <v>-871.32250506532</v>
      </c>
      <c r="GC28" s="46">
        <f t="shared" si="130"/>
        <v>-871.32250506532</v>
      </c>
      <c r="GD28" s="46">
        <f t="shared" si="130"/>
        <v>-871.32250506532</v>
      </c>
      <c r="GE28" s="46">
        <f t="shared" si="130"/>
        <v>-871.32250506532</v>
      </c>
      <c r="GF28" s="46">
        <f t="shared" si="130"/>
        <v>-871.32250506532</v>
      </c>
      <c r="GG28" s="46">
        <f t="shared" si="130"/>
        <v>-871.32250506532</v>
      </c>
      <c r="GH28" s="46">
        <f t="shared" si="130"/>
        <v>-871.32250506532</v>
      </c>
      <c r="GI28" s="46">
        <f t="shared" si="130"/>
        <v>-871.32250506532</v>
      </c>
      <c r="GJ28" s="46">
        <f t="shared" si="130"/>
        <v>-871.32250506532</v>
      </c>
      <c r="GK28" s="46">
        <f t="shared" si="130"/>
        <v>-871.32250506532</v>
      </c>
      <c r="GL28" s="46">
        <f t="shared" si="130"/>
        <v>-1192.9132798638984</v>
      </c>
      <c r="GM28" s="46">
        <f t="shared" si="130"/>
        <v>-1192.9132798638984</v>
      </c>
    </row>
    <row r="29" spans="1:195" x14ac:dyDescent="0.2">
      <c r="A29" s="9" t="str">
        <f t="shared" si="136"/>
        <v>Net Inter-PADD Transfers (+ = Receipt)</v>
      </c>
      <c r="N29" s="63">
        <f t="shared" si="137"/>
        <v>-1667.1439533922457</v>
      </c>
      <c r="O29" s="63">
        <f t="shared" si="137"/>
        <v>-1667.1439533922457</v>
      </c>
      <c r="P29" s="63">
        <f t="shared" si="137"/>
        <v>-1667.1439533922457</v>
      </c>
      <c r="Q29" s="63">
        <f t="shared" si="137"/>
        <v>-1667.1439533922457</v>
      </c>
      <c r="R29" s="63">
        <f t="shared" si="137"/>
        <v>-1667.1439533922457</v>
      </c>
      <c r="S29" s="63">
        <f t="shared" si="137"/>
        <v>-1667.1439533922457</v>
      </c>
      <c r="T29" s="63">
        <f t="shared" si="137"/>
        <v>-1667.1439533922457</v>
      </c>
      <c r="U29" s="63">
        <f t="shared" si="137"/>
        <v>-1667.1439533922457</v>
      </c>
      <c r="V29" s="63">
        <f t="shared" si="137"/>
        <v>-1667.1439533922457</v>
      </c>
      <c r="W29" s="63">
        <f t="shared" si="137"/>
        <v>-1667.1439533922457</v>
      </c>
      <c r="X29" s="63">
        <f t="shared" si="137"/>
        <v>-1667.1439533922457</v>
      </c>
      <c r="Y29" s="63">
        <f t="shared" si="137"/>
        <v>-1667.1439533922457</v>
      </c>
      <c r="Z29" s="63">
        <f t="shared" si="137"/>
        <v>182.50383898578002</v>
      </c>
      <c r="AA29" s="63">
        <f t="shared" si="137"/>
        <v>182.50383898578002</v>
      </c>
      <c r="AB29" s="63">
        <f t="shared" si="137"/>
        <v>182.50383898578002</v>
      </c>
      <c r="AC29" s="63">
        <f t="shared" si="137"/>
        <v>182.50383898578002</v>
      </c>
      <c r="AD29" s="63">
        <f t="shared" si="137"/>
        <v>182.50383898578002</v>
      </c>
      <c r="AE29" s="63">
        <f t="shared" si="137"/>
        <v>182.50383898578002</v>
      </c>
      <c r="AF29" s="63">
        <f t="shared" si="137"/>
        <v>182.50383898578002</v>
      </c>
      <c r="AG29" s="63">
        <f t="shared" si="137"/>
        <v>182.50383898578002</v>
      </c>
      <c r="AH29" s="63">
        <f t="shared" si="137"/>
        <v>182.50383898578002</v>
      </c>
      <c r="AI29" s="63">
        <f t="shared" si="137"/>
        <v>182.50383898578002</v>
      </c>
      <c r="AJ29" s="63">
        <f t="shared" si="137"/>
        <v>182.50383898578002</v>
      </c>
      <c r="AK29" s="63">
        <f t="shared" si="137"/>
        <v>182.50383898578002</v>
      </c>
      <c r="AL29" s="63">
        <f t="shared" si="137"/>
        <v>-10955.753412554805</v>
      </c>
      <c r="AM29" s="63">
        <f t="shared" si="137"/>
        <v>-10955.753412554805</v>
      </c>
      <c r="AN29" s="63">
        <f t="shared" si="137"/>
        <v>-10955.753412554805</v>
      </c>
      <c r="AO29" s="63">
        <f t="shared" si="137"/>
        <v>-10955.753412554805</v>
      </c>
      <c r="AP29" s="63">
        <f t="shared" si="137"/>
        <v>-10955.753412554805</v>
      </c>
      <c r="AQ29" s="63">
        <f t="shared" si="137"/>
        <v>-10955.753412554805</v>
      </c>
      <c r="AR29" s="63">
        <f t="shared" si="137"/>
        <v>-10955.753412554805</v>
      </c>
      <c r="AS29" s="63">
        <f t="shared" si="137"/>
        <v>-10955.753412554805</v>
      </c>
      <c r="AT29" s="63">
        <f t="shared" si="137"/>
        <v>-10955.753412554805</v>
      </c>
      <c r="AU29" s="63">
        <f t="shared" si="137"/>
        <v>-10955.753412554805</v>
      </c>
      <c r="AV29" s="63">
        <f t="shared" si="137"/>
        <v>-10955.753412554805</v>
      </c>
      <c r="AW29" s="63">
        <f t="shared" si="137"/>
        <v>-10955.753412554805</v>
      </c>
      <c r="AX29" s="63">
        <f t="shared" si="138"/>
        <v>-9173.7362602723078</v>
      </c>
      <c r="AY29" s="63">
        <f t="shared" si="138"/>
        <v>-9173.7362602723078</v>
      </c>
      <c r="AZ29" s="63">
        <f t="shared" si="138"/>
        <v>-9173.7362602723078</v>
      </c>
      <c r="BA29" s="63">
        <f t="shared" si="138"/>
        <v>-9173.7362602723078</v>
      </c>
      <c r="BB29" s="63">
        <f t="shared" si="138"/>
        <v>-9173.7362602723078</v>
      </c>
      <c r="BC29" s="63">
        <f t="shared" si="138"/>
        <v>-9173.7362602723078</v>
      </c>
      <c r="BD29" s="63">
        <f t="shared" si="138"/>
        <v>-9173.7362602723078</v>
      </c>
      <c r="BE29" s="63">
        <f t="shared" si="138"/>
        <v>-9173.7362602723078</v>
      </c>
      <c r="BF29" s="63">
        <f t="shared" si="138"/>
        <v>-9173.7362602723078</v>
      </c>
      <c r="BG29" s="63">
        <f t="shared" si="138"/>
        <v>-9173.7362602723078</v>
      </c>
      <c r="BH29" s="63">
        <f t="shared" si="138"/>
        <v>-9173.7362602723078</v>
      </c>
      <c r="BI29" s="63">
        <f t="shared" si="138"/>
        <v>-9173.7362602723078</v>
      </c>
      <c r="BJ29" s="63">
        <f t="shared" si="138"/>
        <v>-9886.238843719635</v>
      </c>
      <c r="BK29" s="63">
        <f t="shared" si="138"/>
        <v>-9886.238843719635</v>
      </c>
      <c r="BL29" s="63">
        <f t="shared" si="138"/>
        <v>-9886.238843719635</v>
      </c>
      <c r="BM29" s="63">
        <f t="shared" si="138"/>
        <v>-9886.238843719635</v>
      </c>
      <c r="BN29" s="63">
        <f t="shared" si="138"/>
        <v>-9886.238843719635</v>
      </c>
      <c r="BO29" s="63">
        <f t="shared" si="138"/>
        <v>-9886.238843719635</v>
      </c>
      <c r="BP29" s="63">
        <f t="shared" si="138"/>
        <v>-9886.238843719635</v>
      </c>
      <c r="BQ29" s="63">
        <f t="shared" si="138"/>
        <v>-9886.238843719635</v>
      </c>
      <c r="BR29" s="63">
        <f t="shared" si="138"/>
        <v>-9886.238843719635</v>
      </c>
      <c r="BS29" s="63">
        <f t="shared" si="138"/>
        <v>-9886.238843719635</v>
      </c>
      <c r="BT29" s="63">
        <f t="shared" si="138"/>
        <v>-9886.238843719635</v>
      </c>
      <c r="BU29" s="63">
        <f t="shared" si="138"/>
        <v>-9886.238843719635</v>
      </c>
      <c r="BV29" s="63">
        <f t="shared" si="138"/>
        <v>-8248.7327577831456</v>
      </c>
      <c r="BW29" s="63">
        <f t="shared" si="138"/>
        <v>-8248.7327577831456</v>
      </c>
      <c r="BX29" s="63">
        <f t="shared" si="138"/>
        <v>-8248.7327577831456</v>
      </c>
      <c r="BY29" s="63">
        <f t="shared" si="138"/>
        <v>-8248.7327577831456</v>
      </c>
      <c r="BZ29" s="63">
        <f t="shared" si="138"/>
        <v>-8248.7327577831456</v>
      </c>
      <c r="CA29" s="63">
        <f t="shared" si="138"/>
        <v>-8248.7327577831456</v>
      </c>
      <c r="CB29" s="63">
        <f t="shared" si="138"/>
        <v>-8248.7327577831456</v>
      </c>
      <c r="CC29" s="63">
        <f t="shared" si="138"/>
        <v>-8248.7327577831456</v>
      </c>
      <c r="CD29" s="63">
        <f t="shared" si="138"/>
        <v>-8248.7327577831456</v>
      </c>
      <c r="CE29" s="63">
        <f t="shared" si="138"/>
        <v>-8248.7327577831456</v>
      </c>
      <c r="CF29" s="63">
        <f t="shared" si="138"/>
        <v>-8248.7327577831456</v>
      </c>
      <c r="CG29" s="63">
        <f t="shared" si="138"/>
        <v>-8248.7327577831456</v>
      </c>
      <c r="CH29" s="63">
        <f t="shared" si="138"/>
        <v>-6529.9574155465234</v>
      </c>
      <c r="CI29" s="63">
        <f t="shared" si="138"/>
        <v>-6529.9574155465234</v>
      </c>
      <c r="CJ29" s="63">
        <f t="shared" si="138"/>
        <v>-6529.9574155465234</v>
      </c>
      <c r="CK29" s="63">
        <f t="shared" si="138"/>
        <v>-6529.9574155465234</v>
      </c>
      <c r="CL29" s="63">
        <f t="shared" si="138"/>
        <v>-6529.9574155465234</v>
      </c>
      <c r="CM29" s="63">
        <f t="shared" si="138"/>
        <v>-6529.9574155465234</v>
      </c>
      <c r="CN29" s="63">
        <f t="shared" si="138"/>
        <v>-6529.9574155465234</v>
      </c>
      <c r="CO29" s="63">
        <f t="shared" si="138"/>
        <v>-6529.9574155465234</v>
      </c>
      <c r="CP29" s="63">
        <f t="shared" si="138"/>
        <v>-6529.9574155465234</v>
      </c>
      <c r="CQ29" s="63">
        <f t="shared" si="138"/>
        <v>-6529.9574155465234</v>
      </c>
      <c r="CR29" s="63">
        <f t="shared" si="138"/>
        <v>-6529.9574155465234</v>
      </c>
      <c r="CS29" s="63">
        <f t="shared" si="138"/>
        <v>-6529.9574155465234</v>
      </c>
      <c r="CT29" s="63">
        <f t="shared" si="138"/>
        <v>17879.390031332543</v>
      </c>
      <c r="CU29" s="63">
        <f t="shared" si="138"/>
        <v>17879.390031332543</v>
      </c>
      <c r="CV29" s="63">
        <f t="shared" si="138"/>
        <v>17879.390031332543</v>
      </c>
      <c r="CW29" s="63">
        <f t="shared" si="138"/>
        <v>17879.390031332543</v>
      </c>
      <c r="CX29" s="63">
        <f t="shared" si="138"/>
        <v>17879.390031332543</v>
      </c>
      <c r="CY29" s="63">
        <f t="shared" si="138"/>
        <v>17879.390031332543</v>
      </c>
      <c r="CZ29" s="63">
        <f t="shared" si="138"/>
        <v>17879.390031332543</v>
      </c>
      <c r="DA29" s="63">
        <f t="shared" si="138"/>
        <v>17879.390031332543</v>
      </c>
      <c r="DB29" s="63">
        <f t="shared" si="138"/>
        <v>17879.390031332543</v>
      </c>
      <c r="DC29" s="63">
        <f t="shared" si="138"/>
        <v>17879.390031332543</v>
      </c>
      <c r="DD29" s="63">
        <f t="shared" si="138"/>
        <v>17879.390031332543</v>
      </c>
      <c r="DE29" s="63">
        <f t="shared" si="138"/>
        <v>17879.390031332543</v>
      </c>
      <c r="DF29" s="63">
        <f t="shared" si="138"/>
        <v>-12526.027397260274</v>
      </c>
      <c r="DG29" s="63">
        <f t="shared" si="138"/>
        <v>-12526.027397260274</v>
      </c>
      <c r="DH29" s="63">
        <f t="shared" si="138"/>
        <v>-12526.027397260274</v>
      </c>
      <c r="DI29" s="63">
        <f t="shared" si="138"/>
        <v>-12526.027397260274</v>
      </c>
      <c r="DJ29" s="63">
        <f t="shared" si="139"/>
        <v>-12526.027397260274</v>
      </c>
      <c r="DK29" s="63">
        <f t="shared" si="139"/>
        <v>-12526.027397260274</v>
      </c>
      <c r="DL29" s="63">
        <f t="shared" si="139"/>
        <v>-12526.027397260274</v>
      </c>
      <c r="DM29" s="21">
        <f t="shared" si="139"/>
        <v>-12526.027397260274</v>
      </c>
      <c r="DN29" s="21">
        <f t="shared" si="139"/>
        <v>-12526.027397260274</v>
      </c>
      <c r="DO29" s="21">
        <f t="shared" si="139"/>
        <v>-12526.027397260274</v>
      </c>
      <c r="DP29" s="21">
        <f t="shared" si="139"/>
        <v>-12526.027397260274</v>
      </c>
      <c r="DQ29" s="21">
        <f t="shared" si="139"/>
        <v>-12526.027397260274</v>
      </c>
      <c r="DR29" s="21">
        <f t="shared" si="139"/>
        <v>-19534.246575342462</v>
      </c>
      <c r="DS29" s="21">
        <f t="shared" si="139"/>
        <v>-19534.246575342462</v>
      </c>
      <c r="DT29" s="21">
        <f t="shared" si="139"/>
        <v>-19534.246575342462</v>
      </c>
      <c r="DU29" s="21">
        <f t="shared" si="139"/>
        <v>-19534.246575342462</v>
      </c>
      <c r="DV29" s="21">
        <f t="shared" si="139"/>
        <v>-19534.246575342462</v>
      </c>
      <c r="DW29" s="21">
        <f t="shared" si="139"/>
        <v>-19534.246575342462</v>
      </c>
      <c r="DX29" s="21">
        <f t="shared" si="139"/>
        <v>-19534.246575342462</v>
      </c>
      <c r="DY29" s="118">
        <f t="shared" si="139"/>
        <v>-19534.246575342462</v>
      </c>
      <c r="DZ29" s="118">
        <f t="shared" si="139"/>
        <v>-19534.246575342462</v>
      </c>
      <c r="EA29" s="118">
        <f t="shared" si="139"/>
        <v>-19534.246575342462</v>
      </c>
      <c r="EB29" s="21">
        <f t="shared" si="139"/>
        <v>-19534.246575342462</v>
      </c>
      <c r="EC29" s="21">
        <f t="shared" si="139"/>
        <v>-19534.246575342462</v>
      </c>
      <c r="ED29" s="21">
        <f t="shared" si="123"/>
        <v>-10430.136986301368</v>
      </c>
      <c r="EE29" s="21">
        <f t="shared" si="124"/>
        <v>-10430.136986301368</v>
      </c>
      <c r="EF29" s="21">
        <f t="shared" si="124"/>
        <v>-10430.136986301368</v>
      </c>
      <c r="EG29" s="21">
        <f t="shared" si="125"/>
        <v>-10430.136986301368</v>
      </c>
      <c r="EH29" s="21">
        <f t="shared" si="125"/>
        <v>-10430.136986301368</v>
      </c>
      <c r="EI29" s="21">
        <f t="shared" si="125"/>
        <v>-10430.136986301368</v>
      </c>
      <c r="EJ29" s="21">
        <f t="shared" si="125"/>
        <v>-10430.136986301368</v>
      </c>
      <c r="EK29" s="128">
        <f t="shared" si="125"/>
        <v>-10430.136986301368</v>
      </c>
      <c r="EL29" s="128">
        <f t="shared" si="125"/>
        <v>-10430.136986301368</v>
      </c>
      <c r="EM29" s="128">
        <f t="shared" si="125"/>
        <v>-10430.136986301368</v>
      </c>
      <c r="EN29" s="137">
        <f t="shared" si="125"/>
        <v>-10430.136986301368</v>
      </c>
      <c r="EO29" s="137">
        <f t="shared" si="125"/>
        <v>-10430.136986301368</v>
      </c>
      <c r="EP29" s="145">
        <f t="shared" si="125"/>
        <v>-1767.1232876712311</v>
      </c>
      <c r="EQ29" s="145">
        <f t="shared" si="126"/>
        <v>-1767.1232876712311</v>
      </c>
      <c r="ER29" s="145">
        <f t="shared" si="127"/>
        <v>-1767.1232876712311</v>
      </c>
      <c r="ES29" s="145">
        <f t="shared" si="127"/>
        <v>-1767.1232876712311</v>
      </c>
      <c r="ET29" s="145">
        <f t="shared" si="127"/>
        <v>-1767.1232876712311</v>
      </c>
      <c r="EU29" s="145">
        <f t="shared" si="127"/>
        <v>-1767.1232876712311</v>
      </c>
      <c r="EV29" s="145">
        <f t="shared" si="127"/>
        <v>-1767.1232876712311</v>
      </c>
      <c r="EW29" s="153">
        <f t="shared" si="127"/>
        <v>-1767.1232876712311</v>
      </c>
      <c r="EX29" s="153">
        <f t="shared" si="127"/>
        <v>-1767.1232876712311</v>
      </c>
      <c r="EY29" s="160">
        <f t="shared" si="127"/>
        <v>-1767.1232876712311</v>
      </c>
      <c r="EZ29" s="21">
        <f t="shared" si="127"/>
        <v>-1767.1232876712311</v>
      </c>
      <c r="FA29" s="21">
        <f t="shared" si="127"/>
        <v>-1767.1232876712311</v>
      </c>
      <c r="FB29" s="169">
        <f t="shared" si="127"/>
        <v>-4100</v>
      </c>
      <c r="FC29" s="169">
        <f t="shared" si="127"/>
        <v>-4100</v>
      </c>
      <c r="FD29" s="169">
        <f t="shared" si="127"/>
        <v>-4100</v>
      </c>
      <c r="FE29" s="169">
        <f t="shared" si="127"/>
        <v>-4100</v>
      </c>
      <c r="FF29" s="169">
        <f t="shared" si="127"/>
        <v>-4100</v>
      </c>
      <c r="FG29" s="169">
        <f t="shared" si="127"/>
        <v>-4100</v>
      </c>
      <c r="FH29" s="169">
        <f t="shared" si="127"/>
        <v>-4100</v>
      </c>
      <c r="FI29" s="169">
        <f t="shared" si="127"/>
        <v>-4100</v>
      </c>
      <c r="FJ29" s="169">
        <f t="shared" si="127"/>
        <v>-4100</v>
      </c>
      <c r="FK29" s="21">
        <f t="shared" si="127"/>
        <v>-4100</v>
      </c>
      <c r="FL29" s="21">
        <f t="shared" si="127"/>
        <v>-4100</v>
      </c>
      <c r="FM29" s="21">
        <f t="shared" si="127"/>
        <v>-4100</v>
      </c>
      <c r="FN29" s="21">
        <f t="shared" si="128"/>
        <v>-24274.758748200955</v>
      </c>
      <c r="FO29" s="21">
        <f t="shared" si="129"/>
        <v>-24274.758748200955</v>
      </c>
      <c r="FP29" s="21">
        <f t="shared" si="130"/>
        <v>-24274.758748200955</v>
      </c>
      <c r="FQ29" s="21">
        <f t="shared" si="130"/>
        <v>-24274.758748200955</v>
      </c>
      <c r="FR29" s="21">
        <f t="shared" si="130"/>
        <v>-24274.758748200955</v>
      </c>
      <c r="FS29" s="21">
        <f t="shared" si="130"/>
        <v>-24274.758748200955</v>
      </c>
      <c r="FT29" s="21">
        <f t="shared" si="131"/>
        <v>-24274.758748200955</v>
      </c>
      <c r="FU29" s="21">
        <f t="shared" si="132"/>
        <v>-19274.758748200955</v>
      </c>
      <c r="FV29" s="21">
        <f t="shared" si="132"/>
        <v>-24274.758748200955</v>
      </c>
      <c r="FW29" s="21">
        <f t="shared" si="130"/>
        <v>-18274.758748200955</v>
      </c>
      <c r="FX29" s="21">
        <f t="shared" si="130"/>
        <v>-24274.758748200955</v>
      </c>
      <c r="FY29" s="21">
        <f t="shared" si="130"/>
        <v>-24274.758748200955</v>
      </c>
      <c r="FZ29" s="186">
        <f t="shared" si="130"/>
        <v>-2312.62796062298</v>
      </c>
      <c r="GA29" s="46">
        <f t="shared" si="130"/>
        <v>-2312.62796062298</v>
      </c>
      <c r="GB29" s="46">
        <f t="shared" si="130"/>
        <v>-2312.62796062298</v>
      </c>
      <c r="GC29" s="46">
        <f t="shared" si="130"/>
        <v>-2312.62796062298</v>
      </c>
      <c r="GD29" s="46">
        <f t="shared" si="130"/>
        <v>-2312.62796062298</v>
      </c>
      <c r="GE29" s="46">
        <f t="shared" si="130"/>
        <v>-2312.62796062298</v>
      </c>
      <c r="GF29" s="46">
        <f t="shared" si="130"/>
        <v>-2312.62796062298</v>
      </c>
      <c r="GG29" s="46">
        <f t="shared" si="130"/>
        <v>-7312.62796062298</v>
      </c>
      <c r="GH29" s="46">
        <f t="shared" si="130"/>
        <v>-2312.62796062298</v>
      </c>
      <c r="GI29" s="46">
        <f t="shared" si="130"/>
        <v>-8312.62796062298</v>
      </c>
      <c r="GJ29" s="46">
        <f t="shared" si="130"/>
        <v>-2312.62796062298</v>
      </c>
      <c r="GK29" s="46">
        <f t="shared" si="130"/>
        <v>-2312.62796062298</v>
      </c>
      <c r="GL29" s="46">
        <f t="shared" si="130"/>
        <v>9272.724175497453</v>
      </c>
      <c r="GM29" s="46">
        <f t="shared" si="130"/>
        <v>9272.724175497453</v>
      </c>
    </row>
    <row r="30" spans="1:195" x14ac:dyDescent="0.2">
      <c r="A30" s="9" t="str">
        <f t="shared" si="136"/>
        <v>Total Stock Change (Primary+Secondary+Tertiary)</v>
      </c>
      <c r="N30" s="64">
        <f t="shared" si="137"/>
        <v>-4833.9403446752103</v>
      </c>
      <c r="O30" s="64">
        <f t="shared" si="137"/>
        <v>251.31311154598006</v>
      </c>
      <c r="P30" s="64">
        <f t="shared" si="137"/>
        <v>-2059.7467962881137</v>
      </c>
      <c r="Q30" s="64">
        <f t="shared" si="137"/>
        <v>-2729.6392694063875</v>
      </c>
      <c r="R30" s="64">
        <f t="shared" si="137"/>
        <v>166.05965532479331</v>
      </c>
      <c r="S30" s="64">
        <f t="shared" si="137"/>
        <v>-962.97260273971915</v>
      </c>
      <c r="T30" s="64">
        <f t="shared" si="137"/>
        <v>1327.3499779054364</v>
      </c>
      <c r="U30" s="64">
        <f t="shared" si="137"/>
        <v>875.73707467962868</v>
      </c>
      <c r="V30" s="64">
        <f t="shared" si="137"/>
        <v>770.36073059361206</v>
      </c>
      <c r="W30" s="64">
        <f t="shared" si="137"/>
        <v>907.99513919576475</v>
      </c>
      <c r="X30" s="64">
        <f t="shared" si="137"/>
        <v>-1662.9726027397264</v>
      </c>
      <c r="Y30" s="64">
        <f t="shared" si="137"/>
        <v>-5737.1661511268194</v>
      </c>
      <c r="Z30" s="64">
        <f t="shared" si="137"/>
        <v>1106.2860088799034</v>
      </c>
      <c r="AA30" s="64">
        <f t="shared" si="137"/>
        <v>-7415.6033920417522</v>
      </c>
      <c r="AB30" s="64">
        <f t="shared" si="137"/>
        <v>-3925.9720556362181</v>
      </c>
      <c r="AC30" s="64">
        <f t="shared" si="137"/>
        <v>377.25375081539232</v>
      </c>
      <c r="AD30" s="64">
        <f t="shared" si="137"/>
        <v>-538.8752814426739</v>
      </c>
      <c r="AE30" s="64">
        <f t="shared" si="137"/>
        <v>-1189.4129158512774</v>
      </c>
      <c r="AF30" s="64">
        <f t="shared" si="137"/>
        <v>-958.2301201523469</v>
      </c>
      <c r="AG30" s="64">
        <f t="shared" si="137"/>
        <v>-2571.1333459587991</v>
      </c>
      <c r="AH30" s="64">
        <f t="shared" si="137"/>
        <v>-3089.4129158512769</v>
      </c>
      <c r="AI30" s="64">
        <f t="shared" si="137"/>
        <v>-1280.8107653136412</v>
      </c>
      <c r="AJ30" s="64">
        <f t="shared" si="137"/>
        <v>-2356.0795825179384</v>
      </c>
      <c r="AK30" s="64">
        <f t="shared" si="137"/>
        <v>-3667.9075395071895</v>
      </c>
      <c r="AL30" s="64">
        <f t="shared" si="137"/>
        <v>-6082.8576882358575</v>
      </c>
      <c r="AM30" s="64">
        <f t="shared" si="137"/>
        <v>-3590.2468507974336</v>
      </c>
      <c r="AN30" s="64">
        <f t="shared" si="137"/>
        <v>-7050.5996237197323</v>
      </c>
      <c r="AO30" s="64">
        <f t="shared" si="137"/>
        <v>-4016.1910215691905</v>
      </c>
      <c r="AP30" s="64">
        <f t="shared" si="137"/>
        <v>-6469.9544624294012</v>
      </c>
      <c r="AQ30" s="64">
        <f t="shared" si="137"/>
        <v>-5382.8576882358575</v>
      </c>
      <c r="AR30" s="64">
        <f t="shared" si="137"/>
        <v>-5695.7609140423092</v>
      </c>
      <c r="AS30" s="64">
        <f t="shared" si="137"/>
        <v>-5566.7286559777931</v>
      </c>
      <c r="AT30" s="64">
        <f t="shared" si="137"/>
        <v>-2982.8576882358579</v>
      </c>
      <c r="AU30" s="64">
        <f t="shared" si="137"/>
        <v>-4953.825430171345</v>
      </c>
      <c r="AV30" s="64">
        <f t="shared" si="137"/>
        <v>-6382.8576882358575</v>
      </c>
      <c r="AW30" s="64">
        <f t="shared" si="137"/>
        <v>-3760.2770430745672</v>
      </c>
      <c r="AX30" s="64">
        <f t="shared" si="138"/>
        <v>696.78204065469299</v>
      </c>
      <c r="AY30" s="64">
        <f t="shared" si="138"/>
        <v>-555.04538664548159</v>
      </c>
      <c r="AZ30" s="64">
        <f t="shared" si="138"/>
        <v>2535.4917180740481</v>
      </c>
      <c r="BA30" s="64">
        <f t="shared" si="138"/>
        <v>816.13687936436327</v>
      </c>
      <c r="BB30" s="64">
        <f t="shared" si="138"/>
        <v>116.13687936436645</v>
      </c>
      <c r="BC30" s="64">
        <f t="shared" si="138"/>
        <v>1449.4702126976968</v>
      </c>
      <c r="BD30" s="64">
        <f t="shared" si="138"/>
        <v>1212.911072912754</v>
      </c>
      <c r="BE30" s="64">
        <f t="shared" si="138"/>
        <v>2051.6207503321089</v>
      </c>
      <c r="BF30" s="64">
        <f t="shared" si="138"/>
        <v>816.13687936436327</v>
      </c>
      <c r="BG30" s="64">
        <f t="shared" si="138"/>
        <v>-206.44376579691971</v>
      </c>
      <c r="BH30" s="64">
        <f t="shared" si="138"/>
        <v>2316.1368793643665</v>
      </c>
      <c r="BI30" s="64">
        <f t="shared" si="138"/>
        <v>3212.9110729127542</v>
      </c>
      <c r="BJ30" s="64">
        <f t="shared" si="138"/>
        <v>784.82551606590869</v>
      </c>
      <c r="BK30" s="64">
        <f t="shared" si="138"/>
        <v>1815.9315068493152</v>
      </c>
      <c r="BL30" s="64">
        <f t="shared" si="138"/>
        <v>5559.0190644530021</v>
      </c>
      <c r="BM30" s="64">
        <f t="shared" si="138"/>
        <v>327.83626875408049</v>
      </c>
      <c r="BN30" s="64">
        <f t="shared" si="138"/>
        <v>4236.4384192917114</v>
      </c>
      <c r="BO30" s="64">
        <f t="shared" si="138"/>
        <v>4194.5029354207472</v>
      </c>
      <c r="BP30" s="64">
        <f t="shared" si="138"/>
        <v>2655.7932580013853</v>
      </c>
      <c r="BQ30" s="64">
        <f t="shared" si="138"/>
        <v>2171.9222902594533</v>
      </c>
      <c r="BR30" s="64">
        <f t="shared" si="138"/>
        <v>2494.5029354207472</v>
      </c>
      <c r="BS30" s="64">
        <f t="shared" si="138"/>
        <v>1494.5029354207434</v>
      </c>
      <c r="BT30" s="64">
        <f t="shared" si="138"/>
        <v>3294.5029354207436</v>
      </c>
      <c r="BU30" s="64">
        <f t="shared" si="138"/>
        <v>-1118.4002903857081</v>
      </c>
      <c r="BV30" s="64">
        <f t="shared" si="138"/>
        <v>-514.5566988616124</v>
      </c>
      <c r="BW30" s="64">
        <f t="shared" si="138"/>
        <v>3069.5446836268707</v>
      </c>
      <c r="BX30" s="64">
        <f t="shared" si="138"/>
        <v>-2546.8147633777376</v>
      </c>
      <c r="BY30" s="64">
        <f t="shared" si="138"/>
        <v>1133.8303979125851</v>
      </c>
      <c r="BZ30" s="64">
        <f t="shared" si="138"/>
        <v>549.95943017064928</v>
      </c>
      <c r="CA30" s="64">
        <f t="shared" si="138"/>
        <v>-566.16960208741875</v>
      </c>
      <c r="CB30" s="64">
        <f t="shared" si="138"/>
        <v>-385.52444079709267</v>
      </c>
      <c r="CC30" s="64">
        <f t="shared" si="138"/>
        <v>1227.378785009359</v>
      </c>
      <c r="CD30" s="64">
        <f t="shared" si="138"/>
        <v>-899.5029354207536</v>
      </c>
      <c r="CE30" s="64">
        <f t="shared" si="138"/>
        <v>711.24975275129486</v>
      </c>
      <c r="CF30" s="64">
        <f t="shared" si="138"/>
        <v>200.4970645792514</v>
      </c>
      <c r="CG30" s="64">
        <f t="shared" si="138"/>
        <v>-482.29863434547951</v>
      </c>
      <c r="CH30" s="64">
        <f t="shared" si="138"/>
        <v>396.73827409886462</v>
      </c>
      <c r="CI30" s="64">
        <f t="shared" si="138"/>
        <v>-1604.0165328294688</v>
      </c>
      <c r="CJ30" s="64">
        <f t="shared" si="138"/>
        <v>-1183.9068871914619</v>
      </c>
      <c r="CK30" s="64">
        <f t="shared" si="138"/>
        <v>-272.07893020220899</v>
      </c>
      <c r="CL30" s="64">
        <f t="shared" si="138"/>
        <v>138.67375796983242</v>
      </c>
      <c r="CM30" s="64">
        <f t="shared" si="138"/>
        <v>-1638.7455968688719</v>
      </c>
      <c r="CN30" s="64">
        <f t="shared" si="138"/>
        <v>-796.81011299790589</v>
      </c>
      <c r="CO30" s="64">
        <f t="shared" si="138"/>
        <v>-893.58430654629683</v>
      </c>
      <c r="CP30" s="64">
        <f t="shared" si="138"/>
        <v>-772.07893020220536</v>
      </c>
      <c r="CQ30" s="64">
        <f t="shared" si="138"/>
        <v>299.96408055047391</v>
      </c>
      <c r="CR30" s="64">
        <f t="shared" si="138"/>
        <v>-572.07893020221036</v>
      </c>
      <c r="CS30" s="64">
        <f t="shared" si="138"/>
        <v>-312.93914525597779</v>
      </c>
      <c r="CT30" s="64">
        <f t="shared" si="138"/>
        <v>2653.4518320154998</v>
      </c>
      <c r="CU30" s="64">
        <f t="shared" si="138"/>
        <v>2461.8103255797778</v>
      </c>
      <c r="CV30" s="64">
        <f t="shared" si="138"/>
        <v>2621.1937674993742</v>
      </c>
      <c r="CW30" s="64">
        <f t="shared" si="138"/>
        <v>-5115.365372285577</v>
      </c>
      <c r="CX30" s="64">
        <f t="shared" si="138"/>
        <v>2427.6453804025914</v>
      </c>
      <c r="CY30" s="64">
        <f t="shared" si="138"/>
        <v>3351.3012943810891</v>
      </c>
      <c r="CZ30" s="64">
        <f t="shared" si="138"/>
        <v>3556.6776384671089</v>
      </c>
      <c r="DA30" s="64">
        <f t="shared" si="138"/>
        <v>3008.2905416929152</v>
      </c>
      <c r="DB30" s="64">
        <f t="shared" si="138"/>
        <v>3717.9679610477542</v>
      </c>
      <c r="DC30" s="64">
        <f t="shared" si="138"/>
        <v>2847.0002191122771</v>
      </c>
      <c r="DD30" s="64">
        <f t="shared" si="138"/>
        <v>251.30129438108725</v>
      </c>
      <c r="DE30" s="64">
        <f t="shared" si="138"/>
        <v>3395.3873158864717</v>
      </c>
      <c r="DF30" s="64">
        <f t="shared" si="138"/>
        <v>1623.8593296098115</v>
      </c>
      <c r="DG30" s="64">
        <f t="shared" si="138"/>
        <v>4874.5541411948461</v>
      </c>
      <c r="DH30" s="64">
        <f t="shared" si="138"/>
        <v>-2360.205975241287</v>
      </c>
      <c r="DI30" s="64">
        <f t="shared" si="138"/>
        <v>-5254.2524350785225</v>
      </c>
      <c r="DJ30" s="64">
        <f t="shared" si="139"/>
        <v>-10723.639827459087</v>
      </c>
      <c r="DK30" s="64">
        <f t="shared" si="139"/>
        <v>-15843.383016881347</v>
      </c>
      <c r="DL30" s="64">
        <f t="shared" si="139"/>
        <v>-18173.356078459736</v>
      </c>
      <c r="DM30" s="36">
        <f t="shared" si="139"/>
        <v>-30765.84493680553</v>
      </c>
      <c r="DN30" s="36">
        <f t="shared" si="139"/>
        <v>-27763.144446422524</v>
      </c>
      <c r="DO30" s="36">
        <f t="shared" si="139"/>
        <v>-27956.411697148451</v>
      </c>
      <c r="DP30" s="36">
        <f t="shared" si="139"/>
        <v>-16741.498569564708</v>
      </c>
      <c r="DQ30" s="36">
        <f t="shared" si="139"/>
        <v>-30510.892905838122</v>
      </c>
      <c r="DR30" s="36">
        <f t="shared" si="139"/>
        <v>-7312.7605676930925</v>
      </c>
      <c r="DS30" s="36">
        <f t="shared" si="139"/>
        <v>-9773.6316563690289</v>
      </c>
      <c r="DT30" s="36">
        <f t="shared" si="139"/>
        <v>-4199.5763256403789</v>
      </c>
      <c r="DU30" s="36">
        <f t="shared" si="139"/>
        <v>-1693.6205418464824</v>
      </c>
      <c r="DV30" s="36">
        <f t="shared" si="139"/>
        <v>1529.170449771339</v>
      </c>
      <c r="DW30" s="36">
        <f t="shared" si="139"/>
        <v>4038.0330999690541</v>
      </c>
      <c r="DX30" s="36">
        <f t="shared" si="139"/>
        <v>3348.4137763033159</v>
      </c>
      <c r="DY30" s="64">
        <f t="shared" si="139"/>
        <v>12172.925298646183</v>
      </c>
      <c r="DZ30" s="64">
        <f t="shared" si="139"/>
        <v>11048.1901773219</v>
      </c>
      <c r="EA30" s="64">
        <f t="shared" si="139"/>
        <v>9070.820079825553</v>
      </c>
      <c r="EB30" s="36">
        <f t="shared" si="139"/>
        <v>41.156469013138121</v>
      </c>
      <c r="EC30" s="36">
        <f t="shared" si="139"/>
        <v>4649.9362140147641</v>
      </c>
      <c r="ED30" s="36">
        <f t="shared" si="123"/>
        <v>-7311.7984975696199</v>
      </c>
      <c r="EE30" s="36">
        <f t="shared" si="124"/>
        <v>-9627.7447870976175</v>
      </c>
      <c r="EF30" s="36">
        <f t="shared" si="124"/>
        <v>-7860.185594343784</v>
      </c>
      <c r="EG30" s="36">
        <f t="shared" si="125"/>
        <v>-5169.8630136986503</v>
      </c>
      <c r="EH30" s="36">
        <f t="shared" si="125"/>
        <v>-8827.9275298276916</v>
      </c>
      <c r="EI30" s="36">
        <f t="shared" si="125"/>
        <v>-4736.5296803653</v>
      </c>
      <c r="EJ30" s="36">
        <f t="shared" si="125"/>
        <v>-6441.5219118299865</v>
      </c>
      <c r="EK30" s="64">
        <f t="shared" si="125"/>
        <v>4273.1227195356441</v>
      </c>
      <c r="EL30" s="64">
        <f t="shared" si="125"/>
        <v>-297.75314381959834</v>
      </c>
      <c r="EM30" s="64">
        <f t="shared" si="125"/>
        <v>3749.2372904037584</v>
      </c>
      <c r="EN30" s="64">
        <f t="shared" si="125"/>
        <v>4548.8889363104754</v>
      </c>
      <c r="EO30" s="64">
        <f t="shared" si="125"/>
        <v>12022.82543122238</v>
      </c>
      <c r="EP30" s="64">
        <f t="shared" si="125"/>
        <v>-3607.9247050592348</v>
      </c>
      <c r="EQ30" s="64">
        <f t="shared" si="126"/>
        <v>-6781.7732665798103</v>
      </c>
      <c r="ER30" s="64">
        <f t="shared" si="127"/>
        <v>-1291.0782421921867</v>
      </c>
      <c r="ES30" s="64">
        <f t="shared" si="127"/>
        <v>2207.3988557497651</v>
      </c>
      <c r="ET30" s="64">
        <f t="shared" si="127"/>
        <v>-74.047864626805676</v>
      </c>
      <c r="EU30" s="64">
        <f t="shared" si="127"/>
        <v>619.82609721815606</v>
      </c>
      <c r="EV30" s="64">
        <f t="shared" si="127"/>
        <v>8505.6583936217721</v>
      </c>
      <c r="EW30" s="64">
        <f t="shared" si="127"/>
        <v>-1594.515201836577</v>
      </c>
      <c r="EX30" s="64">
        <f t="shared" si="127"/>
        <v>1927.1871688766296</v>
      </c>
      <c r="EY30" s="64">
        <f t="shared" si="127"/>
        <v>6746.3198460839812</v>
      </c>
      <c r="EZ30" s="36">
        <f t="shared" si="127"/>
        <v>5845.7941227272895</v>
      </c>
      <c r="FA30" s="36">
        <f t="shared" si="127"/>
        <v>3846.3243919911656</v>
      </c>
      <c r="FB30" s="64">
        <f t="shared" si="127"/>
        <v>13714.145506166824</v>
      </c>
      <c r="FC30" s="64">
        <f t="shared" si="127"/>
        <v>16103.37653830674</v>
      </c>
      <c r="FD30" s="64">
        <f t="shared" si="127"/>
        <v>8406.8243904012852</v>
      </c>
      <c r="FE30" s="64">
        <f t="shared" si="127"/>
        <v>-1077.2267449989704</v>
      </c>
      <c r="FF30" s="64">
        <f t="shared" si="127"/>
        <v>1931.5765629197122</v>
      </c>
      <c r="FG30" s="64">
        <f t="shared" si="127"/>
        <v>7714.9336427104063</v>
      </c>
      <c r="FH30" s="64">
        <f t="shared" si="127"/>
        <v>-2339.3774008985893</v>
      </c>
      <c r="FI30" s="64">
        <f t="shared" si="127"/>
        <v>-935.85973162575465</v>
      </c>
      <c r="FJ30" s="64">
        <f t="shared" si="127"/>
        <v>-1044.2744930202534</v>
      </c>
      <c r="FK30" s="36">
        <f t="shared" si="127"/>
        <v>3271.471969068818</v>
      </c>
      <c r="FL30" s="36">
        <f t="shared" si="127"/>
        <v>3304.0074792701489</v>
      </c>
      <c r="FM30" s="36">
        <f t="shared" si="127"/>
        <v>7703.6143062803421</v>
      </c>
      <c r="FN30" s="36">
        <f t="shared" si="128"/>
        <v>18951.095218246908</v>
      </c>
      <c r="FO30" s="36">
        <f t="shared" si="129"/>
        <v>24274.999235467749</v>
      </c>
      <c r="FP30" s="36">
        <f t="shared" si="130"/>
        <v>13326.009699188911</v>
      </c>
      <c r="FQ30" s="36">
        <f t="shared" si="130"/>
        <v>15212.194984653517</v>
      </c>
      <c r="FR30" s="36">
        <f t="shared" si="130"/>
        <v>8493.7945772542989</v>
      </c>
      <c r="FS30" s="36">
        <f t="shared" si="130"/>
        <v>-1642.4890136944487</v>
      </c>
      <c r="FT30" s="36">
        <f t="shared" si="131"/>
        <v>4279.9063267307174</v>
      </c>
      <c r="FU30" s="36">
        <f t="shared" si="132"/>
        <v>7626.0242639253011</v>
      </c>
      <c r="FV30" s="36">
        <f t="shared" si="132"/>
        <v>4816.6066239401371</v>
      </c>
      <c r="FW30" s="36">
        <f t="shared" si="130"/>
        <v>172.10097542515723</v>
      </c>
      <c r="FX30" s="36">
        <f t="shared" si="130"/>
        <v>-7312.2547634334042</v>
      </c>
      <c r="FY30" s="36">
        <f t="shared" si="130"/>
        <v>-10247.949214955224</v>
      </c>
      <c r="FZ30" s="187">
        <f t="shared" si="130"/>
        <v>-28425.302374725368</v>
      </c>
      <c r="GA30" s="47">
        <f t="shared" si="130"/>
        <v>-29617.021964791362</v>
      </c>
      <c r="GB30" s="47">
        <f t="shared" si="130"/>
        <v>-18456.746065349816</v>
      </c>
      <c r="GC30" s="47">
        <f t="shared" si="130"/>
        <v>-13824.628414387375</v>
      </c>
      <c r="GD30" s="47">
        <f t="shared" si="130"/>
        <v>-4101.8649432261991</v>
      </c>
      <c r="GE30" s="47">
        <f t="shared" si="130"/>
        <v>1608.7634462090937</v>
      </c>
      <c r="GF30" s="47">
        <f t="shared" si="130"/>
        <v>3903.809733429036</v>
      </c>
      <c r="GG30" s="47">
        <f t="shared" si="130"/>
        <v>7134.3705101955456</v>
      </c>
      <c r="GH30" s="47">
        <f t="shared" si="130"/>
        <v>14026.395630068298</v>
      </c>
      <c r="GI30" s="47">
        <f t="shared" si="130"/>
        <v>14643.967793030879</v>
      </c>
      <c r="GJ30" s="47">
        <f t="shared" si="130"/>
        <v>21154.222293725885</v>
      </c>
      <c r="GK30" s="47">
        <f t="shared" si="130"/>
        <v>23412.929002563102</v>
      </c>
      <c r="GL30" s="47">
        <f t="shared" si="130"/>
        <v>25384.616107359576</v>
      </c>
      <c r="GM30" s="47">
        <f t="shared" si="130"/>
        <v>23707.529946446808</v>
      </c>
    </row>
    <row r="31" spans="1:195" x14ac:dyDescent="0.2">
      <c r="A31" s="9" t="str">
        <f t="shared" si="136"/>
        <v xml:space="preserve">     TOTAL SUPPLY</v>
      </c>
      <c r="N31" s="63">
        <f t="shared" si="137"/>
        <v>-10243.019781938423</v>
      </c>
      <c r="O31" s="63">
        <f t="shared" si="137"/>
        <v>-7130.1165561319722</v>
      </c>
      <c r="P31" s="63">
        <f t="shared" si="137"/>
        <v>-1597.8584916158325</v>
      </c>
      <c r="Q31" s="63">
        <f t="shared" si="137"/>
        <v>-4363.4498894653043</v>
      </c>
      <c r="R31" s="63">
        <f t="shared" si="137"/>
        <v>-1726.8907496803477</v>
      </c>
      <c r="S31" s="63">
        <f t="shared" si="137"/>
        <v>803.21677720136358</v>
      </c>
      <c r="T31" s="63">
        <f t="shared" si="137"/>
        <v>2821.4963470938419</v>
      </c>
      <c r="U31" s="63">
        <f t="shared" si="137"/>
        <v>-2694.632685164237</v>
      </c>
      <c r="V31" s="63">
        <f t="shared" si="137"/>
        <v>-5930.1165561319758</v>
      </c>
      <c r="W31" s="63">
        <f t="shared" si="137"/>
        <v>47.302798706761678</v>
      </c>
      <c r="X31" s="63">
        <f t="shared" si="137"/>
        <v>869.88344386802783</v>
      </c>
      <c r="Y31" s="63">
        <f t="shared" si="137"/>
        <v>2176.3350567712696</v>
      </c>
      <c r="Z31" s="63">
        <f t="shared" si="137"/>
        <v>2611.3704930269705</v>
      </c>
      <c r="AA31" s="63">
        <f t="shared" si="137"/>
        <v>4124.0433040868811</v>
      </c>
      <c r="AB31" s="63">
        <f t="shared" si="137"/>
        <v>-2033.7907972956054</v>
      </c>
      <c r="AC31" s="63">
        <f t="shared" si="137"/>
        <v>2093.0909231344995</v>
      </c>
      <c r="AD31" s="63">
        <f t="shared" si="137"/>
        <v>-66.048861811741517</v>
      </c>
      <c r="AE31" s="63">
        <f t="shared" si="137"/>
        <v>2059.7575898011601</v>
      </c>
      <c r="AF31" s="63">
        <f t="shared" si="137"/>
        <v>3482.3382349624626</v>
      </c>
      <c r="AG31" s="63">
        <f t="shared" si="137"/>
        <v>514.5962994786023</v>
      </c>
      <c r="AH31" s="63">
        <f t="shared" si="137"/>
        <v>7693.0909231345031</v>
      </c>
      <c r="AI31" s="63">
        <f t="shared" si="137"/>
        <v>11901.693073672122</v>
      </c>
      <c r="AJ31" s="63">
        <f t="shared" si="137"/>
        <v>9526.4242564678389</v>
      </c>
      <c r="AK31" s="63">
        <f t="shared" si="137"/>
        <v>1030.725331736634</v>
      </c>
      <c r="AL31" s="63">
        <f t="shared" si="137"/>
        <v>-1296.6756169196888</v>
      </c>
      <c r="AM31" s="63">
        <f t="shared" si="137"/>
        <v>-1081.714549066528</v>
      </c>
      <c r="AN31" s="63">
        <f t="shared" si="137"/>
        <v>4445.2598669512663</v>
      </c>
      <c r="AO31" s="63">
        <f t="shared" si="137"/>
        <v>8161.3888992093489</v>
      </c>
      <c r="AP31" s="63">
        <f t="shared" si="137"/>
        <v>9832.3566411448228</v>
      </c>
      <c r="AQ31" s="63">
        <f t="shared" si="137"/>
        <v>-1705.277767457319</v>
      </c>
      <c r="AR31" s="63">
        <f t="shared" si="137"/>
        <v>-3135.3852943390521</v>
      </c>
      <c r="AS31" s="63">
        <f t="shared" si="137"/>
        <v>1187.1953508222214</v>
      </c>
      <c r="AT31" s="63">
        <f t="shared" si="137"/>
        <v>-1405.2777674573335</v>
      </c>
      <c r="AU31" s="63">
        <f t="shared" si="137"/>
        <v>-3651.5143265971055</v>
      </c>
      <c r="AV31" s="63">
        <f t="shared" si="137"/>
        <v>-9305.2777674573153</v>
      </c>
      <c r="AW31" s="63">
        <f t="shared" si="137"/>
        <v>-6006.3530362745223</v>
      </c>
      <c r="AX31" s="63">
        <f t="shared" si="138"/>
        <v>2555.3038448985026</v>
      </c>
      <c r="AY31" s="63">
        <f t="shared" si="138"/>
        <v>-6657.353075489209</v>
      </c>
      <c r="AZ31" s="63">
        <f t="shared" si="138"/>
        <v>-4380.1800260692289</v>
      </c>
      <c r="BA31" s="63">
        <f t="shared" si="138"/>
        <v>-13224.266047574616</v>
      </c>
      <c r="BB31" s="63">
        <f t="shared" si="138"/>
        <v>-12347.921961553107</v>
      </c>
      <c r="BC31" s="63">
        <f t="shared" si="138"/>
        <v>-1757.5993809079409</v>
      </c>
      <c r="BD31" s="63">
        <f t="shared" si="138"/>
        <v>-444.69615510149379</v>
      </c>
      <c r="BE31" s="63">
        <f t="shared" si="138"/>
        <v>-4380.1800260692289</v>
      </c>
      <c r="BF31" s="63">
        <f t="shared" si="138"/>
        <v>-9790.9327142412731</v>
      </c>
      <c r="BG31" s="63">
        <f t="shared" si="138"/>
        <v>-8767.2768002627708</v>
      </c>
      <c r="BH31" s="63">
        <f t="shared" si="138"/>
        <v>609.06728575871603</v>
      </c>
      <c r="BI31" s="63">
        <f t="shared" si="138"/>
        <v>5039.1748126404636</v>
      </c>
      <c r="BJ31" s="63">
        <f t="shared" si="138"/>
        <v>-2553.0262308795282</v>
      </c>
      <c r="BK31" s="63">
        <f t="shared" si="138"/>
        <v>-2320.3073368703335</v>
      </c>
      <c r="BL31" s="63">
        <f t="shared" si="138"/>
        <v>-5133.6713921698429</v>
      </c>
      <c r="BM31" s="63">
        <f t="shared" si="138"/>
        <v>3908.2640917011013</v>
      </c>
      <c r="BN31" s="63">
        <f t="shared" si="138"/>
        <v>5059.8769949269408</v>
      </c>
      <c r="BO31" s="63">
        <f t="shared" si="138"/>
        <v>4408.2640917011122</v>
      </c>
      <c r="BP31" s="63">
        <f t="shared" si="138"/>
        <v>-6811.0907470085676</v>
      </c>
      <c r="BQ31" s="63">
        <f t="shared" si="138"/>
        <v>2576.0060271849834</v>
      </c>
      <c r="BR31" s="63">
        <f t="shared" si="138"/>
        <v>5374.9307583677837</v>
      </c>
      <c r="BS31" s="63">
        <f t="shared" si="138"/>
        <v>-3585.2842953956788</v>
      </c>
      <c r="BT31" s="63">
        <f t="shared" si="138"/>
        <v>-1225.0692416322199</v>
      </c>
      <c r="BU31" s="63">
        <f t="shared" si="138"/>
        <v>-4069.1552631376035</v>
      </c>
      <c r="BV31" s="63">
        <f t="shared" si="138"/>
        <v>-11698.7733276125</v>
      </c>
      <c r="BW31" s="63">
        <f t="shared" si="138"/>
        <v>785.0976401294356</v>
      </c>
      <c r="BX31" s="63">
        <f t="shared" si="138"/>
        <v>4591.5492530326592</v>
      </c>
      <c r="BY31" s="63">
        <f t="shared" si="138"/>
        <v>-5281.5690265372305</v>
      </c>
      <c r="BZ31" s="63">
        <f t="shared" si="138"/>
        <v>-1085.8701018060565</v>
      </c>
      <c r="CA31" s="63">
        <f t="shared" si="138"/>
        <v>-681.56902653723591</v>
      </c>
      <c r="CB31" s="63">
        <f t="shared" si="138"/>
        <v>8946.3879627100814</v>
      </c>
      <c r="CC31" s="63">
        <f t="shared" si="138"/>
        <v>6236.710543355246</v>
      </c>
      <c r="CD31" s="63">
        <f t="shared" si="138"/>
        <v>-5248.2356932039002</v>
      </c>
      <c r="CE31" s="63">
        <f t="shared" si="138"/>
        <v>9656.0653820649204</v>
      </c>
      <c r="CF31" s="63">
        <f t="shared" si="138"/>
        <v>8751.7643067961071</v>
      </c>
      <c r="CG31" s="63">
        <f t="shared" si="138"/>
        <v>6720.5815110971744</v>
      </c>
      <c r="CH31" s="63">
        <f t="shared" si="138"/>
        <v>10737.748600487826</v>
      </c>
      <c r="CI31" s="63">
        <f t="shared" si="138"/>
        <v>6735.4841797028312</v>
      </c>
      <c r="CJ31" s="63">
        <f t="shared" si="138"/>
        <v>221.61956822974389</v>
      </c>
      <c r="CK31" s="63">
        <f t="shared" si="138"/>
        <v>-268.70301241537527</v>
      </c>
      <c r="CL31" s="63">
        <f t="shared" si="138"/>
        <v>-1681.6062382218443</v>
      </c>
      <c r="CM31" s="63">
        <f t="shared" si="138"/>
        <v>-5068.7030124153953</v>
      </c>
      <c r="CN31" s="63">
        <f t="shared" si="138"/>
        <v>-8100.9610769315223</v>
      </c>
      <c r="CO31" s="63">
        <f t="shared" si="138"/>
        <v>-8294.5094640282914</v>
      </c>
      <c r="CP31" s="63">
        <f t="shared" si="138"/>
        <v>1197.9636542512708</v>
      </c>
      <c r="CQ31" s="63">
        <f t="shared" si="138"/>
        <v>-9165.4772059637762</v>
      </c>
      <c r="CR31" s="63">
        <f t="shared" si="138"/>
        <v>-17768.703012415408</v>
      </c>
      <c r="CS31" s="63">
        <f t="shared" si="138"/>
        <v>-14649.348173705741</v>
      </c>
      <c r="CT31" s="63">
        <f t="shared" si="138"/>
        <v>10113.487024638376</v>
      </c>
      <c r="CU31" s="63">
        <f t="shared" si="138"/>
        <v>15364.599371690656</v>
      </c>
      <c r="CV31" s="63">
        <f t="shared" si="138"/>
        <v>12468.325734315793</v>
      </c>
      <c r="CW31" s="63">
        <f t="shared" si="138"/>
        <v>14930.691325713624</v>
      </c>
      <c r="CX31" s="63">
        <f t="shared" si="138"/>
        <v>18436.067669799653</v>
      </c>
      <c r="CY31" s="63">
        <f t="shared" si="138"/>
        <v>30064.024659046976</v>
      </c>
      <c r="CZ31" s="63">
        <f t="shared" si="138"/>
        <v>22887.680573025456</v>
      </c>
      <c r="DA31" s="63">
        <f t="shared" si="138"/>
        <v>36952.196702057699</v>
      </c>
      <c r="DB31" s="63">
        <f t="shared" si="138"/>
        <v>22664.024659046951</v>
      </c>
      <c r="DC31" s="63">
        <f t="shared" si="138"/>
        <v>28016.712831089968</v>
      </c>
      <c r="DD31" s="63">
        <f t="shared" si="138"/>
        <v>28497.357992380301</v>
      </c>
      <c r="DE31" s="63">
        <f t="shared" si="138"/>
        <v>23629.616056896437</v>
      </c>
      <c r="DF31" s="63">
        <f t="shared" si="138"/>
        <v>-3418.2970999085373</v>
      </c>
      <c r="DG31" s="63">
        <f t="shared" si="138"/>
        <v>-11294.330398922575</v>
      </c>
      <c r="DH31" s="63">
        <f t="shared" si="138"/>
        <v>-8886.233372501556</v>
      </c>
      <c r="DI31" s="63">
        <f>DI10-CW10</f>
        <v>-7580.2798323388124</v>
      </c>
      <c r="DJ31" s="63">
        <f t="shared" si="139"/>
        <v>-8443.2156118161365</v>
      </c>
      <c r="DK31" s="63">
        <f t="shared" si="139"/>
        <v>-17136.077080808296</v>
      </c>
      <c r="DL31" s="63">
        <f t="shared" si="139"/>
        <v>-9925.1899273328891</v>
      </c>
      <c r="DM31" s="21">
        <f t="shared" si="139"/>
        <v>-31872.517495356107</v>
      </c>
      <c r="DN31" s="21">
        <f t="shared" si="139"/>
        <v>-18955.838510349451</v>
      </c>
      <c r="DO31" s="21">
        <f t="shared" si="139"/>
        <v>-21288.890707311948</v>
      </c>
      <c r="DP31" s="21">
        <f t="shared" si="139"/>
        <v>-17767.525966824996</v>
      </c>
      <c r="DQ31" s="21">
        <f t="shared" si="139"/>
        <v>-15230.46869019515</v>
      </c>
      <c r="DR31" s="21">
        <f t="shared" si="139"/>
        <v>-7363.1361752936318</v>
      </c>
      <c r="DS31" s="21">
        <f t="shared" si="139"/>
        <v>-6022.1639459971993</v>
      </c>
      <c r="DT31" s="21">
        <f t="shared" si="139"/>
        <v>-3766.0809654989644</v>
      </c>
      <c r="DU31" s="21">
        <f t="shared" si="139"/>
        <v>-3127.8671171889437</v>
      </c>
      <c r="DV31" s="21">
        <f t="shared" si="139"/>
        <v>-6779.2696739582425</v>
      </c>
      <c r="DW31" s="21">
        <f t="shared" si="139"/>
        <v>-7062.8801420400632</v>
      </c>
      <c r="DX31" s="21">
        <f t="shared" si="139"/>
        <v>-7121.316670006905</v>
      </c>
      <c r="DY31" s="118">
        <f t="shared" si="139"/>
        <v>832.22711040047943</v>
      </c>
      <c r="DZ31" s="118">
        <f t="shared" si="139"/>
        <v>780.61026864609448</v>
      </c>
      <c r="EA31" s="118">
        <f t="shared" si="139"/>
        <v>1084.9606012572731</v>
      </c>
      <c r="EB31" s="21">
        <f t="shared" si="139"/>
        <v>873.57656033733292</v>
      </c>
      <c r="EC31" s="21">
        <f t="shared" si="139"/>
        <v>986.65738060778676</v>
      </c>
      <c r="ED31" s="21">
        <f t="shared" si="123"/>
        <v>290.32258064516282</v>
      </c>
      <c r="EE31" s="21">
        <f t="shared" si="124"/>
        <v>0</v>
      </c>
      <c r="EF31" s="21">
        <f t="shared" si="124"/>
        <v>0</v>
      </c>
      <c r="EG31" s="21">
        <f t="shared" si="125"/>
        <v>-333.33333333333212</v>
      </c>
      <c r="EH31" s="21">
        <f t="shared" si="125"/>
        <v>-1000</v>
      </c>
      <c r="EI31" s="21">
        <f t="shared" si="125"/>
        <v>-866.66666666666788</v>
      </c>
      <c r="EJ31" s="21">
        <f t="shared" si="125"/>
        <v>-1000.6911561958696</v>
      </c>
      <c r="EK31" s="128">
        <f t="shared" si="125"/>
        <v>4.2760558149420831</v>
      </c>
      <c r="EL31" s="128">
        <f t="shared" si="125"/>
        <v>472.10986987903379</v>
      </c>
      <c r="EM31" s="128">
        <f t="shared" si="125"/>
        <v>1706.1970782959361</v>
      </c>
      <c r="EN31" s="137">
        <f t="shared" si="125"/>
        <v>1619.7519500091366</v>
      </c>
      <c r="EO31" s="137">
        <f t="shared" si="125"/>
        <v>755.97876750164869</v>
      </c>
      <c r="EP31" s="145">
        <f t="shared" si="125"/>
        <v>-984.95121853692035</v>
      </c>
      <c r="EQ31" s="145">
        <f t="shared" si="126"/>
        <v>-781.34975622144702</v>
      </c>
      <c r="ER31" s="145">
        <f t="shared" si="127"/>
        <v>-795.13701373438744</v>
      </c>
      <c r="ES31" s="145">
        <f t="shared" si="127"/>
        <v>-820.39109858815209</v>
      </c>
      <c r="ET31" s="145">
        <f t="shared" si="127"/>
        <v>-1156.7517974593102</v>
      </c>
      <c r="EU31" s="145">
        <f t="shared" si="127"/>
        <v>-1180.6305237864181</v>
      </c>
      <c r="EV31" s="145">
        <f t="shared" si="127"/>
        <v>2964.3415575634499</v>
      </c>
      <c r="EW31" s="153">
        <f t="shared" si="127"/>
        <v>-1039.0578443465056</v>
      </c>
      <c r="EX31" s="153">
        <f t="shared" si="127"/>
        <v>-706.60278546125846</v>
      </c>
      <c r="EY31" s="160">
        <f t="shared" si="127"/>
        <v>-2375.6421512646448</v>
      </c>
      <c r="EZ31" s="21">
        <f t="shared" si="127"/>
        <v>-3955.6624982772846</v>
      </c>
      <c r="FA31" s="21">
        <f t="shared" si="127"/>
        <v>-2213.1214763252465</v>
      </c>
      <c r="FB31" s="169">
        <f t="shared" si="127"/>
        <v>95.016473908734042</v>
      </c>
      <c r="FC31" s="169">
        <f t="shared" si="127"/>
        <v>749.37653830674026</v>
      </c>
      <c r="FD31" s="169">
        <f t="shared" si="127"/>
        <v>1076.0179387883763</v>
      </c>
      <c r="FE31" s="169">
        <f t="shared" si="127"/>
        <v>150.10658833434354</v>
      </c>
      <c r="FF31" s="169">
        <f t="shared" si="127"/>
        <v>1050.3830145325919</v>
      </c>
      <c r="FG31" s="169">
        <f t="shared" si="127"/>
        <v>3148.2669760437493</v>
      </c>
      <c r="FH31" s="169">
        <f t="shared" si="127"/>
        <v>-858.73223960825635</v>
      </c>
      <c r="FI31" s="169">
        <f t="shared" si="127"/>
        <v>3157.6886554710036</v>
      </c>
      <c r="FJ31" s="169">
        <f t="shared" si="127"/>
        <v>3089.0588403130896</v>
      </c>
      <c r="FK31" s="21">
        <f t="shared" si="127"/>
        <v>4687.6010013268788</v>
      </c>
      <c r="FL31" s="21">
        <f t="shared" si="127"/>
        <v>6270.6741459368059</v>
      </c>
      <c r="FM31" s="21">
        <f t="shared" si="127"/>
        <v>12119.743338538432</v>
      </c>
      <c r="FN31" s="21">
        <f t="shared" si="128"/>
        <v>8409.509655529826</v>
      </c>
      <c r="FO31" s="21">
        <f t="shared" si="129"/>
        <v>8155.0726589257501</v>
      </c>
      <c r="FP31" s="21">
        <f t="shared" si="130"/>
        <v>4042.4886526008595</v>
      </c>
      <c r="FQ31" s="21">
        <f t="shared" si="130"/>
        <v>5568.4588843020501</v>
      </c>
      <c r="FR31" s="21">
        <f t="shared" si="130"/>
        <v>178.01546615009647</v>
      </c>
      <c r="FS31" s="21">
        <f t="shared" si="130"/>
        <v>-1952.89178071266</v>
      </c>
      <c r="FT31" s="21">
        <f t="shared" si="131"/>
        <v>-100.38891340575719</v>
      </c>
      <c r="FU31" s="21">
        <f t="shared" si="132"/>
        <v>-3270.4000084692343</v>
      </c>
      <c r="FV31" s="21">
        <f t="shared" si="132"/>
        <v>-3893.7961430780451</v>
      </c>
      <c r="FW31" s="21">
        <f t="shared" si="130"/>
        <v>3307.9347675467725</v>
      </c>
      <c r="FX31" s="21">
        <f t="shared" si="130"/>
        <v>-4255.9908637849003</v>
      </c>
      <c r="FY31" s="21">
        <f t="shared" si="130"/>
        <v>-10821.792842188457</v>
      </c>
      <c r="FZ31" s="186">
        <f t="shared" si="130"/>
        <v>-7827.1447452023494</v>
      </c>
      <c r="GA31" s="46">
        <f t="shared" si="130"/>
        <v>-8417.7998191392835</v>
      </c>
      <c r="GB31" s="46">
        <f t="shared" si="130"/>
        <v>-4982.4594035687078</v>
      </c>
      <c r="GC31" s="46">
        <f t="shared" si="130"/>
        <v>-5931.1549538003419</v>
      </c>
      <c r="GD31" s="46">
        <f t="shared" si="130"/>
        <v>-1292.5756721199832</v>
      </c>
      <c r="GE31" s="46">
        <f t="shared" si="130"/>
        <v>-1284.0093532801693</v>
      </c>
      <c r="GF31" s="46">
        <f t="shared" si="130"/>
        <v>-3240.9378560646583</v>
      </c>
      <c r="GG31" s="46">
        <f t="shared" si="130"/>
        <v>-309.52872630332058</v>
      </c>
      <c r="GH31" s="46">
        <f t="shared" si="130"/>
        <v>-217.18976231288252</v>
      </c>
      <c r="GI31" s="46">
        <f t="shared" si="130"/>
        <v>-7963.7935177395011</v>
      </c>
      <c r="GJ31" s="46">
        <f t="shared" si="130"/>
        <v>-15.956233311117103</v>
      </c>
      <c r="GK31" s="46">
        <f t="shared" si="130"/>
        <v>-21.353308885900333</v>
      </c>
      <c r="GL31" s="46">
        <f t="shared" si="130"/>
        <v>-225.77391568633539</v>
      </c>
      <c r="GM31" s="46">
        <f t="shared" si="130"/>
        <v>439.44926505045078</v>
      </c>
    </row>
    <row r="32" spans="1:195" x14ac:dyDescent="0.2">
      <c r="A32" s="29" t="str">
        <f t="shared" si="136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21"/>
      <c r="EC32" s="21"/>
      <c r="ED32" s="21"/>
      <c r="EE32" s="21"/>
      <c r="EF32" s="21"/>
      <c r="EG32" s="21"/>
      <c r="EH32" s="21"/>
      <c r="EI32" s="21"/>
      <c r="EJ32" s="21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</row>
    <row r="33" spans="1:195" x14ac:dyDescent="0.2">
      <c r="A33" s="9" t="str">
        <f t="shared" si="136"/>
        <v xml:space="preserve">  Residential and Commercial </v>
      </c>
      <c r="N33" s="63">
        <f t="shared" si="137"/>
        <v>-10925.190897039334</v>
      </c>
      <c r="O33" s="63">
        <f t="shared" si="137"/>
        <v>-7740.8590998043146</v>
      </c>
      <c r="P33" s="63">
        <f t="shared" si="137"/>
        <v>-2280.0296067167437</v>
      </c>
      <c r="Q33" s="63">
        <f t="shared" si="137"/>
        <v>-5012.2876712328871</v>
      </c>
      <c r="R33" s="63">
        <f t="shared" si="137"/>
        <v>-2763.9005744586811</v>
      </c>
      <c r="S33" s="63">
        <f t="shared" si="137"/>
        <v>287.7123287671111</v>
      </c>
      <c r="T33" s="63">
        <f t="shared" si="137"/>
        <v>1816.744586831639</v>
      </c>
      <c r="U33" s="63">
        <f t="shared" si="137"/>
        <v>-3409.0618647812789</v>
      </c>
      <c r="V33" s="63">
        <f t="shared" si="137"/>
        <v>-6678.9543378995586</v>
      </c>
      <c r="W33" s="63">
        <f t="shared" si="137"/>
        <v>-667.12638091028202</v>
      </c>
      <c r="X33" s="63">
        <f t="shared" si="137"/>
        <v>187.71232876711292</v>
      </c>
      <c r="Y33" s="63">
        <f t="shared" si="137"/>
        <v>1494.1639416703511</v>
      </c>
      <c r="Z33" s="63">
        <f t="shared" si="137"/>
        <v>3276.9423226648105</v>
      </c>
      <c r="AA33" s="63">
        <f t="shared" si="137"/>
        <v>4718.1865622961523</v>
      </c>
      <c r="AB33" s="63">
        <f t="shared" si="137"/>
        <v>-1561.7673547545419</v>
      </c>
      <c r="AC33" s="63">
        <f t="shared" si="137"/>
        <v>2691.9960861056679</v>
      </c>
      <c r="AD33" s="63">
        <f t="shared" si="137"/>
        <v>793.07135492287125</v>
      </c>
      <c r="AE33" s="63">
        <f t="shared" si="137"/>
        <v>2791.9960861056661</v>
      </c>
      <c r="AF33" s="63">
        <f t="shared" si="137"/>
        <v>4470.4907097615869</v>
      </c>
      <c r="AG33" s="63">
        <f t="shared" si="137"/>
        <v>1212.4261936325656</v>
      </c>
      <c r="AH33" s="63">
        <f t="shared" si="137"/>
        <v>8425.3294194390073</v>
      </c>
      <c r="AI33" s="63">
        <f t="shared" si="137"/>
        <v>12599.522967826088</v>
      </c>
      <c r="AJ33" s="63">
        <f t="shared" si="137"/>
        <v>10191.996086105682</v>
      </c>
      <c r="AK33" s="63">
        <f t="shared" si="137"/>
        <v>1599.5229678260876</v>
      </c>
      <c r="AL33" s="63">
        <f t="shared" si="137"/>
        <v>-2258.2721812354248</v>
      </c>
      <c r="AM33" s="63">
        <f t="shared" si="137"/>
        <v>-1939.6244774375627</v>
      </c>
      <c r="AN33" s="63">
        <f t="shared" si="137"/>
        <v>3741.7278187645643</v>
      </c>
      <c r="AO33" s="63">
        <f t="shared" si="137"/>
        <v>7298.7170660764095</v>
      </c>
      <c r="AP33" s="63">
        <f t="shared" si="137"/>
        <v>9032.0503994097289</v>
      </c>
      <c r="AQ33" s="63">
        <f t="shared" si="137"/>
        <v>-2634.6162672569244</v>
      </c>
      <c r="AR33" s="63">
        <f t="shared" si="137"/>
        <v>-4064.7237941386575</v>
      </c>
      <c r="AS33" s="63">
        <f t="shared" si="137"/>
        <v>225.59878650648534</v>
      </c>
      <c r="AT33" s="63">
        <f t="shared" si="137"/>
        <v>-2334.6162672569408</v>
      </c>
      <c r="AU33" s="63">
        <f t="shared" si="137"/>
        <v>-4580.8528263967091</v>
      </c>
      <c r="AV33" s="63">
        <f t="shared" si="137"/>
        <v>-10234.61626725693</v>
      </c>
      <c r="AW33" s="63">
        <f t="shared" si="137"/>
        <v>-6838.9173425257432</v>
      </c>
      <c r="AX33" s="63">
        <f t="shared" ref="AX33:DI36" si="140">AX12-AL12</f>
        <v>5158.0665334438236</v>
      </c>
      <c r="AY33" s="63">
        <f t="shared" si="140"/>
        <v>-4086.8484514600168</v>
      </c>
      <c r="AZ33" s="63">
        <f t="shared" si="140"/>
        <v>-1809.6754020400367</v>
      </c>
      <c r="BA33" s="63">
        <f t="shared" si="140"/>
        <v>-10787.094756878751</v>
      </c>
      <c r="BB33" s="63">
        <f t="shared" si="140"/>
        <v>-9745.1592730077828</v>
      </c>
      <c r="BC33" s="63">
        <f t="shared" si="140"/>
        <v>779.57190978792278</v>
      </c>
      <c r="BD33" s="63">
        <f t="shared" si="140"/>
        <v>2093.5504044115714</v>
      </c>
      <c r="BE33" s="63">
        <f t="shared" si="140"/>
        <v>-1777.4173375239043</v>
      </c>
      <c r="BF33" s="63">
        <f t="shared" si="140"/>
        <v>-7220.4280902120754</v>
      </c>
      <c r="BG33" s="63">
        <f t="shared" si="140"/>
        <v>-6196.7721762335786</v>
      </c>
      <c r="BH33" s="63">
        <f t="shared" si="140"/>
        <v>3179.5719097879119</v>
      </c>
      <c r="BI33" s="63">
        <f t="shared" si="140"/>
        <v>7609.6794366696595</v>
      </c>
      <c r="BJ33" s="63">
        <f t="shared" si="140"/>
        <v>-3815.6795025566316</v>
      </c>
      <c r="BK33" s="63">
        <f t="shared" si="140"/>
        <v>-3550.7025440313046</v>
      </c>
      <c r="BL33" s="63">
        <f t="shared" si="140"/>
        <v>-6364.0665993308139</v>
      </c>
      <c r="BM33" s="63">
        <f t="shared" si="140"/>
        <v>2811.2022178734605</v>
      </c>
      <c r="BN33" s="63">
        <f t="shared" si="140"/>
        <v>3861.7398522820986</v>
      </c>
      <c r="BO33" s="63">
        <f t="shared" si="140"/>
        <v>3177.8688845401393</v>
      </c>
      <c r="BP33" s="63">
        <f t="shared" si="140"/>
        <v>-8041.4859541695369</v>
      </c>
      <c r="BQ33" s="63">
        <f t="shared" si="140"/>
        <v>1345.6108200240124</v>
      </c>
      <c r="BR33" s="63">
        <f t="shared" si="140"/>
        <v>4111.2022178734787</v>
      </c>
      <c r="BS33" s="63">
        <f t="shared" si="140"/>
        <v>-4815.6795025566498</v>
      </c>
      <c r="BT33" s="63">
        <f t="shared" si="140"/>
        <v>-2455.464448793191</v>
      </c>
      <c r="BU33" s="63">
        <f t="shared" si="140"/>
        <v>-5299.5504702985745</v>
      </c>
      <c r="BV33" s="63">
        <f t="shared" si="140"/>
        <v>-11407.541148496515</v>
      </c>
      <c r="BW33" s="63">
        <f t="shared" si="140"/>
        <v>1044.0717547292843</v>
      </c>
      <c r="BX33" s="63">
        <f t="shared" si="140"/>
        <v>4850.5233676325115</v>
      </c>
      <c r="BY33" s="63">
        <f t="shared" si="140"/>
        <v>-5022.5949119373818</v>
      </c>
      <c r="BZ33" s="63">
        <f t="shared" si="140"/>
        <v>-826.89598720620415</v>
      </c>
      <c r="CA33" s="63">
        <f t="shared" si="140"/>
        <v>-522.59491193738359</v>
      </c>
      <c r="CB33" s="63">
        <f t="shared" si="140"/>
        <v>8786.0072386002539</v>
      </c>
      <c r="CC33" s="63">
        <f t="shared" si="140"/>
        <v>5947.2975611809015</v>
      </c>
      <c r="CD33" s="63">
        <f t="shared" si="140"/>
        <v>-5289.2615786040478</v>
      </c>
      <c r="CE33" s="63">
        <f t="shared" si="140"/>
        <v>9818.2653031163863</v>
      </c>
      <c r="CF33" s="63">
        <f t="shared" si="140"/>
        <v>8710.7384213959594</v>
      </c>
      <c r="CG33" s="63">
        <f t="shared" si="140"/>
        <v>6947.2975611808979</v>
      </c>
      <c r="CH33" s="63">
        <f t="shared" si="140"/>
        <v>10363.069262062218</v>
      </c>
      <c r="CI33" s="63">
        <f t="shared" si="140"/>
        <v>6356.3554530681031</v>
      </c>
      <c r="CJ33" s="63">
        <f t="shared" si="140"/>
        <v>-153.05977019586498</v>
      </c>
      <c r="CK33" s="63">
        <f t="shared" si="140"/>
        <v>-645.53288847539079</v>
      </c>
      <c r="CL33" s="63">
        <f t="shared" si="140"/>
        <v>-1991.7694476151955</v>
      </c>
      <c r="CM33" s="63">
        <f t="shared" si="140"/>
        <v>-5245.5328884754163</v>
      </c>
      <c r="CN33" s="63">
        <f t="shared" si="140"/>
        <v>-8024.0275121313261</v>
      </c>
      <c r="CO33" s="63">
        <f t="shared" si="140"/>
        <v>-8088.5436411635746</v>
      </c>
      <c r="CP33" s="63">
        <f t="shared" si="140"/>
        <v>1221.1337781912516</v>
      </c>
      <c r="CQ33" s="63">
        <f t="shared" si="140"/>
        <v>-9378.8662218087411</v>
      </c>
      <c r="CR33" s="63">
        <f t="shared" si="140"/>
        <v>-17812.199555142091</v>
      </c>
      <c r="CS33" s="63">
        <f t="shared" si="140"/>
        <v>-14959.511383099092</v>
      </c>
      <c r="CT33" s="63">
        <f t="shared" si="140"/>
        <v>-7715.2403462711627</v>
      </c>
      <c r="CU33" s="63">
        <f t="shared" si="140"/>
        <v>-2495.3928967240427</v>
      </c>
      <c r="CV33" s="63">
        <f t="shared" si="140"/>
        <v>-5392.6597011098675</v>
      </c>
      <c r="CW33" s="63">
        <f t="shared" si="140"/>
        <v>-2962.552174228169</v>
      </c>
      <c r="CX33" s="63">
        <f t="shared" si="140"/>
        <v>413.79191179334157</v>
      </c>
      <c r="CY33" s="63">
        <f t="shared" si="140"/>
        <v>12104.114492438515</v>
      </c>
      <c r="CZ33" s="63">
        <f t="shared" si="140"/>
        <v>5058.9532021159248</v>
      </c>
      <c r="DA33" s="63">
        <f t="shared" si="140"/>
        <v>18639.598363406232</v>
      </c>
      <c r="DB33" s="63">
        <f t="shared" si="140"/>
        <v>4637.4478257718292</v>
      </c>
      <c r="DC33" s="63">
        <f t="shared" si="140"/>
        <v>10123.469331148179</v>
      </c>
      <c r="DD33" s="63">
        <f t="shared" si="140"/>
        <v>10637.447825771844</v>
      </c>
      <c r="DE33" s="63">
        <f t="shared" si="140"/>
        <v>5768.6306214707765</v>
      </c>
      <c r="DF33" s="63">
        <f t="shared" si="140"/>
        <v>5888.288837735905</v>
      </c>
      <c r="DG33" s="63">
        <f t="shared" si="140"/>
        <v>-409.4034474532491</v>
      </c>
      <c r="DH33" s="63">
        <f t="shared" si="140"/>
        <v>4291.3203070783748</v>
      </c>
      <c r="DI33" s="63">
        <f t="shared" si="140"/>
        <v>6261.7899762733759</v>
      </c>
      <c r="DJ33" s="63">
        <f t="shared" ref="DJ33:EC37" si="141">DJ12-CX12</f>
        <v>1089.176777441211</v>
      </c>
      <c r="DK33" s="63">
        <f t="shared" si="141"/>
        <v>-7794.0072721961005</v>
      </c>
      <c r="DL33" s="63">
        <f t="shared" si="141"/>
        <v>-650.86205420458282</v>
      </c>
      <c r="DM33" s="21">
        <f t="shared" si="141"/>
        <v>-13971.391905446726</v>
      </c>
      <c r="DN33" s="21">
        <f t="shared" si="141"/>
        <v>-1640.7344258164158</v>
      </c>
      <c r="DO33" s="21">
        <f t="shared" si="141"/>
        <v>-3839.3780206283736</v>
      </c>
      <c r="DP33" s="21">
        <f t="shared" si="141"/>
        <v>-552.42188229195744</v>
      </c>
      <c r="DQ33" s="21">
        <f t="shared" si="141"/>
        <v>2219.0439964884281</v>
      </c>
      <c r="DR33" s="21">
        <f t="shared" si="141"/>
        <v>1257.3742226682225</v>
      </c>
      <c r="DS33" s="21">
        <f t="shared" si="141"/>
        <v>1152.4939174024403</v>
      </c>
      <c r="DT33" s="21">
        <f t="shared" si="141"/>
        <v>1112.4939485919094</v>
      </c>
      <c r="DU33" s="21">
        <f t="shared" si="141"/>
        <v>720.60027002021525</v>
      </c>
      <c r="DV33" s="21">
        <f t="shared" si="141"/>
        <v>808.9826594874794</v>
      </c>
      <c r="DW33" s="21">
        <f t="shared" si="141"/>
        <v>785.58724516909206</v>
      </c>
      <c r="DX33" s="21">
        <f t="shared" si="141"/>
        <v>660.48405053559145</v>
      </c>
      <c r="DY33" s="118">
        <f t="shared" si="141"/>
        <v>858.19785609738756</v>
      </c>
      <c r="DZ33" s="118">
        <f t="shared" si="141"/>
        <v>889.37671326773489</v>
      </c>
      <c r="EA33" s="118">
        <f t="shared" si="141"/>
        <v>1110.9313469541812</v>
      </c>
      <c r="EB33" s="21">
        <f t="shared" si="141"/>
        <v>1315.6763382923018</v>
      </c>
      <c r="EC33" s="21">
        <f t="shared" si="141"/>
        <v>1238.4345779175928</v>
      </c>
      <c r="ED33" s="21">
        <f t="shared" ref="ED33:ED39" si="142">ED12-DR12</f>
        <v>0</v>
      </c>
      <c r="EE33" s="21">
        <f t="shared" ref="EE33:EF39" si="143">EE12-DS12</f>
        <v>0</v>
      </c>
      <c r="EF33" s="21">
        <f t="shared" si="143"/>
        <v>0</v>
      </c>
      <c r="EG33" s="21">
        <f t="shared" ref="EG33:EP39" si="144">EG12-DU12</f>
        <v>0</v>
      </c>
      <c r="EH33" s="21">
        <f t="shared" si="144"/>
        <v>0</v>
      </c>
      <c r="EI33" s="21">
        <f t="shared" si="144"/>
        <v>0</v>
      </c>
      <c r="EJ33" s="21">
        <f t="shared" si="144"/>
        <v>0</v>
      </c>
      <c r="EK33" s="128">
        <f t="shared" si="144"/>
        <v>0</v>
      </c>
      <c r="EL33" s="128">
        <f t="shared" si="144"/>
        <v>0</v>
      </c>
      <c r="EM33" s="128">
        <f t="shared" si="144"/>
        <v>0</v>
      </c>
      <c r="EN33" s="137">
        <f t="shared" si="144"/>
        <v>0</v>
      </c>
      <c r="EO33" s="137">
        <f t="shared" si="144"/>
        <v>0</v>
      </c>
      <c r="EP33" s="145">
        <f t="shared" si="144"/>
        <v>-1053.74340338412</v>
      </c>
      <c r="EQ33" s="145">
        <f t="shared" ref="EQ33:EQ39" si="145">EQ12-EE12</f>
        <v>-965.84838547592153</v>
      </c>
      <c r="ER33" s="145">
        <f t="shared" ref="ER33:FM39" si="146">ER12-EF12</f>
        <v>-932.32638183548988</v>
      </c>
      <c r="ES33" s="145">
        <f t="shared" si="146"/>
        <v>-603.89959275551155</v>
      </c>
      <c r="ET33" s="145">
        <f t="shared" si="146"/>
        <v>-677.96852004656103</v>
      </c>
      <c r="EU33" s="145">
        <f t="shared" si="146"/>
        <v>-658.36197565986367</v>
      </c>
      <c r="EV33" s="145">
        <f t="shared" si="146"/>
        <v>3446.4808497382837</v>
      </c>
      <c r="EW33" s="153">
        <f t="shared" si="146"/>
        <v>-719.21335220471883</v>
      </c>
      <c r="EX33" s="153">
        <f t="shared" si="146"/>
        <v>-745.34281666804236</v>
      </c>
      <c r="EY33" s="160">
        <f t="shared" si="146"/>
        <v>-2511.016842369685</v>
      </c>
      <c r="EZ33" s="21">
        <f t="shared" si="146"/>
        <v>-4252.6035347870384</v>
      </c>
      <c r="FA33" s="21">
        <f t="shared" si="146"/>
        <v>-3037.8710200008609</v>
      </c>
      <c r="FB33" s="169">
        <f t="shared" si="146"/>
        <v>-931.98622896625238</v>
      </c>
      <c r="FC33" s="169">
        <f t="shared" si="146"/>
        <v>62.340595188645239</v>
      </c>
      <c r="FD33" s="169">
        <f t="shared" si="146"/>
        <v>960.17692054748477</v>
      </c>
      <c r="FE33" s="169">
        <f t="shared" si="146"/>
        <v>38.978643659489535</v>
      </c>
      <c r="FF33" s="169">
        <f t="shared" si="146"/>
        <v>943.75941575762045</v>
      </c>
      <c r="FG33" s="169">
        <f t="shared" si="146"/>
        <v>3042.4939131538595</v>
      </c>
      <c r="FH33" s="169">
        <f t="shared" si="146"/>
        <v>-964.27315736659511</v>
      </c>
      <c r="FI33" s="169">
        <f t="shared" si="146"/>
        <v>3046.4215596550057</v>
      </c>
      <c r="FJ33" s="169">
        <f t="shared" si="146"/>
        <v>3048.1080835350476</v>
      </c>
      <c r="FK33" s="21">
        <f t="shared" si="146"/>
        <v>4640.0923964431349</v>
      </c>
      <c r="FL33" s="21">
        <f t="shared" si="146"/>
        <v>6221.1674437203292</v>
      </c>
      <c r="FM33" s="21">
        <f t="shared" si="146"/>
        <v>12066.989289508438</v>
      </c>
      <c r="FN33" s="21">
        <f t="shared" ref="FN33:FN39" si="147">FN12-FB12</f>
        <v>9987.3506319608896</v>
      </c>
      <c r="FO33" s="21">
        <f t="shared" ref="FO33:FO39" si="148">FO12-FC12</f>
        <v>9481.5273274582214</v>
      </c>
      <c r="FP33" s="21">
        <f t="shared" ref="FP33:GM39" si="149">FP12-FD12</f>
        <v>5110.7526539056489</v>
      </c>
      <c r="FQ33" s="21">
        <f t="shared" si="149"/>
        <v>6592.9960607644007</v>
      </c>
      <c r="FR33" s="21">
        <f t="shared" si="149"/>
        <v>1139.9446794234282</v>
      </c>
      <c r="FS33" s="21">
        <f t="shared" si="149"/>
        <v>-990.13005253525625</v>
      </c>
      <c r="FT33" s="21">
        <f t="shared" ref="FT33:FT39" si="150">FT12-FH12</f>
        <v>849.05018190832197</v>
      </c>
      <c r="FU33" s="21">
        <f t="shared" ref="FU33:FV39" si="151">FU12-FI12</f>
        <v>-1896.789339209703</v>
      </c>
      <c r="FV33" s="21">
        <f t="shared" si="151"/>
        <v>-1959.9281725466935</v>
      </c>
      <c r="FW33" s="21">
        <f t="shared" si="149"/>
        <v>5996.4255505334659</v>
      </c>
      <c r="FX33" s="21">
        <f t="shared" si="149"/>
        <v>-1761.1418840198749</v>
      </c>
      <c r="FY33" s="21">
        <f t="shared" si="149"/>
        <v>-8833.8737398325356</v>
      </c>
      <c r="FZ33" s="186">
        <f t="shared" si="149"/>
        <v>-7803.3905536040984</v>
      </c>
      <c r="GA33" s="46">
        <f t="shared" si="149"/>
        <v>-8396.3239216989132</v>
      </c>
      <c r="GB33" s="46">
        <f t="shared" si="149"/>
        <v>-4963.2137440087499</v>
      </c>
      <c r="GC33" s="46">
        <f t="shared" si="149"/>
        <v>-5914.4693844765752</v>
      </c>
      <c r="GD33" s="46">
        <f t="shared" si="149"/>
        <v>-1278.1959846843529</v>
      </c>
      <c r="GE33" s="46">
        <f t="shared" si="149"/>
        <v>-1270.1506820476752</v>
      </c>
      <c r="GF33" s="46">
        <f t="shared" si="149"/>
        <v>-3227.129727259502</v>
      </c>
      <c r="GG33" s="46">
        <f t="shared" si="149"/>
        <v>-295.12029068987613</v>
      </c>
      <c r="GH33" s="46">
        <f t="shared" si="149"/>
        <v>-202.62303603886903</v>
      </c>
      <c r="GI33" s="46">
        <f t="shared" si="149"/>
        <v>-7950.3580068568153</v>
      </c>
      <c r="GJ33" s="46">
        <f t="shared" si="149"/>
        <v>0</v>
      </c>
      <c r="GK33" s="46">
        <f t="shared" si="149"/>
        <v>0</v>
      </c>
      <c r="GL33" s="46">
        <f t="shared" si="149"/>
        <v>-204.78580777661045</v>
      </c>
      <c r="GM33" s="46">
        <f t="shared" si="149"/>
        <v>458.45762658453168</v>
      </c>
    </row>
    <row r="34" spans="1:195" x14ac:dyDescent="0.2">
      <c r="A34" s="9" t="str">
        <f t="shared" si="136"/>
        <v xml:space="preserve">  Chemical</v>
      </c>
      <c r="N34" s="63">
        <f t="shared" si="137"/>
        <v>0</v>
      </c>
      <c r="O34" s="63">
        <f t="shared" si="137"/>
        <v>0</v>
      </c>
      <c r="P34" s="63">
        <f t="shared" si="137"/>
        <v>0</v>
      </c>
      <c r="Q34" s="63">
        <f t="shared" si="137"/>
        <v>0</v>
      </c>
      <c r="R34" s="63">
        <f t="shared" si="137"/>
        <v>0</v>
      </c>
      <c r="S34" s="63">
        <f t="shared" si="137"/>
        <v>0</v>
      </c>
      <c r="T34" s="63">
        <f t="shared" si="137"/>
        <v>0</v>
      </c>
      <c r="U34" s="63">
        <f t="shared" si="137"/>
        <v>0</v>
      </c>
      <c r="V34" s="63">
        <f t="shared" si="137"/>
        <v>0</v>
      </c>
      <c r="W34" s="63">
        <f t="shared" si="137"/>
        <v>0</v>
      </c>
      <c r="X34" s="63">
        <f t="shared" si="137"/>
        <v>0</v>
      </c>
      <c r="Y34" s="63">
        <f t="shared" si="137"/>
        <v>0</v>
      </c>
      <c r="Z34" s="63">
        <f t="shared" si="137"/>
        <v>0</v>
      </c>
      <c r="AA34" s="63">
        <f t="shared" si="137"/>
        <v>0</v>
      </c>
      <c r="AB34" s="63">
        <f t="shared" si="137"/>
        <v>0</v>
      </c>
      <c r="AC34" s="63">
        <f t="shared" si="137"/>
        <v>0</v>
      </c>
      <c r="AD34" s="63">
        <f t="shared" si="137"/>
        <v>0</v>
      </c>
      <c r="AE34" s="63">
        <f t="shared" si="137"/>
        <v>0</v>
      </c>
      <c r="AF34" s="63">
        <f t="shared" si="137"/>
        <v>0</v>
      </c>
      <c r="AG34" s="63">
        <f t="shared" si="137"/>
        <v>0</v>
      </c>
      <c r="AH34" s="63">
        <f t="shared" si="137"/>
        <v>0</v>
      </c>
      <c r="AI34" s="63">
        <f t="shared" si="137"/>
        <v>0</v>
      </c>
      <c r="AJ34" s="63">
        <f t="shared" si="137"/>
        <v>0</v>
      </c>
      <c r="AK34" s="63">
        <f t="shared" si="137"/>
        <v>0</v>
      </c>
      <c r="AL34" s="63">
        <f t="shared" si="137"/>
        <v>467.2131147540984</v>
      </c>
      <c r="AM34" s="63">
        <f t="shared" si="137"/>
        <v>467.2131147540984</v>
      </c>
      <c r="AN34" s="63">
        <f t="shared" si="137"/>
        <v>467.2131147540984</v>
      </c>
      <c r="AO34" s="63">
        <f t="shared" si="137"/>
        <v>467.2131147540984</v>
      </c>
      <c r="AP34" s="63">
        <f t="shared" si="137"/>
        <v>467.2131147540984</v>
      </c>
      <c r="AQ34" s="63">
        <f t="shared" si="137"/>
        <v>467.2131147540984</v>
      </c>
      <c r="AR34" s="63">
        <f t="shared" si="137"/>
        <v>467.2131147540984</v>
      </c>
      <c r="AS34" s="63">
        <f t="shared" si="137"/>
        <v>467.2131147540984</v>
      </c>
      <c r="AT34" s="63">
        <f t="shared" si="137"/>
        <v>467.2131147540984</v>
      </c>
      <c r="AU34" s="63">
        <f t="shared" si="137"/>
        <v>467.2131147540984</v>
      </c>
      <c r="AV34" s="63">
        <f t="shared" si="137"/>
        <v>467.2131147540984</v>
      </c>
      <c r="AW34" s="63">
        <f t="shared" si="137"/>
        <v>467.2131147540984</v>
      </c>
      <c r="AX34" s="63">
        <f t="shared" si="140"/>
        <v>-467.2131147540984</v>
      </c>
      <c r="AY34" s="63">
        <f t="shared" si="140"/>
        <v>-467.2131147540984</v>
      </c>
      <c r="AZ34" s="63">
        <f t="shared" si="140"/>
        <v>-467.2131147540984</v>
      </c>
      <c r="BA34" s="63">
        <f t="shared" si="140"/>
        <v>-467.2131147540984</v>
      </c>
      <c r="BB34" s="63">
        <f t="shared" si="140"/>
        <v>-467.2131147540984</v>
      </c>
      <c r="BC34" s="63">
        <f t="shared" si="140"/>
        <v>-467.2131147540984</v>
      </c>
      <c r="BD34" s="63">
        <f t="shared" si="140"/>
        <v>-467.2131147540984</v>
      </c>
      <c r="BE34" s="63">
        <f t="shared" si="140"/>
        <v>-467.2131147540984</v>
      </c>
      <c r="BF34" s="63">
        <f t="shared" si="140"/>
        <v>-467.2131147540984</v>
      </c>
      <c r="BG34" s="63">
        <f t="shared" si="140"/>
        <v>-467.2131147540984</v>
      </c>
      <c r="BH34" s="63">
        <f t="shared" si="140"/>
        <v>-467.2131147540984</v>
      </c>
      <c r="BI34" s="63">
        <f t="shared" si="140"/>
        <v>-467.2131147540984</v>
      </c>
      <c r="BJ34" s="63">
        <f t="shared" si="140"/>
        <v>595.62841530054641</v>
      </c>
      <c r="BK34" s="63">
        <f t="shared" si="140"/>
        <v>595.62841530054641</v>
      </c>
      <c r="BL34" s="63">
        <f t="shared" si="140"/>
        <v>595.62841530054641</v>
      </c>
      <c r="BM34" s="63">
        <f t="shared" si="140"/>
        <v>595.62841530054641</v>
      </c>
      <c r="BN34" s="63">
        <f t="shared" si="140"/>
        <v>595.62841530054641</v>
      </c>
      <c r="BO34" s="63">
        <f t="shared" si="140"/>
        <v>595.62841530054641</v>
      </c>
      <c r="BP34" s="63">
        <f t="shared" si="140"/>
        <v>595.62841530054641</v>
      </c>
      <c r="BQ34" s="63">
        <f t="shared" si="140"/>
        <v>595.62841530054641</v>
      </c>
      <c r="BR34" s="63">
        <f t="shared" si="140"/>
        <v>595.62841530054641</v>
      </c>
      <c r="BS34" s="63">
        <f t="shared" si="140"/>
        <v>595.62841530054641</v>
      </c>
      <c r="BT34" s="63">
        <f t="shared" si="140"/>
        <v>595.62841530054641</v>
      </c>
      <c r="BU34" s="63">
        <f t="shared" si="140"/>
        <v>595.62841530054641</v>
      </c>
      <c r="BV34" s="63">
        <f t="shared" si="140"/>
        <v>-595.62841530054641</v>
      </c>
      <c r="BW34" s="63">
        <f t="shared" si="140"/>
        <v>-595.62841530054641</v>
      </c>
      <c r="BX34" s="63">
        <f t="shared" si="140"/>
        <v>-595.62841530054641</v>
      </c>
      <c r="BY34" s="63">
        <f t="shared" si="140"/>
        <v>-595.62841530054641</v>
      </c>
      <c r="BZ34" s="63">
        <f t="shared" si="140"/>
        <v>-595.62841530054641</v>
      </c>
      <c r="CA34" s="63">
        <f t="shared" si="140"/>
        <v>-595.62841530054641</v>
      </c>
      <c r="CB34" s="63">
        <f t="shared" si="140"/>
        <v>-595.62841530054641</v>
      </c>
      <c r="CC34" s="63">
        <f t="shared" si="140"/>
        <v>-595.62841530054641</v>
      </c>
      <c r="CD34" s="63">
        <f t="shared" si="140"/>
        <v>-595.62841530054641</v>
      </c>
      <c r="CE34" s="63">
        <f t="shared" si="140"/>
        <v>-595.62841530054641</v>
      </c>
      <c r="CF34" s="63">
        <f t="shared" si="140"/>
        <v>-595.62841530054641</v>
      </c>
      <c r="CG34" s="63">
        <f t="shared" si="140"/>
        <v>-595.62841530054641</v>
      </c>
      <c r="CH34" s="63">
        <f t="shared" si="140"/>
        <v>0</v>
      </c>
      <c r="CI34" s="63">
        <f t="shared" si="140"/>
        <v>0</v>
      </c>
      <c r="CJ34" s="63">
        <f t="shared" si="140"/>
        <v>0</v>
      </c>
      <c r="CK34" s="63">
        <f t="shared" si="140"/>
        <v>0</v>
      </c>
      <c r="CL34" s="63">
        <f t="shared" si="140"/>
        <v>0</v>
      </c>
      <c r="CM34" s="63">
        <f t="shared" si="140"/>
        <v>0</v>
      </c>
      <c r="CN34" s="63">
        <f t="shared" si="140"/>
        <v>0</v>
      </c>
      <c r="CO34" s="63">
        <f t="shared" si="140"/>
        <v>0</v>
      </c>
      <c r="CP34" s="63">
        <f t="shared" si="140"/>
        <v>0</v>
      </c>
      <c r="CQ34" s="63">
        <f t="shared" si="140"/>
        <v>0</v>
      </c>
      <c r="CR34" s="63">
        <f t="shared" si="140"/>
        <v>0</v>
      </c>
      <c r="CS34" s="63">
        <f t="shared" si="140"/>
        <v>0</v>
      </c>
      <c r="CT34" s="63">
        <f t="shared" si="140"/>
        <v>0</v>
      </c>
      <c r="CU34" s="63">
        <f t="shared" si="140"/>
        <v>0</v>
      </c>
      <c r="CV34" s="63">
        <f t="shared" si="140"/>
        <v>0</v>
      </c>
      <c r="CW34" s="63">
        <f t="shared" si="140"/>
        <v>0</v>
      </c>
      <c r="CX34" s="63">
        <f t="shared" si="140"/>
        <v>0</v>
      </c>
      <c r="CY34" s="63">
        <f t="shared" si="140"/>
        <v>0</v>
      </c>
      <c r="CZ34" s="63">
        <f t="shared" si="140"/>
        <v>0</v>
      </c>
      <c r="DA34" s="63">
        <f t="shared" si="140"/>
        <v>0</v>
      </c>
      <c r="DB34" s="63">
        <f t="shared" si="140"/>
        <v>0</v>
      </c>
      <c r="DC34" s="63">
        <f t="shared" si="140"/>
        <v>0</v>
      </c>
      <c r="DD34" s="63">
        <f t="shared" si="140"/>
        <v>0</v>
      </c>
      <c r="DE34" s="63">
        <f t="shared" si="140"/>
        <v>0</v>
      </c>
      <c r="DF34" s="63">
        <f t="shared" si="140"/>
        <v>0</v>
      </c>
      <c r="DG34" s="63">
        <f t="shared" si="140"/>
        <v>0</v>
      </c>
      <c r="DH34" s="63">
        <f t="shared" si="140"/>
        <v>0</v>
      </c>
      <c r="DI34" s="63">
        <f t="shared" si="140"/>
        <v>0</v>
      </c>
      <c r="DJ34" s="63">
        <f t="shared" si="141"/>
        <v>0</v>
      </c>
      <c r="DK34" s="63">
        <f t="shared" si="141"/>
        <v>0</v>
      </c>
      <c r="DL34" s="63">
        <f t="shared" si="141"/>
        <v>0</v>
      </c>
      <c r="DM34" s="21">
        <f t="shared" si="141"/>
        <v>0</v>
      </c>
      <c r="DN34" s="21">
        <f t="shared" si="141"/>
        <v>0</v>
      </c>
      <c r="DO34" s="21">
        <f t="shared" si="141"/>
        <v>0</v>
      </c>
      <c r="DP34" s="21">
        <f t="shared" si="141"/>
        <v>0</v>
      </c>
      <c r="DQ34" s="21">
        <f t="shared" si="141"/>
        <v>0</v>
      </c>
      <c r="DR34" s="21">
        <f t="shared" si="141"/>
        <v>0</v>
      </c>
      <c r="DS34" s="21">
        <f t="shared" si="141"/>
        <v>0</v>
      </c>
      <c r="DT34" s="21">
        <f t="shared" si="141"/>
        <v>0</v>
      </c>
      <c r="DU34" s="21">
        <f t="shared" si="141"/>
        <v>0</v>
      </c>
      <c r="DV34" s="21">
        <f t="shared" si="141"/>
        <v>0</v>
      </c>
      <c r="DW34" s="21">
        <f t="shared" si="141"/>
        <v>0</v>
      </c>
      <c r="DX34" s="21">
        <f t="shared" si="141"/>
        <v>0</v>
      </c>
      <c r="DY34" s="118">
        <f t="shared" si="141"/>
        <v>0</v>
      </c>
      <c r="DZ34" s="118">
        <f t="shared" si="141"/>
        <v>0</v>
      </c>
      <c r="EA34" s="118">
        <f t="shared" si="141"/>
        <v>0</v>
      </c>
      <c r="EB34" s="21">
        <f t="shared" si="141"/>
        <v>0</v>
      </c>
      <c r="EC34" s="21">
        <f t="shared" si="141"/>
        <v>0</v>
      </c>
      <c r="ED34" s="21">
        <f t="shared" si="142"/>
        <v>0</v>
      </c>
      <c r="EE34" s="21">
        <f t="shared" si="143"/>
        <v>0</v>
      </c>
      <c r="EF34" s="21">
        <f t="shared" si="143"/>
        <v>0</v>
      </c>
      <c r="EG34" s="21">
        <f t="shared" si="144"/>
        <v>0</v>
      </c>
      <c r="EH34" s="21">
        <f t="shared" si="144"/>
        <v>0</v>
      </c>
      <c r="EI34" s="21">
        <f t="shared" si="144"/>
        <v>0</v>
      </c>
      <c r="EJ34" s="21">
        <f t="shared" si="144"/>
        <v>0</v>
      </c>
      <c r="EK34" s="128">
        <f t="shared" si="144"/>
        <v>0</v>
      </c>
      <c r="EL34" s="128">
        <f t="shared" si="144"/>
        <v>0</v>
      </c>
      <c r="EM34" s="128">
        <f t="shared" si="144"/>
        <v>0</v>
      </c>
      <c r="EN34" s="137">
        <f t="shared" si="144"/>
        <v>0</v>
      </c>
      <c r="EO34" s="137">
        <f t="shared" si="144"/>
        <v>0</v>
      </c>
      <c r="EP34" s="145">
        <f t="shared" si="144"/>
        <v>0</v>
      </c>
      <c r="EQ34" s="145">
        <f t="shared" si="145"/>
        <v>0</v>
      </c>
      <c r="ER34" s="145">
        <f t="shared" si="146"/>
        <v>0</v>
      </c>
      <c r="ES34" s="145">
        <f t="shared" si="146"/>
        <v>0</v>
      </c>
      <c r="ET34" s="145">
        <f t="shared" si="146"/>
        <v>0</v>
      </c>
      <c r="EU34" s="145">
        <f t="shared" si="146"/>
        <v>0</v>
      </c>
      <c r="EV34" s="145">
        <f t="shared" si="146"/>
        <v>0</v>
      </c>
      <c r="EW34" s="153">
        <f t="shared" si="146"/>
        <v>0</v>
      </c>
      <c r="EX34" s="153">
        <f t="shared" si="146"/>
        <v>0</v>
      </c>
      <c r="EY34" s="160">
        <f t="shared" si="146"/>
        <v>0</v>
      </c>
      <c r="EZ34" s="21">
        <f t="shared" si="146"/>
        <v>0</v>
      </c>
      <c r="FA34" s="21">
        <f t="shared" si="146"/>
        <v>0</v>
      </c>
      <c r="FB34" s="169">
        <f t="shared" si="146"/>
        <v>0</v>
      </c>
      <c r="FC34" s="169">
        <f t="shared" si="146"/>
        <v>0</v>
      </c>
      <c r="FD34" s="169">
        <f t="shared" si="146"/>
        <v>0</v>
      </c>
      <c r="FE34" s="169">
        <f t="shared" si="146"/>
        <v>0</v>
      </c>
      <c r="FF34" s="169">
        <f t="shared" si="146"/>
        <v>0</v>
      </c>
      <c r="FG34" s="169">
        <f t="shared" si="146"/>
        <v>0</v>
      </c>
      <c r="FH34" s="169">
        <f t="shared" si="146"/>
        <v>0</v>
      </c>
      <c r="FI34" s="169">
        <f t="shared" si="146"/>
        <v>0</v>
      </c>
      <c r="FJ34" s="169">
        <f t="shared" si="146"/>
        <v>0</v>
      </c>
      <c r="FK34" s="21">
        <f t="shared" si="146"/>
        <v>0</v>
      </c>
      <c r="FL34" s="21">
        <f t="shared" si="146"/>
        <v>0</v>
      </c>
      <c r="FM34" s="21">
        <f t="shared" si="146"/>
        <v>0</v>
      </c>
      <c r="FN34" s="21">
        <f t="shared" si="147"/>
        <v>0</v>
      </c>
      <c r="FO34" s="21">
        <f t="shared" si="148"/>
        <v>0</v>
      </c>
      <c r="FP34" s="21">
        <f t="shared" si="149"/>
        <v>0</v>
      </c>
      <c r="FQ34" s="21">
        <f t="shared" si="149"/>
        <v>0</v>
      </c>
      <c r="FR34" s="21">
        <f t="shared" si="149"/>
        <v>0</v>
      </c>
      <c r="FS34" s="21">
        <f t="shared" si="149"/>
        <v>0</v>
      </c>
      <c r="FT34" s="21">
        <f t="shared" si="150"/>
        <v>0</v>
      </c>
      <c r="FU34" s="21">
        <f t="shared" si="151"/>
        <v>0</v>
      </c>
      <c r="FV34" s="21">
        <f t="shared" si="151"/>
        <v>0</v>
      </c>
      <c r="FW34" s="21">
        <f t="shared" si="149"/>
        <v>0</v>
      </c>
      <c r="FX34" s="21">
        <f t="shared" si="149"/>
        <v>0</v>
      </c>
      <c r="FY34" s="21">
        <f t="shared" si="149"/>
        <v>0</v>
      </c>
      <c r="FZ34" s="186">
        <f t="shared" si="149"/>
        <v>0</v>
      </c>
      <c r="GA34" s="46">
        <f t="shared" si="149"/>
        <v>0</v>
      </c>
      <c r="GB34" s="46">
        <f t="shared" si="149"/>
        <v>0</v>
      </c>
      <c r="GC34" s="46">
        <f t="shared" si="149"/>
        <v>0</v>
      </c>
      <c r="GD34" s="46">
        <f t="shared" si="149"/>
        <v>0</v>
      </c>
      <c r="GE34" s="46">
        <f t="shared" si="149"/>
        <v>0</v>
      </c>
      <c r="GF34" s="46">
        <f t="shared" si="149"/>
        <v>0</v>
      </c>
      <c r="GG34" s="46">
        <f t="shared" si="149"/>
        <v>0</v>
      </c>
      <c r="GH34" s="46">
        <f t="shared" si="149"/>
        <v>0</v>
      </c>
      <c r="GI34" s="46">
        <f t="shared" si="149"/>
        <v>0</v>
      </c>
      <c r="GJ34" s="46">
        <f t="shared" si="149"/>
        <v>0</v>
      </c>
      <c r="GK34" s="46">
        <f t="shared" si="149"/>
        <v>0</v>
      </c>
      <c r="GL34" s="46">
        <f t="shared" si="149"/>
        <v>0</v>
      </c>
      <c r="GM34" s="46">
        <f t="shared" si="149"/>
        <v>0</v>
      </c>
    </row>
    <row r="35" spans="1:195" x14ac:dyDescent="0.2">
      <c r="A35" s="9" t="str">
        <f t="shared" si="136"/>
        <v xml:space="preserve">  Farm</v>
      </c>
      <c r="N35" s="63">
        <f t="shared" si="137"/>
        <v>122.77098919990965</v>
      </c>
      <c r="O35" s="63">
        <f t="shared" si="137"/>
        <v>122.77098919990965</v>
      </c>
      <c r="P35" s="63">
        <f t="shared" si="137"/>
        <v>122.77098919990965</v>
      </c>
      <c r="Q35" s="63">
        <f t="shared" ref="Q35:AW42" si="152">Q14-E14</f>
        <v>122.77098919990965</v>
      </c>
      <c r="R35" s="63">
        <f t="shared" si="152"/>
        <v>122.77098919990965</v>
      </c>
      <c r="S35" s="63">
        <f t="shared" si="152"/>
        <v>122.77098919990965</v>
      </c>
      <c r="T35" s="63">
        <f t="shared" si="152"/>
        <v>122.77098919990965</v>
      </c>
      <c r="U35" s="63">
        <f t="shared" si="152"/>
        <v>122.77098919990965</v>
      </c>
      <c r="V35" s="63">
        <f t="shared" si="152"/>
        <v>122.77098919990965</v>
      </c>
      <c r="W35" s="63">
        <f t="shared" si="152"/>
        <v>122.77098919990965</v>
      </c>
      <c r="X35" s="63">
        <f t="shared" si="152"/>
        <v>122.77098919990965</v>
      </c>
      <c r="Y35" s="63">
        <f t="shared" si="152"/>
        <v>122.77098919990965</v>
      </c>
      <c r="Z35" s="63">
        <f t="shared" si="152"/>
        <v>99.069907367549376</v>
      </c>
      <c r="AA35" s="63">
        <f t="shared" si="152"/>
        <v>99.069907367549376</v>
      </c>
      <c r="AB35" s="63">
        <f t="shared" si="152"/>
        <v>99.069907367549376</v>
      </c>
      <c r="AC35" s="63">
        <f t="shared" si="152"/>
        <v>99.069907367549376</v>
      </c>
      <c r="AD35" s="63">
        <f t="shared" si="152"/>
        <v>99.069907367549376</v>
      </c>
      <c r="AE35" s="63">
        <f t="shared" si="152"/>
        <v>99.069907367549376</v>
      </c>
      <c r="AF35" s="63">
        <f t="shared" si="152"/>
        <v>99.069907367549376</v>
      </c>
      <c r="AG35" s="63">
        <f t="shared" si="152"/>
        <v>99.069907367549376</v>
      </c>
      <c r="AH35" s="63">
        <f t="shared" si="152"/>
        <v>99.069907367549376</v>
      </c>
      <c r="AI35" s="63">
        <f t="shared" si="152"/>
        <v>99.069907367549376</v>
      </c>
      <c r="AJ35" s="63">
        <f t="shared" si="152"/>
        <v>99.069907367549376</v>
      </c>
      <c r="AK35" s="63">
        <f t="shared" si="152"/>
        <v>99.069907367549376</v>
      </c>
      <c r="AL35" s="63">
        <f t="shared" si="152"/>
        <v>-96.676302430941632</v>
      </c>
      <c r="AM35" s="63">
        <f t="shared" si="152"/>
        <v>-96.676302430941632</v>
      </c>
      <c r="AN35" s="63">
        <f t="shared" si="152"/>
        <v>-96.676302430941632</v>
      </c>
      <c r="AO35" s="63">
        <f t="shared" si="152"/>
        <v>-96.676302430941632</v>
      </c>
      <c r="AP35" s="63">
        <f t="shared" si="152"/>
        <v>-96.676302430941632</v>
      </c>
      <c r="AQ35" s="63">
        <f t="shared" si="152"/>
        <v>-96.676302430941632</v>
      </c>
      <c r="AR35" s="63">
        <f t="shared" si="152"/>
        <v>-96.676302430941632</v>
      </c>
      <c r="AS35" s="63">
        <f t="shared" si="152"/>
        <v>-96.676302430941632</v>
      </c>
      <c r="AT35" s="63">
        <f t="shared" si="152"/>
        <v>-96.676302430941632</v>
      </c>
      <c r="AU35" s="63">
        <f t="shared" si="152"/>
        <v>-96.676302430941632</v>
      </c>
      <c r="AV35" s="63">
        <f t="shared" si="152"/>
        <v>-96.676302430941632</v>
      </c>
      <c r="AW35" s="63">
        <f t="shared" si="152"/>
        <v>-96.676302430941632</v>
      </c>
      <c r="AX35" s="63">
        <f t="shared" si="140"/>
        <v>-430.81912282064957</v>
      </c>
      <c r="AY35" s="63">
        <f t="shared" si="140"/>
        <v>-430.81912282064957</v>
      </c>
      <c r="AZ35" s="63">
        <f t="shared" si="140"/>
        <v>-430.81912282064957</v>
      </c>
      <c r="BA35" s="63">
        <f t="shared" si="140"/>
        <v>-430.81912282064957</v>
      </c>
      <c r="BB35" s="63">
        <f t="shared" si="140"/>
        <v>-430.81912282064957</v>
      </c>
      <c r="BC35" s="63">
        <f t="shared" si="140"/>
        <v>-430.81912282064957</v>
      </c>
      <c r="BD35" s="63">
        <f t="shared" si="140"/>
        <v>-430.81912282064957</v>
      </c>
      <c r="BE35" s="63">
        <f t="shared" si="140"/>
        <v>-430.81912282064957</v>
      </c>
      <c r="BF35" s="63">
        <f t="shared" si="140"/>
        <v>-430.81912282064957</v>
      </c>
      <c r="BG35" s="63">
        <f t="shared" si="140"/>
        <v>-430.81912282064957</v>
      </c>
      <c r="BH35" s="63">
        <f t="shared" si="140"/>
        <v>-430.81912282064957</v>
      </c>
      <c r="BI35" s="63">
        <f t="shared" si="140"/>
        <v>-430.81912282064957</v>
      </c>
      <c r="BJ35" s="63">
        <f t="shared" si="140"/>
        <v>56.671507386631447</v>
      </c>
      <c r="BK35" s="63">
        <f t="shared" si="140"/>
        <v>56.671507386631447</v>
      </c>
      <c r="BL35" s="63">
        <f t="shared" si="140"/>
        <v>56.671507386631447</v>
      </c>
      <c r="BM35" s="63">
        <f t="shared" si="140"/>
        <v>56.671507386631447</v>
      </c>
      <c r="BN35" s="63">
        <f t="shared" si="140"/>
        <v>56.671507386631447</v>
      </c>
      <c r="BO35" s="63">
        <f t="shared" si="140"/>
        <v>56.671507386631447</v>
      </c>
      <c r="BP35" s="63">
        <f t="shared" si="140"/>
        <v>56.671507386631447</v>
      </c>
      <c r="BQ35" s="63">
        <f t="shared" si="140"/>
        <v>56.671507386631447</v>
      </c>
      <c r="BR35" s="63">
        <f t="shared" si="140"/>
        <v>56.671507386631447</v>
      </c>
      <c r="BS35" s="63">
        <f t="shared" si="140"/>
        <v>56.671507386631447</v>
      </c>
      <c r="BT35" s="63">
        <f t="shared" si="140"/>
        <v>56.671507386631447</v>
      </c>
      <c r="BU35" s="63">
        <f t="shared" si="140"/>
        <v>56.671507386631447</v>
      </c>
      <c r="BV35" s="63">
        <f t="shared" si="140"/>
        <v>-143.37649909973197</v>
      </c>
      <c r="BW35" s="63">
        <f t="shared" si="140"/>
        <v>-143.37649909973197</v>
      </c>
      <c r="BX35" s="63">
        <f t="shared" si="140"/>
        <v>-143.37649909973197</v>
      </c>
      <c r="BY35" s="63">
        <f t="shared" si="140"/>
        <v>-143.37649909973197</v>
      </c>
      <c r="BZ35" s="63">
        <f t="shared" si="140"/>
        <v>-143.37649909973197</v>
      </c>
      <c r="CA35" s="63">
        <f t="shared" si="140"/>
        <v>-143.37649909973197</v>
      </c>
      <c r="CB35" s="63">
        <f t="shared" si="140"/>
        <v>-143.37649909973197</v>
      </c>
      <c r="CC35" s="63">
        <f t="shared" si="140"/>
        <v>-143.37649909973197</v>
      </c>
      <c r="CD35" s="63">
        <f t="shared" si="140"/>
        <v>-143.37649909973197</v>
      </c>
      <c r="CE35" s="63">
        <f t="shared" si="140"/>
        <v>-143.37649909973197</v>
      </c>
      <c r="CF35" s="63">
        <f t="shared" si="140"/>
        <v>-143.37649909973197</v>
      </c>
      <c r="CG35" s="63">
        <f t="shared" si="140"/>
        <v>-143.37649909973197</v>
      </c>
      <c r="CH35" s="63">
        <f t="shared" si="140"/>
        <v>81.474233529028083</v>
      </c>
      <c r="CI35" s="63">
        <f t="shared" si="140"/>
        <v>81.474233529028083</v>
      </c>
      <c r="CJ35" s="63">
        <f t="shared" si="140"/>
        <v>81.474233529028083</v>
      </c>
      <c r="CK35" s="63">
        <f t="shared" si="140"/>
        <v>81.474233529028083</v>
      </c>
      <c r="CL35" s="63">
        <f t="shared" si="140"/>
        <v>81.474233529028083</v>
      </c>
      <c r="CM35" s="63">
        <f t="shared" si="140"/>
        <v>81.474233529028083</v>
      </c>
      <c r="CN35" s="63">
        <f t="shared" si="140"/>
        <v>81.474233529028083</v>
      </c>
      <c r="CO35" s="63">
        <f t="shared" si="140"/>
        <v>81.474233529028083</v>
      </c>
      <c r="CP35" s="63">
        <f t="shared" si="140"/>
        <v>81.474233529028083</v>
      </c>
      <c r="CQ35" s="63">
        <f t="shared" si="140"/>
        <v>81.474233529028083</v>
      </c>
      <c r="CR35" s="63">
        <f t="shared" si="140"/>
        <v>81.474233529028083</v>
      </c>
      <c r="CS35" s="63">
        <f t="shared" si="140"/>
        <v>81.474233529028083</v>
      </c>
      <c r="CT35" s="63">
        <f t="shared" si="140"/>
        <v>503.39204174820611</v>
      </c>
      <c r="CU35" s="63">
        <f t="shared" si="140"/>
        <v>503.39204174820611</v>
      </c>
      <c r="CV35" s="63">
        <f t="shared" si="140"/>
        <v>503.39204174820611</v>
      </c>
      <c r="CW35" s="63">
        <f t="shared" si="140"/>
        <v>503.39204174820611</v>
      </c>
      <c r="CX35" s="63">
        <f t="shared" si="140"/>
        <v>503.39204174820611</v>
      </c>
      <c r="CY35" s="63">
        <f t="shared" si="140"/>
        <v>503.39204174820611</v>
      </c>
      <c r="CZ35" s="63">
        <f t="shared" si="140"/>
        <v>503.39204174820611</v>
      </c>
      <c r="DA35" s="63">
        <f t="shared" si="140"/>
        <v>503.39204174820611</v>
      </c>
      <c r="DB35" s="63">
        <f t="shared" si="140"/>
        <v>503.39204174820611</v>
      </c>
      <c r="DC35" s="63">
        <f t="shared" si="140"/>
        <v>503.39204174820611</v>
      </c>
      <c r="DD35" s="63">
        <f t="shared" si="140"/>
        <v>503.39204174820611</v>
      </c>
      <c r="DE35" s="63">
        <f t="shared" si="140"/>
        <v>503.39204174820611</v>
      </c>
      <c r="DF35" s="63">
        <f t="shared" si="140"/>
        <v>4.0854194221592479</v>
      </c>
      <c r="DG35" s="63">
        <f t="shared" si="140"/>
        <v>4.0854194221592479</v>
      </c>
      <c r="DH35" s="63">
        <f t="shared" si="140"/>
        <v>4.0854194221592479</v>
      </c>
      <c r="DI35" s="63">
        <f t="shared" si="140"/>
        <v>4.0854194221592479</v>
      </c>
      <c r="DJ35" s="63">
        <f t="shared" si="141"/>
        <v>4.0854194221592479</v>
      </c>
      <c r="DK35" s="63">
        <f t="shared" si="141"/>
        <v>4.0854194221592479</v>
      </c>
      <c r="DL35" s="63">
        <f t="shared" si="141"/>
        <v>4.0854194221592479</v>
      </c>
      <c r="DM35" s="21">
        <f t="shared" si="141"/>
        <v>4.0854194221592479</v>
      </c>
      <c r="DN35" s="21">
        <f t="shared" si="141"/>
        <v>4.0854194221592479</v>
      </c>
      <c r="DO35" s="21">
        <f t="shared" si="141"/>
        <v>4.0854194221592479</v>
      </c>
      <c r="DP35" s="21">
        <f t="shared" si="141"/>
        <v>4.0854194221592479</v>
      </c>
      <c r="DQ35" s="21">
        <f t="shared" si="141"/>
        <v>4.0854194221592479</v>
      </c>
      <c r="DR35" s="21">
        <f t="shared" si="141"/>
        <v>-584.55189920693397</v>
      </c>
      <c r="DS35" s="21">
        <f t="shared" si="141"/>
        <v>-584.55189920693397</v>
      </c>
      <c r="DT35" s="21">
        <f t="shared" si="141"/>
        <v>-584.55189920693397</v>
      </c>
      <c r="DU35" s="21">
        <f t="shared" si="141"/>
        <v>-584.55189920693397</v>
      </c>
      <c r="DV35" s="21">
        <f t="shared" si="141"/>
        <v>-584.55189920693397</v>
      </c>
      <c r="DW35" s="21">
        <f t="shared" si="141"/>
        <v>-584.55189920693397</v>
      </c>
      <c r="DX35" s="21">
        <f t="shared" si="141"/>
        <v>-584.55189920693397</v>
      </c>
      <c r="DY35" s="118">
        <f t="shared" si="141"/>
        <v>-584.55189920693397</v>
      </c>
      <c r="DZ35" s="118">
        <f t="shared" si="141"/>
        <v>-584.55189920693397</v>
      </c>
      <c r="EA35" s="118">
        <f t="shared" si="141"/>
        <v>-584.55189920693397</v>
      </c>
      <c r="EB35" s="21">
        <f t="shared" si="141"/>
        <v>-584.55189920693397</v>
      </c>
      <c r="EC35" s="21">
        <f t="shared" si="141"/>
        <v>-584.55189920693397</v>
      </c>
      <c r="ED35" s="21">
        <f t="shared" si="142"/>
        <v>0</v>
      </c>
      <c r="EE35" s="21">
        <f t="shared" si="143"/>
        <v>0</v>
      </c>
      <c r="EF35" s="21">
        <f t="shared" si="143"/>
        <v>0</v>
      </c>
      <c r="EG35" s="21">
        <f t="shared" si="144"/>
        <v>0</v>
      </c>
      <c r="EH35" s="21">
        <f t="shared" si="144"/>
        <v>0</v>
      </c>
      <c r="EI35" s="21">
        <f t="shared" si="144"/>
        <v>0</v>
      </c>
      <c r="EJ35" s="21">
        <f t="shared" si="144"/>
        <v>-97.46534974425316</v>
      </c>
      <c r="EK35" s="128">
        <f t="shared" si="144"/>
        <v>455.88895904074889</v>
      </c>
      <c r="EL35" s="128">
        <f t="shared" si="144"/>
        <v>1205.443203212365</v>
      </c>
      <c r="EM35" s="128">
        <f t="shared" si="144"/>
        <v>2254.5841750701293</v>
      </c>
      <c r="EN35" s="137">
        <f t="shared" si="144"/>
        <v>1919.7519500091405</v>
      </c>
      <c r="EO35" s="137">
        <f t="shared" si="144"/>
        <v>1078.559412662938</v>
      </c>
      <c r="EP35" s="145">
        <f t="shared" si="144"/>
        <v>455.88895904074889</v>
      </c>
      <c r="EQ35" s="145">
        <f t="shared" si="145"/>
        <v>184.49862925447405</v>
      </c>
      <c r="ER35" s="145">
        <f t="shared" si="146"/>
        <v>-84.514173616464973</v>
      </c>
      <c r="ES35" s="145">
        <f t="shared" si="146"/>
        <v>-67.626186332342513</v>
      </c>
      <c r="ET35" s="145">
        <f t="shared" si="146"/>
        <v>-84.514173616464973</v>
      </c>
      <c r="EU35" s="145">
        <f t="shared" si="146"/>
        <v>-67.626186332342513</v>
      </c>
      <c r="EV35" s="145">
        <f t="shared" si="146"/>
        <v>12.951176127788187</v>
      </c>
      <c r="EW35" s="153">
        <f t="shared" si="146"/>
        <v>27.757010972905164</v>
      </c>
      <c r="EX35" s="153">
        <f t="shared" si="146"/>
        <v>47.812473034868617</v>
      </c>
      <c r="EY35" s="160">
        <f t="shared" si="146"/>
        <v>75.883832942914523</v>
      </c>
      <c r="EZ35" s="21">
        <f t="shared" si="146"/>
        <v>66.924888291410298</v>
      </c>
      <c r="FA35" s="21">
        <f t="shared" si="146"/>
        <v>44.4175045353511</v>
      </c>
      <c r="FB35" s="169">
        <f t="shared" si="146"/>
        <v>33.170866000513797</v>
      </c>
      <c r="FC35" s="169">
        <f t="shared" si="146"/>
        <v>24.493096978861786</v>
      </c>
      <c r="FD35" s="169">
        <f t="shared" si="146"/>
        <v>2.5260569324741482</v>
      </c>
      <c r="FE35" s="169">
        <f t="shared" si="146"/>
        <v>2.6118938185290972</v>
      </c>
      <c r="FF35" s="169">
        <f t="shared" si="146"/>
        <v>2.5260569324741482</v>
      </c>
      <c r="FG35" s="169">
        <f t="shared" si="146"/>
        <v>2.6118938185290972</v>
      </c>
      <c r="FH35" s="169">
        <f t="shared" si="146"/>
        <v>2.5260569324741482</v>
      </c>
      <c r="FI35" s="169">
        <f t="shared" si="146"/>
        <v>5.4138550276086335</v>
      </c>
      <c r="FJ35" s="169">
        <f t="shared" si="146"/>
        <v>9.3255645492554322</v>
      </c>
      <c r="FK35" s="21">
        <f t="shared" si="146"/>
        <v>14.800731638331399</v>
      </c>
      <c r="FL35" s="21">
        <f t="shared" si="146"/>
        <v>13.053337886498866</v>
      </c>
      <c r="FM35" s="21">
        <f t="shared" si="146"/>
        <v>8.663394285403001</v>
      </c>
      <c r="FN35" s="21">
        <f t="shared" si="147"/>
        <v>-733.82213800677221</v>
      </c>
      <c r="FO35" s="21">
        <f t="shared" si="148"/>
        <v>-541.84828310352827</v>
      </c>
      <c r="FP35" s="21">
        <f t="shared" si="149"/>
        <v>-342.39492735989813</v>
      </c>
      <c r="FQ35" s="21">
        <f t="shared" si="149"/>
        <v>-354.02970644494326</v>
      </c>
      <c r="FR35" s="21">
        <f t="shared" si="149"/>
        <v>-342.39492735989813</v>
      </c>
      <c r="FS35" s="21">
        <f t="shared" si="149"/>
        <v>-354.02970644494326</v>
      </c>
      <c r="FT35" s="21">
        <f t="shared" si="150"/>
        <v>-342.39492735989813</v>
      </c>
      <c r="FU35" s="21">
        <f t="shared" si="151"/>
        <v>-733.82213800677221</v>
      </c>
      <c r="FV35" s="21">
        <f t="shared" si="151"/>
        <v>-1264.0356420252554</v>
      </c>
      <c r="FW35" s="21">
        <f t="shared" si="149"/>
        <v>-2006.1683365213453</v>
      </c>
      <c r="FX35" s="21">
        <f t="shared" si="149"/>
        <v>-1769.3174765757847</v>
      </c>
      <c r="FY35" s="21">
        <f t="shared" si="149"/>
        <v>-1174.2816319406218</v>
      </c>
      <c r="FZ35" s="186">
        <f t="shared" si="149"/>
        <v>1.6837060036327216</v>
      </c>
      <c r="GA35" s="46">
        <f t="shared" si="149"/>
        <v>1.243234784109319</v>
      </c>
      <c r="GB35" s="46">
        <f t="shared" si="149"/>
        <v>0.78560234824084318</v>
      </c>
      <c r="GC35" s="46">
        <f t="shared" si="149"/>
        <v>0.81229757366654098</v>
      </c>
      <c r="GD35" s="46">
        <f t="shared" si="149"/>
        <v>0.78560234824084318</v>
      </c>
      <c r="GE35" s="46">
        <f t="shared" si="149"/>
        <v>0.81229757366654098</v>
      </c>
      <c r="GF35" s="46">
        <f t="shared" si="149"/>
        <v>0.78560234824084318</v>
      </c>
      <c r="GG35" s="46">
        <f t="shared" si="149"/>
        <v>1.6837060036327216</v>
      </c>
      <c r="GH35" s="46">
        <f t="shared" si="149"/>
        <v>2.9002455623165133</v>
      </c>
      <c r="GI35" s="46">
        <f t="shared" si="149"/>
        <v>4.6030195841103705</v>
      </c>
      <c r="GJ35" s="46">
        <f t="shared" si="149"/>
        <v>4.0595810665165573</v>
      </c>
      <c r="GK35" s="46">
        <f t="shared" si="149"/>
        <v>2.6943109661756353</v>
      </c>
      <c r="GL35" s="46">
        <f t="shared" si="149"/>
        <v>1.6921245336509401</v>
      </c>
      <c r="GM35" s="46">
        <f t="shared" si="149"/>
        <v>1.2494509580299109</v>
      </c>
    </row>
    <row r="36" spans="1:195" x14ac:dyDescent="0.2">
      <c r="A36" s="9" t="str">
        <f t="shared" si="136"/>
        <v xml:space="preserve">  Other</v>
      </c>
      <c r="N36" s="64">
        <f t="shared" ref="N36:P42" si="153">N15-B15</f>
        <v>559.40012590100196</v>
      </c>
      <c r="O36" s="64">
        <f t="shared" si="153"/>
        <v>559.40012590100196</v>
      </c>
      <c r="P36" s="64">
        <f t="shared" si="153"/>
        <v>559.40012590100196</v>
      </c>
      <c r="Q36" s="64">
        <f t="shared" si="152"/>
        <v>559.40012590100196</v>
      </c>
      <c r="R36" s="64">
        <f t="shared" si="152"/>
        <v>559.40012590100196</v>
      </c>
      <c r="S36" s="64">
        <f t="shared" si="152"/>
        <v>559.40012590100196</v>
      </c>
      <c r="T36" s="64">
        <f t="shared" si="152"/>
        <v>559.40012590100196</v>
      </c>
      <c r="U36" s="64">
        <f t="shared" si="152"/>
        <v>559.40012590100196</v>
      </c>
      <c r="V36" s="64">
        <f t="shared" si="152"/>
        <v>559.40012590100196</v>
      </c>
      <c r="W36" s="64">
        <f t="shared" si="152"/>
        <v>559.40012590100196</v>
      </c>
      <c r="X36" s="64">
        <f t="shared" si="152"/>
        <v>559.40012590100196</v>
      </c>
      <c r="Y36" s="64">
        <f t="shared" si="152"/>
        <v>559.40012590100196</v>
      </c>
      <c r="Z36" s="64">
        <f t="shared" si="152"/>
        <v>-764.64173700538413</v>
      </c>
      <c r="AA36" s="64">
        <f t="shared" si="152"/>
        <v>-764.64173700538413</v>
      </c>
      <c r="AB36" s="64">
        <f t="shared" si="152"/>
        <v>-764.64173700538413</v>
      </c>
      <c r="AC36" s="64">
        <f t="shared" si="152"/>
        <v>-764.64173700538413</v>
      </c>
      <c r="AD36" s="64">
        <f t="shared" si="152"/>
        <v>-764.64173700538413</v>
      </c>
      <c r="AE36" s="64">
        <f t="shared" si="152"/>
        <v>-764.64173700538413</v>
      </c>
      <c r="AF36" s="64">
        <f t="shared" si="152"/>
        <v>-764.64173700538413</v>
      </c>
      <c r="AG36" s="64">
        <f t="shared" si="152"/>
        <v>-764.64173700538413</v>
      </c>
      <c r="AH36" s="64">
        <f t="shared" si="152"/>
        <v>-764.64173700538413</v>
      </c>
      <c r="AI36" s="64">
        <f t="shared" si="152"/>
        <v>-764.64173700538413</v>
      </c>
      <c r="AJ36" s="64">
        <f t="shared" si="152"/>
        <v>-764.64173700538413</v>
      </c>
      <c r="AK36" s="64">
        <f t="shared" si="152"/>
        <v>-764.64173700538413</v>
      </c>
      <c r="AL36" s="64">
        <f t="shared" si="152"/>
        <v>558.80168747644848</v>
      </c>
      <c r="AM36" s="64">
        <f t="shared" si="152"/>
        <v>558.80168747644848</v>
      </c>
      <c r="AN36" s="64">
        <f t="shared" si="152"/>
        <v>558.80168747644848</v>
      </c>
      <c r="AO36" s="64">
        <f t="shared" si="152"/>
        <v>558.80168747644848</v>
      </c>
      <c r="AP36" s="64">
        <f t="shared" si="152"/>
        <v>558.80168747644848</v>
      </c>
      <c r="AQ36" s="64">
        <f t="shared" si="152"/>
        <v>558.80168747644848</v>
      </c>
      <c r="AR36" s="64">
        <f t="shared" si="152"/>
        <v>558.80168747644848</v>
      </c>
      <c r="AS36" s="64">
        <f t="shared" si="152"/>
        <v>558.80168747644848</v>
      </c>
      <c r="AT36" s="64">
        <f t="shared" si="152"/>
        <v>558.80168747644848</v>
      </c>
      <c r="AU36" s="64">
        <f t="shared" si="152"/>
        <v>558.80168747644848</v>
      </c>
      <c r="AV36" s="64">
        <f t="shared" si="152"/>
        <v>558.80168747644848</v>
      </c>
      <c r="AW36" s="64">
        <f t="shared" si="152"/>
        <v>558.80168747644848</v>
      </c>
      <c r="AX36" s="64">
        <f t="shared" si="140"/>
        <v>-1672.4723864544458</v>
      </c>
      <c r="AY36" s="64">
        <f t="shared" si="140"/>
        <v>-1672.4723864544458</v>
      </c>
      <c r="AZ36" s="64">
        <f t="shared" si="140"/>
        <v>-1672.4723864544458</v>
      </c>
      <c r="BA36" s="64">
        <f t="shared" si="140"/>
        <v>-1672.4723864544458</v>
      </c>
      <c r="BB36" s="64">
        <f t="shared" si="140"/>
        <v>-1672.4723864544458</v>
      </c>
      <c r="BC36" s="64">
        <f t="shared" si="140"/>
        <v>-1672.4723864544458</v>
      </c>
      <c r="BD36" s="64">
        <f t="shared" si="140"/>
        <v>-1672.4723864544458</v>
      </c>
      <c r="BE36" s="64">
        <f t="shared" si="140"/>
        <v>-1672.4723864544458</v>
      </c>
      <c r="BF36" s="64">
        <f t="shared" si="140"/>
        <v>-1672.4723864544458</v>
      </c>
      <c r="BG36" s="64">
        <f t="shared" si="140"/>
        <v>-1672.4723864544458</v>
      </c>
      <c r="BH36" s="64">
        <f t="shared" si="140"/>
        <v>-1672.4723864544458</v>
      </c>
      <c r="BI36" s="64">
        <f t="shared" si="140"/>
        <v>-1672.4723864544458</v>
      </c>
      <c r="BJ36" s="64">
        <f t="shared" si="140"/>
        <v>578.0952844737908</v>
      </c>
      <c r="BK36" s="64">
        <f t="shared" si="140"/>
        <v>578.0952844737908</v>
      </c>
      <c r="BL36" s="64">
        <f t="shared" si="140"/>
        <v>578.0952844737908</v>
      </c>
      <c r="BM36" s="64">
        <f t="shared" si="140"/>
        <v>578.0952844737908</v>
      </c>
      <c r="BN36" s="64">
        <f t="shared" si="140"/>
        <v>578.0952844737908</v>
      </c>
      <c r="BO36" s="64">
        <f t="shared" si="140"/>
        <v>578.0952844737908</v>
      </c>
      <c r="BP36" s="64">
        <f t="shared" si="140"/>
        <v>578.0952844737908</v>
      </c>
      <c r="BQ36" s="64">
        <f t="shared" si="140"/>
        <v>578.0952844737908</v>
      </c>
      <c r="BR36" s="64">
        <f t="shared" si="140"/>
        <v>578.0952844737908</v>
      </c>
      <c r="BS36" s="64">
        <f t="shared" si="140"/>
        <v>578.0952844737908</v>
      </c>
      <c r="BT36" s="64">
        <f t="shared" si="140"/>
        <v>578.0952844737908</v>
      </c>
      <c r="BU36" s="64">
        <f t="shared" si="140"/>
        <v>578.0952844737908</v>
      </c>
      <c r="BV36" s="64">
        <f t="shared" si="140"/>
        <v>480.03079980043094</v>
      </c>
      <c r="BW36" s="64">
        <f t="shared" si="140"/>
        <v>480.03079980043094</v>
      </c>
      <c r="BX36" s="64">
        <f t="shared" si="140"/>
        <v>480.03079980043094</v>
      </c>
      <c r="BY36" s="64">
        <f t="shared" si="140"/>
        <v>480.03079980043094</v>
      </c>
      <c r="BZ36" s="64">
        <f t="shared" si="140"/>
        <v>480.03079980043094</v>
      </c>
      <c r="CA36" s="64">
        <f t="shared" si="140"/>
        <v>480.03079980043094</v>
      </c>
      <c r="CB36" s="64">
        <f t="shared" si="140"/>
        <v>480.03079980043094</v>
      </c>
      <c r="CC36" s="64">
        <f t="shared" si="140"/>
        <v>480.03079980043094</v>
      </c>
      <c r="CD36" s="64">
        <f t="shared" si="140"/>
        <v>480.03079980043094</v>
      </c>
      <c r="CE36" s="64">
        <f t="shared" si="140"/>
        <v>480.03079980043094</v>
      </c>
      <c r="CF36" s="64">
        <f t="shared" si="140"/>
        <v>480.03079980043094</v>
      </c>
      <c r="CG36" s="64">
        <f t="shared" si="140"/>
        <v>480.03079980043094</v>
      </c>
      <c r="CH36" s="64">
        <f t="shared" si="140"/>
        <v>228.88467058056131</v>
      </c>
      <c r="CI36" s="64">
        <f t="shared" si="140"/>
        <v>228.88467058056131</v>
      </c>
      <c r="CJ36" s="64">
        <f t="shared" si="140"/>
        <v>228.88467058056131</v>
      </c>
      <c r="CK36" s="64">
        <f t="shared" si="140"/>
        <v>228.88467058056131</v>
      </c>
      <c r="CL36" s="64">
        <f t="shared" si="140"/>
        <v>228.88467058056131</v>
      </c>
      <c r="CM36" s="64">
        <f t="shared" si="140"/>
        <v>228.88467058056131</v>
      </c>
      <c r="CN36" s="64">
        <f t="shared" si="140"/>
        <v>228.88467058056131</v>
      </c>
      <c r="CO36" s="64">
        <f t="shared" si="140"/>
        <v>228.88467058056131</v>
      </c>
      <c r="CP36" s="64">
        <f t="shared" si="140"/>
        <v>228.88467058056131</v>
      </c>
      <c r="CQ36" s="64">
        <f t="shared" si="140"/>
        <v>228.88467058056131</v>
      </c>
      <c r="CR36" s="64">
        <f t="shared" si="140"/>
        <v>228.88467058056131</v>
      </c>
      <c r="CS36" s="64">
        <f t="shared" si="140"/>
        <v>228.88467058056131</v>
      </c>
      <c r="CT36" s="64">
        <f t="shared" si="140"/>
        <v>-162.16634050880657</v>
      </c>
      <c r="CU36" s="64">
        <f t="shared" si="140"/>
        <v>-162.16634050880657</v>
      </c>
      <c r="CV36" s="64">
        <f t="shared" si="140"/>
        <v>-162.16634050880657</v>
      </c>
      <c r="CW36" s="64">
        <f t="shared" si="140"/>
        <v>-162.16634050880657</v>
      </c>
      <c r="CX36" s="64">
        <f t="shared" si="140"/>
        <v>-162.16634050880657</v>
      </c>
      <c r="CY36" s="64">
        <f t="shared" si="140"/>
        <v>-162.16634050880657</v>
      </c>
      <c r="CZ36" s="64">
        <f t="shared" si="140"/>
        <v>-162.16634050880657</v>
      </c>
      <c r="DA36" s="64">
        <f t="shared" si="140"/>
        <v>-162.16634050880657</v>
      </c>
      <c r="DB36" s="64">
        <f t="shared" si="140"/>
        <v>-162.16634050880657</v>
      </c>
      <c r="DC36" s="64">
        <f t="shared" si="140"/>
        <v>-162.16634050880657</v>
      </c>
      <c r="DD36" s="64">
        <f t="shared" si="140"/>
        <v>-162.16634050880657</v>
      </c>
      <c r="DE36" s="64">
        <f t="shared" si="140"/>
        <v>-162.16634050880657</v>
      </c>
      <c r="DF36" s="64">
        <f t="shared" si="140"/>
        <v>65.965933364286229</v>
      </c>
      <c r="DG36" s="64">
        <f t="shared" si="140"/>
        <v>65.965933364286229</v>
      </c>
      <c r="DH36" s="64">
        <f t="shared" si="140"/>
        <v>65.965933364286229</v>
      </c>
      <c r="DI36" s="64">
        <f>DI15-CW15</f>
        <v>65.965933364286229</v>
      </c>
      <c r="DJ36" s="64">
        <f t="shared" si="141"/>
        <v>65.965933364286229</v>
      </c>
      <c r="DK36" s="64">
        <f t="shared" si="141"/>
        <v>65.965933364286229</v>
      </c>
      <c r="DL36" s="64">
        <f t="shared" si="141"/>
        <v>65.965933364286229</v>
      </c>
      <c r="DM36" s="36">
        <f t="shared" si="141"/>
        <v>65.965933364286229</v>
      </c>
      <c r="DN36" s="36">
        <f t="shared" si="141"/>
        <v>65.965933364286229</v>
      </c>
      <c r="DO36" s="36">
        <f t="shared" si="141"/>
        <v>65.965933364286229</v>
      </c>
      <c r="DP36" s="36">
        <f t="shared" si="141"/>
        <v>65.965933364286229</v>
      </c>
      <c r="DQ36" s="36">
        <f t="shared" si="141"/>
        <v>65.965933364286229</v>
      </c>
      <c r="DR36" s="36">
        <f t="shared" si="141"/>
        <v>42.452121251963035</v>
      </c>
      <c r="DS36" s="36">
        <f t="shared" si="141"/>
        <v>42.452121251963035</v>
      </c>
      <c r="DT36" s="36">
        <f t="shared" si="141"/>
        <v>42.452121251963035</v>
      </c>
      <c r="DU36" s="36">
        <f t="shared" si="141"/>
        <v>42.452121251963035</v>
      </c>
      <c r="DV36" s="36">
        <f t="shared" si="141"/>
        <v>42.452121251963035</v>
      </c>
      <c r="DW36" s="36">
        <f t="shared" si="141"/>
        <v>42.452121251963035</v>
      </c>
      <c r="DX36" s="36">
        <f t="shared" si="141"/>
        <v>42.452121251963035</v>
      </c>
      <c r="DY36" s="64">
        <f t="shared" si="141"/>
        <v>42.452121251963035</v>
      </c>
      <c r="DZ36" s="64">
        <f t="shared" si="141"/>
        <v>42.452121251963035</v>
      </c>
      <c r="EA36" s="64">
        <f t="shared" si="141"/>
        <v>42.452121251963035</v>
      </c>
      <c r="EB36" s="36">
        <f t="shared" si="141"/>
        <v>42.452121251963035</v>
      </c>
      <c r="EC36" s="36">
        <f t="shared" si="141"/>
        <v>42.452121251963035</v>
      </c>
      <c r="ED36" s="36">
        <f t="shared" si="142"/>
        <v>0</v>
      </c>
      <c r="EE36" s="36">
        <f t="shared" si="143"/>
        <v>0</v>
      </c>
      <c r="EF36" s="36">
        <f t="shared" si="143"/>
        <v>0</v>
      </c>
      <c r="EG36" s="36">
        <f t="shared" si="144"/>
        <v>0</v>
      </c>
      <c r="EH36" s="36">
        <f t="shared" si="144"/>
        <v>0</v>
      </c>
      <c r="EI36" s="36">
        <f t="shared" si="144"/>
        <v>0</v>
      </c>
      <c r="EJ36" s="36">
        <f t="shared" si="144"/>
        <v>0</v>
      </c>
      <c r="EK36" s="64">
        <f t="shared" si="144"/>
        <v>0</v>
      </c>
      <c r="EL36" s="64">
        <f t="shared" si="144"/>
        <v>0</v>
      </c>
      <c r="EM36" s="64">
        <f t="shared" si="144"/>
        <v>0</v>
      </c>
      <c r="EN36" s="64">
        <f t="shared" si="144"/>
        <v>0</v>
      </c>
      <c r="EO36" s="64">
        <f t="shared" si="144"/>
        <v>0</v>
      </c>
      <c r="EP36" s="64">
        <f t="shared" si="144"/>
        <v>0</v>
      </c>
      <c r="EQ36" s="64">
        <f t="shared" si="145"/>
        <v>0</v>
      </c>
      <c r="ER36" s="64">
        <f t="shared" si="146"/>
        <v>221.70354171756344</v>
      </c>
      <c r="ES36" s="64">
        <f t="shared" si="146"/>
        <v>-82.198652833631513</v>
      </c>
      <c r="ET36" s="64">
        <f t="shared" si="146"/>
        <v>-362.01103928015846</v>
      </c>
      <c r="EU36" s="64">
        <f t="shared" si="146"/>
        <v>-421.30902846087929</v>
      </c>
      <c r="EV36" s="64">
        <f t="shared" si="146"/>
        <v>-430.57433927036709</v>
      </c>
      <c r="EW36" s="64">
        <f t="shared" si="146"/>
        <v>-250.82730956630667</v>
      </c>
      <c r="EX36" s="64">
        <f t="shared" si="146"/>
        <v>-85.904777157426452</v>
      </c>
      <c r="EY36" s="64">
        <f t="shared" si="146"/>
        <v>-17.341477167217818</v>
      </c>
      <c r="EZ36" s="36">
        <f t="shared" si="146"/>
        <v>219.85047955566597</v>
      </c>
      <c r="FA36" s="36">
        <f t="shared" si="146"/>
        <v>703.49970381092135</v>
      </c>
      <c r="FB36" s="64">
        <f t="shared" si="146"/>
        <v>916.99950154513135</v>
      </c>
      <c r="FC36" s="64">
        <f t="shared" si="146"/>
        <v>585.71051080989128</v>
      </c>
      <c r="FD36" s="64">
        <f t="shared" si="146"/>
        <v>36.482625979078875</v>
      </c>
      <c r="FE36" s="64">
        <f t="shared" si="146"/>
        <v>31.683715526981814</v>
      </c>
      <c r="FF36" s="64">
        <f t="shared" si="146"/>
        <v>27.265206513160138</v>
      </c>
      <c r="FG36" s="64">
        <f t="shared" si="146"/>
        <v>26.328833742019015</v>
      </c>
      <c r="FH36" s="64">
        <f t="shared" si="146"/>
        <v>26.182525496528342</v>
      </c>
      <c r="FI36" s="64">
        <f t="shared" si="146"/>
        <v>29.020905459049118</v>
      </c>
      <c r="FJ36" s="64">
        <f t="shared" si="146"/>
        <v>31.625192228785181</v>
      </c>
      <c r="FK36" s="36">
        <f t="shared" si="146"/>
        <v>32.707873245416522</v>
      </c>
      <c r="FL36" s="36">
        <f t="shared" si="146"/>
        <v>36.453364329980559</v>
      </c>
      <c r="FM36" s="36">
        <f t="shared" si="146"/>
        <v>44.090654744599306</v>
      </c>
      <c r="FN36" s="36">
        <f t="shared" si="147"/>
        <v>-778.1454072045417</v>
      </c>
      <c r="FO36" s="36">
        <f t="shared" si="148"/>
        <v>-718.73295420918748</v>
      </c>
      <c r="FP36" s="36">
        <f t="shared" si="149"/>
        <v>-659.99564272514363</v>
      </c>
      <c r="FQ36" s="36">
        <f t="shared" si="149"/>
        <v>-604.63403879765474</v>
      </c>
      <c r="FR36" s="36">
        <f t="shared" si="149"/>
        <v>-553.66085469368545</v>
      </c>
      <c r="FS36" s="36">
        <f t="shared" si="149"/>
        <v>-542.858590512712</v>
      </c>
      <c r="FT36" s="36">
        <f t="shared" si="150"/>
        <v>-541.17073673443474</v>
      </c>
      <c r="FU36" s="36">
        <f t="shared" si="151"/>
        <v>-573.91510003301073</v>
      </c>
      <c r="FV36" s="36">
        <f t="shared" si="151"/>
        <v>-603.95889728634347</v>
      </c>
      <c r="FW36" s="36">
        <f t="shared" si="149"/>
        <v>-616.44901524559418</v>
      </c>
      <c r="FX36" s="36">
        <f t="shared" si="149"/>
        <v>-659.65807196948845</v>
      </c>
      <c r="FY36" s="36">
        <f t="shared" si="149"/>
        <v>-747.76403919555423</v>
      </c>
      <c r="FZ36" s="187">
        <f t="shared" si="149"/>
        <v>-25.437897601882469</v>
      </c>
      <c r="GA36" s="47">
        <f t="shared" si="149"/>
        <v>-22.719132224483928</v>
      </c>
      <c r="GB36" s="47">
        <f t="shared" si="149"/>
        <v>-20.031261908191937</v>
      </c>
      <c r="GC36" s="47">
        <f t="shared" si="149"/>
        <v>-17.497866897433596</v>
      </c>
      <c r="GD36" s="47">
        <f t="shared" si="149"/>
        <v>-15.165289783869866</v>
      </c>
      <c r="GE36" s="47">
        <f t="shared" si="149"/>
        <v>-14.670968806161</v>
      </c>
      <c r="GF36" s="47">
        <f t="shared" si="149"/>
        <v>-14.593731153393946</v>
      </c>
      <c r="GG36" s="47">
        <f t="shared" si="149"/>
        <v>-16.092141617074049</v>
      </c>
      <c r="GH36" s="47">
        <f t="shared" si="149"/>
        <v>-17.466971836327048</v>
      </c>
      <c r="GI36" s="47">
        <f t="shared" si="149"/>
        <v>-18.038530466802513</v>
      </c>
      <c r="GJ36" s="47">
        <f t="shared" si="149"/>
        <v>-20.015814377638435</v>
      </c>
      <c r="GK36" s="47">
        <f t="shared" si="149"/>
        <v>-24.047619852076423</v>
      </c>
      <c r="GL36" s="47">
        <f t="shared" si="149"/>
        <v>-22.680232443375189</v>
      </c>
      <c r="GM36" s="47">
        <f t="shared" si="149"/>
        <v>-20.257812492111952</v>
      </c>
    </row>
    <row r="37" spans="1:195" x14ac:dyDescent="0.2">
      <c r="A37" s="9" t="str">
        <f t="shared" si="136"/>
        <v xml:space="preserve">     US DOMESTIC CONSUMPTION</v>
      </c>
      <c r="N37" s="63">
        <f t="shared" si="153"/>
        <v>-10243.019781938427</v>
      </c>
      <c r="O37" s="63">
        <f t="shared" si="153"/>
        <v>-7058.687984703407</v>
      </c>
      <c r="P37" s="63">
        <f t="shared" si="153"/>
        <v>-1597.8584916158325</v>
      </c>
      <c r="Q37" s="63">
        <f t="shared" si="152"/>
        <v>-4330.1165561319758</v>
      </c>
      <c r="R37" s="63">
        <f t="shared" si="152"/>
        <v>-2081.7294593577681</v>
      </c>
      <c r="S37" s="63">
        <f t="shared" si="152"/>
        <v>969.88344386802055</v>
      </c>
      <c r="T37" s="63">
        <f t="shared" si="152"/>
        <v>2498.9157019325503</v>
      </c>
      <c r="U37" s="63">
        <f t="shared" si="152"/>
        <v>-2726.8907496803658</v>
      </c>
      <c r="V37" s="63">
        <f t="shared" si="152"/>
        <v>-5996.7832227986473</v>
      </c>
      <c r="W37" s="63">
        <f t="shared" si="152"/>
        <v>15.044734190629242</v>
      </c>
      <c r="X37" s="63">
        <f t="shared" si="152"/>
        <v>869.88344386802419</v>
      </c>
      <c r="Y37" s="63">
        <f t="shared" si="152"/>
        <v>2176.3350567712623</v>
      </c>
      <c r="Z37" s="63">
        <f t="shared" si="152"/>
        <v>2611.3704930269741</v>
      </c>
      <c r="AA37" s="63">
        <f t="shared" si="152"/>
        <v>4052.6147326583159</v>
      </c>
      <c r="AB37" s="63">
        <f t="shared" si="152"/>
        <v>-2227.3391843923746</v>
      </c>
      <c r="AC37" s="63">
        <f t="shared" si="152"/>
        <v>2026.4242564678352</v>
      </c>
      <c r="AD37" s="63">
        <f t="shared" si="152"/>
        <v>127.49952528503491</v>
      </c>
      <c r="AE37" s="63">
        <f t="shared" si="152"/>
        <v>2126.4242564678316</v>
      </c>
      <c r="AF37" s="63">
        <f t="shared" si="152"/>
        <v>3804.9188801237506</v>
      </c>
      <c r="AG37" s="63">
        <f t="shared" si="152"/>
        <v>546.8543639947311</v>
      </c>
      <c r="AH37" s="63">
        <f t="shared" si="152"/>
        <v>7759.7575898011746</v>
      </c>
      <c r="AI37" s="63">
        <f t="shared" si="152"/>
        <v>11933.951138188255</v>
      </c>
      <c r="AJ37" s="63">
        <f t="shared" si="152"/>
        <v>9526.4242564678425</v>
      </c>
      <c r="AK37" s="63">
        <f t="shared" si="152"/>
        <v>933.95113818825484</v>
      </c>
      <c r="AL37" s="63">
        <f t="shared" si="152"/>
        <v>-1328.9336814358176</v>
      </c>
      <c r="AM37" s="63">
        <f t="shared" si="152"/>
        <v>-1010.2859776379555</v>
      </c>
      <c r="AN37" s="63">
        <f t="shared" si="152"/>
        <v>4671.0663185641679</v>
      </c>
      <c r="AO37" s="63">
        <f t="shared" si="152"/>
        <v>8228.0555658760131</v>
      </c>
      <c r="AP37" s="63">
        <f t="shared" si="152"/>
        <v>9961.3888992093343</v>
      </c>
      <c r="AQ37" s="63">
        <f t="shared" si="152"/>
        <v>-1705.277767457319</v>
      </c>
      <c r="AR37" s="63">
        <f t="shared" si="152"/>
        <v>-3135.3852943390521</v>
      </c>
      <c r="AS37" s="63">
        <f t="shared" si="152"/>
        <v>1154.9372863060889</v>
      </c>
      <c r="AT37" s="63">
        <f t="shared" si="152"/>
        <v>-1405.2777674573372</v>
      </c>
      <c r="AU37" s="63">
        <f t="shared" si="152"/>
        <v>-3651.5143265971055</v>
      </c>
      <c r="AV37" s="63">
        <f t="shared" si="152"/>
        <v>-9305.277767457319</v>
      </c>
      <c r="AW37" s="63">
        <f t="shared" si="152"/>
        <v>-5909.5788427261396</v>
      </c>
      <c r="AX37" s="63">
        <f t="shared" ref="AX37:DI37" si="154">AX16-AL16</f>
        <v>2587.5619094146314</v>
      </c>
      <c r="AY37" s="63">
        <f t="shared" si="154"/>
        <v>-6657.353075489209</v>
      </c>
      <c r="AZ37" s="63">
        <f t="shared" si="154"/>
        <v>-4380.1800260692289</v>
      </c>
      <c r="BA37" s="63">
        <f t="shared" si="154"/>
        <v>-13357.599380907941</v>
      </c>
      <c r="BB37" s="63">
        <f t="shared" si="154"/>
        <v>-12315.663897036975</v>
      </c>
      <c r="BC37" s="63">
        <f t="shared" si="154"/>
        <v>-1790.9327142412694</v>
      </c>
      <c r="BD37" s="63">
        <f t="shared" si="154"/>
        <v>-476.95421961762258</v>
      </c>
      <c r="BE37" s="63">
        <f t="shared" si="154"/>
        <v>-4347.9219615530965</v>
      </c>
      <c r="BF37" s="63">
        <f t="shared" si="154"/>
        <v>-9790.9327142412658</v>
      </c>
      <c r="BG37" s="63">
        <f t="shared" si="154"/>
        <v>-8767.2768002627708</v>
      </c>
      <c r="BH37" s="63">
        <f t="shared" si="154"/>
        <v>609.06728575871966</v>
      </c>
      <c r="BI37" s="63">
        <f t="shared" si="154"/>
        <v>5039.1748126404673</v>
      </c>
      <c r="BJ37" s="63">
        <f t="shared" si="154"/>
        <v>-2585.2842953956642</v>
      </c>
      <c r="BK37" s="63">
        <f t="shared" si="154"/>
        <v>-2320.3073368703372</v>
      </c>
      <c r="BL37" s="63">
        <f t="shared" si="154"/>
        <v>-5133.6713921698429</v>
      </c>
      <c r="BM37" s="63">
        <f t="shared" si="154"/>
        <v>4041.5974250344261</v>
      </c>
      <c r="BN37" s="63">
        <f t="shared" si="154"/>
        <v>5092.135059443066</v>
      </c>
      <c r="BO37" s="63">
        <f t="shared" si="154"/>
        <v>4408.2640917011049</v>
      </c>
      <c r="BP37" s="63">
        <f t="shared" si="154"/>
        <v>-6811.0907470085676</v>
      </c>
      <c r="BQ37" s="63">
        <f t="shared" si="154"/>
        <v>2576.0060271849798</v>
      </c>
      <c r="BR37" s="63">
        <f t="shared" si="154"/>
        <v>5341.597425034448</v>
      </c>
      <c r="BS37" s="63">
        <f t="shared" si="154"/>
        <v>-3585.2842953956788</v>
      </c>
      <c r="BT37" s="63">
        <f t="shared" si="154"/>
        <v>-1225.0692416322236</v>
      </c>
      <c r="BU37" s="63">
        <f t="shared" si="154"/>
        <v>-4069.1552631376035</v>
      </c>
      <c r="BV37" s="63">
        <f t="shared" si="154"/>
        <v>-11666.515263096364</v>
      </c>
      <c r="BW37" s="63">
        <f t="shared" si="154"/>
        <v>785.0976401294356</v>
      </c>
      <c r="BX37" s="63">
        <f t="shared" si="154"/>
        <v>4591.5492530326592</v>
      </c>
      <c r="BY37" s="63">
        <f t="shared" si="154"/>
        <v>-5281.5690265372286</v>
      </c>
      <c r="BZ37" s="63">
        <f t="shared" si="154"/>
        <v>-1085.8701018060528</v>
      </c>
      <c r="CA37" s="63">
        <f t="shared" si="154"/>
        <v>-781.56902653723228</v>
      </c>
      <c r="CB37" s="63">
        <f t="shared" si="154"/>
        <v>8527.0331240004034</v>
      </c>
      <c r="CC37" s="63">
        <f t="shared" si="154"/>
        <v>5688.3234465810528</v>
      </c>
      <c r="CD37" s="63">
        <f t="shared" si="154"/>
        <v>-5548.2356932038965</v>
      </c>
      <c r="CE37" s="63">
        <f t="shared" si="154"/>
        <v>9559.291188516534</v>
      </c>
      <c r="CF37" s="63">
        <f t="shared" si="154"/>
        <v>8451.7643067961108</v>
      </c>
      <c r="CG37" s="63">
        <f t="shared" si="154"/>
        <v>6688.3234465810456</v>
      </c>
      <c r="CH37" s="63">
        <f t="shared" si="154"/>
        <v>10673.428166171809</v>
      </c>
      <c r="CI37" s="63">
        <f t="shared" si="154"/>
        <v>6666.7143571776942</v>
      </c>
      <c r="CJ37" s="63">
        <f t="shared" si="154"/>
        <v>157.29913391372611</v>
      </c>
      <c r="CK37" s="63">
        <f t="shared" si="154"/>
        <v>-335.1739843657997</v>
      </c>
      <c r="CL37" s="63">
        <f t="shared" si="154"/>
        <v>-1681.4105435056044</v>
      </c>
      <c r="CM37" s="63">
        <f t="shared" si="154"/>
        <v>-4935.1739843658233</v>
      </c>
      <c r="CN37" s="63">
        <f t="shared" si="154"/>
        <v>-7713.6686080217332</v>
      </c>
      <c r="CO37" s="63">
        <f t="shared" si="154"/>
        <v>-7778.1847370539836</v>
      </c>
      <c r="CP37" s="63">
        <f t="shared" si="154"/>
        <v>1531.4926823008391</v>
      </c>
      <c r="CQ37" s="63">
        <f t="shared" si="154"/>
        <v>-9068.50731769915</v>
      </c>
      <c r="CR37" s="63">
        <f t="shared" si="154"/>
        <v>-17501.8406510325</v>
      </c>
      <c r="CS37" s="63">
        <f t="shared" si="154"/>
        <v>-14649.152478989501</v>
      </c>
      <c r="CT37" s="63">
        <f t="shared" si="154"/>
        <v>-7374.0146450317625</v>
      </c>
      <c r="CU37" s="63">
        <f t="shared" si="154"/>
        <v>-2154.1671954846424</v>
      </c>
      <c r="CV37" s="63">
        <f t="shared" si="154"/>
        <v>-5051.4339998704672</v>
      </c>
      <c r="CW37" s="63">
        <f t="shared" si="154"/>
        <v>-2621.3264729887705</v>
      </c>
      <c r="CX37" s="63">
        <f t="shared" si="154"/>
        <v>755.01761303274179</v>
      </c>
      <c r="CY37" s="63">
        <f t="shared" si="154"/>
        <v>12445.340193677914</v>
      </c>
      <c r="CZ37" s="63">
        <f t="shared" si="154"/>
        <v>5400.178903355325</v>
      </c>
      <c r="DA37" s="63">
        <f t="shared" si="154"/>
        <v>18980.824064645632</v>
      </c>
      <c r="DB37" s="63">
        <f t="shared" si="154"/>
        <v>4978.6735270112295</v>
      </c>
      <c r="DC37" s="63">
        <f t="shared" si="154"/>
        <v>10464.695032387579</v>
      </c>
      <c r="DD37" s="63">
        <f t="shared" si="154"/>
        <v>10978.673527011248</v>
      </c>
      <c r="DE37" s="63">
        <f t="shared" si="154"/>
        <v>6109.8563227101768</v>
      </c>
      <c r="DF37" s="63">
        <f t="shared" si="154"/>
        <v>5958.3401905223473</v>
      </c>
      <c r="DG37" s="63">
        <f t="shared" si="154"/>
        <v>-339.35209466680317</v>
      </c>
      <c r="DH37" s="63">
        <f t="shared" si="154"/>
        <v>4361.3716598648207</v>
      </c>
      <c r="DI37" s="63">
        <f t="shared" si="154"/>
        <v>6331.8413290598182</v>
      </c>
      <c r="DJ37" s="63">
        <f t="shared" si="141"/>
        <v>1159.2281302276569</v>
      </c>
      <c r="DK37" s="63">
        <f t="shared" si="141"/>
        <v>-7723.9559194096582</v>
      </c>
      <c r="DL37" s="63">
        <f t="shared" si="141"/>
        <v>-580.81070141814052</v>
      </c>
      <c r="DM37" s="21">
        <f t="shared" si="141"/>
        <v>-13901.34055266028</v>
      </c>
      <c r="DN37" s="21">
        <f t="shared" si="141"/>
        <v>-1570.6830730299698</v>
      </c>
      <c r="DO37" s="21">
        <f t="shared" si="141"/>
        <v>-3769.3266678419277</v>
      </c>
      <c r="DP37" s="21">
        <f t="shared" si="141"/>
        <v>-482.37052950551879</v>
      </c>
      <c r="DQ37" s="21">
        <f t="shared" si="141"/>
        <v>2289.0953492748704</v>
      </c>
      <c r="DR37" s="21">
        <f t="shared" si="141"/>
        <v>715.27444471325362</v>
      </c>
      <c r="DS37" s="21">
        <f t="shared" si="141"/>
        <v>610.39413944746775</v>
      </c>
      <c r="DT37" s="21">
        <f t="shared" si="141"/>
        <v>570.39417063693691</v>
      </c>
      <c r="DU37" s="21">
        <f t="shared" si="141"/>
        <v>178.50049206524636</v>
      </c>
      <c r="DV37" s="21">
        <f t="shared" si="141"/>
        <v>266.88288153250687</v>
      </c>
      <c r="DW37" s="21">
        <f t="shared" si="141"/>
        <v>243.48746721412317</v>
      </c>
      <c r="DX37" s="21">
        <f t="shared" si="141"/>
        <v>118.38427258062438</v>
      </c>
      <c r="DY37" s="118">
        <f t="shared" si="141"/>
        <v>316.09807814241503</v>
      </c>
      <c r="DZ37" s="118">
        <f t="shared" si="141"/>
        <v>347.27693531276236</v>
      </c>
      <c r="EA37" s="118">
        <f t="shared" si="141"/>
        <v>568.83156899920868</v>
      </c>
      <c r="EB37" s="21">
        <f t="shared" si="141"/>
        <v>773.57656033733656</v>
      </c>
      <c r="EC37" s="21">
        <f t="shared" si="141"/>
        <v>696.33479996262395</v>
      </c>
      <c r="ED37" s="21">
        <f t="shared" si="142"/>
        <v>0</v>
      </c>
      <c r="EE37" s="21">
        <f t="shared" si="143"/>
        <v>0</v>
      </c>
      <c r="EF37" s="21">
        <f t="shared" si="143"/>
        <v>0</v>
      </c>
      <c r="EG37" s="21">
        <f t="shared" si="144"/>
        <v>0</v>
      </c>
      <c r="EH37" s="21">
        <f t="shared" si="144"/>
        <v>0</v>
      </c>
      <c r="EI37" s="21">
        <f t="shared" si="144"/>
        <v>0</v>
      </c>
      <c r="EJ37" s="21">
        <f t="shared" si="144"/>
        <v>-97.465349744255946</v>
      </c>
      <c r="EK37" s="128">
        <f t="shared" si="144"/>
        <v>455.88895904074889</v>
      </c>
      <c r="EL37" s="128">
        <f t="shared" si="144"/>
        <v>1205.4432032123659</v>
      </c>
      <c r="EM37" s="128">
        <f t="shared" si="144"/>
        <v>2254.5841750701293</v>
      </c>
      <c r="EN37" s="137">
        <f t="shared" si="144"/>
        <v>1919.7519500091366</v>
      </c>
      <c r="EO37" s="137">
        <f t="shared" si="144"/>
        <v>1078.5594126629403</v>
      </c>
      <c r="EP37" s="145">
        <f t="shared" si="144"/>
        <v>-597.85444434337114</v>
      </c>
      <c r="EQ37" s="145">
        <f t="shared" si="145"/>
        <v>-781.34975622144702</v>
      </c>
      <c r="ER37" s="145">
        <f t="shared" si="146"/>
        <v>-795.13701373438744</v>
      </c>
      <c r="ES37" s="145">
        <f t="shared" si="146"/>
        <v>-753.72443192148421</v>
      </c>
      <c r="ET37" s="145">
        <f t="shared" si="146"/>
        <v>-1124.4937329431814</v>
      </c>
      <c r="EU37" s="145">
        <f t="shared" si="146"/>
        <v>-1147.2971904530859</v>
      </c>
      <c r="EV37" s="145">
        <f t="shared" si="146"/>
        <v>3028.8576865957075</v>
      </c>
      <c r="EW37" s="153">
        <f t="shared" si="146"/>
        <v>-942.2836507981192</v>
      </c>
      <c r="EX37" s="153">
        <f t="shared" si="146"/>
        <v>-783.43512079060019</v>
      </c>
      <c r="EY37" s="160">
        <f t="shared" si="146"/>
        <v>-2452.4744865939865</v>
      </c>
      <c r="EZ37" s="21">
        <f t="shared" si="146"/>
        <v>-3965.8281669399621</v>
      </c>
      <c r="FA37" s="21">
        <f t="shared" si="146"/>
        <v>-2289.9538116545882</v>
      </c>
      <c r="FB37" s="169">
        <f t="shared" si="146"/>
        <v>18.184138579392311</v>
      </c>
      <c r="FC37" s="169">
        <f t="shared" si="146"/>
        <v>672.54420297739853</v>
      </c>
      <c r="FD37" s="169">
        <f t="shared" si="146"/>
        <v>999.18560345903461</v>
      </c>
      <c r="FE37" s="169">
        <f t="shared" si="146"/>
        <v>73.27425300500181</v>
      </c>
      <c r="FF37" s="169">
        <f t="shared" si="146"/>
        <v>973.55067920325018</v>
      </c>
      <c r="FG37" s="169">
        <f t="shared" si="146"/>
        <v>3071.4346407144076</v>
      </c>
      <c r="FH37" s="169">
        <f t="shared" si="146"/>
        <v>-935.56457493759808</v>
      </c>
      <c r="FI37" s="169">
        <f t="shared" si="146"/>
        <v>3080.8563201416619</v>
      </c>
      <c r="FJ37" s="169">
        <f t="shared" si="146"/>
        <v>3089.0588403130896</v>
      </c>
      <c r="FK37" s="21">
        <f t="shared" si="146"/>
        <v>4687.6010013268824</v>
      </c>
      <c r="FL37" s="21">
        <f t="shared" si="146"/>
        <v>6270.6741459368095</v>
      </c>
      <c r="FM37" s="21">
        <f t="shared" si="146"/>
        <v>12119.743338538436</v>
      </c>
      <c r="FN37" s="21">
        <f t="shared" si="147"/>
        <v>8475.3830867495781</v>
      </c>
      <c r="FO37" s="21">
        <f t="shared" si="148"/>
        <v>8220.9460901455022</v>
      </c>
      <c r="FP37" s="21">
        <f t="shared" si="149"/>
        <v>4108.3620838206116</v>
      </c>
      <c r="FQ37" s="21">
        <f t="shared" si="149"/>
        <v>5634.3323155218022</v>
      </c>
      <c r="FR37" s="21">
        <f t="shared" si="149"/>
        <v>243.88889736984856</v>
      </c>
      <c r="FS37" s="21">
        <f t="shared" si="149"/>
        <v>-1887.0183494929079</v>
      </c>
      <c r="FT37" s="21">
        <f t="shared" si="150"/>
        <v>-34.515482186005102</v>
      </c>
      <c r="FU37" s="21">
        <f t="shared" si="151"/>
        <v>-3204.5265772494822</v>
      </c>
      <c r="FV37" s="21">
        <f t="shared" si="151"/>
        <v>-3827.922711858293</v>
      </c>
      <c r="FW37" s="21">
        <f t="shared" si="149"/>
        <v>3373.8081987665209</v>
      </c>
      <c r="FX37" s="21">
        <f t="shared" si="149"/>
        <v>-4190.1174325651518</v>
      </c>
      <c r="FY37" s="21">
        <f t="shared" si="149"/>
        <v>-10755.919410968709</v>
      </c>
      <c r="FZ37" s="186">
        <f t="shared" si="149"/>
        <v>-7827.1447452023494</v>
      </c>
      <c r="GA37" s="46">
        <f t="shared" si="149"/>
        <v>-8417.7998191392835</v>
      </c>
      <c r="GB37" s="46">
        <f t="shared" si="149"/>
        <v>-4982.4594035687078</v>
      </c>
      <c r="GC37" s="46">
        <f t="shared" si="149"/>
        <v>-5931.1549538003419</v>
      </c>
      <c r="GD37" s="46">
        <f t="shared" si="149"/>
        <v>-1292.5756721199832</v>
      </c>
      <c r="GE37" s="46">
        <f t="shared" si="149"/>
        <v>-1284.0093532801693</v>
      </c>
      <c r="GF37" s="46">
        <f t="shared" si="149"/>
        <v>-3240.9378560646583</v>
      </c>
      <c r="GG37" s="46">
        <f t="shared" si="149"/>
        <v>-309.52872630332058</v>
      </c>
      <c r="GH37" s="46">
        <f t="shared" si="149"/>
        <v>-217.18976231288252</v>
      </c>
      <c r="GI37" s="46">
        <f t="shared" si="149"/>
        <v>-7963.7935177395011</v>
      </c>
      <c r="GJ37" s="46">
        <f t="shared" si="149"/>
        <v>-15.956233311117103</v>
      </c>
      <c r="GK37" s="46">
        <f t="shared" si="149"/>
        <v>-21.353308885900333</v>
      </c>
      <c r="GL37" s="46">
        <f t="shared" si="149"/>
        <v>-225.77391568633539</v>
      </c>
      <c r="GM37" s="46">
        <f t="shared" si="149"/>
        <v>439.44926505045078</v>
      </c>
    </row>
    <row r="38" spans="1:195" x14ac:dyDescent="0.2">
      <c r="A38" s="29" t="str">
        <f t="shared" si="136"/>
        <v>EXPORTS</v>
      </c>
      <c r="N38" s="64">
        <f t="shared" ref="N38:AS38" si="155">N17-B17</f>
        <v>0</v>
      </c>
      <c r="O38" s="64">
        <f t="shared" si="155"/>
        <v>-71.428571428571431</v>
      </c>
      <c r="P38" s="64">
        <f t="shared" si="155"/>
        <v>0</v>
      </c>
      <c r="Q38" s="64">
        <f t="shared" si="155"/>
        <v>-33.333333333333336</v>
      </c>
      <c r="R38" s="64">
        <f t="shared" si="155"/>
        <v>354.83870967741939</v>
      </c>
      <c r="S38" s="64">
        <f t="shared" si="155"/>
        <v>-166.66666666666669</v>
      </c>
      <c r="T38" s="64">
        <f t="shared" si="155"/>
        <v>322.58064516129031</v>
      </c>
      <c r="U38" s="64">
        <f t="shared" si="155"/>
        <v>32.258064516129032</v>
      </c>
      <c r="V38" s="64">
        <f t="shared" si="155"/>
        <v>66.666666666666671</v>
      </c>
      <c r="W38" s="64">
        <f t="shared" si="155"/>
        <v>32.258064516129032</v>
      </c>
      <c r="X38" s="64">
        <f t="shared" si="155"/>
        <v>0</v>
      </c>
      <c r="Y38" s="64">
        <f t="shared" si="155"/>
        <v>0</v>
      </c>
      <c r="Z38" s="64">
        <f t="shared" si="155"/>
        <v>0</v>
      </c>
      <c r="AA38" s="64">
        <f t="shared" si="155"/>
        <v>71.428571428571431</v>
      </c>
      <c r="AB38" s="64">
        <f t="shared" si="155"/>
        <v>193.54838709677421</v>
      </c>
      <c r="AC38" s="64">
        <f t="shared" si="155"/>
        <v>66.666666666666671</v>
      </c>
      <c r="AD38" s="64">
        <f t="shared" si="155"/>
        <v>-193.54838709677421</v>
      </c>
      <c r="AE38" s="64">
        <f t="shared" si="155"/>
        <v>-66.666666666666671</v>
      </c>
      <c r="AF38" s="64">
        <f t="shared" si="155"/>
        <v>-322.58064516129031</v>
      </c>
      <c r="AG38" s="64">
        <f t="shared" si="155"/>
        <v>-32.258064516129032</v>
      </c>
      <c r="AH38" s="64">
        <f t="shared" si="155"/>
        <v>-66.666666666666671</v>
      </c>
      <c r="AI38" s="64">
        <f t="shared" si="155"/>
        <v>-32.258064516129032</v>
      </c>
      <c r="AJ38" s="64">
        <f t="shared" si="155"/>
        <v>0</v>
      </c>
      <c r="AK38" s="64">
        <f t="shared" si="155"/>
        <v>96.774193548387103</v>
      </c>
      <c r="AL38" s="64">
        <f t="shared" si="155"/>
        <v>32.258064516129032</v>
      </c>
      <c r="AM38" s="64">
        <f t="shared" si="155"/>
        <v>-71.428571428571431</v>
      </c>
      <c r="AN38" s="64">
        <f t="shared" si="155"/>
        <v>-225.80645161290323</v>
      </c>
      <c r="AO38" s="64">
        <f t="shared" si="155"/>
        <v>-66.666666666666671</v>
      </c>
      <c r="AP38" s="64">
        <f t="shared" si="155"/>
        <v>-129.03225806451616</v>
      </c>
      <c r="AQ38" s="64">
        <f t="shared" si="155"/>
        <v>0</v>
      </c>
      <c r="AR38" s="64">
        <f t="shared" si="155"/>
        <v>0</v>
      </c>
      <c r="AS38" s="64">
        <f t="shared" si="155"/>
        <v>32.258064516129032</v>
      </c>
      <c r="AT38" s="64">
        <f t="shared" si="152"/>
        <v>0</v>
      </c>
      <c r="AU38" s="64">
        <f t="shared" si="152"/>
        <v>0</v>
      </c>
      <c r="AV38" s="64">
        <f t="shared" si="152"/>
        <v>0</v>
      </c>
      <c r="AW38" s="64">
        <f t="shared" si="152"/>
        <v>-96.774193548387103</v>
      </c>
      <c r="AX38" s="64">
        <f t="shared" ref="AX38:CC38" si="156">AX17-AL17</f>
        <v>-32.258064516129032</v>
      </c>
      <c r="AY38" s="64">
        <f t="shared" si="156"/>
        <v>0</v>
      </c>
      <c r="AZ38" s="64">
        <f t="shared" si="156"/>
        <v>0</v>
      </c>
      <c r="BA38" s="64">
        <f t="shared" si="156"/>
        <v>133.33333333333334</v>
      </c>
      <c r="BB38" s="64">
        <f t="shared" si="156"/>
        <v>-32.258064516129032</v>
      </c>
      <c r="BC38" s="64">
        <f t="shared" si="156"/>
        <v>33.333333333333336</v>
      </c>
      <c r="BD38" s="64">
        <f t="shared" si="156"/>
        <v>32.258064516129032</v>
      </c>
      <c r="BE38" s="64">
        <f t="shared" si="156"/>
        <v>-32.258064516129032</v>
      </c>
      <c r="BF38" s="64">
        <f t="shared" si="156"/>
        <v>0</v>
      </c>
      <c r="BG38" s="64">
        <f t="shared" si="156"/>
        <v>0</v>
      </c>
      <c r="BH38" s="64">
        <f t="shared" si="156"/>
        <v>0</v>
      </c>
      <c r="BI38" s="64">
        <f t="shared" si="156"/>
        <v>0</v>
      </c>
      <c r="BJ38" s="64">
        <f t="shared" si="156"/>
        <v>32.258064516129032</v>
      </c>
      <c r="BK38" s="64">
        <f t="shared" si="156"/>
        <v>0</v>
      </c>
      <c r="BL38" s="64">
        <f t="shared" si="156"/>
        <v>0</v>
      </c>
      <c r="BM38" s="64">
        <f t="shared" si="156"/>
        <v>-133.33333333333334</v>
      </c>
      <c r="BN38" s="64">
        <f t="shared" si="156"/>
        <v>-32.258064516129032</v>
      </c>
      <c r="BO38" s="64">
        <f t="shared" si="156"/>
        <v>0</v>
      </c>
      <c r="BP38" s="64">
        <f t="shared" si="156"/>
        <v>0</v>
      </c>
      <c r="BQ38" s="64">
        <f t="shared" si="156"/>
        <v>0</v>
      </c>
      <c r="BR38" s="64">
        <f t="shared" si="156"/>
        <v>33.333333333333336</v>
      </c>
      <c r="BS38" s="64">
        <f t="shared" si="156"/>
        <v>0</v>
      </c>
      <c r="BT38" s="64">
        <f t="shared" si="156"/>
        <v>0</v>
      </c>
      <c r="BU38" s="64">
        <f t="shared" si="156"/>
        <v>0</v>
      </c>
      <c r="BV38" s="64">
        <f t="shared" si="156"/>
        <v>-32.258064516129032</v>
      </c>
      <c r="BW38" s="64">
        <f t="shared" si="156"/>
        <v>0</v>
      </c>
      <c r="BX38" s="64">
        <f t="shared" si="156"/>
        <v>0</v>
      </c>
      <c r="BY38" s="64">
        <f t="shared" si="156"/>
        <v>0</v>
      </c>
      <c r="BZ38" s="64">
        <f t="shared" si="156"/>
        <v>0</v>
      </c>
      <c r="CA38" s="64">
        <f t="shared" si="156"/>
        <v>100</v>
      </c>
      <c r="CB38" s="64">
        <f t="shared" si="156"/>
        <v>419.35483870967744</v>
      </c>
      <c r="CC38" s="64">
        <f t="shared" si="156"/>
        <v>548.38709677419354</v>
      </c>
      <c r="CD38" s="64">
        <f t="shared" ref="CD38:DI38" si="157">CD17-BR17</f>
        <v>300</v>
      </c>
      <c r="CE38" s="64">
        <f t="shared" si="157"/>
        <v>96.774193548387103</v>
      </c>
      <c r="CF38" s="64">
        <f t="shared" si="157"/>
        <v>300</v>
      </c>
      <c r="CG38" s="64">
        <f t="shared" si="157"/>
        <v>32.258064516129032</v>
      </c>
      <c r="CH38" s="64">
        <f t="shared" si="157"/>
        <v>64.516129032258064</v>
      </c>
      <c r="CI38" s="64">
        <f t="shared" si="157"/>
        <v>68.965517241379317</v>
      </c>
      <c r="CJ38" s="64">
        <f t="shared" si="157"/>
        <v>64.516129032258064</v>
      </c>
      <c r="CK38" s="64">
        <f t="shared" si="157"/>
        <v>66.666666666666671</v>
      </c>
      <c r="CL38" s="64">
        <f t="shared" si="157"/>
        <v>0</v>
      </c>
      <c r="CM38" s="64">
        <f t="shared" si="157"/>
        <v>-133.33333333333334</v>
      </c>
      <c r="CN38" s="64">
        <f t="shared" si="157"/>
        <v>-387.09677419354841</v>
      </c>
      <c r="CO38" s="64">
        <f t="shared" si="157"/>
        <v>-516.12903225806451</v>
      </c>
      <c r="CP38" s="64">
        <f t="shared" si="157"/>
        <v>-333.33333333333331</v>
      </c>
      <c r="CQ38" s="64">
        <f t="shared" si="157"/>
        <v>-96.774193548387103</v>
      </c>
      <c r="CR38" s="64">
        <f t="shared" si="157"/>
        <v>-266.66666666666669</v>
      </c>
      <c r="CS38" s="64">
        <f t="shared" si="157"/>
        <v>0</v>
      </c>
      <c r="CT38" s="64">
        <f t="shared" si="157"/>
        <v>-64.516129032258064</v>
      </c>
      <c r="CU38" s="64">
        <f t="shared" si="157"/>
        <v>-33.251231527093601</v>
      </c>
      <c r="CV38" s="64">
        <f t="shared" si="157"/>
        <v>-32.258064516129032</v>
      </c>
      <c r="CW38" s="64">
        <f t="shared" si="157"/>
        <v>0</v>
      </c>
      <c r="CX38" s="64">
        <f t="shared" si="157"/>
        <v>129.03225806451613</v>
      </c>
      <c r="CY38" s="64">
        <f t="shared" si="157"/>
        <v>66.666666666666671</v>
      </c>
      <c r="CZ38" s="64">
        <f t="shared" si="157"/>
        <v>-64.516129032258064</v>
      </c>
      <c r="DA38" s="64">
        <f t="shared" si="157"/>
        <v>419.35483870967744</v>
      </c>
      <c r="DB38" s="64">
        <f t="shared" si="157"/>
        <v>133.33333333333334</v>
      </c>
      <c r="DC38" s="64">
        <f t="shared" si="157"/>
        <v>0</v>
      </c>
      <c r="DD38" s="64">
        <f t="shared" si="157"/>
        <v>-33.333333333333336</v>
      </c>
      <c r="DE38" s="64">
        <f t="shared" si="157"/>
        <v>-32.258064516129032</v>
      </c>
      <c r="DF38" s="64">
        <f t="shared" si="157"/>
        <v>0</v>
      </c>
      <c r="DG38" s="64">
        <f t="shared" si="157"/>
        <v>35.714285714285715</v>
      </c>
      <c r="DH38" s="64">
        <f t="shared" si="157"/>
        <v>-32.258064516129032</v>
      </c>
      <c r="DI38" s="64">
        <f t="shared" si="157"/>
        <v>-66.666666666666671</v>
      </c>
      <c r="DJ38" s="64">
        <f t="shared" ref="DJ38:EC38" si="158">DJ17-CX17</f>
        <v>-129.03225806451613</v>
      </c>
      <c r="DK38" s="64">
        <f t="shared" si="158"/>
        <v>0</v>
      </c>
      <c r="DL38" s="64">
        <f t="shared" si="158"/>
        <v>0</v>
      </c>
      <c r="DM38" s="36">
        <f t="shared" si="158"/>
        <v>-419.35483870967744</v>
      </c>
      <c r="DN38" s="36">
        <f t="shared" si="158"/>
        <v>166.66666666666666</v>
      </c>
      <c r="DO38" s="36">
        <f t="shared" si="158"/>
        <v>32.258064516129032</v>
      </c>
      <c r="DP38" s="36">
        <f t="shared" si="158"/>
        <v>266.66666666666669</v>
      </c>
      <c r="DQ38" s="36">
        <f t="shared" si="158"/>
        <v>32.258064516129032</v>
      </c>
      <c r="DR38" s="36">
        <f t="shared" si="158"/>
        <v>96.774193548387103</v>
      </c>
      <c r="DS38" s="36">
        <f t="shared" si="158"/>
        <v>-71.428571428571431</v>
      </c>
      <c r="DT38" s="36">
        <f t="shared" si="158"/>
        <v>0</v>
      </c>
      <c r="DU38" s="36">
        <f t="shared" si="158"/>
        <v>400</v>
      </c>
      <c r="DV38" s="36">
        <f t="shared" si="158"/>
        <v>1032.258064516129</v>
      </c>
      <c r="DW38" s="36">
        <f t="shared" si="158"/>
        <v>833.33333333333337</v>
      </c>
      <c r="DX38" s="36">
        <f t="shared" si="158"/>
        <v>967.74193548387098</v>
      </c>
      <c r="DY38" s="64">
        <f t="shared" si="158"/>
        <v>516.12903225806451</v>
      </c>
      <c r="DZ38" s="64">
        <f t="shared" si="158"/>
        <v>433.33333333333337</v>
      </c>
      <c r="EA38" s="64">
        <f t="shared" si="158"/>
        <v>516.12903225806451</v>
      </c>
      <c r="EB38" s="36">
        <f t="shared" si="158"/>
        <v>100</v>
      </c>
      <c r="EC38" s="36">
        <f t="shared" si="158"/>
        <v>290.32258064516128</v>
      </c>
      <c r="ED38" s="36">
        <f t="shared" si="142"/>
        <v>290.32258064516134</v>
      </c>
      <c r="EE38" s="36">
        <f t="shared" si="143"/>
        <v>0</v>
      </c>
      <c r="EF38" s="36">
        <f t="shared" si="143"/>
        <v>0</v>
      </c>
      <c r="EG38" s="36">
        <f t="shared" si="144"/>
        <v>-333.33333333333331</v>
      </c>
      <c r="EH38" s="36">
        <f t="shared" si="144"/>
        <v>-1000</v>
      </c>
      <c r="EI38" s="36">
        <f t="shared" si="144"/>
        <v>-866.66666666666663</v>
      </c>
      <c r="EJ38" s="36">
        <f t="shared" si="144"/>
        <v>-903.22580645161293</v>
      </c>
      <c r="EK38" s="64">
        <f t="shared" si="144"/>
        <v>-451.61290322580646</v>
      </c>
      <c r="EL38" s="64">
        <f t="shared" si="144"/>
        <v>-733.33333333333337</v>
      </c>
      <c r="EM38" s="64">
        <f t="shared" si="144"/>
        <v>-548.38709677419354</v>
      </c>
      <c r="EN38" s="64">
        <f t="shared" si="144"/>
        <v>-300</v>
      </c>
      <c r="EO38" s="64">
        <f t="shared" si="144"/>
        <v>-322.58064516129031</v>
      </c>
      <c r="EP38" s="64">
        <f t="shared" si="144"/>
        <v>-387.09677419354841</v>
      </c>
      <c r="EQ38" s="64">
        <f t="shared" si="145"/>
        <v>0</v>
      </c>
      <c r="ER38" s="64">
        <f t="shared" si="146"/>
        <v>0</v>
      </c>
      <c r="ES38" s="64">
        <f t="shared" si="146"/>
        <v>-66.666666666666671</v>
      </c>
      <c r="ET38" s="64">
        <f t="shared" si="146"/>
        <v>-32.258064516129032</v>
      </c>
      <c r="EU38" s="64">
        <f t="shared" si="146"/>
        <v>-33.333333333333336</v>
      </c>
      <c r="EV38" s="64">
        <f t="shared" si="146"/>
        <v>-64.516129032258064</v>
      </c>
      <c r="EW38" s="64">
        <f t="shared" si="146"/>
        <v>-96.774193548387103</v>
      </c>
      <c r="EX38" s="64">
        <f t="shared" si="146"/>
        <v>76.832335329341319</v>
      </c>
      <c r="EY38" s="64">
        <f t="shared" si="146"/>
        <v>76.832335329341319</v>
      </c>
      <c r="EZ38" s="36">
        <f t="shared" si="146"/>
        <v>10.165668662674648</v>
      </c>
      <c r="FA38" s="36">
        <f t="shared" si="146"/>
        <v>76.832335329341319</v>
      </c>
      <c r="FB38" s="64">
        <f t="shared" si="146"/>
        <v>76.832335329341319</v>
      </c>
      <c r="FC38" s="64">
        <f t="shared" si="146"/>
        <v>76.832335329341319</v>
      </c>
      <c r="FD38" s="64">
        <f t="shared" si="146"/>
        <v>76.832335329341319</v>
      </c>
      <c r="FE38" s="64">
        <f t="shared" si="146"/>
        <v>76.832335329341319</v>
      </c>
      <c r="FF38" s="64">
        <f t="shared" si="146"/>
        <v>76.832335329341319</v>
      </c>
      <c r="FG38" s="64">
        <f t="shared" si="146"/>
        <v>76.832335329341319</v>
      </c>
      <c r="FH38" s="64">
        <f t="shared" si="146"/>
        <v>76.832335329341319</v>
      </c>
      <c r="FI38" s="64">
        <f t="shared" si="146"/>
        <v>76.832335329341319</v>
      </c>
      <c r="FJ38" s="64">
        <f t="shared" si="146"/>
        <v>0</v>
      </c>
      <c r="FK38" s="36">
        <f t="shared" si="146"/>
        <v>0</v>
      </c>
      <c r="FL38" s="36">
        <f t="shared" si="146"/>
        <v>0</v>
      </c>
      <c r="FM38" s="36">
        <f t="shared" si="146"/>
        <v>0</v>
      </c>
      <c r="FN38" s="36">
        <f t="shared" si="147"/>
        <v>-65.873431219752277</v>
      </c>
      <c r="FO38" s="36">
        <f t="shared" si="148"/>
        <v>-65.873431219752277</v>
      </c>
      <c r="FP38" s="36">
        <f t="shared" si="149"/>
        <v>-65.873431219752277</v>
      </c>
      <c r="FQ38" s="36">
        <f t="shared" si="149"/>
        <v>-65.873431219752277</v>
      </c>
      <c r="FR38" s="21">
        <f t="shared" si="149"/>
        <v>-65.873431219752277</v>
      </c>
      <c r="FS38" s="21">
        <f t="shared" si="149"/>
        <v>-65.873431219752277</v>
      </c>
      <c r="FT38" s="21">
        <f t="shared" si="150"/>
        <v>-65.873431219752277</v>
      </c>
      <c r="FU38" s="21">
        <f t="shared" si="151"/>
        <v>-65.873431219752277</v>
      </c>
      <c r="FV38" s="21">
        <f t="shared" si="151"/>
        <v>-65.873431219752277</v>
      </c>
      <c r="FW38" s="21">
        <f t="shared" si="149"/>
        <v>-65.873431219752277</v>
      </c>
      <c r="FX38" s="21">
        <f t="shared" si="149"/>
        <v>-65.873431219752277</v>
      </c>
      <c r="FY38" s="21">
        <f t="shared" si="149"/>
        <v>-65.873431219752277</v>
      </c>
      <c r="FZ38" s="186">
        <f t="shared" si="149"/>
        <v>0</v>
      </c>
      <c r="GA38" s="47">
        <f t="shared" si="149"/>
        <v>0</v>
      </c>
      <c r="GB38" s="47">
        <f t="shared" si="149"/>
        <v>0</v>
      </c>
      <c r="GC38" s="47">
        <f t="shared" si="149"/>
        <v>0</v>
      </c>
      <c r="GD38" s="47">
        <f t="shared" si="149"/>
        <v>0</v>
      </c>
      <c r="GE38" s="47">
        <f t="shared" si="149"/>
        <v>0</v>
      </c>
      <c r="GF38" s="47">
        <f t="shared" si="149"/>
        <v>0</v>
      </c>
      <c r="GG38" s="47">
        <f t="shared" si="149"/>
        <v>0</v>
      </c>
      <c r="GH38" s="47">
        <f t="shared" si="149"/>
        <v>0</v>
      </c>
      <c r="GI38" s="47">
        <f t="shared" si="149"/>
        <v>0</v>
      </c>
      <c r="GJ38" s="47">
        <f t="shared" si="149"/>
        <v>0</v>
      </c>
      <c r="GK38" s="47">
        <f t="shared" si="149"/>
        <v>0</v>
      </c>
      <c r="GL38" s="47">
        <f t="shared" si="149"/>
        <v>0</v>
      </c>
      <c r="GM38" s="47">
        <f t="shared" si="149"/>
        <v>0</v>
      </c>
    </row>
    <row r="39" spans="1:195" x14ac:dyDescent="0.2">
      <c r="A39" s="9" t="str">
        <f t="shared" si="136"/>
        <v xml:space="preserve">     TOTAL DEMAND</v>
      </c>
      <c r="N39" s="63">
        <f t="shared" si="153"/>
        <v>-10243.019781938427</v>
      </c>
      <c r="O39" s="63">
        <f t="shared" si="153"/>
        <v>-7130.1165561319795</v>
      </c>
      <c r="P39" s="63">
        <f t="shared" si="153"/>
        <v>-1597.8584916158325</v>
      </c>
      <c r="Q39" s="63">
        <f t="shared" si="152"/>
        <v>-4363.4498894653079</v>
      </c>
      <c r="R39" s="63">
        <f t="shared" si="152"/>
        <v>-1726.8907496803477</v>
      </c>
      <c r="S39" s="63">
        <f t="shared" si="152"/>
        <v>803.21677720135631</v>
      </c>
      <c r="T39" s="63">
        <f t="shared" si="152"/>
        <v>2821.4963470938419</v>
      </c>
      <c r="U39" s="63">
        <f t="shared" si="152"/>
        <v>-2694.632685164237</v>
      </c>
      <c r="V39" s="63">
        <f t="shared" si="152"/>
        <v>-5930.1165561319795</v>
      </c>
      <c r="W39" s="63">
        <f t="shared" si="152"/>
        <v>47.30279870675804</v>
      </c>
      <c r="X39" s="63">
        <f t="shared" si="152"/>
        <v>869.88344386802419</v>
      </c>
      <c r="Y39" s="63">
        <f t="shared" si="152"/>
        <v>2176.3350567712623</v>
      </c>
      <c r="Z39" s="63">
        <f t="shared" si="152"/>
        <v>2611.3704930269741</v>
      </c>
      <c r="AA39" s="63">
        <f t="shared" si="152"/>
        <v>4124.0433040868884</v>
      </c>
      <c r="AB39" s="63">
        <f t="shared" si="152"/>
        <v>-2033.7907972956018</v>
      </c>
      <c r="AC39" s="63">
        <f t="shared" si="152"/>
        <v>2093.0909231345031</v>
      </c>
      <c r="AD39" s="63">
        <f t="shared" si="152"/>
        <v>-66.048861811741517</v>
      </c>
      <c r="AE39" s="63">
        <f t="shared" si="152"/>
        <v>2059.7575898011637</v>
      </c>
      <c r="AF39" s="63">
        <f t="shared" si="152"/>
        <v>3482.338234962459</v>
      </c>
      <c r="AG39" s="63">
        <f t="shared" si="152"/>
        <v>514.5962994786023</v>
      </c>
      <c r="AH39" s="63">
        <f t="shared" si="152"/>
        <v>7693.0909231345067</v>
      </c>
      <c r="AI39" s="63">
        <f t="shared" si="152"/>
        <v>11901.693073672126</v>
      </c>
      <c r="AJ39" s="63">
        <f t="shared" si="152"/>
        <v>9526.4242564678425</v>
      </c>
      <c r="AK39" s="63">
        <f t="shared" si="152"/>
        <v>1030.7253317366412</v>
      </c>
      <c r="AL39" s="63">
        <f t="shared" si="152"/>
        <v>-1296.6756169196888</v>
      </c>
      <c r="AM39" s="63">
        <f t="shared" si="152"/>
        <v>-1081.714549066528</v>
      </c>
      <c r="AN39" s="63">
        <f t="shared" si="152"/>
        <v>4445.2598669512663</v>
      </c>
      <c r="AO39" s="63">
        <f t="shared" si="152"/>
        <v>8161.3888992093453</v>
      </c>
      <c r="AP39" s="63">
        <f t="shared" si="152"/>
        <v>9832.3566411448192</v>
      </c>
      <c r="AQ39" s="63">
        <f t="shared" si="152"/>
        <v>-1705.277767457319</v>
      </c>
      <c r="AR39" s="63">
        <f t="shared" si="152"/>
        <v>-3135.3852943390521</v>
      </c>
      <c r="AS39" s="63">
        <f t="shared" si="152"/>
        <v>1187.1953508222177</v>
      </c>
      <c r="AT39" s="63">
        <f t="shared" si="152"/>
        <v>-1405.2777674573372</v>
      </c>
      <c r="AU39" s="63">
        <f t="shared" si="152"/>
        <v>-3651.5143265971055</v>
      </c>
      <c r="AV39" s="63">
        <f t="shared" si="152"/>
        <v>-9305.277767457319</v>
      </c>
      <c r="AW39" s="63">
        <f t="shared" si="152"/>
        <v>-6006.3530362745259</v>
      </c>
      <c r="AX39" s="63">
        <f t="shared" ref="AX39:DI39" si="159">AX18-AL18</f>
        <v>2555.3038448985026</v>
      </c>
      <c r="AY39" s="63">
        <f t="shared" si="159"/>
        <v>-6657.353075489209</v>
      </c>
      <c r="AZ39" s="63">
        <f t="shared" si="159"/>
        <v>-4380.1800260692289</v>
      </c>
      <c r="BA39" s="63">
        <f t="shared" si="159"/>
        <v>-13224.266047574609</v>
      </c>
      <c r="BB39" s="63">
        <f t="shared" si="159"/>
        <v>-12347.921961553104</v>
      </c>
      <c r="BC39" s="63">
        <f t="shared" si="159"/>
        <v>-1757.5993809079373</v>
      </c>
      <c r="BD39" s="63">
        <f t="shared" si="159"/>
        <v>-444.69615510149379</v>
      </c>
      <c r="BE39" s="63">
        <f t="shared" si="159"/>
        <v>-4380.1800260692253</v>
      </c>
      <c r="BF39" s="63">
        <f t="shared" si="159"/>
        <v>-9790.9327142412658</v>
      </c>
      <c r="BG39" s="63">
        <f t="shared" si="159"/>
        <v>-8767.2768002627708</v>
      </c>
      <c r="BH39" s="63">
        <f t="shared" si="159"/>
        <v>609.06728575871966</v>
      </c>
      <c r="BI39" s="63">
        <f t="shared" si="159"/>
        <v>5039.1748126404673</v>
      </c>
      <c r="BJ39" s="63">
        <f t="shared" si="159"/>
        <v>-2553.0262308795354</v>
      </c>
      <c r="BK39" s="63">
        <f t="shared" si="159"/>
        <v>-2320.3073368703372</v>
      </c>
      <c r="BL39" s="63">
        <f t="shared" si="159"/>
        <v>-5133.6713921698429</v>
      </c>
      <c r="BM39" s="63">
        <f t="shared" si="159"/>
        <v>3908.264091701094</v>
      </c>
      <c r="BN39" s="63">
        <f t="shared" si="159"/>
        <v>5059.8769949269372</v>
      </c>
      <c r="BO39" s="63">
        <f t="shared" si="159"/>
        <v>4408.2640917011049</v>
      </c>
      <c r="BP39" s="63">
        <f t="shared" si="159"/>
        <v>-6811.0907470085676</v>
      </c>
      <c r="BQ39" s="63">
        <f t="shared" si="159"/>
        <v>2576.0060271849798</v>
      </c>
      <c r="BR39" s="63">
        <f t="shared" si="159"/>
        <v>5374.9307583677801</v>
      </c>
      <c r="BS39" s="63">
        <f t="shared" si="159"/>
        <v>-3585.2842953956788</v>
      </c>
      <c r="BT39" s="63">
        <f t="shared" si="159"/>
        <v>-1225.0692416322236</v>
      </c>
      <c r="BU39" s="63">
        <f t="shared" si="159"/>
        <v>-4069.1552631376035</v>
      </c>
      <c r="BV39" s="63">
        <f t="shared" si="159"/>
        <v>-11698.773327612493</v>
      </c>
      <c r="BW39" s="63">
        <f t="shared" si="159"/>
        <v>785.0976401294356</v>
      </c>
      <c r="BX39" s="63">
        <f t="shared" si="159"/>
        <v>4591.5492530326592</v>
      </c>
      <c r="BY39" s="63">
        <f t="shared" si="159"/>
        <v>-5281.5690265372286</v>
      </c>
      <c r="BZ39" s="63">
        <f t="shared" si="159"/>
        <v>-1085.8701018060528</v>
      </c>
      <c r="CA39" s="63">
        <f t="shared" si="159"/>
        <v>-681.56902653723228</v>
      </c>
      <c r="CB39" s="63">
        <f t="shared" si="159"/>
        <v>8946.3879627100814</v>
      </c>
      <c r="CC39" s="63">
        <f t="shared" si="159"/>
        <v>6236.710543355246</v>
      </c>
      <c r="CD39" s="63">
        <f t="shared" si="159"/>
        <v>-5248.2356932038965</v>
      </c>
      <c r="CE39" s="63">
        <f t="shared" si="159"/>
        <v>9656.0653820649204</v>
      </c>
      <c r="CF39" s="63">
        <f t="shared" si="159"/>
        <v>8751.7643067961108</v>
      </c>
      <c r="CG39" s="63">
        <f t="shared" si="159"/>
        <v>6720.5815110971744</v>
      </c>
      <c r="CH39" s="63">
        <f t="shared" si="159"/>
        <v>10737.944295204066</v>
      </c>
      <c r="CI39" s="63">
        <f t="shared" si="159"/>
        <v>6735.6798744190746</v>
      </c>
      <c r="CJ39" s="63">
        <f t="shared" si="159"/>
        <v>221.8152629459837</v>
      </c>
      <c r="CK39" s="63">
        <f t="shared" si="159"/>
        <v>-268.50731769913364</v>
      </c>
      <c r="CL39" s="63">
        <f t="shared" si="159"/>
        <v>-1681.4105435056044</v>
      </c>
      <c r="CM39" s="63">
        <f t="shared" si="159"/>
        <v>-5068.5073176991555</v>
      </c>
      <c r="CN39" s="63">
        <f t="shared" si="159"/>
        <v>-8100.7653822152824</v>
      </c>
      <c r="CO39" s="63">
        <f t="shared" si="159"/>
        <v>-8294.313769312048</v>
      </c>
      <c r="CP39" s="63">
        <f t="shared" si="159"/>
        <v>1198.159348967507</v>
      </c>
      <c r="CQ39" s="63">
        <f t="shared" si="159"/>
        <v>-9165.2815112475364</v>
      </c>
      <c r="CR39" s="63">
        <f t="shared" si="159"/>
        <v>-17768.507317699168</v>
      </c>
      <c r="CS39" s="63">
        <f t="shared" si="159"/>
        <v>-14649.152478989501</v>
      </c>
      <c r="CT39" s="63">
        <f t="shared" si="159"/>
        <v>-7438.5307740640201</v>
      </c>
      <c r="CU39" s="63">
        <f t="shared" si="159"/>
        <v>-2187.4184270117366</v>
      </c>
      <c r="CV39" s="63">
        <f t="shared" si="159"/>
        <v>-5083.692064386596</v>
      </c>
      <c r="CW39" s="63">
        <f t="shared" si="159"/>
        <v>-2621.3264729887705</v>
      </c>
      <c r="CX39" s="63">
        <f t="shared" si="159"/>
        <v>884.04987109725698</v>
      </c>
      <c r="CY39" s="63">
        <f t="shared" si="159"/>
        <v>12512.006860344582</v>
      </c>
      <c r="CZ39" s="63">
        <f t="shared" si="159"/>
        <v>5335.6627743230674</v>
      </c>
      <c r="DA39" s="63">
        <f t="shared" si="159"/>
        <v>19400.178903355307</v>
      </c>
      <c r="DB39" s="63">
        <f t="shared" si="159"/>
        <v>5112.0068603445616</v>
      </c>
      <c r="DC39" s="63">
        <f t="shared" si="159"/>
        <v>10464.695032387579</v>
      </c>
      <c r="DD39" s="63">
        <f t="shared" si="159"/>
        <v>10945.340193677916</v>
      </c>
      <c r="DE39" s="63">
        <f t="shared" si="159"/>
        <v>6077.598258194048</v>
      </c>
      <c r="DF39" s="63">
        <f t="shared" si="159"/>
        <v>5958.3401905223473</v>
      </c>
      <c r="DG39" s="63">
        <f t="shared" si="159"/>
        <v>-303.63780895251693</v>
      </c>
      <c r="DH39" s="63">
        <f t="shared" si="159"/>
        <v>4329.1135953486919</v>
      </c>
      <c r="DI39" s="63">
        <f t="shared" si="159"/>
        <v>6265.1746623931522</v>
      </c>
      <c r="DJ39" s="63">
        <f t="shared" ref="DJ39:EC39" si="160">DJ18-CX18</f>
        <v>1030.1958721631418</v>
      </c>
      <c r="DK39" s="63">
        <f t="shared" si="160"/>
        <v>-7723.9559194096582</v>
      </c>
      <c r="DL39" s="63">
        <f t="shared" si="160"/>
        <v>-580.81070141814052</v>
      </c>
      <c r="DM39" s="21">
        <f t="shared" si="160"/>
        <v>-14320.695391369954</v>
      </c>
      <c r="DN39" s="21">
        <f t="shared" si="160"/>
        <v>-1404.0164063633019</v>
      </c>
      <c r="DO39" s="21">
        <f t="shared" si="160"/>
        <v>-3737.0686033257989</v>
      </c>
      <c r="DP39" s="21">
        <f t="shared" si="160"/>
        <v>-215.70386283885091</v>
      </c>
      <c r="DQ39" s="21">
        <f t="shared" si="160"/>
        <v>2321.3534137909992</v>
      </c>
      <c r="DR39" s="21">
        <f t="shared" si="160"/>
        <v>812.04863826164001</v>
      </c>
      <c r="DS39" s="21">
        <f t="shared" si="160"/>
        <v>538.96556801889528</v>
      </c>
      <c r="DT39" s="21">
        <f t="shared" si="160"/>
        <v>570.39417063693691</v>
      </c>
      <c r="DU39" s="21">
        <f t="shared" si="160"/>
        <v>578.50049206524636</v>
      </c>
      <c r="DV39" s="21">
        <f t="shared" si="160"/>
        <v>1299.1409460486357</v>
      </c>
      <c r="DW39" s="21">
        <f t="shared" si="160"/>
        <v>1076.8208005474553</v>
      </c>
      <c r="DX39" s="21">
        <f t="shared" si="160"/>
        <v>1086.1262080644956</v>
      </c>
      <c r="DY39" s="118">
        <f t="shared" si="160"/>
        <v>832.22711040047943</v>
      </c>
      <c r="DZ39" s="118">
        <f t="shared" si="160"/>
        <v>780.61026864609448</v>
      </c>
      <c r="EA39" s="118">
        <f t="shared" si="160"/>
        <v>1084.9606012572731</v>
      </c>
      <c r="EB39" s="21">
        <f t="shared" si="160"/>
        <v>873.57656033733292</v>
      </c>
      <c r="EC39" s="21">
        <f t="shared" si="160"/>
        <v>986.65738060778676</v>
      </c>
      <c r="ED39" s="21">
        <f t="shared" si="142"/>
        <v>290.32258064516282</v>
      </c>
      <c r="EE39" s="21">
        <f t="shared" si="143"/>
        <v>0</v>
      </c>
      <c r="EF39" s="21">
        <f t="shared" si="143"/>
        <v>0</v>
      </c>
      <c r="EG39" s="21">
        <f t="shared" si="144"/>
        <v>-333.33333333333212</v>
      </c>
      <c r="EH39" s="21">
        <f t="shared" si="144"/>
        <v>-1000</v>
      </c>
      <c r="EI39" s="21">
        <f t="shared" si="144"/>
        <v>-866.66666666666788</v>
      </c>
      <c r="EJ39" s="21">
        <f t="shared" si="144"/>
        <v>-1000.6911561958696</v>
      </c>
      <c r="EK39" s="128">
        <f t="shared" si="144"/>
        <v>4.2760558149420831</v>
      </c>
      <c r="EL39" s="128">
        <f t="shared" si="144"/>
        <v>472.10986987903379</v>
      </c>
      <c r="EM39" s="128">
        <f t="shared" si="144"/>
        <v>1706.1970782959361</v>
      </c>
      <c r="EN39" s="137">
        <f t="shared" si="144"/>
        <v>1619.7519500091366</v>
      </c>
      <c r="EO39" s="137">
        <f t="shared" si="144"/>
        <v>755.97876750164869</v>
      </c>
      <c r="EP39" s="145">
        <f t="shared" si="144"/>
        <v>-984.95121853692035</v>
      </c>
      <c r="EQ39" s="145">
        <f t="shared" si="145"/>
        <v>-781.34975622144702</v>
      </c>
      <c r="ER39" s="145">
        <f t="shared" si="146"/>
        <v>-795.13701373438744</v>
      </c>
      <c r="ES39" s="145">
        <f t="shared" si="146"/>
        <v>-820.39109858815209</v>
      </c>
      <c r="ET39" s="145">
        <f t="shared" si="146"/>
        <v>-1156.7517974593102</v>
      </c>
      <c r="EU39" s="145">
        <f t="shared" si="146"/>
        <v>-1180.6305237864181</v>
      </c>
      <c r="EV39" s="145">
        <f t="shared" si="146"/>
        <v>2964.3415575634499</v>
      </c>
      <c r="EW39" s="153">
        <f t="shared" si="146"/>
        <v>-1039.0578443465056</v>
      </c>
      <c r="EX39" s="153">
        <f t="shared" si="146"/>
        <v>-706.60278546125846</v>
      </c>
      <c r="EY39" s="160">
        <f t="shared" si="146"/>
        <v>-2375.6421512646448</v>
      </c>
      <c r="EZ39" s="21">
        <f t="shared" si="146"/>
        <v>-3955.6624982772846</v>
      </c>
      <c r="FA39" s="21">
        <f t="shared" si="146"/>
        <v>-2213.1214763252465</v>
      </c>
      <c r="FB39" s="169">
        <f t="shared" si="146"/>
        <v>95.016473908734042</v>
      </c>
      <c r="FC39" s="169">
        <f t="shared" si="146"/>
        <v>749.37653830674026</v>
      </c>
      <c r="FD39" s="169">
        <f t="shared" si="146"/>
        <v>1076.0179387883763</v>
      </c>
      <c r="FE39" s="169">
        <f t="shared" si="146"/>
        <v>150.10658833434354</v>
      </c>
      <c r="FF39" s="169">
        <f t="shared" si="146"/>
        <v>1050.3830145325919</v>
      </c>
      <c r="FG39" s="169">
        <f t="shared" si="146"/>
        <v>3148.2669760437493</v>
      </c>
      <c r="FH39" s="169">
        <f t="shared" si="146"/>
        <v>-858.73223960825635</v>
      </c>
      <c r="FI39" s="169">
        <f t="shared" si="146"/>
        <v>3157.6886554710036</v>
      </c>
      <c r="FJ39" s="169">
        <f t="shared" si="146"/>
        <v>3089.0588403130896</v>
      </c>
      <c r="FK39" s="21">
        <f t="shared" si="146"/>
        <v>4687.6010013268788</v>
      </c>
      <c r="FL39" s="21">
        <f t="shared" si="146"/>
        <v>6270.6741459368059</v>
      </c>
      <c r="FM39" s="21">
        <f t="shared" si="146"/>
        <v>12119.743338538432</v>
      </c>
      <c r="FN39" s="21">
        <f t="shared" si="147"/>
        <v>8409.509655529826</v>
      </c>
      <c r="FO39" s="21">
        <f t="shared" si="148"/>
        <v>8155.0726589257501</v>
      </c>
      <c r="FP39" s="21">
        <f t="shared" si="149"/>
        <v>4042.4886526008595</v>
      </c>
      <c r="FQ39" s="21">
        <f t="shared" si="149"/>
        <v>5568.4588843020501</v>
      </c>
      <c r="FR39" s="21">
        <f t="shared" si="149"/>
        <v>178.01546615009647</v>
      </c>
      <c r="FS39" s="21">
        <f t="shared" si="149"/>
        <v>-1952.89178071266</v>
      </c>
      <c r="FT39" s="21">
        <f t="shared" si="150"/>
        <v>-100.38891340575719</v>
      </c>
      <c r="FU39" s="21">
        <f t="shared" si="151"/>
        <v>-3270.4000084692343</v>
      </c>
      <c r="FV39" s="21">
        <f t="shared" si="151"/>
        <v>-3893.7961430780451</v>
      </c>
      <c r="FW39" s="21">
        <f t="shared" si="149"/>
        <v>3307.9347675467725</v>
      </c>
      <c r="FX39" s="21">
        <f t="shared" si="149"/>
        <v>-4255.9908637849003</v>
      </c>
      <c r="FY39" s="21">
        <f t="shared" si="149"/>
        <v>-10821.792842188457</v>
      </c>
      <c r="FZ39" s="186">
        <f t="shared" si="149"/>
        <v>-7827.1447452023494</v>
      </c>
      <c r="GA39" s="46">
        <f t="shared" si="149"/>
        <v>-8417.7998191392835</v>
      </c>
      <c r="GB39" s="46">
        <f t="shared" si="149"/>
        <v>-4982.4594035687078</v>
      </c>
      <c r="GC39" s="46">
        <f t="shared" si="149"/>
        <v>-5931.1549538003419</v>
      </c>
      <c r="GD39" s="46">
        <f t="shared" si="149"/>
        <v>-1292.5756721199832</v>
      </c>
      <c r="GE39" s="46">
        <f t="shared" si="149"/>
        <v>-1284.0093532801693</v>
      </c>
      <c r="GF39" s="46">
        <f t="shared" si="149"/>
        <v>-3240.9378560646583</v>
      </c>
      <c r="GG39" s="46">
        <f t="shared" si="149"/>
        <v>-309.52872630332058</v>
      </c>
      <c r="GH39" s="46">
        <f t="shared" si="149"/>
        <v>-217.18976231288252</v>
      </c>
      <c r="GI39" s="46">
        <f t="shared" si="149"/>
        <v>-7963.7935177395011</v>
      </c>
      <c r="GJ39" s="46">
        <f t="shared" si="149"/>
        <v>-15.956233311117103</v>
      </c>
      <c r="GK39" s="46">
        <f t="shared" si="149"/>
        <v>-21.353308885900333</v>
      </c>
      <c r="GL39" s="46">
        <f t="shared" si="149"/>
        <v>-225.77391568633539</v>
      </c>
      <c r="GM39" s="46">
        <f t="shared" si="149"/>
        <v>439.44926505045078</v>
      </c>
    </row>
    <row r="40" spans="1:195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21"/>
      <c r="EC40" s="21"/>
      <c r="ED40" s="21"/>
      <c r="EE40" s="21"/>
      <c r="EF40" s="21"/>
      <c r="EG40" s="21"/>
      <c r="EH40" s="21"/>
      <c r="EI40" s="21"/>
      <c r="EJ40" s="21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</row>
    <row r="41" spans="1:195" x14ac:dyDescent="0.2">
      <c r="A41" s="9" t="str">
        <f t="shared" si="136"/>
        <v>INVENTORIES (End of Month, Thousand Barrels)</v>
      </c>
      <c r="N41" s="63">
        <f t="shared" si="153"/>
        <v>-19.000000000000114</v>
      </c>
      <c r="O41" s="63">
        <f t="shared" si="153"/>
        <v>-53</v>
      </c>
      <c r="P41" s="63">
        <f t="shared" si="153"/>
        <v>-19</v>
      </c>
      <c r="Q41" s="63">
        <f t="shared" si="152"/>
        <v>34</v>
      </c>
      <c r="R41" s="63">
        <f t="shared" si="152"/>
        <v>-1</v>
      </c>
      <c r="S41" s="63">
        <f t="shared" si="152"/>
        <v>-1</v>
      </c>
      <c r="T41" s="63">
        <f t="shared" si="152"/>
        <v>-72</v>
      </c>
      <c r="U41" s="63">
        <f t="shared" si="152"/>
        <v>-129</v>
      </c>
      <c r="V41" s="63">
        <f t="shared" si="152"/>
        <v>-181</v>
      </c>
      <c r="W41" s="63">
        <f t="shared" si="152"/>
        <v>-239</v>
      </c>
      <c r="X41" s="63">
        <f t="shared" si="152"/>
        <v>-217.99999999999989</v>
      </c>
      <c r="Y41" s="63">
        <f t="shared" si="152"/>
        <v>-70</v>
      </c>
      <c r="Z41" s="63">
        <f t="shared" si="152"/>
        <v>-166.99999999999989</v>
      </c>
      <c r="AA41" s="63">
        <f t="shared" si="152"/>
        <v>-16</v>
      </c>
      <c r="AB41" s="63">
        <f t="shared" si="152"/>
        <v>43</v>
      </c>
      <c r="AC41" s="63">
        <f t="shared" si="152"/>
        <v>-29</v>
      </c>
      <c r="AD41" s="63">
        <f t="shared" si="152"/>
        <v>-75</v>
      </c>
      <c r="AE41" s="63">
        <f t="shared" si="152"/>
        <v>-100</v>
      </c>
      <c r="AF41" s="63">
        <f t="shared" si="152"/>
        <v>-133</v>
      </c>
      <c r="AG41" s="63">
        <f t="shared" si="152"/>
        <v>-116</v>
      </c>
      <c r="AH41" s="63">
        <f t="shared" si="152"/>
        <v>-84</v>
      </c>
      <c r="AI41" s="63">
        <f t="shared" si="152"/>
        <v>-107</v>
      </c>
      <c r="AJ41" s="63">
        <f t="shared" si="152"/>
        <v>-97.000000000000114</v>
      </c>
      <c r="AK41" s="63">
        <f t="shared" si="152"/>
        <v>-46</v>
      </c>
      <c r="AL41" s="63">
        <f t="shared" si="152"/>
        <v>-15</v>
      </c>
      <c r="AM41" s="63">
        <f t="shared" si="152"/>
        <v>-57</v>
      </c>
      <c r="AN41" s="63">
        <f t="shared" si="152"/>
        <v>4</v>
      </c>
      <c r="AO41" s="63">
        <f t="shared" si="152"/>
        <v>-28</v>
      </c>
      <c r="AP41" s="63">
        <f t="shared" si="152"/>
        <v>15</v>
      </c>
      <c r="AQ41" s="63">
        <f t="shared" si="152"/>
        <v>24</v>
      </c>
      <c r="AR41" s="63">
        <f t="shared" si="152"/>
        <v>43</v>
      </c>
      <c r="AS41" s="63">
        <f t="shared" si="152"/>
        <v>58</v>
      </c>
      <c r="AT41" s="63">
        <f t="shared" si="152"/>
        <v>-5</v>
      </c>
      <c r="AU41" s="63">
        <f t="shared" si="152"/>
        <v>-9</v>
      </c>
      <c r="AV41" s="63">
        <f t="shared" si="152"/>
        <v>30</v>
      </c>
      <c r="AW41" s="63">
        <f t="shared" si="152"/>
        <v>-11</v>
      </c>
      <c r="AX41" s="63">
        <f t="shared" ref="AX41:DI42" si="161">AX20-AL20</f>
        <v>2</v>
      </c>
      <c r="AY41" s="63">
        <f t="shared" si="161"/>
        <v>49</v>
      </c>
      <c r="AZ41" s="63">
        <f t="shared" si="161"/>
        <v>5</v>
      </c>
      <c r="BA41" s="63">
        <f t="shared" si="161"/>
        <v>14</v>
      </c>
      <c r="BB41" s="63">
        <f t="shared" si="161"/>
        <v>45</v>
      </c>
      <c r="BC41" s="63">
        <f t="shared" si="161"/>
        <v>35</v>
      </c>
      <c r="BD41" s="63">
        <f t="shared" si="161"/>
        <v>32</v>
      </c>
      <c r="BE41" s="63">
        <f t="shared" si="161"/>
        <v>3</v>
      </c>
      <c r="BF41" s="63">
        <f t="shared" si="161"/>
        <v>12</v>
      </c>
      <c r="BG41" s="63">
        <f t="shared" si="161"/>
        <v>53</v>
      </c>
      <c r="BH41" s="63">
        <f t="shared" si="161"/>
        <v>17</v>
      </c>
      <c r="BI41" s="63">
        <f t="shared" si="161"/>
        <v>-48</v>
      </c>
      <c r="BJ41" s="63">
        <f t="shared" si="161"/>
        <v>5</v>
      </c>
      <c r="BK41" s="63">
        <f t="shared" si="161"/>
        <v>24</v>
      </c>
      <c r="BL41" s="63">
        <f t="shared" si="161"/>
        <v>-71</v>
      </c>
      <c r="BM41" s="63">
        <f t="shared" si="161"/>
        <v>-6</v>
      </c>
      <c r="BN41" s="63">
        <f t="shared" si="161"/>
        <v>-60</v>
      </c>
      <c r="BO41" s="63">
        <f t="shared" si="161"/>
        <v>-111</v>
      </c>
      <c r="BP41" s="63">
        <f t="shared" si="161"/>
        <v>-116</v>
      </c>
      <c r="BQ41" s="63">
        <f t="shared" si="161"/>
        <v>-106</v>
      </c>
      <c r="BR41" s="63">
        <f t="shared" si="161"/>
        <v>-106</v>
      </c>
      <c r="BS41" s="63">
        <f t="shared" si="161"/>
        <v>-75</v>
      </c>
      <c r="BT41" s="63">
        <f t="shared" si="161"/>
        <v>-99</v>
      </c>
      <c r="BU41" s="63">
        <f t="shared" si="161"/>
        <v>13</v>
      </c>
      <c r="BV41" s="63">
        <f t="shared" si="161"/>
        <v>30</v>
      </c>
      <c r="BW41" s="63">
        <f t="shared" si="161"/>
        <v>-55</v>
      </c>
      <c r="BX41" s="63">
        <f t="shared" si="161"/>
        <v>25</v>
      </c>
      <c r="BY41" s="63">
        <f t="shared" si="161"/>
        <v>-8</v>
      </c>
      <c r="BZ41" s="63">
        <f t="shared" si="161"/>
        <v>-24</v>
      </c>
      <c r="CA41" s="63">
        <f t="shared" si="161"/>
        <v>-6</v>
      </c>
      <c r="CB41" s="63">
        <f t="shared" si="161"/>
        <v>7</v>
      </c>
      <c r="CC41" s="63">
        <f t="shared" si="161"/>
        <v>-30</v>
      </c>
      <c r="CD41" s="63">
        <f t="shared" si="161"/>
        <v>-2</v>
      </c>
      <c r="CE41" s="63">
        <f t="shared" si="161"/>
        <v>-23</v>
      </c>
      <c r="CF41" s="63">
        <f t="shared" si="161"/>
        <v>-28</v>
      </c>
      <c r="CG41" s="63">
        <f t="shared" si="161"/>
        <v>-12</v>
      </c>
      <c r="CH41" s="63">
        <f t="shared" si="161"/>
        <v>-41</v>
      </c>
      <c r="CI41" s="63">
        <f t="shared" si="161"/>
        <v>-11</v>
      </c>
      <c r="CJ41" s="63">
        <f t="shared" si="161"/>
        <v>9</v>
      </c>
      <c r="CK41" s="63">
        <f t="shared" si="161"/>
        <v>1</v>
      </c>
      <c r="CL41" s="63">
        <f t="shared" si="161"/>
        <v>-20</v>
      </c>
      <c r="CM41" s="63">
        <f t="shared" si="161"/>
        <v>13</v>
      </c>
      <c r="CN41" s="63">
        <f t="shared" si="161"/>
        <v>21</v>
      </c>
      <c r="CO41" s="63">
        <f t="shared" si="161"/>
        <v>32</v>
      </c>
      <c r="CP41" s="63">
        <f t="shared" si="161"/>
        <v>39</v>
      </c>
      <c r="CQ41" s="63">
        <f t="shared" si="161"/>
        <v>13</v>
      </c>
      <c r="CR41" s="63">
        <f t="shared" si="161"/>
        <v>14</v>
      </c>
      <c r="CS41" s="63">
        <f t="shared" si="161"/>
        <v>7</v>
      </c>
      <c r="CT41" s="63">
        <f t="shared" si="161"/>
        <v>9</v>
      </c>
      <c r="CU41" s="63">
        <f t="shared" si="161"/>
        <v>16</v>
      </c>
      <c r="CV41" s="63">
        <f t="shared" si="161"/>
        <v>19</v>
      </c>
      <c r="CW41" s="63">
        <f t="shared" si="161"/>
        <v>254</v>
      </c>
      <c r="CX41" s="63">
        <f t="shared" si="161"/>
        <v>263</v>
      </c>
      <c r="CY41" s="63">
        <f t="shared" si="161"/>
        <v>244</v>
      </c>
      <c r="CZ41" s="63">
        <f t="shared" si="161"/>
        <v>218</v>
      </c>
      <c r="DA41" s="63">
        <f t="shared" si="161"/>
        <v>209</v>
      </c>
      <c r="DB41" s="63">
        <f t="shared" si="161"/>
        <v>179</v>
      </c>
      <c r="DC41" s="63">
        <f t="shared" si="161"/>
        <v>175</v>
      </c>
      <c r="DD41" s="63">
        <f t="shared" si="161"/>
        <v>249</v>
      </c>
      <c r="DE41" s="63">
        <f t="shared" si="161"/>
        <v>228</v>
      </c>
      <c r="DF41" s="63">
        <f t="shared" si="161"/>
        <v>243</v>
      </c>
      <c r="DG41" s="63">
        <f t="shared" si="161"/>
        <v>282</v>
      </c>
      <c r="DH41" s="63">
        <f t="shared" si="161"/>
        <v>380</v>
      </c>
      <c r="DI41" s="63">
        <f t="shared" si="161"/>
        <v>132</v>
      </c>
      <c r="DJ41" s="63">
        <f t="shared" ref="DJ41:EC42" si="162">DJ20-CX20</f>
        <v>182</v>
      </c>
      <c r="DK41" s="63">
        <f t="shared" si="162"/>
        <v>146</v>
      </c>
      <c r="DL41" s="63">
        <f t="shared" si="162"/>
        <v>290</v>
      </c>
      <c r="DM41" s="21">
        <f t="shared" si="162"/>
        <v>517</v>
      </c>
      <c r="DN41" s="21">
        <f t="shared" si="162"/>
        <v>727</v>
      </c>
      <c r="DO41" s="21">
        <f t="shared" si="162"/>
        <v>784</v>
      </c>
      <c r="DP41" s="21">
        <f t="shared" si="162"/>
        <v>775</v>
      </c>
      <c r="DQ41" s="21">
        <f t="shared" si="162"/>
        <v>773</v>
      </c>
      <c r="DR41" s="21">
        <f t="shared" si="162"/>
        <v>651</v>
      </c>
      <c r="DS41" s="21">
        <f t="shared" si="162"/>
        <v>540</v>
      </c>
      <c r="DT41" s="21">
        <f t="shared" si="162"/>
        <v>417</v>
      </c>
      <c r="DU41" s="21">
        <f t="shared" si="162"/>
        <v>552</v>
      </c>
      <c r="DV41" s="21">
        <f t="shared" si="162"/>
        <v>557</v>
      </c>
      <c r="DW41" s="21">
        <f t="shared" si="162"/>
        <v>607</v>
      </c>
      <c r="DX41" s="21">
        <f t="shared" si="162"/>
        <v>545</v>
      </c>
      <c r="DY41" s="118">
        <f t="shared" si="162"/>
        <v>479</v>
      </c>
      <c r="DZ41" s="118">
        <f t="shared" si="162"/>
        <v>340</v>
      </c>
      <c r="EA41" s="118">
        <f t="shared" si="162"/>
        <v>327</v>
      </c>
      <c r="EB41" s="21">
        <f t="shared" si="162"/>
        <v>342</v>
      </c>
      <c r="EC41" s="21">
        <f t="shared" si="162"/>
        <v>156</v>
      </c>
      <c r="ED41" s="21">
        <f t="shared" ref="ED41:EF42" si="163">ED20-DR20</f>
        <v>120</v>
      </c>
      <c r="EE41" s="21">
        <f t="shared" si="163"/>
        <v>155</v>
      </c>
      <c r="EF41" s="21">
        <f t="shared" si="163"/>
        <v>72</v>
      </c>
      <c r="EG41" s="21">
        <f t="shared" ref="EG41:EP42" si="164">EG20-DU20</f>
        <v>-64</v>
      </c>
      <c r="EH41" s="21">
        <f t="shared" si="164"/>
        <v>-63</v>
      </c>
      <c r="EI41" s="21">
        <f t="shared" si="164"/>
        <v>-32</v>
      </c>
      <c r="EJ41" s="21">
        <f t="shared" si="164"/>
        <v>10</v>
      </c>
      <c r="EK41" s="128">
        <f t="shared" si="164"/>
        <v>-80</v>
      </c>
      <c r="EL41" s="128">
        <f t="shared" si="164"/>
        <v>-112</v>
      </c>
      <c r="EM41" s="128">
        <f t="shared" si="164"/>
        <v>-121</v>
      </c>
      <c r="EN41" s="137">
        <f t="shared" si="164"/>
        <v>-213</v>
      </c>
      <c r="EO41" s="137">
        <f t="shared" si="164"/>
        <v>-167</v>
      </c>
      <c r="EP41" s="145">
        <f t="shared" si="164"/>
        <v>-303</v>
      </c>
      <c r="EQ41" s="145">
        <f>EQ20-EE20</f>
        <v>-402</v>
      </c>
      <c r="ER41" s="145">
        <f t="shared" ref="ER41:FM42" si="165">ER20-EF20</f>
        <v>-376</v>
      </c>
      <c r="ES41" s="145">
        <f t="shared" si="165"/>
        <v>-276</v>
      </c>
      <c r="ET41" s="145">
        <f t="shared" si="165"/>
        <v>-204</v>
      </c>
      <c r="EU41" s="145">
        <f t="shared" si="165"/>
        <v>-96</v>
      </c>
      <c r="EV41" s="145">
        <f t="shared" si="165"/>
        <v>-100</v>
      </c>
      <c r="EW41" s="153">
        <f t="shared" si="165"/>
        <v>-47</v>
      </c>
      <c r="EX41" s="153">
        <f t="shared" si="165"/>
        <v>17</v>
      </c>
      <c r="EY41" s="160">
        <f t="shared" si="165"/>
        <v>-10</v>
      </c>
      <c r="EZ41" s="21">
        <f t="shared" si="165"/>
        <v>75</v>
      </c>
      <c r="FA41" s="21">
        <f t="shared" si="165"/>
        <v>130</v>
      </c>
      <c r="FB41" s="169">
        <f t="shared" si="165"/>
        <v>118</v>
      </c>
      <c r="FC41" s="169">
        <f t="shared" si="165"/>
        <v>122</v>
      </c>
      <c r="FD41" s="169">
        <f t="shared" si="165"/>
        <v>105</v>
      </c>
      <c r="FE41" s="169">
        <f t="shared" si="165"/>
        <v>39</v>
      </c>
      <c r="FF41" s="169">
        <f t="shared" si="165"/>
        <v>83</v>
      </c>
      <c r="FG41" s="169">
        <f t="shared" si="165"/>
        <v>113</v>
      </c>
      <c r="FH41" s="169">
        <f t="shared" si="165"/>
        <v>45</v>
      </c>
      <c r="FI41" s="169">
        <f t="shared" si="165"/>
        <v>15</v>
      </c>
      <c r="FJ41" s="169">
        <f t="shared" si="165"/>
        <v>54</v>
      </c>
      <c r="FK41" s="21">
        <f t="shared" si="165"/>
        <v>19</v>
      </c>
      <c r="FL41" s="21">
        <f t="shared" si="165"/>
        <v>-118</v>
      </c>
      <c r="FM41" s="21">
        <f t="shared" si="165"/>
        <v>-87</v>
      </c>
      <c r="FN41" s="21">
        <f t="shared" ref="FN41:FN42" si="166">FN20-FB20</f>
        <v>56</v>
      </c>
      <c r="FO41" s="21">
        <f t="shared" ref="FO41:FO42" si="167">FO20-FC20</f>
        <v>21</v>
      </c>
      <c r="FP41" s="21">
        <f t="shared" ref="FP41:GM42" si="168">FP20-FD20</f>
        <v>121</v>
      </c>
      <c r="FQ41" s="21">
        <f t="shared" si="168"/>
        <v>101</v>
      </c>
      <c r="FR41" s="21">
        <f t="shared" si="168"/>
        <v>128</v>
      </c>
      <c r="FS41" s="21">
        <f t="shared" si="168"/>
        <v>13</v>
      </c>
      <c r="FT41" s="21">
        <f t="shared" ref="FT41:FT42" si="169">FT20-FH20</f>
        <v>111</v>
      </c>
      <c r="FU41" s="21">
        <f t="shared" ref="FU41:FV42" si="170">FU20-FI20</f>
        <v>226</v>
      </c>
      <c r="FV41" s="21">
        <f t="shared" si="170"/>
        <v>212</v>
      </c>
      <c r="FW41" s="21">
        <f t="shared" si="168"/>
        <v>218</v>
      </c>
      <c r="FX41" s="21">
        <f t="shared" si="168"/>
        <v>394</v>
      </c>
      <c r="FY41" s="21">
        <f t="shared" si="168"/>
        <v>296</v>
      </c>
      <c r="FZ41" s="186">
        <f t="shared" si="168"/>
        <v>681.62486607361348</v>
      </c>
      <c r="GA41" s="46">
        <f t="shared" si="168"/>
        <v>1018.5257814514171</v>
      </c>
      <c r="GB41" s="46">
        <f t="shared" si="168"/>
        <v>1257.2050802117892</v>
      </c>
      <c r="GC41" s="46">
        <f t="shared" si="168"/>
        <v>1639.1039645824521</v>
      </c>
      <c r="GD41" s="46">
        <f t="shared" si="168"/>
        <v>1659.2606576653561</v>
      </c>
      <c r="GE41" s="46">
        <f t="shared" si="168"/>
        <v>1697.384985492849</v>
      </c>
      <c r="GF41" s="46">
        <f t="shared" si="168"/>
        <v>1615.9910647389338</v>
      </c>
      <c r="GG41" s="46">
        <f t="shared" si="168"/>
        <v>1325.9697514077316</v>
      </c>
      <c r="GH41" s="46">
        <f t="shared" si="168"/>
        <v>975.47249098185557</v>
      </c>
      <c r="GI41" s="46">
        <f t="shared" si="168"/>
        <v>550.04539427635154</v>
      </c>
      <c r="GJ41" s="46">
        <f t="shared" si="168"/>
        <v>45.73488031734837</v>
      </c>
      <c r="GK41" s="46">
        <f t="shared" si="168"/>
        <v>-283.24992641440576</v>
      </c>
      <c r="GL41" s="46">
        <f t="shared" si="168"/>
        <v>-1070.173025742552</v>
      </c>
      <c r="GM41" s="46">
        <f t="shared" si="168"/>
        <v>-1740.2563096009176</v>
      </c>
    </row>
    <row r="42" spans="1:195" x14ac:dyDescent="0.2">
      <c r="A42" s="9" t="str">
        <f t="shared" si="136"/>
        <v>Days of Forward Supply</v>
      </c>
      <c r="N42" s="65">
        <f t="shared" si="153"/>
        <v>3.4101701036887597</v>
      </c>
      <c r="O42" s="65">
        <f t="shared" si="153"/>
        <v>1.1621189550200466</v>
      </c>
      <c r="P42" s="65">
        <f t="shared" si="153"/>
        <v>-5.2493720218482309E-2</v>
      </c>
      <c r="Q42" s="65">
        <f t="shared" si="152"/>
        <v>4.7835191538082125</v>
      </c>
      <c r="R42" s="65">
        <f t="shared" si="152"/>
        <v>1.7562768274954514</v>
      </c>
      <c r="S42" s="65">
        <f t="shared" si="152"/>
        <v>-1.1842650036273845</v>
      </c>
      <c r="T42" s="65">
        <f t="shared" si="152"/>
        <v>-8.6292705846748952</v>
      </c>
      <c r="U42" s="65">
        <f t="shared" si="152"/>
        <v>-2.7093000239008056</v>
      </c>
      <c r="V42" s="65">
        <f t="shared" si="152"/>
        <v>-1.5487075828201213</v>
      </c>
      <c r="W42" s="65">
        <f t="shared" si="152"/>
        <v>-9.65798714507741</v>
      </c>
      <c r="X42" s="65">
        <f t="shared" si="152"/>
        <v>-7.6143238112381155</v>
      </c>
      <c r="Y42" s="65">
        <f t="shared" si="152"/>
        <v>-3.0855448976829702</v>
      </c>
      <c r="Z42" s="65">
        <f t="shared" si="152"/>
        <v>-5.983928993231066</v>
      </c>
      <c r="AA42" s="65">
        <f t="shared" si="152"/>
        <v>-2.1044319805994558</v>
      </c>
      <c r="AB42" s="65">
        <f t="shared" si="152"/>
        <v>2.2394731557688576</v>
      </c>
      <c r="AC42" s="65">
        <f t="shared" si="152"/>
        <v>-3.087744350157049</v>
      </c>
      <c r="AD42" s="65">
        <f t="shared" si="152"/>
        <v>-3.7251227404635934</v>
      </c>
      <c r="AE42" s="65">
        <f t="shared" si="152"/>
        <v>-7.2623200668216938</v>
      </c>
      <c r="AF42" s="65">
        <f t="shared" si="152"/>
        <v>-9.650010199490314</v>
      </c>
      <c r="AG42" s="65">
        <f t="shared" si="152"/>
        <v>-6.4156092978512262</v>
      </c>
      <c r="AH42" s="65">
        <f t="shared" si="152"/>
        <v>-8.8682421590344003</v>
      </c>
      <c r="AI42" s="65">
        <f t="shared" si="152"/>
        <v>-9.7922332661845815</v>
      </c>
      <c r="AJ42" s="65">
        <f t="shared" si="152"/>
        <v>-6.1945571629299838</v>
      </c>
      <c r="AK42" s="65">
        <f t="shared" si="152"/>
        <v>-1.6922083907118566</v>
      </c>
      <c r="AL42" s="65">
        <f t="shared" si="152"/>
        <v>-5.9367866525970925E-2</v>
      </c>
      <c r="AM42" s="65">
        <f t="shared" si="152"/>
        <v>-1.3589476497348265</v>
      </c>
      <c r="AN42" s="65">
        <f t="shared" si="152"/>
        <v>-1.6146691726947537</v>
      </c>
      <c r="AO42" s="65">
        <f t="shared" si="152"/>
        <v>-5.2535600437778989</v>
      </c>
      <c r="AP42" s="65">
        <f t="shared" si="152"/>
        <v>-5.7272510187295094</v>
      </c>
      <c r="AQ42" s="65">
        <f t="shared" si="152"/>
        <v>2.8553598745815663</v>
      </c>
      <c r="AR42" s="65">
        <f t="shared" si="152"/>
        <v>4.671822601638663</v>
      </c>
      <c r="AS42" s="65">
        <f t="shared" si="152"/>
        <v>1.6613929401264578</v>
      </c>
      <c r="AT42" s="65">
        <f t="shared" si="152"/>
        <v>0.53846094028284242</v>
      </c>
      <c r="AU42" s="65">
        <f t="shared" si="152"/>
        <v>0.99471808267145434</v>
      </c>
      <c r="AV42" s="65">
        <f t="shared" si="152"/>
        <v>3.9591839663741215</v>
      </c>
      <c r="AW42" s="65">
        <f t="shared" si="152"/>
        <v>2.0226243025532504</v>
      </c>
      <c r="AX42" s="65">
        <f t="shared" si="161"/>
        <v>-0.64934857872213492</v>
      </c>
      <c r="AY42" s="65">
        <f t="shared" si="161"/>
        <v>4.4032067779033905</v>
      </c>
      <c r="AZ42" s="65">
        <f t="shared" si="161"/>
        <v>1.8948368948026015</v>
      </c>
      <c r="BA42" s="65">
        <f t="shared" si="161"/>
        <v>9.1825665834050234</v>
      </c>
      <c r="BB42" s="65">
        <f t="shared" si="161"/>
        <v>11.950570358741599</v>
      </c>
      <c r="BC42" s="65">
        <f t="shared" si="161"/>
        <v>4.1092208540121682</v>
      </c>
      <c r="BD42" s="65">
        <f t="shared" si="161"/>
        <v>2.1190237576240456</v>
      </c>
      <c r="BE42" s="65">
        <f t="shared" si="161"/>
        <v>5.5317579785036202</v>
      </c>
      <c r="BF42" s="65">
        <f t="shared" si="161"/>
        <v>8.5696722888891532</v>
      </c>
      <c r="BG42" s="65">
        <f t="shared" si="161"/>
        <v>6.6649957087168978</v>
      </c>
      <c r="BH42" s="65">
        <f t="shared" si="161"/>
        <v>0.259711783440979</v>
      </c>
      <c r="BI42" s="65">
        <f t="shared" si="161"/>
        <v>-3.4092198402599312</v>
      </c>
      <c r="BJ42" s="65">
        <f t="shared" si="161"/>
        <v>0.85699377565797086</v>
      </c>
      <c r="BK42" s="65">
        <f t="shared" si="161"/>
        <v>2.3998224414857532</v>
      </c>
      <c r="BL42" s="65">
        <f t="shared" si="161"/>
        <v>-0.10555199430094575</v>
      </c>
      <c r="BM42" s="65">
        <f t="shared" si="161"/>
        <v>-3.9813914203284853</v>
      </c>
      <c r="BN42" s="65">
        <f t="shared" si="161"/>
        <v>-8.3643809148771489</v>
      </c>
      <c r="BO42" s="65">
        <f t="shared" si="161"/>
        <v>-10.119460147163061</v>
      </c>
      <c r="BP42" s="65">
        <f t="shared" si="161"/>
        <v>3.0450966707143472</v>
      </c>
      <c r="BQ42" s="65">
        <f t="shared" si="161"/>
        <v>-8.8981620369835852</v>
      </c>
      <c r="BR42" s="65">
        <f t="shared" si="161"/>
        <v>-9.7514567683987075</v>
      </c>
      <c r="BS42" s="65">
        <f t="shared" si="161"/>
        <v>-0.30420132330735683</v>
      </c>
      <c r="BT42" s="65">
        <f t="shared" si="161"/>
        <v>-2.6246147645281539</v>
      </c>
      <c r="BU42" s="65">
        <f t="shared" si="161"/>
        <v>1.815016111855245</v>
      </c>
      <c r="BV42" s="65">
        <f t="shared" si="161"/>
        <v>6.8058390279810137</v>
      </c>
      <c r="BW42" s="65">
        <f t="shared" si="161"/>
        <v>-2.7595691221140619</v>
      </c>
      <c r="BX42" s="65">
        <f t="shared" si="161"/>
        <v>-1.2524707416335623</v>
      </c>
      <c r="BY42" s="65">
        <f t="shared" si="161"/>
        <v>4.8398977341040421</v>
      </c>
      <c r="BZ42" s="65">
        <f t="shared" si="161"/>
        <v>-0.28153245737241406</v>
      </c>
      <c r="CA42" s="65">
        <f t="shared" si="161"/>
        <v>0.20122702696585826</v>
      </c>
      <c r="CB42" s="65">
        <f t="shared" si="161"/>
        <v>-10.349442610092005</v>
      </c>
      <c r="CC42" s="65">
        <f t="shared" si="161"/>
        <v>-5.3637825510476045</v>
      </c>
      <c r="CD42" s="65">
        <f t="shared" si="161"/>
        <v>3.7739879647841015</v>
      </c>
      <c r="CE42" s="65">
        <f t="shared" si="161"/>
        <v>-6.7326097769342717</v>
      </c>
      <c r="CF42" s="65">
        <f t="shared" si="161"/>
        <v>-3.3069455153739984</v>
      </c>
      <c r="CG42" s="65">
        <f t="shared" si="161"/>
        <v>-2.5272971137717359</v>
      </c>
      <c r="CH42" s="65">
        <f t="shared" si="161"/>
        <v>-6.8432369559890951</v>
      </c>
      <c r="CI42" s="65">
        <f t="shared" si="161"/>
        <v>-3.3576180189012508</v>
      </c>
      <c r="CJ42" s="65">
        <f t="shared" si="161"/>
        <v>0.22046177010707702</v>
      </c>
      <c r="CK42" s="65">
        <f t="shared" si="161"/>
        <v>0.42081189762263094</v>
      </c>
      <c r="CL42" s="65">
        <f t="shared" si="161"/>
        <v>0.38182700464748009</v>
      </c>
      <c r="CM42" s="65">
        <f t="shared" si="161"/>
        <v>5.5850555235842254</v>
      </c>
      <c r="CN42" s="65">
        <f t="shared" si="161"/>
        <v>10.814867289197203</v>
      </c>
      <c r="CO42" s="65">
        <f t="shared" si="161"/>
        <v>7.5219914555136764</v>
      </c>
      <c r="CP42" s="65">
        <f t="shared" si="161"/>
        <v>0.9120544370597834</v>
      </c>
      <c r="CQ42" s="65">
        <f t="shared" si="161"/>
        <v>5.8282085844624199</v>
      </c>
      <c r="CR42" s="65">
        <f t="shared" si="161"/>
        <v>7.5194706322222125</v>
      </c>
      <c r="CS42" s="65">
        <f t="shared" si="161"/>
        <v>6.6043533716010376</v>
      </c>
      <c r="CT42" s="65">
        <f t="shared" si="161"/>
        <v>3.3500851629100517</v>
      </c>
      <c r="CU42" s="65">
        <f t="shared" si="161"/>
        <v>1.3456390295894121</v>
      </c>
      <c r="CV42" s="65">
        <f t="shared" si="161"/>
        <v>3.4205852739645124</v>
      </c>
      <c r="CW42" s="65">
        <f t="shared" si="161"/>
        <v>23.44830344295352</v>
      </c>
      <c r="CX42" s="65">
        <f t="shared" si="161"/>
        <v>12.17040272756806</v>
      </c>
      <c r="CY42" s="65">
        <f t="shared" si="161"/>
        <v>-0.59563581130322518</v>
      </c>
      <c r="CZ42" s="65">
        <f t="shared" si="161"/>
        <v>4.1704945449346624</v>
      </c>
      <c r="DA42" s="65">
        <f t="shared" si="161"/>
        <v>-4.5877790568484471</v>
      </c>
      <c r="DB42" s="65">
        <f t="shared" si="161"/>
        <v>3.4109236107352672</v>
      </c>
      <c r="DC42" s="65">
        <f t="shared" si="161"/>
        <v>-0.40305167570433298</v>
      </c>
      <c r="DD42" s="65">
        <f t="shared" si="161"/>
        <v>2.2360224021645685</v>
      </c>
      <c r="DE42" s="65">
        <f t="shared" si="161"/>
        <v>4.547885165360789</v>
      </c>
      <c r="DF42" s="65">
        <f t="shared" si="161"/>
        <v>5.2186465068388763</v>
      </c>
      <c r="DG42" s="65">
        <f t="shared" si="161"/>
        <v>9.8652577608815406</v>
      </c>
      <c r="DH42" s="65">
        <f t="shared" si="161"/>
        <v>11.150074113860262</v>
      </c>
      <c r="DI42" s="65">
        <f t="shared" si="161"/>
        <v>-7.6880905656767879</v>
      </c>
      <c r="DJ42" s="65">
        <f t="shared" si="162"/>
        <v>7.105731162063865</v>
      </c>
      <c r="DK42" s="65">
        <f t="shared" si="162"/>
        <v>14.418909214295056</v>
      </c>
      <c r="DL42" s="65">
        <f t="shared" si="162"/>
        <v>16.900205790842708</v>
      </c>
      <c r="DM42" s="33">
        <f t="shared" si="162"/>
        <v>32.421664806323577</v>
      </c>
      <c r="DN42" s="33">
        <f t="shared" si="162"/>
        <v>32.279152465386787</v>
      </c>
      <c r="DO42" s="33">
        <f t="shared" si="162"/>
        <v>30.326267476657492</v>
      </c>
      <c r="DP42" s="33">
        <f t="shared" si="162"/>
        <v>23.825599276705823</v>
      </c>
      <c r="DQ42" s="33">
        <f t="shared" si="162"/>
        <v>23.546062243453111</v>
      </c>
      <c r="DR42" s="33">
        <f t="shared" si="162"/>
        <v>19.885740913309025</v>
      </c>
      <c r="DS42" s="33">
        <f t="shared" si="162"/>
        <v>17.908444555251751</v>
      </c>
      <c r="DT42" s="33">
        <f t="shared" si="162"/>
        <v>14.053382760243768</v>
      </c>
      <c r="DU42" s="33">
        <f t="shared" si="162"/>
        <v>26.406886047638402</v>
      </c>
      <c r="DV42" s="33">
        <f t="shared" si="162"/>
        <v>22.452830843054322</v>
      </c>
      <c r="DW42" s="33">
        <f t="shared" si="162"/>
        <v>25.820196435490999</v>
      </c>
      <c r="DX42" s="33">
        <f t="shared" si="162"/>
        <v>25.594640234534808</v>
      </c>
      <c r="DY42" s="119">
        <f t="shared" si="162"/>
        <v>18.819825495176339</v>
      </c>
      <c r="DZ42" s="119">
        <f t="shared" si="162"/>
        <v>12.277702361884032</v>
      </c>
      <c r="EA42" s="119">
        <f t="shared" si="162"/>
        <v>9.452726249672402</v>
      </c>
      <c r="EB42" s="33">
        <f t="shared" si="162"/>
        <v>9.0932555309905538</v>
      </c>
      <c r="EC42" s="33">
        <f t="shared" si="162"/>
        <v>3.5342861070071265</v>
      </c>
      <c r="ED42" s="33">
        <f t="shared" si="163"/>
        <v>3.3720931574300224</v>
      </c>
      <c r="EE42" s="33">
        <f t="shared" si="163"/>
        <v>5.2552335143373767</v>
      </c>
      <c r="EF42" s="33">
        <f t="shared" si="163"/>
        <v>2.5187148300651288</v>
      </c>
      <c r="EG42" s="33">
        <f t="shared" si="164"/>
        <v>-2.1646651573892584</v>
      </c>
      <c r="EH42" s="33">
        <f t="shared" si="164"/>
        <v>-0.21005150544911544</v>
      </c>
      <c r="EI42" s="33">
        <f t="shared" si="164"/>
        <v>0.96451887836151684</v>
      </c>
      <c r="EJ42" s="33">
        <f t="shared" si="164"/>
        <v>4.5325788237229716</v>
      </c>
      <c r="EK42" s="129">
        <f t="shared" si="164"/>
        <v>-3.4362354187663513</v>
      </c>
      <c r="EL42" s="129">
        <f t="shared" si="164"/>
        <v>-5.7975475532381822</v>
      </c>
      <c r="EM42" s="129">
        <f t="shared" si="164"/>
        <v>-7.1027898846943245</v>
      </c>
      <c r="EN42" s="138">
        <f t="shared" si="164"/>
        <v>-8.4094546622725304</v>
      </c>
      <c r="EO42" s="138">
        <f t="shared" si="164"/>
        <v>-6.2466538172737884</v>
      </c>
      <c r="EP42" s="146">
        <f t="shared" si="164"/>
        <v>-8.3656617044452659</v>
      </c>
      <c r="EQ42" s="146">
        <f>EQ21-EE21</f>
        <v>-12.774426794459565</v>
      </c>
      <c r="ER42" s="146">
        <f t="shared" si="165"/>
        <v>-12.289520528543765</v>
      </c>
      <c r="ES42" s="146">
        <f t="shared" si="165"/>
        <v>-11.910603271034596</v>
      </c>
      <c r="ET42" s="146">
        <f t="shared" si="165"/>
        <v>-6.6433957368978938</v>
      </c>
      <c r="EU42" s="146">
        <f t="shared" si="165"/>
        <v>-1.1701234847181539</v>
      </c>
      <c r="EV42" s="146">
        <f t="shared" si="165"/>
        <v>-15.497740782928489</v>
      </c>
      <c r="EW42" s="154">
        <f t="shared" si="165"/>
        <v>0.81316269433830257</v>
      </c>
      <c r="EX42" s="154">
        <f t="shared" si="165"/>
        <v>2.4902942063844264</v>
      </c>
      <c r="EY42" s="161">
        <f t="shared" si="165"/>
        <v>3.8446824147377257</v>
      </c>
      <c r="EZ42" s="33">
        <f t="shared" si="165"/>
        <v>7.8188537946637453</v>
      </c>
      <c r="FA42" s="33">
        <f t="shared" si="165"/>
        <v>7.3260506386865174</v>
      </c>
      <c r="FB42" s="170">
        <f t="shared" si="165"/>
        <v>3.6593830414041975</v>
      </c>
      <c r="FC42" s="170">
        <f t="shared" si="165"/>
        <v>3.3196987341711619</v>
      </c>
      <c r="FD42" s="170">
        <f t="shared" si="165"/>
        <v>2.479866323049901</v>
      </c>
      <c r="FE42" s="170">
        <f t="shared" si="165"/>
        <v>1.6532001591679091</v>
      </c>
      <c r="FF42" s="170">
        <f t="shared" si="165"/>
        <v>1.3329858095280969</v>
      </c>
      <c r="FG42" s="170">
        <f t="shared" si="165"/>
        <v>-3.3181861505402779</v>
      </c>
      <c r="FH42" s="170">
        <f t="shared" si="165"/>
        <v>4.8120595940425233</v>
      </c>
      <c r="FI42" s="170">
        <f t="shared" si="165"/>
        <v>-7.282276768758031</v>
      </c>
      <c r="FJ42" s="170">
        <f t="shared" si="165"/>
        <v>-5.1961642373539547</v>
      </c>
      <c r="FK42" s="33">
        <f t="shared" si="165"/>
        <v>-7.0787899903636315</v>
      </c>
      <c r="FL42" s="33">
        <f t="shared" si="165"/>
        <v>-11.605808508567627</v>
      </c>
      <c r="FM42" s="33">
        <f t="shared" si="165"/>
        <v>-16.024989212882879</v>
      </c>
      <c r="FN42" s="33">
        <f t="shared" si="166"/>
        <v>-6.4687454394407347</v>
      </c>
      <c r="FO42" s="33">
        <f t="shared" si="167"/>
        <v>-7.1604585098096578</v>
      </c>
      <c r="FP42" s="33">
        <f t="shared" si="168"/>
        <v>-0.44235728192870027</v>
      </c>
      <c r="FQ42" s="33">
        <f t="shared" si="168"/>
        <v>-7.4918939971210392</v>
      </c>
      <c r="FR42" s="33">
        <f t="shared" si="168"/>
        <v>5.4401638217868182</v>
      </c>
      <c r="FS42" s="33">
        <f t="shared" si="168"/>
        <v>5.859998737461197</v>
      </c>
      <c r="FT42" s="33">
        <f t="shared" si="169"/>
        <v>5.7997358211132592</v>
      </c>
      <c r="FU42" s="33">
        <f t="shared" si="170"/>
        <v>18.454664118104262</v>
      </c>
      <c r="FV42" s="33">
        <f t="shared" si="170"/>
        <v>18.841957056892014</v>
      </c>
      <c r="FW42" s="33">
        <f t="shared" si="168"/>
        <v>1.7179741890271956</v>
      </c>
      <c r="FX42" s="33">
        <f t="shared" si="168"/>
        <v>16.841843475354651</v>
      </c>
      <c r="FY42" s="33">
        <f t="shared" si="168"/>
        <v>20.627954290559821</v>
      </c>
      <c r="FZ42" s="188">
        <f t="shared" si="168"/>
        <v>28.87238181247314</v>
      </c>
      <c r="GA42" s="48">
        <f t="shared" si="168"/>
        <v>43.081369643187287</v>
      </c>
      <c r="GB42" s="48">
        <f t="shared" si="168"/>
        <v>50.921446048396412</v>
      </c>
      <c r="GC42" s="48">
        <f t="shared" si="168"/>
        <v>101.4412941251675</v>
      </c>
      <c r="GD42" s="48">
        <f t="shared" si="168"/>
        <v>84.600128749297227</v>
      </c>
      <c r="GE42" s="48">
        <f t="shared" si="168"/>
        <v>89.234203808921592</v>
      </c>
      <c r="GF42" s="48">
        <f t="shared" si="168"/>
        <v>108.54441575246481</v>
      </c>
      <c r="GG42" s="48">
        <f t="shared" si="168"/>
        <v>61.59574393793082</v>
      </c>
      <c r="GH42" s="48">
        <f t="shared" si="168"/>
        <v>43.144006014727026</v>
      </c>
      <c r="GI42" s="48">
        <f t="shared" si="168"/>
        <v>32.953790273294416</v>
      </c>
      <c r="GJ42" s="48">
        <f t="shared" si="168"/>
        <v>1.4031293549095238</v>
      </c>
      <c r="GK42" s="48">
        <f t="shared" si="168"/>
        <v>-8.9307809927003987</v>
      </c>
      <c r="GL42" s="48">
        <f t="shared" si="168"/>
        <v>-33.302945846236085</v>
      </c>
      <c r="GM42" s="48">
        <f t="shared" si="168"/>
        <v>-59.775255840595214</v>
      </c>
    </row>
    <row r="43" spans="1:195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86"/>
      <c r="DT43" s="86"/>
      <c r="DU43" s="86"/>
      <c r="DV43" s="86"/>
      <c r="DW43" s="86"/>
      <c r="DX43" s="86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84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</row>
    <row r="45" spans="1:195" x14ac:dyDescent="0.2">
      <c r="A45" s="9"/>
      <c r="B45" s="61">
        <f>B$3</f>
        <v>38367</v>
      </c>
      <c r="C45" s="61">
        <f t="shared" ref="C45:BN45" si="171">C$3</f>
        <v>38398</v>
      </c>
      <c r="D45" s="61">
        <f t="shared" si="171"/>
        <v>38426</v>
      </c>
      <c r="E45" s="61">
        <f t="shared" si="171"/>
        <v>38457</v>
      </c>
      <c r="F45" s="61">
        <f t="shared" si="171"/>
        <v>38487</v>
      </c>
      <c r="G45" s="61">
        <f t="shared" si="171"/>
        <v>38518</v>
      </c>
      <c r="H45" s="61">
        <f t="shared" si="171"/>
        <v>38548</v>
      </c>
      <c r="I45" s="61">
        <f t="shared" si="171"/>
        <v>38579</v>
      </c>
      <c r="J45" s="61">
        <f t="shared" si="171"/>
        <v>38610</v>
      </c>
      <c r="K45" s="61">
        <f t="shared" si="171"/>
        <v>38640</v>
      </c>
      <c r="L45" s="61">
        <f t="shared" si="171"/>
        <v>38671</v>
      </c>
      <c r="M45" s="61">
        <f t="shared" si="171"/>
        <v>38701</v>
      </c>
      <c r="N45" s="61">
        <f t="shared" si="171"/>
        <v>38732</v>
      </c>
      <c r="O45" s="61">
        <f t="shared" si="171"/>
        <v>38763</v>
      </c>
      <c r="P45" s="61">
        <f t="shared" si="171"/>
        <v>38791</v>
      </c>
      <c r="Q45" s="61">
        <f t="shared" si="171"/>
        <v>38822</v>
      </c>
      <c r="R45" s="61">
        <f t="shared" si="171"/>
        <v>38852</v>
      </c>
      <c r="S45" s="61">
        <f t="shared" si="171"/>
        <v>38883</v>
      </c>
      <c r="T45" s="61">
        <f t="shared" si="171"/>
        <v>38913</v>
      </c>
      <c r="U45" s="61">
        <f t="shared" si="171"/>
        <v>38944</v>
      </c>
      <c r="V45" s="61">
        <f t="shared" si="171"/>
        <v>38975</v>
      </c>
      <c r="W45" s="61">
        <f t="shared" si="171"/>
        <v>39005</v>
      </c>
      <c r="X45" s="61">
        <f t="shared" si="171"/>
        <v>39036</v>
      </c>
      <c r="Y45" s="61">
        <f t="shared" si="171"/>
        <v>39066</v>
      </c>
      <c r="Z45" s="61">
        <f t="shared" si="171"/>
        <v>39097</v>
      </c>
      <c r="AA45" s="61">
        <f t="shared" si="171"/>
        <v>39128</v>
      </c>
      <c r="AB45" s="61">
        <f t="shared" si="171"/>
        <v>39156</v>
      </c>
      <c r="AC45" s="61">
        <f t="shared" si="171"/>
        <v>39187</v>
      </c>
      <c r="AD45" s="61">
        <f t="shared" si="171"/>
        <v>39217</v>
      </c>
      <c r="AE45" s="61">
        <f t="shared" si="171"/>
        <v>39248</v>
      </c>
      <c r="AF45" s="61">
        <f t="shared" si="171"/>
        <v>39278</v>
      </c>
      <c r="AG45" s="61">
        <f t="shared" si="171"/>
        <v>39309</v>
      </c>
      <c r="AH45" s="61">
        <f t="shared" si="171"/>
        <v>39340</v>
      </c>
      <c r="AI45" s="61">
        <f t="shared" si="171"/>
        <v>39370</v>
      </c>
      <c r="AJ45" s="61">
        <f t="shared" si="171"/>
        <v>39401</v>
      </c>
      <c r="AK45" s="61">
        <f t="shared" si="171"/>
        <v>39431</v>
      </c>
      <c r="AL45" s="61">
        <f t="shared" si="171"/>
        <v>39462</v>
      </c>
      <c r="AM45" s="61">
        <f t="shared" si="171"/>
        <v>39493</v>
      </c>
      <c r="AN45" s="61">
        <f t="shared" si="171"/>
        <v>39522</v>
      </c>
      <c r="AO45" s="61">
        <f t="shared" si="171"/>
        <v>39553</v>
      </c>
      <c r="AP45" s="61">
        <f t="shared" si="171"/>
        <v>39583</v>
      </c>
      <c r="AQ45" s="61">
        <f t="shared" si="171"/>
        <v>39614</v>
      </c>
      <c r="AR45" s="61">
        <f t="shared" si="171"/>
        <v>39644</v>
      </c>
      <c r="AS45" s="61">
        <f t="shared" si="171"/>
        <v>39675</v>
      </c>
      <c r="AT45" s="61">
        <f t="shared" si="171"/>
        <v>39706</v>
      </c>
      <c r="AU45" s="61">
        <f t="shared" si="171"/>
        <v>39736</v>
      </c>
      <c r="AV45" s="61">
        <f t="shared" si="171"/>
        <v>39767</v>
      </c>
      <c r="AW45" s="61">
        <f t="shared" si="171"/>
        <v>39797</v>
      </c>
      <c r="AX45" s="61">
        <f t="shared" si="171"/>
        <v>39828</v>
      </c>
      <c r="AY45" s="61">
        <f t="shared" si="171"/>
        <v>39859</v>
      </c>
      <c r="AZ45" s="61">
        <f t="shared" si="171"/>
        <v>39887</v>
      </c>
      <c r="BA45" s="61">
        <f t="shared" si="171"/>
        <v>39918</v>
      </c>
      <c r="BB45" s="61">
        <f t="shared" si="171"/>
        <v>39948</v>
      </c>
      <c r="BC45" s="61">
        <f t="shared" si="171"/>
        <v>39979</v>
      </c>
      <c r="BD45" s="61">
        <f t="shared" si="171"/>
        <v>40009</v>
      </c>
      <c r="BE45" s="61">
        <f t="shared" si="171"/>
        <v>40040</v>
      </c>
      <c r="BF45" s="61">
        <f t="shared" si="171"/>
        <v>40071</v>
      </c>
      <c r="BG45" s="61">
        <f t="shared" si="171"/>
        <v>40101</v>
      </c>
      <c r="BH45" s="61">
        <f t="shared" si="171"/>
        <v>40132</v>
      </c>
      <c r="BI45" s="61">
        <f t="shared" si="171"/>
        <v>40162</v>
      </c>
      <c r="BJ45" s="61">
        <f t="shared" si="171"/>
        <v>40193</v>
      </c>
      <c r="BK45" s="61">
        <f t="shared" si="171"/>
        <v>40224</v>
      </c>
      <c r="BL45" s="61">
        <f t="shared" si="171"/>
        <v>40252</v>
      </c>
      <c r="BM45" s="61">
        <f t="shared" si="171"/>
        <v>40283</v>
      </c>
      <c r="BN45" s="61">
        <f t="shared" si="171"/>
        <v>40313</v>
      </c>
      <c r="BO45" s="61">
        <f t="shared" ref="BO45:DZ45" si="172">BO$3</f>
        <v>40344</v>
      </c>
      <c r="BP45" s="61">
        <f t="shared" si="172"/>
        <v>40374</v>
      </c>
      <c r="BQ45" s="61">
        <f t="shared" si="172"/>
        <v>40405</v>
      </c>
      <c r="BR45" s="61">
        <f t="shared" si="172"/>
        <v>40436</v>
      </c>
      <c r="BS45" s="61">
        <f t="shared" si="172"/>
        <v>40466</v>
      </c>
      <c r="BT45" s="61">
        <f t="shared" si="172"/>
        <v>40497</v>
      </c>
      <c r="BU45" s="61">
        <f t="shared" si="172"/>
        <v>40527</v>
      </c>
      <c r="BV45" s="61">
        <f t="shared" si="172"/>
        <v>40558</v>
      </c>
      <c r="BW45" s="61">
        <f t="shared" si="172"/>
        <v>40589</v>
      </c>
      <c r="BX45" s="61">
        <f t="shared" si="172"/>
        <v>40617</v>
      </c>
      <c r="BY45" s="61">
        <f t="shared" si="172"/>
        <v>40648</v>
      </c>
      <c r="BZ45" s="61">
        <f t="shared" si="172"/>
        <v>40678</v>
      </c>
      <c r="CA45" s="61">
        <f t="shared" si="172"/>
        <v>40709</v>
      </c>
      <c r="CB45" s="61">
        <f t="shared" si="172"/>
        <v>40739</v>
      </c>
      <c r="CC45" s="61">
        <f t="shared" si="172"/>
        <v>40770</v>
      </c>
      <c r="CD45" s="61">
        <f t="shared" si="172"/>
        <v>40801</v>
      </c>
      <c r="CE45" s="61">
        <f t="shared" si="172"/>
        <v>40831</v>
      </c>
      <c r="CF45" s="61">
        <f t="shared" si="172"/>
        <v>40862</v>
      </c>
      <c r="CG45" s="61">
        <f t="shared" si="172"/>
        <v>40892</v>
      </c>
      <c r="CH45" s="61">
        <f t="shared" si="172"/>
        <v>40923</v>
      </c>
      <c r="CI45" s="61">
        <f t="shared" si="172"/>
        <v>40954</v>
      </c>
      <c r="CJ45" s="61">
        <f t="shared" si="172"/>
        <v>40983</v>
      </c>
      <c r="CK45" s="61">
        <f t="shared" si="172"/>
        <v>41014</v>
      </c>
      <c r="CL45" s="61">
        <f t="shared" si="172"/>
        <v>41044</v>
      </c>
      <c r="CM45" s="61">
        <f t="shared" si="172"/>
        <v>41075</v>
      </c>
      <c r="CN45" s="61">
        <f t="shared" si="172"/>
        <v>41105</v>
      </c>
      <c r="CO45" s="61">
        <f t="shared" si="172"/>
        <v>41136</v>
      </c>
      <c r="CP45" s="61">
        <f t="shared" si="172"/>
        <v>41167</v>
      </c>
      <c r="CQ45" s="61">
        <f t="shared" si="172"/>
        <v>41197</v>
      </c>
      <c r="CR45" s="61">
        <f t="shared" si="172"/>
        <v>41228</v>
      </c>
      <c r="CS45" s="61">
        <f t="shared" si="172"/>
        <v>41258</v>
      </c>
      <c r="CT45" s="61">
        <f t="shared" si="172"/>
        <v>41289</v>
      </c>
      <c r="CU45" s="61">
        <f t="shared" si="172"/>
        <v>41320</v>
      </c>
      <c r="CV45" s="61">
        <f t="shared" si="172"/>
        <v>41348</v>
      </c>
      <c r="CW45" s="61">
        <f t="shared" si="172"/>
        <v>41379</v>
      </c>
      <c r="CX45" s="61">
        <f t="shared" si="172"/>
        <v>41409</v>
      </c>
      <c r="CY45" s="61">
        <f t="shared" si="172"/>
        <v>41440</v>
      </c>
      <c r="CZ45" s="61">
        <f t="shared" si="172"/>
        <v>41470</v>
      </c>
      <c r="DA45" s="61">
        <f t="shared" si="172"/>
        <v>41501</v>
      </c>
      <c r="DB45" s="61">
        <f t="shared" si="172"/>
        <v>41532</v>
      </c>
      <c r="DC45" s="61">
        <f t="shared" si="172"/>
        <v>41562</v>
      </c>
      <c r="DD45" s="61">
        <f t="shared" si="172"/>
        <v>41593</v>
      </c>
      <c r="DE45" s="61">
        <f t="shared" si="172"/>
        <v>41623</v>
      </c>
      <c r="DF45" s="61">
        <f t="shared" si="172"/>
        <v>41654</v>
      </c>
      <c r="DG45" s="61">
        <f t="shared" si="172"/>
        <v>41685</v>
      </c>
      <c r="DH45" s="61">
        <f t="shared" si="172"/>
        <v>41713</v>
      </c>
      <c r="DI45" s="61">
        <f t="shared" si="172"/>
        <v>41744</v>
      </c>
      <c r="DJ45" s="61">
        <f t="shared" si="172"/>
        <v>41774</v>
      </c>
      <c r="DK45" s="61">
        <f t="shared" si="172"/>
        <v>41805</v>
      </c>
      <c r="DL45" s="61">
        <f t="shared" si="172"/>
        <v>41835</v>
      </c>
      <c r="DM45" s="19">
        <f t="shared" si="172"/>
        <v>41866</v>
      </c>
      <c r="DN45" s="19">
        <f t="shared" si="172"/>
        <v>41897</v>
      </c>
      <c r="DO45" s="19">
        <f t="shared" si="172"/>
        <v>41927</v>
      </c>
      <c r="DP45" s="19">
        <f t="shared" si="172"/>
        <v>41958</v>
      </c>
      <c r="DQ45" s="19">
        <f t="shared" si="172"/>
        <v>41988</v>
      </c>
      <c r="DR45" s="19">
        <f t="shared" si="172"/>
        <v>42019</v>
      </c>
      <c r="DS45" s="19">
        <f t="shared" si="172"/>
        <v>42050</v>
      </c>
      <c r="DT45" s="19">
        <f t="shared" si="172"/>
        <v>42078</v>
      </c>
      <c r="DU45" s="19">
        <f t="shared" si="172"/>
        <v>42109</v>
      </c>
      <c r="DV45" s="19">
        <f t="shared" si="172"/>
        <v>42139</v>
      </c>
      <c r="DW45" s="19">
        <f t="shared" si="172"/>
        <v>42170</v>
      </c>
      <c r="DX45" s="19">
        <f t="shared" si="172"/>
        <v>42200</v>
      </c>
      <c r="DY45" s="61">
        <f t="shared" si="172"/>
        <v>42231</v>
      </c>
      <c r="DZ45" s="61">
        <f t="shared" si="172"/>
        <v>42262</v>
      </c>
      <c r="EA45" s="61">
        <f t="shared" ref="EA45:GL45" si="173">EA$3</f>
        <v>42292</v>
      </c>
      <c r="EB45" s="19">
        <f t="shared" si="173"/>
        <v>42323</v>
      </c>
      <c r="EC45" s="19">
        <f t="shared" si="173"/>
        <v>42353</v>
      </c>
      <c r="ED45" s="19">
        <f t="shared" si="173"/>
        <v>42384</v>
      </c>
      <c r="EE45" s="19">
        <f t="shared" si="173"/>
        <v>42415</v>
      </c>
      <c r="EF45" s="19">
        <f t="shared" si="173"/>
        <v>42444</v>
      </c>
      <c r="EG45" s="19">
        <f t="shared" si="173"/>
        <v>42475</v>
      </c>
      <c r="EH45" s="19">
        <f t="shared" si="173"/>
        <v>42505</v>
      </c>
      <c r="EI45" s="19">
        <f t="shared" si="173"/>
        <v>42536</v>
      </c>
      <c r="EJ45" s="19">
        <f t="shared" si="173"/>
        <v>42566</v>
      </c>
      <c r="EK45" s="61">
        <f t="shared" si="173"/>
        <v>42597</v>
      </c>
      <c r="EL45" s="61">
        <f t="shared" si="173"/>
        <v>42628</v>
      </c>
      <c r="EM45" s="61">
        <f t="shared" si="173"/>
        <v>42658</v>
      </c>
      <c r="EN45" s="61">
        <f t="shared" si="173"/>
        <v>42689</v>
      </c>
      <c r="EO45" s="61">
        <f t="shared" si="173"/>
        <v>42719</v>
      </c>
      <c r="EP45" s="61">
        <f t="shared" si="173"/>
        <v>42750</v>
      </c>
      <c r="EQ45" s="61">
        <f t="shared" si="173"/>
        <v>42781</v>
      </c>
      <c r="ER45" s="61">
        <f t="shared" si="173"/>
        <v>42809</v>
      </c>
      <c r="ES45" s="61">
        <f t="shared" si="173"/>
        <v>42840</v>
      </c>
      <c r="ET45" s="61">
        <f t="shared" si="173"/>
        <v>42870</v>
      </c>
      <c r="EU45" s="61">
        <f t="shared" si="173"/>
        <v>42901</v>
      </c>
      <c r="EV45" s="61">
        <f t="shared" si="173"/>
        <v>42931</v>
      </c>
      <c r="EW45" s="61">
        <f t="shared" si="173"/>
        <v>42962</v>
      </c>
      <c r="EX45" s="61">
        <f t="shared" si="173"/>
        <v>42993</v>
      </c>
      <c r="EY45" s="61">
        <f t="shared" si="173"/>
        <v>43023</v>
      </c>
      <c r="EZ45" s="19">
        <f t="shared" si="173"/>
        <v>43054</v>
      </c>
      <c r="FA45" s="19">
        <f t="shared" si="173"/>
        <v>43084</v>
      </c>
      <c r="FB45" s="61">
        <f t="shared" si="173"/>
        <v>43115</v>
      </c>
      <c r="FC45" s="61">
        <f t="shared" si="173"/>
        <v>43146</v>
      </c>
      <c r="FD45" s="61">
        <f t="shared" si="173"/>
        <v>43174</v>
      </c>
      <c r="FE45" s="61">
        <f t="shared" si="173"/>
        <v>43205</v>
      </c>
      <c r="FF45" s="61">
        <f t="shared" si="173"/>
        <v>43235</v>
      </c>
      <c r="FG45" s="61">
        <f t="shared" si="173"/>
        <v>43266</v>
      </c>
      <c r="FH45" s="61">
        <f t="shared" si="173"/>
        <v>43296</v>
      </c>
      <c r="FI45" s="61">
        <f t="shared" si="173"/>
        <v>43327</v>
      </c>
      <c r="FJ45" s="61">
        <f t="shared" si="173"/>
        <v>43358</v>
      </c>
      <c r="FK45" s="19">
        <f t="shared" si="173"/>
        <v>43388</v>
      </c>
      <c r="FL45" s="19">
        <f t="shared" si="173"/>
        <v>43419</v>
      </c>
      <c r="FM45" s="19">
        <f t="shared" si="173"/>
        <v>43449</v>
      </c>
      <c r="FN45" s="19">
        <f t="shared" si="173"/>
        <v>43480</v>
      </c>
      <c r="FO45" s="19">
        <f t="shared" si="173"/>
        <v>43511</v>
      </c>
      <c r="FP45" s="19">
        <f t="shared" si="173"/>
        <v>43539</v>
      </c>
      <c r="FQ45" s="19">
        <f t="shared" si="173"/>
        <v>43570</v>
      </c>
      <c r="FR45" s="19">
        <f t="shared" si="173"/>
        <v>43600</v>
      </c>
      <c r="FS45" s="19">
        <f t="shared" si="173"/>
        <v>43631</v>
      </c>
      <c r="FT45" s="19">
        <f t="shared" si="173"/>
        <v>43661</v>
      </c>
      <c r="FU45" s="19">
        <f t="shared" si="173"/>
        <v>43692</v>
      </c>
      <c r="FV45" s="19">
        <f t="shared" si="173"/>
        <v>43723</v>
      </c>
      <c r="FW45" s="19">
        <f t="shared" si="173"/>
        <v>43753</v>
      </c>
      <c r="FX45" s="19">
        <f t="shared" si="173"/>
        <v>43784</v>
      </c>
      <c r="FY45" s="19">
        <f t="shared" si="173"/>
        <v>43814</v>
      </c>
      <c r="FZ45" s="185">
        <f t="shared" si="173"/>
        <v>43845</v>
      </c>
      <c r="GA45" s="45">
        <f t="shared" si="173"/>
        <v>43876</v>
      </c>
      <c r="GB45" s="45">
        <f t="shared" si="173"/>
        <v>43905</v>
      </c>
      <c r="GC45" s="45">
        <f t="shared" si="173"/>
        <v>43936</v>
      </c>
      <c r="GD45" s="45">
        <f t="shared" si="173"/>
        <v>43966</v>
      </c>
      <c r="GE45" s="45">
        <f t="shared" si="173"/>
        <v>43997</v>
      </c>
      <c r="GF45" s="45">
        <f t="shared" si="173"/>
        <v>44027</v>
      </c>
      <c r="GG45" s="45">
        <f t="shared" si="173"/>
        <v>44058</v>
      </c>
      <c r="GH45" s="45">
        <f t="shared" si="173"/>
        <v>44089</v>
      </c>
      <c r="GI45" s="45">
        <f t="shared" si="173"/>
        <v>44119</v>
      </c>
      <c r="GJ45" s="45">
        <f t="shared" si="173"/>
        <v>44150</v>
      </c>
      <c r="GK45" s="45">
        <f t="shared" si="173"/>
        <v>44180</v>
      </c>
      <c r="GL45" s="45">
        <f t="shared" si="173"/>
        <v>44211</v>
      </c>
    </row>
    <row r="46" spans="1:195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"/>
      <c r="EC46" s="1"/>
      <c r="ED46" s="1"/>
      <c r="EE46" s="1"/>
      <c r="EF46" s="1"/>
      <c r="EG46" s="1"/>
      <c r="EH46" s="1"/>
      <c r="EI46" s="1"/>
      <c r="EJ46" s="1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FZ46" s="17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</row>
    <row r="47" spans="1:195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74">DF5-DF68</f>
        <v>0</v>
      </c>
      <c r="DG47" s="63">
        <f t="shared" si="174"/>
        <v>0</v>
      </c>
      <c r="DH47" s="63">
        <f t="shared" si="174"/>
        <v>0</v>
      </c>
      <c r="DI47" s="63">
        <f t="shared" si="174"/>
        <v>0</v>
      </c>
      <c r="DJ47" s="63">
        <f t="shared" si="174"/>
        <v>0</v>
      </c>
      <c r="DK47" s="63">
        <f t="shared" si="174"/>
        <v>0</v>
      </c>
      <c r="DL47" s="63">
        <f t="shared" si="174"/>
        <v>0</v>
      </c>
      <c r="DM47" s="21">
        <f t="shared" si="174"/>
        <v>0</v>
      </c>
      <c r="DN47" s="21">
        <f t="shared" si="174"/>
        <v>0</v>
      </c>
      <c r="DO47" s="21">
        <f t="shared" si="174"/>
        <v>0</v>
      </c>
      <c r="DP47" s="21">
        <f t="shared" si="174"/>
        <v>0</v>
      </c>
      <c r="DQ47" s="21">
        <f t="shared" si="174"/>
        <v>0</v>
      </c>
      <c r="DR47" s="21">
        <f t="shared" si="174"/>
        <v>0</v>
      </c>
      <c r="DS47" s="21">
        <f t="shared" si="174"/>
        <v>0</v>
      </c>
      <c r="DT47" s="21">
        <f t="shared" si="174"/>
        <v>0</v>
      </c>
      <c r="DU47" s="21">
        <f t="shared" si="174"/>
        <v>0</v>
      </c>
      <c r="DV47" s="21">
        <f t="shared" si="174"/>
        <v>0</v>
      </c>
      <c r="DW47" s="21">
        <f t="shared" si="174"/>
        <v>0</v>
      </c>
      <c r="DX47" s="21">
        <f t="shared" si="174"/>
        <v>0</v>
      </c>
      <c r="DY47" s="118">
        <f t="shared" si="174"/>
        <v>0</v>
      </c>
      <c r="DZ47" s="118">
        <f t="shared" si="174"/>
        <v>0</v>
      </c>
      <c r="EA47" s="118">
        <f t="shared" si="174"/>
        <v>0</v>
      </c>
      <c r="EB47" s="21">
        <f t="shared" si="174"/>
        <v>0</v>
      </c>
      <c r="EC47" s="21">
        <f t="shared" si="174"/>
        <v>0</v>
      </c>
      <c r="ED47" s="21">
        <f t="shared" ref="ED47:FE47" si="175">ED5-ED68</f>
        <v>0</v>
      </c>
      <c r="EE47" s="21">
        <f t="shared" si="175"/>
        <v>0</v>
      </c>
      <c r="EF47" s="21">
        <f t="shared" si="175"/>
        <v>0</v>
      </c>
      <c r="EG47" s="21">
        <f t="shared" si="175"/>
        <v>0</v>
      </c>
      <c r="EH47" s="21">
        <f t="shared" si="175"/>
        <v>0</v>
      </c>
      <c r="EI47" s="21">
        <f t="shared" si="175"/>
        <v>0</v>
      </c>
      <c r="EJ47" s="21">
        <f t="shared" si="175"/>
        <v>0</v>
      </c>
      <c r="EK47" s="128">
        <f t="shared" si="175"/>
        <v>0</v>
      </c>
      <c r="EL47" s="128">
        <f t="shared" si="175"/>
        <v>0</v>
      </c>
      <c r="EM47" s="128">
        <f t="shared" si="175"/>
        <v>0</v>
      </c>
      <c r="EN47" s="137">
        <f t="shared" si="175"/>
        <v>0</v>
      </c>
      <c r="EO47" s="137">
        <f t="shared" si="175"/>
        <v>0</v>
      </c>
      <c r="EP47" s="145">
        <f t="shared" si="175"/>
        <v>0</v>
      </c>
      <c r="EQ47" s="145">
        <f t="shared" si="175"/>
        <v>0</v>
      </c>
      <c r="ER47" s="145">
        <f t="shared" si="175"/>
        <v>0</v>
      </c>
      <c r="ES47" s="145">
        <f t="shared" si="175"/>
        <v>0</v>
      </c>
      <c r="ET47" s="145">
        <f t="shared" si="175"/>
        <v>0</v>
      </c>
      <c r="EU47" s="145">
        <f t="shared" si="175"/>
        <v>0</v>
      </c>
      <c r="EV47" s="145">
        <f t="shared" si="175"/>
        <v>0</v>
      </c>
      <c r="EW47" s="153">
        <f t="shared" si="175"/>
        <v>0</v>
      </c>
      <c r="EX47" s="153">
        <f t="shared" si="175"/>
        <v>0</v>
      </c>
      <c r="EY47" s="160">
        <f t="shared" si="175"/>
        <v>0</v>
      </c>
      <c r="EZ47" s="21">
        <f t="shared" si="175"/>
        <v>0</v>
      </c>
      <c r="FA47" s="21">
        <f t="shared" si="175"/>
        <v>0</v>
      </c>
      <c r="FB47" s="169">
        <f t="shared" si="175"/>
        <v>32.258064516121522</v>
      </c>
      <c r="FC47" s="169">
        <f t="shared" si="175"/>
        <v>500</v>
      </c>
      <c r="FD47" s="169">
        <f t="shared" si="175"/>
        <v>0</v>
      </c>
      <c r="FE47" s="169">
        <f t="shared" si="175"/>
        <v>0</v>
      </c>
      <c r="FF47" s="169">
        <f t="shared" ref="FF47:FG47" si="176">FF5-FF68</f>
        <v>0</v>
      </c>
      <c r="FG47" s="169">
        <f t="shared" si="176"/>
        <v>0</v>
      </c>
      <c r="FH47" s="169">
        <f t="shared" ref="FH47:FI47" si="177">FH5-FH68</f>
        <v>0</v>
      </c>
      <c r="FI47" s="169">
        <f t="shared" si="177"/>
        <v>0</v>
      </c>
      <c r="FJ47" s="169">
        <f t="shared" ref="FJ47:FK47" si="178">FJ5-FJ68</f>
        <v>33.333333333343035</v>
      </c>
      <c r="FK47" s="21">
        <f t="shared" si="178"/>
        <v>0</v>
      </c>
      <c r="FL47" s="21">
        <f t="shared" ref="FL47:FM47" si="179">FL5-FL68</f>
        <v>-66.666666666686069</v>
      </c>
      <c r="FM47" s="21">
        <f t="shared" si="179"/>
        <v>64.516129032243043</v>
      </c>
      <c r="FN47" s="21">
        <f t="shared" ref="FN47:FO47" si="180">FN5-FN68</f>
        <v>0</v>
      </c>
      <c r="FO47" s="21">
        <f t="shared" si="180"/>
        <v>0</v>
      </c>
      <c r="FP47" s="21">
        <f t="shared" ref="FP47:FQ47" si="181">FP5-FP68</f>
        <v>0</v>
      </c>
      <c r="FQ47" s="21">
        <f t="shared" si="181"/>
        <v>0</v>
      </c>
      <c r="FR47" s="21">
        <f t="shared" ref="FR47:FS47" si="182">FR5-FR68</f>
        <v>0</v>
      </c>
      <c r="FS47" s="21">
        <f t="shared" si="182"/>
        <v>0</v>
      </c>
      <c r="FT47" s="21">
        <f t="shared" ref="FT47:FU47" si="183">FT5-FT68</f>
        <v>0</v>
      </c>
      <c r="FU47" s="21">
        <f t="shared" si="183"/>
        <v>0</v>
      </c>
      <c r="FV47" s="21">
        <f t="shared" ref="FV47:FW47" si="184">FV5-FV68</f>
        <v>0</v>
      </c>
      <c r="FW47" s="21">
        <f t="shared" si="184"/>
        <v>0</v>
      </c>
      <c r="FX47" s="21">
        <f t="shared" ref="FX47:FY47" si="185">FX5-FX68</f>
        <v>0</v>
      </c>
      <c r="FY47" s="21">
        <f t="shared" si="185"/>
        <v>7936.3010752687987</v>
      </c>
      <c r="FZ47" s="186">
        <f t="shared" ref="FZ47:GA47" si="186">FZ5-FZ68</f>
        <v>8959.3010752687987</v>
      </c>
      <c r="GA47" s="46">
        <f t="shared" si="186"/>
        <v>8068.3010752688278</v>
      </c>
      <c r="GB47" s="46">
        <f t="shared" ref="GB47:GC47" si="187">GB5-GB68</f>
        <v>12554.14150639603</v>
      </c>
      <c r="GC47" s="46">
        <f t="shared" si="187"/>
        <v>15465.453634096979</v>
      </c>
      <c r="GD47" s="46">
        <f t="shared" ref="GD47:GE47" si="188">GD5-GD68</f>
        <v>7896.3006014029379</v>
      </c>
      <c r="GE47" s="46">
        <f t="shared" si="188"/>
        <v>7446.8929874148162</v>
      </c>
      <c r="GF47" s="46">
        <f t="shared" ref="GF47:GG47" si="189">GF5-GF68</f>
        <v>5184.0339541364519</v>
      </c>
      <c r="GG47" s="46">
        <f t="shared" si="189"/>
        <v>7066.3388370760658</v>
      </c>
      <c r="GH47" s="46">
        <f t="shared" ref="GH47:GI47" si="190">GH5-GH68</f>
        <v>3369.7347282435512</v>
      </c>
      <c r="GI47" s="46">
        <f t="shared" si="190"/>
        <v>-2550.4636694731598</v>
      </c>
      <c r="GJ47" s="46">
        <f t="shared" ref="GJ47:GK47" si="191">GJ5-GJ68</f>
        <v>-8039.5145460744388</v>
      </c>
      <c r="GK47" s="46">
        <f t="shared" si="191"/>
        <v>-2850.8663454035704</v>
      </c>
      <c r="GL47" s="46">
        <f t="shared" ref="GL47" si="192">GL5-GL68</f>
        <v>-8702.1987104600412</v>
      </c>
    </row>
    <row r="48" spans="1:195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193">DF6-DF69</f>
        <v>0</v>
      </c>
      <c r="DG48" s="63">
        <f t="shared" si="193"/>
        <v>0</v>
      </c>
      <c r="DH48" s="63">
        <f t="shared" si="193"/>
        <v>0</v>
      </c>
      <c r="DI48" s="63">
        <f t="shared" si="193"/>
        <v>0</v>
      </c>
      <c r="DJ48" s="63">
        <f t="shared" si="193"/>
        <v>0</v>
      </c>
      <c r="DK48" s="63">
        <f t="shared" si="193"/>
        <v>0</v>
      </c>
      <c r="DL48" s="63">
        <f t="shared" si="193"/>
        <v>0</v>
      </c>
      <c r="DM48" s="21">
        <f t="shared" si="193"/>
        <v>0</v>
      </c>
      <c r="DN48" s="21">
        <f t="shared" si="193"/>
        <v>0</v>
      </c>
      <c r="DO48" s="21">
        <f t="shared" si="193"/>
        <v>0</v>
      </c>
      <c r="DP48" s="21">
        <f t="shared" si="193"/>
        <v>0</v>
      </c>
      <c r="DQ48" s="21">
        <f t="shared" si="193"/>
        <v>0</v>
      </c>
      <c r="DR48" s="21">
        <f t="shared" si="193"/>
        <v>0</v>
      </c>
      <c r="DS48" s="21">
        <f t="shared" si="193"/>
        <v>0</v>
      </c>
      <c r="DT48" s="21">
        <f t="shared" si="193"/>
        <v>0</v>
      </c>
      <c r="DU48" s="21">
        <f t="shared" si="193"/>
        <v>0</v>
      </c>
      <c r="DV48" s="21">
        <f t="shared" si="193"/>
        <v>0</v>
      </c>
      <c r="DW48" s="21">
        <f t="shared" si="193"/>
        <v>0</v>
      </c>
      <c r="DX48" s="21">
        <f t="shared" si="193"/>
        <v>0</v>
      </c>
      <c r="DY48" s="118">
        <f t="shared" si="193"/>
        <v>0</v>
      </c>
      <c r="DZ48" s="118">
        <f t="shared" si="193"/>
        <v>0</v>
      </c>
      <c r="EA48" s="118">
        <f t="shared" si="193"/>
        <v>0</v>
      </c>
      <c r="EB48" s="21">
        <f t="shared" si="193"/>
        <v>0</v>
      </c>
      <c r="EC48" s="21">
        <f t="shared" si="193"/>
        <v>0</v>
      </c>
      <c r="ED48" s="21">
        <f t="shared" ref="ED48:FE48" si="194">ED6-ED69</f>
        <v>0</v>
      </c>
      <c r="EE48" s="21">
        <f t="shared" si="194"/>
        <v>0</v>
      </c>
      <c r="EF48" s="21">
        <f t="shared" si="194"/>
        <v>0</v>
      </c>
      <c r="EG48" s="21">
        <f t="shared" si="194"/>
        <v>0</v>
      </c>
      <c r="EH48" s="21">
        <f t="shared" si="194"/>
        <v>0</v>
      </c>
      <c r="EI48" s="21">
        <f t="shared" si="194"/>
        <v>0</v>
      </c>
      <c r="EJ48" s="21">
        <f t="shared" si="194"/>
        <v>0</v>
      </c>
      <c r="EK48" s="128">
        <f t="shared" si="194"/>
        <v>0</v>
      </c>
      <c r="EL48" s="128">
        <f t="shared" si="194"/>
        <v>0</v>
      </c>
      <c r="EM48" s="128">
        <f t="shared" si="194"/>
        <v>0</v>
      </c>
      <c r="EN48" s="137">
        <f t="shared" si="194"/>
        <v>0</v>
      </c>
      <c r="EO48" s="137">
        <f t="shared" si="194"/>
        <v>0</v>
      </c>
      <c r="EP48" s="145">
        <f t="shared" si="194"/>
        <v>0</v>
      </c>
      <c r="EQ48" s="145">
        <f t="shared" si="194"/>
        <v>0</v>
      </c>
      <c r="ER48" s="145">
        <f t="shared" si="194"/>
        <v>0</v>
      </c>
      <c r="ES48" s="145">
        <f t="shared" si="194"/>
        <v>0</v>
      </c>
      <c r="ET48" s="145">
        <f t="shared" si="194"/>
        <v>0</v>
      </c>
      <c r="EU48" s="145">
        <f t="shared" si="194"/>
        <v>0</v>
      </c>
      <c r="EV48" s="145">
        <f t="shared" si="194"/>
        <v>0</v>
      </c>
      <c r="EW48" s="153">
        <f t="shared" si="194"/>
        <v>0</v>
      </c>
      <c r="EX48" s="153">
        <f t="shared" si="194"/>
        <v>0</v>
      </c>
      <c r="EY48" s="160">
        <f t="shared" si="194"/>
        <v>0</v>
      </c>
      <c r="EZ48" s="21">
        <f t="shared" si="194"/>
        <v>0</v>
      </c>
      <c r="FA48" s="21">
        <f t="shared" si="194"/>
        <v>0</v>
      </c>
      <c r="FB48" s="169">
        <f t="shared" si="194"/>
        <v>0</v>
      </c>
      <c r="FC48" s="169">
        <f t="shared" si="194"/>
        <v>0</v>
      </c>
      <c r="FD48" s="169">
        <f t="shared" si="194"/>
        <v>0</v>
      </c>
      <c r="FE48" s="169">
        <f t="shared" si="194"/>
        <v>0</v>
      </c>
      <c r="FF48" s="169">
        <f t="shared" ref="FF48:FG48" si="195">FF6-FF69</f>
        <v>0</v>
      </c>
      <c r="FG48" s="169">
        <f t="shared" si="195"/>
        <v>0</v>
      </c>
      <c r="FH48" s="169">
        <f t="shared" ref="FH48:FI48" si="196">FH6-FH69</f>
        <v>0</v>
      </c>
      <c r="FI48" s="169">
        <f t="shared" si="196"/>
        <v>0</v>
      </c>
      <c r="FJ48" s="169">
        <f t="shared" ref="FJ48:FK48" si="197">FJ6-FJ69</f>
        <v>0</v>
      </c>
      <c r="FK48" s="21">
        <f t="shared" si="197"/>
        <v>0</v>
      </c>
      <c r="FL48" s="21">
        <f t="shared" ref="FL48:FM48" si="198">FL6-FL69</f>
        <v>0</v>
      </c>
      <c r="FM48" s="21">
        <f t="shared" si="198"/>
        <v>0</v>
      </c>
      <c r="FN48" s="21">
        <f t="shared" ref="FN48:FO48" si="199">FN6-FN69</f>
        <v>0</v>
      </c>
      <c r="FO48" s="21">
        <f t="shared" si="199"/>
        <v>0</v>
      </c>
      <c r="FP48" s="21">
        <f t="shared" ref="FP48:FQ48" si="200">FP6-FP69</f>
        <v>0</v>
      </c>
      <c r="FQ48" s="21">
        <f t="shared" si="200"/>
        <v>0</v>
      </c>
      <c r="FR48" s="21">
        <f t="shared" ref="FR48:FS48" si="201">FR6-FR69</f>
        <v>0</v>
      </c>
      <c r="FS48" s="21">
        <f t="shared" si="201"/>
        <v>0</v>
      </c>
      <c r="FT48" s="21">
        <f t="shared" ref="FT48:FU48" si="202">FT6-FT69</f>
        <v>0</v>
      </c>
      <c r="FU48" s="21">
        <f t="shared" si="202"/>
        <v>0</v>
      </c>
      <c r="FV48" s="21">
        <f t="shared" ref="FV48:FW48" si="203">FV6-FV69</f>
        <v>0</v>
      </c>
      <c r="FW48" s="21">
        <f t="shared" si="203"/>
        <v>0</v>
      </c>
      <c r="FX48" s="21">
        <f t="shared" ref="FX48:FY48" si="204">FX6-FX69</f>
        <v>0</v>
      </c>
      <c r="FY48" s="21">
        <f t="shared" si="204"/>
        <v>480.38336902158699</v>
      </c>
      <c r="FZ48" s="186">
        <f t="shared" ref="FZ48:GA48" si="205">FZ6-FZ69</f>
        <v>109.02135326279313</v>
      </c>
      <c r="GA48" s="46">
        <f t="shared" si="205"/>
        <v>109.02135326279313</v>
      </c>
      <c r="GB48" s="46">
        <f t="shared" ref="GB48:GC48" si="206">GB6-GB69</f>
        <v>109.02135326279313</v>
      </c>
      <c r="GC48" s="46">
        <f t="shared" si="206"/>
        <v>-6107.3965292671783</v>
      </c>
      <c r="GD48" s="46">
        <f t="shared" ref="GD48:GE48" si="207">GD6-GD69</f>
        <v>-6264.8583520378597</v>
      </c>
      <c r="GE48" s="46">
        <f t="shared" si="207"/>
        <v>-5647.2002530834561</v>
      </c>
      <c r="GF48" s="46">
        <f t="shared" ref="GF48:GG48" si="208">GF6-GF69</f>
        <v>-5379.7395440758883</v>
      </c>
      <c r="GG48" s="46">
        <f t="shared" si="208"/>
        <v>-5444.1373578282401</v>
      </c>
      <c r="GH48" s="46">
        <f t="shared" ref="GH48:GI48" si="209">GH6-GH69</f>
        <v>-5324.6112526796996</v>
      </c>
      <c r="GI48" s="46">
        <f t="shared" si="209"/>
        <v>-5329.9660241520478</v>
      </c>
      <c r="GJ48" s="46">
        <f t="shared" ref="GJ48:GK48" si="210">GJ6-GJ69</f>
        <v>109.02135326279313</v>
      </c>
      <c r="GK48" s="46">
        <f t="shared" si="210"/>
        <v>109.02135326279313</v>
      </c>
      <c r="GL48" s="46">
        <f t="shared" ref="GL48" si="211">GL6-GL69</f>
        <v>108.73632855617871</v>
      </c>
    </row>
    <row r="49" spans="1:194" x14ac:dyDescent="0.2">
      <c r="A49" s="9" t="str">
        <f t="shared" ref="A49:A63" si="212">A7</f>
        <v>Imports</v>
      </c>
      <c r="DF49" s="63">
        <f t="shared" ref="DF49:EC49" si="213">DF7-DF70</f>
        <v>0</v>
      </c>
      <c r="DG49" s="63">
        <f t="shared" si="213"/>
        <v>0</v>
      </c>
      <c r="DH49" s="63">
        <f t="shared" si="213"/>
        <v>0</v>
      </c>
      <c r="DI49" s="63">
        <f t="shared" si="213"/>
        <v>0</v>
      </c>
      <c r="DJ49" s="63">
        <f t="shared" si="213"/>
        <v>0</v>
      </c>
      <c r="DK49" s="63">
        <f t="shared" si="213"/>
        <v>0</v>
      </c>
      <c r="DL49" s="63">
        <f t="shared" si="213"/>
        <v>0</v>
      </c>
      <c r="DM49" s="21">
        <f t="shared" si="213"/>
        <v>0</v>
      </c>
      <c r="DN49" s="21">
        <f t="shared" si="213"/>
        <v>0</v>
      </c>
      <c r="DO49" s="21">
        <f t="shared" si="213"/>
        <v>0</v>
      </c>
      <c r="DP49" s="21">
        <f t="shared" si="213"/>
        <v>0</v>
      </c>
      <c r="DQ49" s="21">
        <f t="shared" si="213"/>
        <v>0</v>
      </c>
      <c r="DR49" s="21">
        <f t="shared" si="213"/>
        <v>0</v>
      </c>
      <c r="DS49" s="21">
        <f t="shared" si="213"/>
        <v>0</v>
      </c>
      <c r="DT49" s="21">
        <f t="shared" si="213"/>
        <v>0</v>
      </c>
      <c r="DU49" s="21">
        <f t="shared" si="213"/>
        <v>0</v>
      </c>
      <c r="DV49" s="21">
        <f t="shared" si="213"/>
        <v>0</v>
      </c>
      <c r="DW49" s="21">
        <f t="shared" si="213"/>
        <v>0</v>
      </c>
      <c r="DX49" s="21">
        <f t="shared" si="213"/>
        <v>0</v>
      </c>
      <c r="DY49" s="118">
        <f t="shared" si="213"/>
        <v>0</v>
      </c>
      <c r="DZ49" s="118">
        <f t="shared" si="213"/>
        <v>0</v>
      </c>
      <c r="EA49" s="118">
        <f t="shared" si="213"/>
        <v>0</v>
      </c>
      <c r="EB49" s="21">
        <f t="shared" si="213"/>
        <v>0</v>
      </c>
      <c r="EC49" s="21">
        <f t="shared" si="213"/>
        <v>0</v>
      </c>
      <c r="ED49" s="21">
        <f t="shared" ref="ED49:FE49" si="214">ED7-ED70</f>
        <v>0</v>
      </c>
      <c r="EE49" s="21">
        <f t="shared" si="214"/>
        <v>0</v>
      </c>
      <c r="EF49" s="21">
        <f t="shared" si="214"/>
        <v>0</v>
      </c>
      <c r="EG49" s="21">
        <f t="shared" si="214"/>
        <v>0</v>
      </c>
      <c r="EH49" s="21">
        <f t="shared" si="214"/>
        <v>0</v>
      </c>
      <c r="EI49" s="21">
        <f t="shared" si="214"/>
        <v>0</v>
      </c>
      <c r="EJ49" s="21">
        <f t="shared" si="214"/>
        <v>0</v>
      </c>
      <c r="EK49" s="128">
        <f t="shared" si="214"/>
        <v>0</v>
      </c>
      <c r="EL49" s="128">
        <f t="shared" si="214"/>
        <v>0</v>
      </c>
      <c r="EM49" s="128">
        <f t="shared" si="214"/>
        <v>0</v>
      </c>
      <c r="EN49" s="137">
        <f t="shared" si="214"/>
        <v>0</v>
      </c>
      <c r="EO49" s="137">
        <f t="shared" si="214"/>
        <v>0</v>
      </c>
      <c r="EP49" s="145">
        <f t="shared" si="214"/>
        <v>0</v>
      </c>
      <c r="EQ49" s="145">
        <f t="shared" si="214"/>
        <v>0</v>
      </c>
      <c r="ER49" s="145">
        <f t="shared" si="214"/>
        <v>0</v>
      </c>
      <c r="ES49" s="145">
        <f t="shared" si="214"/>
        <v>0</v>
      </c>
      <c r="ET49" s="145">
        <f t="shared" si="214"/>
        <v>0</v>
      </c>
      <c r="EU49" s="145">
        <f t="shared" si="214"/>
        <v>0</v>
      </c>
      <c r="EV49" s="145">
        <f t="shared" si="214"/>
        <v>0</v>
      </c>
      <c r="EW49" s="153">
        <f t="shared" si="214"/>
        <v>0</v>
      </c>
      <c r="EX49" s="153">
        <f t="shared" si="214"/>
        <v>0</v>
      </c>
      <c r="EY49" s="160">
        <f t="shared" si="214"/>
        <v>0</v>
      </c>
      <c r="EZ49" s="21">
        <f t="shared" si="214"/>
        <v>0</v>
      </c>
      <c r="FA49" s="21">
        <f t="shared" si="214"/>
        <v>0</v>
      </c>
      <c r="FB49" s="169">
        <f t="shared" si="214"/>
        <v>0</v>
      </c>
      <c r="FC49" s="169">
        <f t="shared" si="214"/>
        <v>0</v>
      </c>
      <c r="FD49" s="169">
        <f t="shared" si="214"/>
        <v>0</v>
      </c>
      <c r="FE49" s="169">
        <f t="shared" si="214"/>
        <v>0</v>
      </c>
      <c r="FF49" s="169">
        <f t="shared" ref="FF49:FG49" si="215">FF7-FF70</f>
        <v>0</v>
      </c>
      <c r="FG49" s="169">
        <f t="shared" si="215"/>
        <v>0</v>
      </c>
      <c r="FH49" s="169">
        <f t="shared" ref="FH49:FI49" si="216">FH7-FH70</f>
        <v>0</v>
      </c>
      <c r="FI49" s="169">
        <f t="shared" si="216"/>
        <v>0</v>
      </c>
      <c r="FJ49" s="169">
        <f t="shared" ref="FJ49:FK49" si="217">FJ7-FJ70</f>
        <v>0</v>
      </c>
      <c r="FK49" s="21">
        <f t="shared" si="217"/>
        <v>0</v>
      </c>
      <c r="FL49" s="21">
        <f t="shared" ref="FL49:FM49" si="218">FL7-FL70</f>
        <v>0</v>
      </c>
      <c r="FM49" s="21">
        <f t="shared" si="218"/>
        <v>0</v>
      </c>
      <c r="FN49" s="21">
        <f t="shared" ref="FN49:FO49" si="219">FN7-FN70</f>
        <v>1910.4036770467919</v>
      </c>
      <c r="FO49" s="21">
        <f t="shared" si="219"/>
        <v>1910.4036770467919</v>
      </c>
      <c r="FP49" s="21">
        <f t="shared" ref="FP49:FQ49" si="220">FP7-FP70</f>
        <v>1910.4036770467919</v>
      </c>
      <c r="FQ49" s="21">
        <f t="shared" si="220"/>
        <v>1910.4036770467919</v>
      </c>
      <c r="FR49" s="21">
        <f t="shared" ref="FR49:FS49" si="221">FR7-FR70</f>
        <v>1910.4036770467919</v>
      </c>
      <c r="FS49" s="21">
        <f t="shared" si="221"/>
        <v>1910.4036770467919</v>
      </c>
      <c r="FT49" s="21">
        <f t="shared" ref="FT49:FU49" si="222">FT7-FT70</f>
        <v>1910.4036770467919</v>
      </c>
      <c r="FU49" s="21">
        <f t="shared" si="222"/>
        <v>1910.4036770467919</v>
      </c>
      <c r="FV49" s="21">
        <f t="shared" ref="FV49:FW49" si="223">FV7-FV70</f>
        <v>1910.4036770467919</v>
      </c>
      <c r="FW49" s="21">
        <f t="shared" si="223"/>
        <v>1910.4036770467919</v>
      </c>
      <c r="FX49" s="21">
        <f t="shared" ref="FX49:FY49" si="224">FX7-FX70</f>
        <v>1910.4036770467919</v>
      </c>
      <c r="FY49" s="21">
        <f t="shared" si="224"/>
        <v>1910.4036770467919</v>
      </c>
      <c r="FZ49" s="186">
        <f t="shared" ref="FZ49:GA49" si="225">FZ7-FZ70</f>
        <v>1233.0748187566642</v>
      </c>
      <c r="GA49" s="46">
        <f t="shared" si="225"/>
        <v>1233.0748187566642</v>
      </c>
      <c r="GB49" s="46">
        <f t="shared" ref="GB49:GC49" si="226">GB7-GB70</f>
        <v>1233.0748187566642</v>
      </c>
      <c r="GC49" s="46">
        <f t="shared" si="226"/>
        <v>1233.0748187566642</v>
      </c>
      <c r="GD49" s="46">
        <f t="shared" ref="GD49:GE49" si="227">GD7-GD70</f>
        <v>1233.0748187566642</v>
      </c>
      <c r="GE49" s="46">
        <f t="shared" si="227"/>
        <v>1233.0748187566642</v>
      </c>
      <c r="GF49" s="46">
        <f t="shared" ref="GF49:GG49" si="228">GF7-GF70</f>
        <v>1233.0748187566642</v>
      </c>
      <c r="GG49" s="46">
        <f t="shared" si="228"/>
        <v>1233.0748187566642</v>
      </c>
      <c r="GH49" s="46">
        <f t="shared" ref="GH49:GI49" si="229">GH7-GH70</f>
        <v>1233.0748187566642</v>
      </c>
      <c r="GI49" s="46">
        <f t="shared" si="229"/>
        <v>1233.0748187566642</v>
      </c>
      <c r="GJ49" s="46">
        <f t="shared" ref="GJ49:GK49" si="230">GJ7-GJ70</f>
        <v>1233.0748187566642</v>
      </c>
      <c r="GK49" s="46">
        <f t="shared" si="230"/>
        <v>1233.0748187566642</v>
      </c>
      <c r="GL49" s="46">
        <f t="shared" ref="GL49" si="231">GL7-GL70</f>
        <v>800.87350230837183</v>
      </c>
    </row>
    <row r="50" spans="1:194" x14ac:dyDescent="0.2">
      <c r="A50" s="9" t="str">
        <f t="shared" si="212"/>
        <v>Net Inter-PADD Transfers (+ = Receipt)</v>
      </c>
      <c r="DF50" s="63">
        <f t="shared" ref="DF50:EC50" si="232">DF8-DF71</f>
        <v>0</v>
      </c>
      <c r="DG50" s="63">
        <f t="shared" si="232"/>
        <v>0</v>
      </c>
      <c r="DH50" s="63">
        <f t="shared" si="232"/>
        <v>0</v>
      </c>
      <c r="DI50" s="63">
        <f t="shared" si="232"/>
        <v>0</v>
      </c>
      <c r="DJ50" s="63">
        <f t="shared" si="232"/>
        <v>0</v>
      </c>
      <c r="DK50" s="63">
        <f t="shared" si="232"/>
        <v>0</v>
      </c>
      <c r="DL50" s="63">
        <f t="shared" si="232"/>
        <v>0</v>
      </c>
      <c r="DM50" s="21">
        <f t="shared" si="232"/>
        <v>0</v>
      </c>
      <c r="DN50" s="21">
        <f t="shared" si="232"/>
        <v>0</v>
      </c>
      <c r="DO50" s="21">
        <f t="shared" si="232"/>
        <v>0</v>
      </c>
      <c r="DP50" s="21">
        <f t="shared" si="232"/>
        <v>0</v>
      </c>
      <c r="DQ50" s="21">
        <f t="shared" si="232"/>
        <v>0</v>
      </c>
      <c r="DR50" s="21">
        <f t="shared" si="232"/>
        <v>0</v>
      </c>
      <c r="DS50" s="21">
        <f t="shared" si="232"/>
        <v>0</v>
      </c>
      <c r="DT50" s="21">
        <f t="shared" si="232"/>
        <v>0</v>
      </c>
      <c r="DU50" s="21">
        <f t="shared" si="232"/>
        <v>0</v>
      </c>
      <c r="DV50" s="21">
        <f t="shared" si="232"/>
        <v>0</v>
      </c>
      <c r="DW50" s="21">
        <f t="shared" si="232"/>
        <v>0</v>
      </c>
      <c r="DX50" s="21">
        <f t="shared" si="232"/>
        <v>0</v>
      </c>
      <c r="DY50" s="118">
        <f t="shared" si="232"/>
        <v>0</v>
      </c>
      <c r="DZ50" s="118">
        <f t="shared" si="232"/>
        <v>0</v>
      </c>
      <c r="EA50" s="118">
        <f t="shared" si="232"/>
        <v>0</v>
      </c>
      <c r="EB50" s="21">
        <f t="shared" si="232"/>
        <v>0</v>
      </c>
      <c r="EC50" s="21">
        <f t="shared" si="232"/>
        <v>0</v>
      </c>
      <c r="ED50" s="21">
        <f t="shared" ref="ED50:FE50" si="233">ED8-ED71</f>
        <v>0</v>
      </c>
      <c r="EE50" s="21">
        <f t="shared" si="233"/>
        <v>0</v>
      </c>
      <c r="EF50" s="21">
        <f t="shared" si="233"/>
        <v>0</v>
      </c>
      <c r="EG50" s="21">
        <f t="shared" si="233"/>
        <v>0</v>
      </c>
      <c r="EH50" s="21">
        <f t="shared" si="233"/>
        <v>0</v>
      </c>
      <c r="EI50" s="21">
        <f t="shared" si="233"/>
        <v>0</v>
      </c>
      <c r="EJ50" s="21">
        <f t="shared" si="233"/>
        <v>0</v>
      </c>
      <c r="EK50" s="128">
        <f t="shared" si="233"/>
        <v>0</v>
      </c>
      <c r="EL50" s="128">
        <f t="shared" si="233"/>
        <v>0</v>
      </c>
      <c r="EM50" s="128">
        <f t="shared" si="233"/>
        <v>0</v>
      </c>
      <c r="EN50" s="137">
        <f t="shared" si="233"/>
        <v>0</v>
      </c>
      <c r="EO50" s="137">
        <f t="shared" si="233"/>
        <v>0</v>
      </c>
      <c r="EP50" s="145">
        <f t="shared" si="233"/>
        <v>0</v>
      </c>
      <c r="EQ50" s="145">
        <f t="shared" si="233"/>
        <v>0</v>
      </c>
      <c r="ER50" s="145">
        <f t="shared" si="233"/>
        <v>0</v>
      </c>
      <c r="ES50" s="145">
        <f t="shared" si="233"/>
        <v>0</v>
      </c>
      <c r="ET50" s="145">
        <f t="shared" si="233"/>
        <v>0</v>
      </c>
      <c r="EU50" s="145">
        <f t="shared" si="233"/>
        <v>0</v>
      </c>
      <c r="EV50" s="145">
        <f t="shared" si="233"/>
        <v>0</v>
      </c>
      <c r="EW50" s="153">
        <f t="shared" si="233"/>
        <v>0</v>
      </c>
      <c r="EX50" s="153">
        <f t="shared" si="233"/>
        <v>0</v>
      </c>
      <c r="EY50" s="160">
        <f t="shared" si="233"/>
        <v>0</v>
      </c>
      <c r="EZ50" s="21">
        <f t="shared" si="233"/>
        <v>0</v>
      </c>
      <c r="FA50" s="21">
        <f t="shared" si="233"/>
        <v>0</v>
      </c>
      <c r="FB50" s="169">
        <f t="shared" si="233"/>
        <v>0</v>
      </c>
      <c r="FC50" s="169">
        <f t="shared" si="233"/>
        <v>0</v>
      </c>
      <c r="FD50" s="169">
        <f t="shared" si="233"/>
        <v>0</v>
      </c>
      <c r="FE50" s="169">
        <f t="shared" si="233"/>
        <v>0</v>
      </c>
      <c r="FF50" s="169">
        <f t="shared" ref="FF50:FG50" si="234">FF8-FF71</f>
        <v>0</v>
      </c>
      <c r="FG50" s="169">
        <f t="shared" si="234"/>
        <v>0</v>
      </c>
      <c r="FH50" s="169">
        <f t="shared" ref="FH50:FI50" si="235">FH8-FH71</f>
        <v>0</v>
      </c>
      <c r="FI50" s="169">
        <f t="shared" si="235"/>
        <v>0</v>
      </c>
      <c r="FJ50" s="169">
        <f t="shared" ref="FJ50:FK50" si="236">FJ8-FJ71</f>
        <v>0</v>
      </c>
      <c r="FK50" s="21">
        <f t="shared" si="236"/>
        <v>0</v>
      </c>
      <c r="FL50" s="21">
        <f t="shared" ref="FL50:FM50" si="237">FL8-FL71</f>
        <v>0</v>
      </c>
      <c r="FM50" s="21">
        <f t="shared" si="237"/>
        <v>0</v>
      </c>
      <c r="FN50" s="21">
        <f t="shared" ref="FN50:FO50" si="238">FN8-FN71</f>
        <v>-3707.7765940519166</v>
      </c>
      <c r="FO50" s="21">
        <f t="shared" si="238"/>
        <v>-3707.7765940519166</v>
      </c>
      <c r="FP50" s="21">
        <f t="shared" ref="FP50:FQ50" si="239">FP8-FP71</f>
        <v>-3707.7765940519166</v>
      </c>
      <c r="FQ50" s="21">
        <f t="shared" si="239"/>
        <v>-3707.7765940519166</v>
      </c>
      <c r="FR50" s="21">
        <f t="shared" ref="FR50:FS50" si="240">FR8-FR71</f>
        <v>-3707.7765940519166</v>
      </c>
      <c r="FS50" s="21">
        <f t="shared" si="240"/>
        <v>-3707.7765940519166</v>
      </c>
      <c r="FT50" s="21">
        <f t="shared" ref="FT50:FU50" si="241">FT8-FT71</f>
        <v>-3707.7765940519166</v>
      </c>
      <c r="FU50" s="21">
        <f t="shared" si="241"/>
        <v>-3707.7765940519166</v>
      </c>
      <c r="FV50" s="21">
        <f t="shared" ref="FV50:FW50" si="242">FV8-FV71</f>
        <v>-3707.7765940519166</v>
      </c>
      <c r="FW50" s="21">
        <f t="shared" si="242"/>
        <v>-3707.7765940519166</v>
      </c>
      <c r="FX50" s="21">
        <f t="shared" ref="FX50:FY50" si="243">FX8-FX71</f>
        <v>-3707.7765940519166</v>
      </c>
      <c r="FY50" s="21">
        <f t="shared" si="243"/>
        <v>-3707.7765940519166</v>
      </c>
      <c r="FZ50" s="186">
        <f t="shared" ref="FZ50:GA50" si="244">FZ8-FZ71</f>
        <v>-2412.0986756392813</v>
      </c>
      <c r="GA50" s="46">
        <f t="shared" si="244"/>
        <v>-2412.0986756392813</v>
      </c>
      <c r="GB50" s="46">
        <f t="shared" ref="GB50:GC50" si="245">GB8-GB71</f>
        <v>-2412.0986756392813</v>
      </c>
      <c r="GC50" s="46">
        <f t="shared" si="245"/>
        <v>-2412.0986756392813</v>
      </c>
      <c r="GD50" s="46">
        <f t="shared" ref="GD50:GE50" si="246">GD8-GD71</f>
        <v>-2412.0986756392813</v>
      </c>
      <c r="GE50" s="46">
        <f t="shared" si="246"/>
        <v>-2412.0986756392813</v>
      </c>
      <c r="GF50" s="46">
        <f t="shared" ref="GF50:GG50" si="247">GF8-GF71</f>
        <v>-2412.0986756392813</v>
      </c>
      <c r="GG50" s="46">
        <f t="shared" si="247"/>
        <v>-2412.0986756392813</v>
      </c>
      <c r="GH50" s="46">
        <f t="shared" ref="GH50:GI50" si="248">GH8-GH71</f>
        <v>-2412.0986756392813</v>
      </c>
      <c r="GI50" s="46">
        <f t="shared" si="248"/>
        <v>-2412.0986756392813</v>
      </c>
      <c r="GJ50" s="46">
        <f t="shared" ref="GJ50:GK50" si="249">GJ8-GJ71</f>
        <v>-2412.0986756392813</v>
      </c>
      <c r="GK50" s="46">
        <f t="shared" si="249"/>
        <v>-2412.0986756392813</v>
      </c>
      <c r="GL50" s="46">
        <f t="shared" ref="GL50" si="250">GL8-GL71</f>
        <v>8636.3569731317693</v>
      </c>
    </row>
    <row r="51" spans="1:194" x14ac:dyDescent="0.2">
      <c r="A51" s="9" t="str">
        <f t="shared" si="212"/>
        <v>Total Stock Change (Primary+Secondary+Tertiary)</v>
      </c>
      <c r="DF51" s="64">
        <f t="shared" ref="DF51:EC51" si="251">DF9-DF72</f>
        <v>0</v>
      </c>
      <c r="DG51" s="64">
        <f t="shared" si="251"/>
        <v>0</v>
      </c>
      <c r="DH51" s="64">
        <f t="shared" si="251"/>
        <v>0</v>
      </c>
      <c r="DI51" s="64">
        <f t="shared" si="251"/>
        <v>0</v>
      </c>
      <c r="DJ51" s="64">
        <f t="shared" si="251"/>
        <v>0</v>
      </c>
      <c r="DK51" s="64">
        <f t="shared" si="251"/>
        <v>0</v>
      </c>
      <c r="DL51" s="64">
        <f t="shared" si="251"/>
        <v>0</v>
      </c>
      <c r="DM51" s="36">
        <f t="shared" si="251"/>
        <v>0</v>
      </c>
      <c r="DN51" s="36">
        <f t="shared" si="251"/>
        <v>0</v>
      </c>
      <c r="DO51" s="36">
        <f t="shared" si="251"/>
        <v>0</v>
      </c>
      <c r="DP51" s="36">
        <f t="shared" si="251"/>
        <v>0</v>
      </c>
      <c r="DQ51" s="36">
        <f t="shared" si="251"/>
        <v>0</v>
      </c>
      <c r="DR51" s="36">
        <f t="shared" si="251"/>
        <v>0</v>
      </c>
      <c r="DS51" s="36">
        <f t="shared" si="251"/>
        <v>0</v>
      </c>
      <c r="DT51" s="36">
        <f t="shared" si="251"/>
        <v>0</v>
      </c>
      <c r="DU51" s="36">
        <f t="shared" si="251"/>
        <v>0</v>
      </c>
      <c r="DV51" s="36">
        <f t="shared" si="251"/>
        <v>0</v>
      </c>
      <c r="DW51" s="36">
        <f t="shared" si="251"/>
        <v>0</v>
      </c>
      <c r="DX51" s="36">
        <f t="shared" si="251"/>
        <v>0</v>
      </c>
      <c r="DY51" s="64">
        <f t="shared" si="251"/>
        <v>0</v>
      </c>
      <c r="DZ51" s="64">
        <f t="shared" si="251"/>
        <v>0</v>
      </c>
      <c r="EA51" s="64">
        <f t="shared" si="251"/>
        <v>0</v>
      </c>
      <c r="EB51" s="36">
        <f t="shared" si="251"/>
        <v>0</v>
      </c>
      <c r="EC51" s="36">
        <f t="shared" si="251"/>
        <v>0</v>
      </c>
      <c r="ED51" s="36">
        <f t="shared" ref="ED51:FE51" si="252">ED9-ED72</f>
        <v>0</v>
      </c>
      <c r="EE51" s="36">
        <f t="shared" si="252"/>
        <v>0</v>
      </c>
      <c r="EF51" s="36">
        <f t="shared" si="252"/>
        <v>0</v>
      </c>
      <c r="EG51" s="36">
        <f t="shared" si="252"/>
        <v>0</v>
      </c>
      <c r="EH51" s="36">
        <f t="shared" si="252"/>
        <v>0</v>
      </c>
      <c r="EI51" s="36">
        <f t="shared" si="252"/>
        <v>0</v>
      </c>
      <c r="EJ51" s="36">
        <f t="shared" si="252"/>
        <v>0</v>
      </c>
      <c r="EK51" s="64">
        <f t="shared" si="252"/>
        <v>0</v>
      </c>
      <c r="EL51" s="64">
        <f t="shared" si="252"/>
        <v>0</v>
      </c>
      <c r="EM51" s="64">
        <f t="shared" si="252"/>
        <v>0</v>
      </c>
      <c r="EN51" s="64">
        <f t="shared" si="252"/>
        <v>0</v>
      </c>
      <c r="EO51" s="64">
        <f t="shared" si="252"/>
        <v>0</v>
      </c>
      <c r="EP51" s="64">
        <f t="shared" si="252"/>
        <v>0</v>
      </c>
      <c r="EQ51" s="64">
        <f t="shared" si="252"/>
        <v>0</v>
      </c>
      <c r="ER51" s="64">
        <f t="shared" si="252"/>
        <v>0</v>
      </c>
      <c r="ES51" s="64">
        <f t="shared" si="252"/>
        <v>0</v>
      </c>
      <c r="ET51" s="64">
        <f t="shared" si="252"/>
        <v>0</v>
      </c>
      <c r="EU51" s="64">
        <f t="shared" si="252"/>
        <v>0</v>
      </c>
      <c r="EV51" s="64">
        <f t="shared" si="252"/>
        <v>0</v>
      </c>
      <c r="EW51" s="64">
        <f t="shared" si="252"/>
        <v>0</v>
      </c>
      <c r="EX51" s="64">
        <f t="shared" si="252"/>
        <v>0</v>
      </c>
      <c r="EY51" s="64">
        <f t="shared" si="252"/>
        <v>0</v>
      </c>
      <c r="EZ51" s="36">
        <f t="shared" si="252"/>
        <v>0</v>
      </c>
      <c r="FA51" s="36">
        <f t="shared" si="252"/>
        <v>0</v>
      </c>
      <c r="FB51" s="64">
        <f t="shared" si="252"/>
        <v>-32.258064516121522</v>
      </c>
      <c r="FC51" s="64">
        <f t="shared" si="252"/>
        <v>-500</v>
      </c>
      <c r="FD51" s="64">
        <f t="shared" si="252"/>
        <v>0</v>
      </c>
      <c r="FE51" s="64">
        <f t="shared" si="252"/>
        <v>0</v>
      </c>
      <c r="FF51" s="64">
        <f t="shared" ref="FF51:FG51" si="253">FF9-FF72</f>
        <v>0</v>
      </c>
      <c r="FG51" s="64">
        <f t="shared" si="253"/>
        <v>0</v>
      </c>
      <c r="FH51" s="64">
        <f t="shared" ref="FH51:FI51" si="254">FH9-FH72</f>
        <v>0</v>
      </c>
      <c r="FI51" s="64">
        <f t="shared" si="254"/>
        <v>0</v>
      </c>
      <c r="FJ51" s="64">
        <f t="shared" ref="FJ51:FK51" si="255">FJ9-FJ72</f>
        <v>-33.333333333343035</v>
      </c>
      <c r="FK51" s="36">
        <f t="shared" si="255"/>
        <v>0</v>
      </c>
      <c r="FL51" s="36">
        <f t="shared" ref="FL51:FM51" si="256">FL9-FL72</f>
        <v>66.666666666686069</v>
      </c>
      <c r="FM51" s="36">
        <f t="shared" si="256"/>
        <v>-64.516129032243043</v>
      </c>
      <c r="FN51" s="36">
        <f t="shared" ref="FN51:FO51" si="257">FN9-FN72</f>
        <v>3201.832653682126</v>
      </c>
      <c r="FO51" s="36">
        <f t="shared" si="257"/>
        <v>3084.7745869055143</v>
      </c>
      <c r="FP51" s="36">
        <f t="shared" ref="FP51:FQ51" si="258">FP9-FP72</f>
        <v>3040.1301800436268</v>
      </c>
      <c r="FQ51" s="36">
        <f t="shared" si="258"/>
        <v>2602.733318170267</v>
      </c>
      <c r="FR51" s="36">
        <f t="shared" ref="FR51:FS51" si="259">FR9-FR72</f>
        <v>2701.377878957097</v>
      </c>
      <c r="FS51" s="36">
        <f t="shared" si="259"/>
        <v>2675.2659987084226</v>
      </c>
      <c r="FT51" s="36">
        <f t="shared" ref="FT51:FU51" si="260">FT9-FT72</f>
        <v>2535.6369418109643</v>
      </c>
      <c r="FU51" s="36">
        <f t="shared" si="260"/>
        <v>2756.3075033187706</v>
      </c>
      <c r="FV51" s="36">
        <f t="shared" ref="FV51:FW51" si="261">FV9-FV72</f>
        <v>2786.1433542278464</v>
      </c>
      <c r="FW51" s="36">
        <f t="shared" si="261"/>
        <v>3402.3034681839636</v>
      </c>
      <c r="FX51" s="36">
        <f t="shared" ref="FX51:FY51" si="262">FX9-FX72</f>
        <v>3245.1490643945799</v>
      </c>
      <c r="FY51" s="36">
        <f t="shared" si="262"/>
        <v>-5256.4685387355639</v>
      </c>
      <c r="FZ51" s="187">
        <f t="shared" ref="FZ51:GA51" si="263">FZ9-FZ72</f>
        <v>-6505.6300109195108</v>
      </c>
      <c r="GA51" s="47">
        <f t="shared" si="263"/>
        <v>-5729.9538407117179</v>
      </c>
      <c r="GB51" s="47">
        <f t="shared" ref="GB51:GC51" si="264">GB9-GB72</f>
        <v>-10259.777263527511</v>
      </c>
      <c r="GC51" s="47">
        <f t="shared" si="264"/>
        <v>-7385.588254885537</v>
      </c>
      <c r="GD51" s="47">
        <f t="shared" ref="GD51:GE51" si="265">GD9-GD72</f>
        <v>438.2097238902752</v>
      </c>
      <c r="GE51" s="47">
        <f t="shared" si="265"/>
        <v>244.23421102736029</v>
      </c>
      <c r="GF51" s="47">
        <f t="shared" ref="GF51:GG51" si="266">GF9-GF72</f>
        <v>2102.0721087928268</v>
      </c>
      <c r="GG51" s="47">
        <f t="shared" si="266"/>
        <v>501.56632578977224</v>
      </c>
      <c r="GH51" s="47">
        <f t="shared" ref="GH51:GI51" si="267">GH9-GH72</f>
        <v>4112.9278416003835</v>
      </c>
      <c r="GI51" s="47">
        <f t="shared" si="267"/>
        <v>10282.097091045674</v>
      </c>
      <c r="GJ51" s="47">
        <f t="shared" ref="GJ51:GK51" si="268">GJ9-GJ72</f>
        <v>10557.293197083749</v>
      </c>
      <c r="GK51" s="47">
        <f t="shared" si="268"/>
        <v>5283.7118375730861</v>
      </c>
      <c r="GL51" s="47">
        <f t="shared" ref="GL51" si="269">GL9-GL72</f>
        <v>477.45974847046818</v>
      </c>
    </row>
    <row r="52" spans="1:194" x14ac:dyDescent="0.2">
      <c r="A52" s="9" t="str">
        <f t="shared" si="212"/>
        <v xml:space="preserve">     TOTAL SUPPLY</v>
      </c>
      <c r="DF52" s="63">
        <f t="shared" ref="DF52:EC52" si="270">DF10-DF73</f>
        <v>0</v>
      </c>
      <c r="DG52" s="63">
        <f t="shared" si="270"/>
        <v>0</v>
      </c>
      <c r="DH52" s="63">
        <f t="shared" si="270"/>
        <v>0</v>
      </c>
      <c r="DI52" s="63">
        <f t="shared" si="270"/>
        <v>0</v>
      </c>
      <c r="DJ52" s="63">
        <f t="shared" si="270"/>
        <v>0</v>
      </c>
      <c r="DK52" s="63">
        <f t="shared" si="270"/>
        <v>0</v>
      </c>
      <c r="DL52" s="63">
        <f t="shared" si="270"/>
        <v>0</v>
      </c>
      <c r="DM52" s="21">
        <f t="shared" si="270"/>
        <v>0</v>
      </c>
      <c r="DN52" s="21">
        <f t="shared" si="270"/>
        <v>0</v>
      </c>
      <c r="DO52" s="21">
        <f t="shared" si="270"/>
        <v>0</v>
      </c>
      <c r="DP52" s="21">
        <f t="shared" si="270"/>
        <v>0</v>
      </c>
      <c r="DQ52" s="21">
        <f t="shared" si="270"/>
        <v>0</v>
      </c>
      <c r="DR52" s="21">
        <f t="shared" si="270"/>
        <v>0</v>
      </c>
      <c r="DS52" s="21">
        <f t="shared" si="270"/>
        <v>0</v>
      </c>
      <c r="DT52" s="21">
        <f t="shared" si="270"/>
        <v>0</v>
      </c>
      <c r="DU52" s="21">
        <f t="shared" si="270"/>
        <v>0</v>
      </c>
      <c r="DV52" s="21">
        <f t="shared" si="270"/>
        <v>0</v>
      </c>
      <c r="DW52" s="21">
        <f t="shared" si="270"/>
        <v>0</v>
      </c>
      <c r="DX52" s="21">
        <f t="shared" si="270"/>
        <v>0</v>
      </c>
      <c r="DY52" s="118">
        <f t="shared" si="270"/>
        <v>0</v>
      </c>
      <c r="DZ52" s="118">
        <f t="shared" si="270"/>
        <v>0</v>
      </c>
      <c r="EA52" s="118">
        <f t="shared" si="270"/>
        <v>0</v>
      </c>
      <c r="EB52" s="21">
        <f t="shared" si="270"/>
        <v>0</v>
      </c>
      <c r="EC52" s="21">
        <f t="shared" si="270"/>
        <v>0</v>
      </c>
      <c r="ED52" s="21">
        <f t="shared" ref="ED52:FE52" si="271">ED10-ED73</f>
        <v>0</v>
      </c>
      <c r="EE52" s="21">
        <f t="shared" si="271"/>
        <v>0</v>
      </c>
      <c r="EF52" s="21">
        <f t="shared" si="271"/>
        <v>0</v>
      </c>
      <c r="EG52" s="21">
        <f t="shared" si="271"/>
        <v>0</v>
      </c>
      <c r="EH52" s="21">
        <f t="shared" si="271"/>
        <v>0</v>
      </c>
      <c r="EI52" s="21">
        <f t="shared" si="271"/>
        <v>0</v>
      </c>
      <c r="EJ52" s="21">
        <f t="shared" si="271"/>
        <v>0</v>
      </c>
      <c r="EK52" s="128">
        <f t="shared" si="271"/>
        <v>0</v>
      </c>
      <c r="EL52" s="128">
        <f t="shared" si="271"/>
        <v>0</v>
      </c>
      <c r="EM52" s="128">
        <f t="shared" si="271"/>
        <v>0</v>
      </c>
      <c r="EN52" s="137">
        <f t="shared" si="271"/>
        <v>0</v>
      </c>
      <c r="EO52" s="137">
        <f t="shared" si="271"/>
        <v>0</v>
      </c>
      <c r="EP52" s="145">
        <f t="shared" si="271"/>
        <v>0</v>
      </c>
      <c r="EQ52" s="145">
        <f t="shared" si="271"/>
        <v>0</v>
      </c>
      <c r="ER52" s="145">
        <f t="shared" si="271"/>
        <v>0</v>
      </c>
      <c r="ES52" s="145">
        <f t="shared" si="271"/>
        <v>0</v>
      </c>
      <c r="ET52" s="145">
        <f t="shared" si="271"/>
        <v>0</v>
      </c>
      <c r="EU52" s="145">
        <f t="shared" si="271"/>
        <v>0</v>
      </c>
      <c r="EV52" s="145">
        <f t="shared" si="271"/>
        <v>0</v>
      </c>
      <c r="EW52" s="153">
        <f t="shared" si="271"/>
        <v>0</v>
      </c>
      <c r="EX52" s="153">
        <f t="shared" si="271"/>
        <v>0</v>
      </c>
      <c r="EY52" s="160">
        <f t="shared" si="271"/>
        <v>0</v>
      </c>
      <c r="EZ52" s="21">
        <f t="shared" si="271"/>
        <v>0</v>
      </c>
      <c r="FA52" s="21">
        <f t="shared" si="271"/>
        <v>0</v>
      </c>
      <c r="FB52" s="169">
        <f t="shared" si="271"/>
        <v>0</v>
      </c>
      <c r="FC52" s="169">
        <f t="shared" si="271"/>
        <v>0</v>
      </c>
      <c r="FD52" s="169">
        <f t="shared" si="271"/>
        <v>0</v>
      </c>
      <c r="FE52" s="169">
        <f t="shared" si="271"/>
        <v>0</v>
      </c>
      <c r="FF52" s="169">
        <f t="shared" ref="FF52:FG52" si="272">FF10-FF73</f>
        <v>0</v>
      </c>
      <c r="FG52" s="169">
        <f t="shared" si="272"/>
        <v>0</v>
      </c>
      <c r="FH52" s="169">
        <f t="shared" ref="FH52:FI52" si="273">FH10-FH73</f>
        <v>0</v>
      </c>
      <c r="FI52" s="169">
        <f t="shared" si="273"/>
        <v>0</v>
      </c>
      <c r="FJ52" s="169">
        <f t="shared" ref="FJ52:FK52" si="274">FJ10-FJ73</f>
        <v>0</v>
      </c>
      <c r="FK52" s="21">
        <f t="shared" si="274"/>
        <v>0</v>
      </c>
      <c r="FL52" s="21">
        <f t="shared" ref="FL52:FM52" si="275">FL10-FL73</f>
        <v>0</v>
      </c>
      <c r="FM52" s="21">
        <f t="shared" si="275"/>
        <v>0</v>
      </c>
      <c r="FN52" s="21">
        <f t="shared" ref="FN52:FO52" si="276">FN10-FN73</f>
        <v>1404.4597366770031</v>
      </c>
      <c r="FO52" s="21">
        <f t="shared" si="276"/>
        <v>1287.4016699003914</v>
      </c>
      <c r="FP52" s="21">
        <f t="shared" ref="FP52:FQ52" si="277">FP10-FP73</f>
        <v>1242.7572630385039</v>
      </c>
      <c r="FQ52" s="21">
        <f t="shared" si="277"/>
        <v>805.36040116511504</v>
      </c>
      <c r="FR52" s="21">
        <f t="shared" ref="FR52:FS52" si="278">FR10-FR73</f>
        <v>904.00496195197411</v>
      </c>
      <c r="FS52" s="21">
        <f t="shared" si="278"/>
        <v>877.89308170327058</v>
      </c>
      <c r="FT52" s="21">
        <f t="shared" ref="FT52:FU52" si="279">FT10-FT73</f>
        <v>738.26402480584147</v>
      </c>
      <c r="FU52" s="21">
        <f t="shared" si="279"/>
        <v>958.93458631364774</v>
      </c>
      <c r="FV52" s="21">
        <f t="shared" ref="FV52:FW52" si="280">FV10-FV73</f>
        <v>988.77043722272356</v>
      </c>
      <c r="FW52" s="21">
        <f t="shared" si="280"/>
        <v>1604.9305511788116</v>
      </c>
      <c r="FX52" s="21">
        <f t="shared" ref="FX52:FY52" si="281">FX10-FX73</f>
        <v>1447.776147389457</v>
      </c>
      <c r="FY52" s="21">
        <f t="shared" si="281"/>
        <v>1362.8429885496953</v>
      </c>
      <c r="FZ52" s="186">
        <f t="shared" ref="FZ52:GA52" si="282">FZ10-FZ73</f>
        <v>1383.6685607294385</v>
      </c>
      <c r="GA52" s="46">
        <f t="shared" si="282"/>
        <v>1268.3447309372605</v>
      </c>
      <c r="GB52" s="46">
        <f t="shared" ref="GB52:GC52" si="283">GB10-GB73</f>
        <v>1224.3617392486995</v>
      </c>
      <c r="GC52" s="46">
        <f t="shared" si="283"/>
        <v>793.44499306166108</v>
      </c>
      <c r="GD52" s="46">
        <f t="shared" ref="GD52:GE52" si="284">GD10-GD73</f>
        <v>890.62811637275081</v>
      </c>
      <c r="GE52" s="46">
        <f t="shared" si="284"/>
        <v>864.9030884761014</v>
      </c>
      <c r="GF52" s="46">
        <f t="shared" ref="GF52:GG52" si="285">GF10-GF73</f>
        <v>727.34266197074794</v>
      </c>
      <c r="GG52" s="46">
        <f t="shared" si="285"/>
        <v>944.74394815495543</v>
      </c>
      <c r="GH52" s="46">
        <f t="shared" ref="GH52:GI52" si="286">GH10-GH73</f>
        <v>979.02746028162437</v>
      </c>
      <c r="GI52" s="46">
        <f t="shared" si="286"/>
        <v>1222.6435405378361</v>
      </c>
      <c r="GJ52" s="46">
        <f t="shared" ref="GJ52:GK52" si="287">GJ10-GJ73</f>
        <v>1447.7761473894607</v>
      </c>
      <c r="GK52" s="46">
        <f t="shared" si="287"/>
        <v>1362.8429885496953</v>
      </c>
      <c r="GL52" s="46">
        <f t="shared" ref="GL52" si="288">GL10-GL73</f>
        <v>1321.227842006756</v>
      </c>
    </row>
    <row r="53" spans="1:194" x14ac:dyDescent="0.2">
      <c r="A53" s="29" t="str">
        <f t="shared" si="212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21"/>
      <c r="EC53" s="21"/>
      <c r="ED53" s="21"/>
      <c r="EE53" s="21"/>
      <c r="EF53" s="21"/>
      <c r="EG53" s="21"/>
      <c r="EH53" s="21"/>
      <c r="EI53" s="21"/>
      <c r="EJ53" s="21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</row>
    <row r="54" spans="1:194" x14ac:dyDescent="0.2">
      <c r="A54" s="9" t="str">
        <f t="shared" si="212"/>
        <v xml:space="preserve">  Residential and Commercial </v>
      </c>
      <c r="DF54" s="63">
        <f t="shared" ref="DF54:EC54" si="289">DF12-DF75</f>
        <v>0</v>
      </c>
      <c r="DG54" s="63">
        <f t="shared" si="289"/>
        <v>0</v>
      </c>
      <c r="DH54" s="63">
        <f t="shared" si="289"/>
        <v>0</v>
      </c>
      <c r="DI54" s="63">
        <f t="shared" si="289"/>
        <v>0</v>
      </c>
      <c r="DJ54" s="63">
        <f t="shared" si="289"/>
        <v>0</v>
      </c>
      <c r="DK54" s="63">
        <f t="shared" si="289"/>
        <v>0</v>
      </c>
      <c r="DL54" s="63">
        <f t="shared" si="289"/>
        <v>0</v>
      </c>
      <c r="DM54" s="21">
        <f t="shared" si="289"/>
        <v>0</v>
      </c>
      <c r="DN54" s="21">
        <f t="shared" si="289"/>
        <v>0</v>
      </c>
      <c r="DO54" s="21">
        <f t="shared" si="289"/>
        <v>0</v>
      </c>
      <c r="DP54" s="21">
        <f t="shared" si="289"/>
        <v>0</v>
      </c>
      <c r="DQ54" s="21">
        <f t="shared" si="289"/>
        <v>0</v>
      </c>
      <c r="DR54" s="21">
        <f t="shared" si="289"/>
        <v>0</v>
      </c>
      <c r="DS54" s="21">
        <f t="shared" si="289"/>
        <v>0</v>
      </c>
      <c r="DT54" s="21">
        <f t="shared" si="289"/>
        <v>0</v>
      </c>
      <c r="DU54" s="21">
        <f t="shared" si="289"/>
        <v>0</v>
      </c>
      <c r="DV54" s="21">
        <f t="shared" si="289"/>
        <v>0</v>
      </c>
      <c r="DW54" s="21">
        <f t="shared" si="289"/>
        <v>0</v>
      </c>
      <c r="DX54" s="21">
        <f t="shared" si="289"/>
        <v>0</v>
      </c>
      <c r="DY54" s="118">
        <f t="shared" si="289"/>
        <v>0</v>
      </c>
      <c r="DZ54" s="118">
        <f t="shared" si="289"/>
        <v>0</v>
      </c>
      <c r="EA54" s="118">
        <f t="shared" si="289"/>
        <v>0</v>
      </c>
      <c r="EB54" s="21">
        <f t="shared" si="289"/>
        <v>0</v>
      </c>
      <c r="EC54" s="21">
        <f t="shared" si="289"/>
        <v>0</v>
      </c>
      <c r="ED54" s="21">
        <f t="shared" ref="ED54:FE54" si="290">ED12-ED75</f>
        <v>0</v>
      </c>
      <c r="EE54" s="21">
        <f t="shared" si="290"/>
        <v>0</v>
      </c>
      <c r="EF54" s="21">
        <f t="shared" si="290"/>
        <v>0</v>
      </c>
      <c r="EG54" s="21">
        <f t="shared" si="290"/>
        <v>0</v>
      </c>
      <c r="EH54" s="21">
        <f t="shared" si="290"/>
        <v>0</v>
      </c>
      <c r="EI54" s="21">
        <f t="shared" si="290"/>
        <v>0</v>
      </c>
      <c r="EJ54" s="21">
        <f t="shared" si="290"/>
        <v>0</v>
      </c>
      <c r="EK54" s="128">
        <f t="shared" si="290"/>
        <v>0</v>
      </c>
      <c r="EL54" s="128">
        <f t="shared" si="290"/>
        <v>0</v>
      </c>
      <c r="EM54" s="128">
        <f t="shared" si="290"/>
        <v>0</v>
      </c>
      <c r="EN54" s="137">
        <f t="shared" si="290"/>
        <v>0</v>
      </c>
      <c r="EO54" s="137">
        <f t="shared" si="290"/>
        <v>0</v>
      </c>
      <c r="EP54" s="145">
        <f t="shared" si="290"/>
        <v>0</v>
      </c>
      <c r="EQ54" s="145">
        <f t="shared" si="290"/>
        <v>0</v>
      </c>
      <c r="ER54" s="145">
        <f t="shared" si="290"/>
        <v>0</v>
      </c>
      <c r="ES54" s="145">
        <f t="shared" si="290"/>
        <v>0</v>
      </c>
      <c r="ET54" s="145">
        <f t="shared" si="290"/>
        <v>0</v>
      </c>
      <c r="EU54" s="145">
        <f t="shared" si="290"/>
        <v>0</v>
      </c>
      <c r="EV54" s="145">
        <f t="shared" si="290"/>
        <v>0</v>
      </c>
      <c r="EW54" s="153">
        <f t="shared" si="290"/>
        <v>0</v>
      </c>
      <c r="EX54" s="153">
        <f t="shared" si="290"/>
        <v>0</v>
      </c>
      <c r="EY54" s="160">
        <f t="shared" si="290"/>
        <v>0</v>
      </c>
      <c r="EZ54" s="21">
        <f t="shared" si="290"/>
        <v>0</v>
      </c>
      <c r="FA54" s="21">
        <f t="shared" si="290"/>
        <v>0</v>
      </c>
      <c r="FB54" s="169">
        <f t="shared" si="290"/>
        <v>0</v>
      </c>
      <c r="FC54" s="169">
        <f t="shared" si="290"/>
        <v>0</v>
      </c>
      <c r="FD54" s="169">
        <f t="shared" si="290"/>
        <v>0</v>
      </c>
      <c r="FE54" s="169">
        <f t="shared" si="290"/>
        <v>0</v>
      </c>
      <c r="FF54" s="169">
        <f t="shared" ref="FF54:FG54" si="291">FF12-FF75</f>
        <v>0</v>
      </c>
      <c r="FG54" s="169">
        <f t="shared" si="291"/>
        <v>0</v>
      </c>
      <c r="FH54" s="169">
        <f t="shared" ref="FH54:FI54" si="292">FH12-FH75</f>
        <v>0</v>
      </c>
      <c r="FI54" s="169">
        <f t="shared" si="292"/>
        <v>0</v>
      </c>
      <c r="FJ54" s="169">
        <f t="shared" ref="FJ54:FK54" si="293">FJ12-FJ75</f>
        <v>0</v>
      </c>
      <c r="FK54" s="21">
        <f t="shared" si="293"/>
        <v>0</v>
      </c>
      <c r="FL54" s="21">
        <f t="shared" ref="FL54:FM54" si="294">FL12-FL75</f>
        <v>0</v>
      </c>
      <c r="FM54" s="21">
        <f t="shared" si="294"/>
        <v>0</v>
      </c>
      <c r="FN54" s="21">
        <f t="shared" ref="FN54:FO54" si="295">FN12-FN75</f>
        <v>1403.3692536200469</v>
      </c>
      <c r="FO54" s="21">
        <f t="shared" si="295"/>
        <v>1286.3111868434353</v>
      </c>
      <c r="FP54" s="21">
        <f t="shared" ref="FP54:FQ54" si="296">FP12-FP75</f>
        <v>1241.6667799815405</v>
      </c>
      <c r="FQ54" s="21">
        <f t="shared" si="296"/>
        <v>804.26991810815525</v>
      </c>
      <c r="FR54" s="21">
        <f t="shared" ref="FR54:FS54" si="297">FR12-FR75</f>
        <v>902.91447889501433</v>
      </c>
      <c r="FS54" s="21">
        <f t="shared" si="297"/>
        <v>876.8025986463108</v>
      </c>
      <c r="FT54" s="21">
        <f t="shared" ref="FT54:FU54" si="298">FT12-FT75</f>
        <v>737.17354174887805</v>
      </c>
      <c r="FU54" s="21">
        <f t="shared" si="298"/>
        <v>957.84410325668796</v>
      </c>
      <c r="FV54" s="21">
        <f t="shared" ref="FV54:FW54" si="299">FV12-FV75</f>
        <v>987.67995416576377</v>
      </c>
      <c r="FW54" s="21">
        <f t="shared" si="299"/>
        <v>1603.8400681218591</v>
      </c>
      <c r="FX54" s="21">
        <f t="shared" ref="FX54:FY54" si="300">FX12-FX75</f>
        <v>1446.6856643325009</v>
      </c>
      <c r="FY54" s="21">
        <f t="shared" si="300"/>
        <v>1361.7525054927355</v>
      </c>
      <c r="FZ54" s="186">
        <f t="shared" ref="FZ54:GA54" si="301">FZ12-FZ75</f>
        <v>1382.5780776724787</v>
      </c>
      <c r="GA54" s="46">
        <f t="shared" si="301"/>
        <v>1267.2542478803007</v>
      </c>
      <c r="GB54" s="46">
        <f t="shared" ref="GB54:GC54" si="302">GB12-GB75</f>
        <v>1223.2712561917397</v>
      </c>
      <c r="GC54" s="46">
        <f t="shared" si="302"/>
        <v>792.35451000469766</v>
      </c>
      <c r="GD54" s="46">
        <f t="shared" ref="GD54:GE54" si="303">GD12-GD75</f>
        <v>889.53763331578739</v>
      </c>
      <c r="GE54" s="46">
        <f t="shared" si="303"/>
        <v>863.81260541914162</v>
      </c>
      <c r="GF54" s="46">
        <f t="shared" ref="GF54:GG54" si="304">GF12-GF75</f>
        <v>726.25217891378998</v>
      </c>
      <c r="GG54" s="46">
        <f t="shared" si="304"/>
        <v>943.65346509799565</v>
      </c>
      <c r="GH54" s="46">
        <f t="shared" ref="GH54:GI54" si="305">GH12-GH75</f>
        <v>977.93697722466459</v>
      </c>
      <c r="GI54" s="46">
        <f t="shared" si="305"/>
        <v>1221.5530574808763</v>
      </c>
      <c r="GJ54" s="46">
        <f t="shared" ref="GJ54:GK54" si="306">GJ12-GJ75</f>
        <v>1446.6856643325009</v>
      </c>
      <c r="GK54" s="46">
        <f t="shared" si="306"/>
        <v>1361.7525054927355</v>
      </c>
      <c r="GL54" s="46">
        <f t="shared" ref="GL54" si="307">GL12-GL75</f>
        <v>1320.1373589497962</v>
      </c>
    </row>
    <row r="55" spans="1:194" x14ac:dyDescent="0.2">
      <c r="A55" s="9" t="str">
        <f t="shared" si="212"/>
        <v xml:space="preserve">  Chemical</v>
      </c>
      <c r="DF55" s="63">
        <f t="shared" ref="DF55:EC55" si="308">DF13-DF76</f>
        <v>0</v>
      </c>
      <c r="DG55" s="63">
        <f t="shared" si="308"/>
        <v>0</v>
      </c>
      <c r="DH55" s="63">
        <f t="shared" si="308"/>
        <v>0</v>
      </c>
      <c r="DI55" s="63">
        <f t="shared" si="308"/>
        <v>0</v>
      </c>
      <c r="DJ55" s="63">
        <f t="shared" si="308"/>
        <v>0</v>
      </c>
      <c r="DK55" s="63">
        <f t="shared" si="308"/>
        <v>0</v>
      </c>
      <c r="DL55" s="63">
        <f t="shared" si="308"/>
        <v>0</v>
      </c>
      <c r="DM55" s="21">
        <f t="shared" si="308"/>
        <v>0</v>
      </c>
      <c r="DN55" s="21">
        <f t="shared" si="308"/>
        <v>0</v>
      </c>
      <c r="DO55" s="21">
        <f t="shared" si="308"/>
        <v>0</v>
      </c>
      <c r="DP55" s="21">
        <f t="shared" si="308"/>
        <v>0</v>
      </c>
      <c r="DQ55" s="21">
        <f t="shared" si="308"/>
        <v>0</v>
      </c>
      <c r="DR55" s="21">
        <f t="shared" si="308"/>
        <v>0</v>
      </c>
      <c r="DS55" s="21">
        <f t="shared" si="308"/>
        <v>0</v>
      </c>
      <c r="DT55" s="21">
        <f t="shared" si="308"/>
        <v>0</v>
      </c>
      <c r="DU55" s="21">
        <f t="shared" si="308"/>
        <v>0</v>
      </c>
      <c r="DV55" s="21">
        <f t="shared" si="308"/>
        <v>0</v>
      </c>
      <c r="DW55" s="21">
        <f t="shared" si="308"/>
        <v>0</v>
      </c>
      <c r="DX55" s="21">
        <f t="shared" si="308"/>
        <v>0</v>
      </c>
      <c r="DY55" s="118">
        <f t="shared" si="308"/>
        <v>0</v>
      </c>
      <c r="DZ55" s="118">
        <f t="shared" si="308"/>
        <v>0</v>
      </c>
      <c r="EA55" s="118">
        <f t="shared" si="308"/>
        <v>0</v>
      </c>
      <c r="EB55" s="21">
        <f t="shared" si="308"/>
        <v>0</v>
      </c>
      <c r="EC55" s="21">
        <f t="shared" si="308"/>
        <v>0</v>
      </c>
      <c r="ED55" s="21">
        <f t="shared" ref="ED55:FE55" si="309">ED13-ED76</f>
        <v>0</v>
      </c>
      <c r="EE55" s="21">
        <f t="shared" si="309"/>
        <v>0</v>
      </c>
      <c r="EF55" s="21">
        <f t="shared" si="309"/>
        <v>0</v>
      </c>
      <c r="EG55" s="21">
        <f t="shared" si="309"/>
        <v>0</v>
      </c>
      <c r="EH55" s="21">
        <f t="shared" si="309"/>
        <v>0</v>
      </c>
      <c r="EI55" s="21">
        <f t="shared" si="309"/>
        <v>0</v>
      </c>
      <c r="EJ55" s="21">
        <f t="shared" si="309"/>
        <v>0</v>
      </c>
      <c r="EK55" s="128">
        <f t="shared" si="309"/>
        <v>0</v>
      </c>
      <c r="EL55" s="128">
        <f t="shared" si="309"/>
        <v>0</v>
      </c>
      <c r="EM55" s="128">
        <f t="shared" si="309"/>
        <v>0</v>
      </c>
      <c r="EN55" s="137">
        <f t="shared" si="309"/>
        <v>0</v>
      </c>
      <c r="EO55" s="137">
        <f t="shared" si="309"/>
        <v>0</v>
      </c>
      <c r="EP55" s="145">
        <f t="shared" si="309"/>
        <v>0</v>
      </c>
      <c r="EQ55" s="145">
        <f t="shared" si="309"/>
        <v>0</v>
      </c>
      <c r="ER55" s="145">
        <f t="shared" si="309"/>
        <v>0</v>
      </c>
      <c r="ES55" s="145">
        <f t="shared" si="309"/>
        <v>0</v>
      </c>
      <c r="ET55" s="145">
        <f t="shared" si="309"/>
        <v>0</v>
      </c>
      <c r="EU55" s="145">
        <f t="shared" si="309"/>
        <v>0</v>
      </c>
      <c r="EV55" s="145">
        <f t="shared" si="309"/>
        <v>0</v>
      </c>
      <c r="EW55" s="153">
        <f t="shared" si="309"/>
        <v>0</v>
      </c>
      <c r="EX55" s="153">
        <f t="shared" si="309"/>
        <v>0</v>
      </c>
      <c r="EY55" s="160">
        <f t="shared" si="309"/>
        <v>0</v>
      </c>
      <c r="EZ55" s="21">
        <f t="shared" si="309"/>
        <v>0</v>
      </c>
      <c r="FA55" s="21">
        <f t="shared" si="309"/>
        <v>0</v>
      </c>
      <c r="FB55" s="169">
        <f t="shared" si="309"/>
        <v>0</v>
      </c>
      <c r="FC55" s="169">
        <f t="shared" si="309"/>
        <v>0</v>
      </c>
      <c r="FD55" s="169">
        <f t="shared" si="309"/>
        <v>0</v>
      </c>
      <c r="FE55" s="169">
        <f t="shared" si="309"/>
        <v>0</v>
      </c>
      <c r="FF55" s="169">
        <f t="shared" ref="FF55:FG55" si="310">FF13-FF76</f>
        <v>0</v>
      </c>
      <c r="FG55" s="169">
        <f t="shared" si="310"/>
        <v>0</v>
      </c>
      <c r="FH55" s="169">
        <f t="shared" ref="FH55:FI55" si="311">FH13-FH76</f>
        <v>0</v>
      </c>
      <c r="FI55" s="169">
        <f t="shared" si="311"/>
        <v>0</v>
      </c>
      <c r="FJ55" s="169">
        <f t="shared" ref="FJ55:FK55" si="312">FJ13-FJ76</f>
        <v>0</v>
      </c>
      <c r="FK55" s="21">
        <f t="shared" si="312"/>
        <v>0</v>
      </c>
      <c r="FL55" s="21">
        <f t="shared" ref="FL55:FM55" si="313">FL13-FL76</f>
        <v>0</v>
      </c>
      <c r="FM55" s="21">
        <f t="shared" si="313"/>
        <v>0</v>
      </c>
      <c r="FN55" s="21">
        <f t="shared" ref="FN55:FO55" si="314">FN13-FN76</f>
        <v>0</v>
      </c>
      <c r="FO55" s="21">
        <f t="shared" si="314"/>
        <v>0</v>
      </c>
      <c r="FP55" s="21">
        <f t="shared" ref="FP55:FQ55" si="315">FP13-FP76</f>
        <v>0</v>
      </c>
      <c r="FQ55" s="21">
        <f t="shared" si="315"/>
        <v>0</v>
      </c>
      <c r="FR55" s="21">
        <f t="shared" ref="FR55:FS55" si="316">FR13-FR76</f>
        <v>0</v>
      </c>
      <c r="FS55" s="21">
        <f t="shared" si="316"/>
        <v>0</v>
      </c>
      <c r="FT55" s="21">
        <f t="shared" ref="FT55:FU55" si="317">FT13-FT76</f>
        <v>0</v>
      </c>
      <c r="FU55" s="21">
        <f t="shared" si="317"/>
        <v>0</v>
      </c>
      <c r="FV55" s="21">
        <f t="shared" ref="FV55:FW55" si="318">FV13-FV76</f>
        <v>0</v>
      </c>
      <c r="FW55" s="21">
        <f t="shared" si="318"/>
        <v>0</v>
      </c>
      <c r="FX55" s="21">
        <f t="shared" ref="FX55:FY55" si="319">FX13-FX76</f>
        <v>0</v>
      </c>
      <c r="FY55" s="21">
        <f t="shared" si="319"/>
        <v>0</v>
      </c>
      <c r="FZ55" s="186">
        <f t="shared" ref="FZ55:GA55" si="320">FZ13-FZ76</f>
        <v>0</v>
      </c>
      <c r="GA55" s="46">
        <f t="shared" si="320"/>
        <v>0</v>
      </c>
      <c r="GB55" s="46">
        <f t="shared" ref="GB55:GC55" si="321">GB13-GB76</f>
        <v>0</v>
      </c>
      <c r="GC55" s="46">
        <f t="shared" si="321"/>
        <v>0</v>
      </c>
      <c r="GD55" s="46">
        <f t="shared" ref="GD55:GE55" si="322">GD13-GD76</f>
        <v>0</v>
      </c>
      <c r="GE55" s="46">
        <f t="shared" si="322"/>
        <v>0</v>
      </c>
      <c r="GF55" s="46">
        <f t="shared" ref="GF55:GG55" si="323">GF13-GF76</f>
        <v>0</v>
      </c>
      <c r="GG55" s="46">
        <f t="shared" si="323"/>
        <v>0</v>
      </c>
      <c r="GH55" s="46">
        <f t="shared" ref="GH55:GI55" si="324">GH13-GH76</f>
        <v>0</v>
      </c>
      <c r="GI55" s="46">
        <f t="shared" si="324"/>
        <v>0</v>
      </c>
      <c r="GJ55" s="46">
        <f t="shared" ref="GJ55:GK55" si="325">GJ13-GJ76</f>
        <v>0</v>
      </c>
      <c r="GK55" s="46">
        <f t="shared" si="325"/>
        <v>0</v>
      </c>
      <c r="GL55" s="46">
        <f t="shared" ref="GL55" si="326">GL13-GL76</f>
        <v>0</v>
      </c>
    </row>
    <row r="56" spans="1:194" x14ac:dyDescent="0.2">
      <c r="A56" s="9" t="str">
        <f t="shared" si="212"/>
        <v xml:space="preserve">  Farm</v>
      </c>
      <c r="DF56" s="63">
        <f t="shared" ref="DF56:EC56" si="327">DF14-DF77</f>
        <v>0</v>
      </c>
      <c r="DG56" s="63">
        <f t="shared" si="327"/>
        <v>0</v>
      </c>
      <c r="DH56" s="63">
        <f t="shared" si="327"/>
        <v>0</v>
      </c>
      <c r="DI56" s="63">
        <f t="shared" si="327"/>
        <v>0</v>
      </c>
      <c r="DJ56" s="63">
        <f t="shared" si="327"/>
        <v>0</v>
      </c>
      <c r="DK56" s="63">
        <f t="shared" si="327"/>
        <v>0</v>
      </c>
      <c r="DL56" s="63">
        <f t="shared" si="327"/>
        <v>0</v>
      </c>
      <c r="DM56" s="21">
        <f t="shared" si="327"/>
        <v>0</v>
      </c>
      <c r="DN56" s="21">
        <f t="shared" si="327"/>
        <v>0</v>
      </c>
      <c r="DO56" s="21">
        <f t="shared" si="327"/>
        <v>0</v>
      </c>
      <c r="DP56" s="21">
        <f t="shared" si="327"/>
        <v>0</v>
      </c>
      <c r="DQ56" s="21">
        <f t="shared" si="327"/>
        <v>0</v>
      </c>
      <c r="DR56" s="21">
        <f t="shared" si="327"/>
        <v>0</v>
      </c>
      <c r="DS56" s="21">
        <f t="shared" si="327"/>
        <v>0</v>
      </c>
      <c r="DT56" s="21">
        <f t="shared" si="327"/>
        <v>0</v>
      </c>
      <c r="DU56" s="21">
        <f t="shared" si="327"/>
        <v>0</v>
      </c>
      <c r="DV56" s="21">
        <f t="shared" si="327"/>
        <v>0</v>
      </c>
      <c r="DW56" s="21">
        <f t="shared" si="327"/>
        <v>0</v>
      </c>
      <c r="DX56" s="21">
        <f t="shared" si="327"/>
        <v>0</v>
      </c>
      <c r="DY56" s="118">
        <f t="shared" si="327"/>
        <v>0</v>
      </c>
      <c r="DZ56" s="118">
        <f t="shared" si="327"/>
        <v>0</v>
      </c>
      <c r="EA56" s="118">
        <f t="shared" si="327"/>
        <v>0</v>
      </c>
      <c r="EB56" s="21">
        <f t="shared" si="327"/>
        <v>0</v>
      </c>
      <c r="EC56" s="21">
        <f t="shared" si="327"/>
        <v>0</v>
      </c>
      <c r="ED56" s="21">
        <f t="shared" ref="ED56:FE56" si="328">ED14-ED77</f>
        <v>0</v>
      </c>
      <c r="EE56" s="21">
        <f t="shared" si="328"/>
        <v>0</v>
      </c>
      <c r="EF56" s="21">
        <f t="shared" si="328"/>
        <v>0</v>
      </c>
      <c r="EG56" s="21">
        <f t="shared" si="328"/>
        <v>0</v>
      </c>
      <c r="EH56" s="21">
        <f t="shared" si="328"/>
        <v>0</v>
      </c>
      <c r="EI56" s="21">
        <f t="shared" si="328"/>
        <v>0</v>
      </c>
      <c r="EJ56" s="21">
        <f t="shared" si="328"/>
        <v>0</v>
      </c>
      <c r="EK56" s="128">
        <f t="shared" si="328"/>
        <v>0</v>
      </c>
      <c r="EL56" s="128">
        <f t="shared" si="328"/>
        <v>0</v>
      </c>
      <c r="EM56" s="128">
        <f t="shared" si="328"/>
        <v>0</v>
      </c>
      <c r="EN56" s="137">
        <f t="shared" si="328"/>
        <v>0</v>
      </c>
      <c r="EO56" s="137">
        <f t="shared" si="328"/>
        <v>0</v>
      </c>
      <c r="EP56" s="145">
        <f t="shared" si="328"/>
        <v>0</v>
      </c>
      <c r="EQ56" s="145">
        <f t="shared" si="328"/>
        <v>0</v>
      </c>
      <c r="ER56" s="145">
        <f t="shared" si="328"/>
        <v>0</v>
      </c>
      <c r="ES56" s="145">
        <f t="shared" si="328"/>
        <v>0</v>
      </c>
      <c r="ET56" s="145">
        <f t="shared" si="328"/>
        <v>0</v>
      </c>
      <c r="EU56" s="145">
        <f t="shared" si="328"/>
        <v>0</v>
      </c>
      <c r="EV56" s="145">
        <f t="shared" si="328"/>
        <v>0</v>
      </c>
      <c r="EW56" s="153">
        <f t="shared" si="328"/>
        <v>0</v>
      </c>
      <c r="EX56" s="153">
        <f t="shared" si="328"/>
        <v>0</v>
      </c>
      <c r="EY56" s="160">
        <f t="shared" si="328"/>
        <v>0</v>
      </c>
      <c r="EZ56" s="21">
        <f t="shared" si="328"/>
        <v>0</v>
      </c>
      <c r="FA56" s="21">
        <f t="shared" si="328"/>
        <v>0</v>
      </c>
      <c r="FB56" s="169">
        <f t="shared" si="328"/>
        <v>0</v>
      </c>
      <c r="FC56" s="169">
        <f t="shared" si="328"/>
        <v>0</v>
      </c>
      <c r="FD56" s="169">
        <f t="shared" si="328"/>
        <v>0</v>
      </c>
      <c r="FE56" s="169">
        <f t="shared" si="328"/>
        <v>0</v>
      </c>
      <c r="FF56" s="169">
        <f t="shared" ref="FF56:FG56" si="329">FF14-FF77</f>
        <v>0</v>
      </c>
      <c r="FG56" s="169">
        <f t="shared" si="329"/>
        <v>0</v>
      </c>
      <c r="FH56" s="169">
        <f t="shared" ref="FH56:FI56" si="330">FH14-FH77</f>
        <v>0</v>
      </c>
      <c r="FI56" s="169">
        <f t="shared" si="330"/>
        <v>0</v>
      </c>
      <c r="FJ56" s="169">
        <f t="shared" ref="FJ56:FK56" si="331">FJ14-FJ77</f>
        <v>0</v>
      </c>
      <c r="FK56" s="21">
        <f t="shared" si="331"/>
        <v>0</v>
      </c>
      <c r="FL56" s="21">
        <f t="shared" ref="FL56:FM56" si="332">FL14-FL77</f>
        <v>0</v>
      </c>
      <c r="FM56" s="21">
        <f t="shared" si="332"/>
        <v>0</v>
      </c>
      <c r="FN56" s="21">
        <f t="shared" ref="FN56:FO56" si="333">FN14-FN77</f>
        <v>0</v>
      </c>
      <c r="FO56" s="21">
        <f t="shared" si="333"/>
        <v>0</v>
      </c>
      <c r="FP56" s="21">
        <f t="shared" ref="FP56:FQ56" si="334">FP14-FP77</f>
        <v>0</v>
      </c>
      <c r="FQ56" s="21">
        <f t="shared" si="334"/>
        <v>0</v>
      </c>
      <c r="FR56" s="21">
        <f t="shared" ref="FR56:FS56" si="335">FR14-FR77</f>
        <v>0</v>
      </c>
      <c r="FS56" s="21">
        <f t="shared" si="335"/>
        <v>0</v>
      </c>
      <c r="FT56" s="21">
        <f t="shared" ref="FT56:FU56" si="336">FT14-FT77</f>
        <v>0</v>
      </c>
      <c r="FU56" s="21">
        <f t="shared" si="336"/>
        <v>0</v>
      </c>
      <c r="FV56" s="21">
        <f t="shared" ref="FV56:FW56" si="337">FV14-FV77</f>
        <v>0</v>
      </c>
      <c r="FW56" s="21">
        <f t="shared" si="337"/>
        <v>0</v>
      </c>
      <c r="FX56" s="21">
        <f t="shared" ref="FX56:FY56" si="338">FX14-FX77</f>
        <v>0</v>
      </c>
      <c r="FY56" s="21">
        <f t="shared" si="338"/>
        <v>0</v>
      </c>
      <c r="FZ56" s="186">
        <f t="shared" ref="FZ56:GA56" si="339">FZ14-FZ77</f>
        <v>0</v>
      </c>
      <c r="GA56" s="46">
        <f t="shared" si="339"/>
        <v>0</v>
      </c>
      <c r="GB56" s="46">
        <f t="shared" ref="GB56:GC56" si="340">GB14-GB77</f>
        <v>0</v>
      </c>
      <c r="GC56" s="46">
        <f t="shared" si="340"/>
        <v>0</v>
      </c>
      <c r="GD56" s="46">
        <f t="shared" ref="GD56:GE56" si="341">GD14-GD77</f>
        <v>0</v>
      </c>
      <c r="GE56" s="46">
        <f t="shared" si="341"/>
        <v>0</v>
      </c>
      <c r="GF56" s="46">
        <f t="shared" ref="GF56:GG56" si="342">GF14-GF77</f>
        <v>0</v>
      </c>
      <c r="GG56" s="46">
        <f t="shared" si="342"/>
        <v>0</v>
      </c>
      <c r="GH56" s="46">
        <f t="shared" ref="GH56:GI56" si="343">GH14-GH77</f>
        <v>0</v>
      </c>
      <c r="GI56" s="46">
        <f t="shared" si="343"/>
        <v>0</v>
      </c>
      <c r="GJ56" s="46">
        <f t="shared" ref="GJ56:GK56" si="344">GJ14-GJ77</f>
        <v>0</v>
      </c>
      <c r="GK56" s="46">
        <f t="shared" si="344"/>
        <v>0</v>
      </c>
      <c r="GL56" s="46">
        <f t="shared" ref="GL56" si="345">GL14-GL77</f>
        <v>0</v>
      </c>
    </row>
    <row r="57" spans="1:194" x14ac:dyDescent="0.2">
      <c r="A57" s="9" t="str">
        <f t="shared" si="212"/>
        <v xml:space="preserve">  Other</v>
      </c>
      <c r="DF57" s="64">
        <f t="shared" ref="DF57:EC57" si="346">DF15-DF78</f>
        <v>0</v>
      </c>
      <c r="DG57" s="64">
        <f t="shared" si="346"/>
        <v>0</v>
      </c>
      <c r="DH57" s="64">
        <f t="shared" si="346"/>
        <v>0</v>
      </c>
      <c r="DI57" s="64">
        <f t="shared" si="346"/>
        <v>0</v>
      </c>
      <c r="DJ57" s="64">
        <f t="shared" si="346"/>
        <v>0</v>
      </c>
      <c r="DK57" s="64">
        <f t="shared" si="346"/>
        <v>0</v>
      </c>
      <c r="DL57" s="64">
        <f t="shared" si="346"/>
        <v>0</v>
      </c>
      <c r="DM57" s="36">
        <f t="shared" si="346"/>
        <v>0</v>
      </c>
      <c r="DN57" s="36">
        <f t="shared" si="346"/>
        <v>0</v>
      </c>
      <c r="DO57" s="36">
        <f t="shared" si="346"/>
        <v>0</v>
      </c>
      <c r="DP57" s="36">
        <f t="shared" si="346"/>
        <v>0</v>
      </c>
      <c r="DQ57" s="36">
        <f t="shared" si="346"/>
        <v>0</v>
      </c>
      <c r="DR57" s="36">
        <f t="shared" si="346"/>
        <v>0</v>
      </c>
      <c r="DS57" s="36">
        <f t="shared" si="346"/>
        <v>0</v>
      </c>
      <c r="DT57" s="36">
        <f t="shared" si="346"/>
        <v>0</v>
      </c>
      <c r="DU57" s="36">
        <f t="shared" si="346"/>
        <v>0</v>
      </c>
      <c r="DV57" s="36">
        <f t="shared" si="346"/>
        <v>0</v>
      </c>
      <c r="DW57" s="36">
        <f t="shared" si="346"/>
        <v>0</v>
      </c>
      <c r="DX57" s="36">
        <f t="shared" si="346"/>
        <v>0</v>
      </c>
      <c r="DY57" s="64">
        <f t="shared" si="346"/>
        <v>0</v>
      </c>
      <c r="DZ57" s="64">
        <f t="shared" si="346"/>
        <v>0</v>
      </c>
      <c r="EA57" s="64">
        <f t="shared" si="346"/>
        <v>0</v>
      </c>
      <c r="EB57" s="36">
        <f t="shared" si="346"/>
        <v>0</v>
      </c>
      <c r="EC57" s="36">
        <f t="shared" si="346"/>
        <v>0</v>
      </c>
      <c r="ED57" s="36">
        <f t="shared" ref="ED57:FE57" si="347">ED15-ED78</f>
        <v>0</v>
      </c>
      <c r="EE57" s="36">
        <f t="shared" si="347"/>
        <v>0</v>
      </c>
      <c r="EF57" s="36">
        <f t="shared" si="347"/>
        <v>0</v>
      </c>
      <c r="EG57" s="36">
        <f t="shared" si="347"/>
        <v>0</v>
      </c>
      <c r="EH57" s="36">
        <f t="shared" si="347"/>
        <v>0</v>
      </c>
      <c r="EI57" s="36">
        <f t="shared" si="347"/>
        <v>0</v>
      </c>
      <c r="EJ57" s="36">
        <f t="shared" si="347"/>
        <v>0</v>
      </c>
      <c r="EK57" s="64">
        <f t="shared" si="347"/>
        <v>0</v>
      </c>
      <c r="EL57" s="64">
        <f t="shared" si="347"/>
        <v>0</v>
      </c>
      <c r="EM57" s="64">
        <f t="shared" si="347"/>
        <v>0</v>
      </c>
      <c r="EN57" s="64">
        <f t="shared" si="347"/>
        <v>0</v>
      </c>
      <c r="EO57" s="64">
        <f t="shared" si="347"/>
        <v>0</v>
      </c>
      <c r="EP57" s="64">
        <f t="shared" si="347"/>
        <v>0</v>
      </c>
      <c r="EQ57" s="64">
        <f t="shared" si="347"/>
        <v>0</v>
      </c>
      <c r="ER57" s="64">
        <f t="shared" si="347"/>
        <v>0</v>
      </c>
      <c r="ES57" s="64">
        <f t="shared" si="347"/>
        <v>0</v>
      </c>
      <c r="ET57" s="64">
        <f t="shared" si="347"/>
        <v>0</v>
      </c>
      <c r="EU57" s="64">
        <f t="shared" si="347"/>
        <v>0</v>
      </c>
      <c r="EV57" s="64">
        <f t="shared" si="347"/>
        <v>0</v>
      </c>
      <c r="EW57" s="64">
        <f t="shared" si="347"/>
        <v>0</v>
      </c>
      <c r="EX57" s="64">
        <f t="shared" si="347"/>
        <v>0</v>
      </c>
      <c r="EY57" s="64">
        <f t="shared" si="347"/>
        <v>0</v>
      </c>
      <c r="EZ57" s="36">
        <f t="shared" si="347"/>
        <v>0</v>
      </c>
      <c r="FA57" s="36">
        <f t="shared" si="347"/>
        <v>0</v>
      </c>
      <c r="FB57" s="64">
        <f t="shared" si="347"/>
        <v>0</v>
      </c>
      <c r="FC57" s="64">
        <f t="shared" si="347"/>
        <v>0</v>
      </c>
      <c r="FD57" s="64">
        <f t="shared" si="347"/>
        <v>0</v>
      </c>
      <c r="FE57" s="64">
        <f t="shared" si="347"/>
        <v>0</v>
      </c>
      <c r="FF57" s="64">
        <f t="shared" ref="FF57:FG57" si="348">FF15-FF78</f>
        <v>0</v>
      </c>
      <c r="FG57" s="64">
        <f t="shared" si="348"/>
        <v>0</v>
      </c>
      <c r="FH57" s="64">
        <f t="shared" ref="FH57:FI57" si="349">FH15-FH78</f>
        <v>0</v>
      </c>
      <c r="FI57" s="64">
        <f t="shared" si="349"/>
        <v>0</v>
      </c>
      <c r="FJ57" s="64">
        <f t="shared" ref="FJ57:FK57" si="350">FJ15-FJ78</f>
        <v>0</v>
      </c>
      <c r="FK57" s="36">
        <f t="shared" si="350"/>
        <v>0</v>
      </c>
      <c r="FL57" s="36">
        <f t="shared" ref="FL57:FM57" si="351">FL15-FL78</f>
        <v>0</v>
      </c>
      <c r="FM57" s="36">
        <f t="shared" si="351"/>
        <v>0</v>
      </c>
      <c r="FN57" s="36">
        <f t="shared" ref="FN57:FO57" si="352">FN15-FN78</f>
        <v>0</v>
      </c>
      <c r="FO57" s="36">
        <f t="shared" si="352"/>
        <v>0</v>
      </c>
      <c r="FP57" s="36">
        <f t="shared" ref="FP57:FQ57" si="353">FP15-FP78</f>
        <v>0</v>
      </c>
      <c r="FQ57" s="36">
        <f t="shared" si="353"/>
        <v>0</v>
      </c>
      <c r="FR57" s="36">
        <f t="shared" ref="FR57:FS57" si="354">FR15-FR78</f>
        <v>0</v>
      </c>
      <c r="FS57" s="36">
        <f t="shared" si="354"/>
        <v>0</v>
      </c>
      <c r="FT57" s="36">
        <f t="shared" ref="FT57:FU57" si="355">FT15-FT78</f>
        <v>0</v>
      </c>
      <c r="FU57" s="36">
        <f t="shared" si="355"/>
        <v>0</v>
      </c>
      <c r="FV57" s="36">
        <f t="shared" ref="FV57:FW57" si="356">FV15-FV78</f>
        <v>0</v>
      </c>
      <c r="FW57" s="36">
        <f t="shared" si="356"/>
        <v>0</v>
      </c>
      <c r="FX57" s="36">
        <f t="shared" ref="FX57:FY57" si="357">FX15-FX78</f>
        <v>0</v>
      </c>
      <c r="FY57" s="36">
        <f t="shared" si="357"/>
        <v>0</v>
      </c>
      <c r="FZ57" s="187">
        <f t="shared" ref="FZ57:GA57" si="358">FZ15-FZ78</f>
        <v>0</v>
      </c>
      <c r="GA57" s="47">
        <f t="shared" si="358"/>
        <v>0</v>
      </c>
      <c r="GB57" s="47">
        <f t="shared" ref="GB57:GC57" si="359">GB15-GB78</f>
        <v>0</v>
      </c>
      <c r="GC57" s="47">
        <f t="shared" si="359"/>
        <v>0</v>
      </c>
      <c r="GD57" s="47">
        <f t="shared" ref="GD57:GE57" si="360">GD15-GD78</f>
        <v>0</v>
      </c>
      <c r="GE57" s="47">
        <f t="shared" si="360"/>
        <v>0</v>
      </c>
      <c r="GF57" s="47">
        <f t="shared" ref="GF57:GG57" si="361">GF15-GF78</f>
        <v>0</v>
      </c>
      <c r="GG57" s="47">
        <f t="shared" si="361"/>
        <v>0</v>
      </c>
      <c r="GH57" s="47">
        <f t="shared" ref="GH57:GI57" si="362">GH15-GH78</f>
        <v>0</v>
      </c>
      <c r="GI57" s="47">
        <f t="shared" si="362"/>
        <v>0</v>
      </c>
      <c r="GJ57" s="47">
        <f t="shared" ref="GJ57:GK57" si="363">GJ15-GJ78</f>
        <v>0</v>
      </c>
      <c r="GK57" s="47">
        <f t="shared" si="363"/>
        <v>0</v>
      </c>
      <c r="GL57" s="47">
        <f t="shared" ref="GL57" si="364">GL15-GL78</f>
        <v>0</v>
      </c>
    </row>
    <row r="58" spans="1:194" x14ac:dyDescent="0.2">
      <c r="A58" s="9" t="str">
        <f t="shared" si="212"/>
        <v xml:space="preserve">     US DOMESTIC CONSUMPTION</v>
      </c>
      <c r="DF58" s="63">
        <f t="shared" ref="DF58:EC58" si="365">DF16-DF79</f>
        <v>0</v>
      </c>
      <c r="DG58" s="63">
        <f t="shared" si="365"/>
        <v>0</v>
      </c>
      <c r="DH58" s="63">
        <f t="shared" si="365"/>
        <v>0</v>
      </c>
      <c r="DI58" s="63">
        <f t="shared" si="365"/>
        <v>0</v>
      </c>
      <c r="DJ58" s="63">
        <f t="shared" si="365"/>
        <v>0</v>
      </c>
      <c r="DK58" s="63">
        <f t="shared" si="365"/>
        <v>0</v>
      </c>
      <c r="DL58" s="63">
        <f t="shared" si="365"/>
        <v>0</v>
      </c>
      <c r="DM58" s="21">
        <f t="shared" si="365"/>
        <v>0</v>
      </c>
      <c r="DN58" s="21">
        <f t="shared" si="365"/>
        <v>0</v>
      </c>
      <c r="DO58" s="21">
        <f t="shared" si="365"/>
        <v>0</v>
      </c>
      <c r="DP58" s="21">
        <f t="shared" si="365"/>
        <v>0</v>
      </c>
      <c r="DQ58" s="21">
        <f t="shared" si="365"/>
        <v>0</v>
      </c>
      <c r="DR58" s="21">
        <f t="shared" si="365"/>
        <v>0</v>
      </c>
      <c r="DS58" s="21">
        <f t="shared" si="365"/>
        <v>0</v>
      </c>
      <c r="DT58" s="21">
        <f t="shared" si="365"/>
        <v>0</v>
      </c>
      <c r="DU58" s="21">
        <f t="shared" si="365"/>
        <v>0</v>
      </c>
      <c r="DV58" s="21">
        <f t="shared" si="365"/>
        <v>0</v>
      </c>
      <c r="DW58" s="21">
        <f t="shared" si="365"/>
        <v>0</v>
      </c>
      <c r="DX58" s="21">
        <f t="shared" si="365"/>
        <v>0</v>
      </c>
      <c r="DY58" s="118">
        <f t="shared" si="365"/>
        <v>0</v>
      </c>
      <c r="DZ58" s="118">
        <f t="shared" si="365"/>
        <v>0</v>
      </c>
      <c r="EA58" s="118">
        <f t="shared" si="365"/>
        <v>0</v>
      </c>
      <c r="EB58" s="21">
        <f t="shared" si="365"/>
        <v>0</v>
      </c>
      <c r="EC58" s="21">
        <f t="shared" si="365"/>
        <v>0</v>
      </c>
      <c r="ED58" s="21">
        <f t="shared" ref="ED58:FE58" si="366">ED16-ED79</f>
        <v>0</v>
      </c>
      <c r="EE58" s="21">
        <f t="shared" si="366"/>
        <v>0</v>
      </c>
      <c r="EF58" s="21">
        <f t="shared" si="366"/>
        <v>0</v>
      </c>
      <c r="EG58" s="21">
        <f t="shared" si="366"/>
        <v>0</v>
      </c>
      <c r="EH58" s="21">
        <f t="shared" si="366"/>
        <v>0</v>
      </c>
      <c r="EI58" s="21">
        <f t="shared" si="366"/>
        <v>0</v>
      </c>
      <c r="EJ58" s="21">
        <f t="shared" si="366"/>
        <v>0</v>
      </c>
      <c r="EK58" s="128">
        <f t="shared" si="366"/>
        <v>0</v>
      </c>
      <c r="EL58" s="128">
        <f t="shared" si="366"/>
        <v>0</v>
      </c>
      <c r="EM58" s="128">
        <f t="shared" si="366"/>
        <v>0</v>
      </c>
      <c r="EN58" s="137">
        <f t="shared" si="366"/>
        <v>0</v>
      </c>
      <c r="EO58" s="137">
        <f t="shared" si="366"/>
        <v>0</v>
      </c>
      <c r="EP58" s="145">
        <f t="shared" si="366"/>
        <v>0</v>
      </c>
      <c r="EQ58" s="145">
        <f t="shared" si="366"/>
        <v>0</v>
      </c>
      <c r="ER58" s="145">
        <f t="shared" si="366"/>
        <v>0</v>
      </c>
      <c r="ES58" s="145">
        <f t="shared" si="366"/>
        <v>0</v>
      </c>
      <c r="ET58" s="145">
        <f t="shared" si="366"/>
        <v>0</v>
      </c>
      <c r="EU58" s="145">
        <f t="shared" si="366"/>
        <v>0</v>
      </c>
      <c r="EV58" s="145">
        <f t="shared" si="366"/>
        <v>0</v>
      </c>
      <c r="EW58" s="153">
        <f t="shared" si="366"/>
        <v>0</v>
      </c>
      <c r="EX58" s="153">
        <f t="shared" si="366"/>
        <v>0</v>
      </c>
      <c r="EY58" s="160">
        <f t="shared" si="366"/>
        <v>0</v>
      </c>
      <c r="EZ58" s="21">
        <f t="shared" si="366"/>
        <v>0</v>
      </c>
      <c r="FA58" s="21">
        <f t="shared" si="366"/>
        <v>0</v>
      </c>
      <c r="FB58" s="169">
        <f t="shared" si="366"/>
        <v>0</v>
      </c>
      <c r="FC58" s="169">
        <f t="shared" si="366"/>
        <v>0</v>
      </c>
      <c r="FD58" s="169">
        <f t="shared" si="366"/>
        <v>0</v>
      </c>
      <c r="FE58" s="169">
        <f t="shared" si="366"/>
        <v>0</v>
      </c>
      <c r="FF58" s="169">
        <f t="shared" ref="FF58:FG58" si="367">FF16-FF79</f>
        <v>0</v>
      </c>
      <c r="FG58" s="169">
        <f t="shared" si="367"/>
        <v>0</v>
      </c>
      <c r="FH58" s="169">
        <f t="shared" ref="FH58:FI58" si="368">FH16-FH79</f>
        <v>0</v>
      </c>
      <c r="FI58" s="169">
        <f t="shared" si="368"/>
        <v>0</v>
      </c>
      <c r="FJ58" s="169">
        <f t="shared" ref="FJ58:FK58" si="369">FJ16-FJ79</f>
        <v>0</v>
      </c>
      <c r="FK58" s="21">
        <f t="shared" si="369"/>
        <v>0</v>
      </c>
      <c r="FL58" s="21">
        <f t="shared" ref="FL58:FM58" si="370">FL16-FL79</f>
        <v>0</v>
      </c>
      <c r="FM58" s="21">
        <f t="shared" si="370"/>
        <v>0</v>
      </c>
      <c r="FN58" s="21">
        <f t="shared" ref="FN58:FO58" si="371">FN16-FN79</f>
        <v>1403.3692536200469</v>
      </c>
      <c r="FO58" s="21">
        <f t="shared" si="371"/>
        <v>1286.3111868434353</v>
      </c>
      <c r="FP58" s="21">
        <f t="shared" ref="FP58:FQ58" si="372">FP16-FP79</f>
        <v>1241.6667799815441</v>
      </c>
      <c r="FQ58" s="21">
        <f t="shared" si="372"/>
        <v>804.26991810815525</v>
      </c>
      <c r="FR58" s="21">
        <f t="shared" ref="FR58:FS58" si="373">FR16-FR79</f>
        <v>902.91447889501433</v>
      </c>
      <c r="FS58" s="21">
        <f t="shared" si="373"/>
        <v>876.8025986463108</v>
      </c>
      <c r="FT58" s="21">
        <f t="shared" ref="FT58:FU58" si="374">FT16-FT79</f>
        <v>737.17354174888169</v>
      </c>
      <c r="FU58" s="21">
        <f t="shared" si="374"/>
        <v>957.84410325668796</v>
      </c>
      <c r="FV58" s="21">
        <f t="shared" ref="FV58:FW58" si="375">FV16-FV79</f>
        <v>987.67995416576377</v>
      </c>
      <c r="FW58" s="21">
        <f t="shared" si="375"/>
        <v>1603.8400681218554</v>
      </c>
      <c r="FX58" s="21">
        <f t="shared" ref="FX58:FY58" si="376">FX16-FX79</f>
        <v>1446.6856643324973</v>
      </c>
      <c r="FY58" s="21">
        <f t="shared" si="376"/>
        <v>1361.7525054927355</v>
      </c>
      <c r="FZ58" s="186">
        <f t="shared" ref="FZ58:GA58" si="377">FZ16-FZ79</f>
        <v>1382.5780776724787</v>
      </c>
      <c r="GA58" s="46">
        <f t="shared" si="377"/>
        <v>1267.2542478803007</v>
      </c>
      <c r="GB58" s="46">
        <f t="shared" ref="GB58:GC58" si="378">GB16-GB79</f>
        <v>1223.2712561917397</v>
      </c>
      <c r="GC58" s="46">
        <f t="shared" si="378"/>
        <v>792.3545100047013</v>
      </c>
      <c r="GD58" s="46">
        <f t="shared" ref="GD58:GE58" si="379">GD16-GD79</f>
        <v>889.53763331579103</v>
      </c>
      <c r="GE58" s="46">
        <f t="shared" si="379"/>
        <v>863.81260541914162</v>
      </c>
      <c r="GF58" s="46">
        <f t="shared" ref="GF58:GG58" si="380">GF16-GF79</f>
        <v>726.25217891378998</v>
      </c>
      <c r="GG58" s="46">
        <f t="shared" si="380"/>
        <v>943.65346509799565</v>
      </c>
      <c r="GH58" s="46">
        <f t="shared" ref="GH58:GI58" si="381">GH16-GH79</f>
        <v>977.93697722466459</v>
      </c>
      <c r="GI58" s="46">
        <f t="shared" si="381"/>
        <v>1221.5530574808763</v>
      </c>
      <c r="GJ58" s="46">
        <f t="shared" ref="GJ58:GK58" si="382">GJ16-GJ79</f>
        <v>1446.6856643325009</v>
      </c>
      <c r="GK58" s="46">
        <f t="shared" si="382"/>
        <v>1361.7525054927355</v>
      </c>
      <c r="GL58" s="46">
        <f t="shared" ref="GL58" si="383">GL16-GL79</f>
        <v>1320.1373589497962</v>
      </c>
    </row>
    <row r="59" spans="1:194" x14ac:dyDescent="0.2">
      <c r="A59" s="29" t="str">
        <f t="shared" si="212"/>
        <v>EXPORTS</v>
      </c>
      <c r="DF59" s="64">
        <f t="shared" ref="DF59:EC59" si="384">DF17-DF80</f>
        <v>0</v>
      </c>
      <c r="DG59" s="64">
        <f t="shared" si="384"/>
        <v>0</v>
      </c>
      <c r="DH59" s="64">
        <f t="shared" si="384"/>
        <v>0</v>
      </c>
      <c r="DI59" s="64">
        <f t="shared" si="384"/>
        <v>0</v>
      </c>
      <c r="DJ59" s="64">
        <f t="shared" si="384"/>
        <v>0</v>
      </c>
      <c r="DK59" s="64">
        <f t="shared" si="384"/>
        <v>0</v>
      </c>
      <c r="DL59" s="64">
        <f t="shared" si="384"/>
        <v>0</v>
      </c>
      <c r="DM59" s="36">
        <f t="shared" si="384"/>
        <v>0</v>
      </c>
      <c r="DN59" s="36">
        <f t="shared" si="384"/>
        <v>0</v>
      </c>
      <c r="DO59" s="36">
        <f t="shared" si="384"/>
        <v>0</v>
      </c>
      <c r="DP59" s="36">
        <f t="shared" si="384"/>
        <v>0</v>
      </c>
      <c r="DQ59" s="36">
        <f t="shared" si="384"/>
        <v>0</v>
      </c>
      <c r="DR59" s="36">
        <f t="shared" si="384"/>
        <v>0</v>
      </c>
      <c r="DS59" s="36">
        <f t="shared" si="384"/>
        <v>0</v>
      </c>
      <c r="DT59" s="36">
        <f t="shared" si="384"/>
        <v>0</v>
      </c>
      <c r="DU59" s="36">
        <f t="shared" si="384"/>
        <v>0</v>
      </c>
      <c r="DV59" s="36">
        <f t="shared" si="384"/>
        <v>0</v>
      </c>
      <c r="DW59" s="36">
        <f t="shared" si="384"/>
        <v>0</v>
      </c>
      <c r="DX59" s="36">
        <f t="shared" si="384"/>
        <v>0</v>
      </c>
      <c r="DY59" s="64">
        <f t="shared" si="384"/>
        <v>0</v>
      </c>
      <c r="DZ59" s="64">
        <f t="shared" si="384"/>
        <v>0</v>
      </c>
      <c r="EA59" s="64">
        <f t="shared" si="384"/>
        <v>0</v>
      </c>
      <c r="EB59" s="36">
        <f t="shared" si="384"/>
        <v>0</v>
      </c>
      <c r="EC59" s="36">
        <f t="shared" si="384"/>
        <v>0</v>
      </c>
      <c r="ED59" s="36">
        <f t="shared" ref="ED59:FE59" si="385">ED17-ED80</f>
        <v>0</v>
      </c>
      <c r="EE59" s="36">
        <f t="shared" si="385"/>
        <v>0</v>
      </c>
      <c r="EF59" s="36">
        <f t="shared" si="385"/>
        <v>0</v>
      </c>
      <c r="EG59" s="36">
        <f t="shared" si="385"/>
        <v>0</v>
      </c>
      <c r="EH59" s="36">
        <f t="shared" si="385"/>
        <v>0</v>
      </c>
      <c r="EI59" s="36">
        <f t="shared" si="385"/>
        <v>0</v>
      </c>
      <c r="EJ59" s="36">
        <f t="shared" si="385"/>
        <v>0</v>
      </c>
      <c r="EK59" s="64">
        <f t="shared" si="385"/>
        <v>0</v>
      </c>
      <c r="EL59" s="64">
        <f t="shared" si="385"/>
        <v>0</v>
      </c>
      <c r="EM59" s="64">
        <f t="shared" si="385"/>
        <v>0</v>
      </c>
      <c r="EN59" s="64">
        <f t="shared" si="385"/>
        <v>0</v>
      </c>
      <c r="EO59" s="64">
        <f t="shared" si="385"/>
        <v>0</v>
      </c>
      <c r="EP59" s="64">
        <f t="shared" si="385"/>
        <v>0</v>
      </c>
      <c r="EQ59" s="64">
        <f t="shared" si="385"/>
        <v>0</v>
      </c>
      <c r="ER59" s="64">
        <f t="shared" si="385"/>
        <v>0</v>
      </c>
      <c r="ES59" s="64">
        <f t="shared" si="385"/>
        <v>0</v>
      </c>
      <c r="ET59" s="64">
        <f t="shared" si="385"/>
        <v>0</v>
      </c>
      <c r="EU59" s="64">
        <f t="shared" si="385"/>
        <v>0</v>
      </c>
      <c r="EV59" s="64">
        <f t="shared" si="385"/>
        <v>0</v>
      </c>
      <c r="EW59" s="64">
        <f t="shared" si="385"/>
        <v>0</v>
      </c>
      <c r="EX59" s="64">
        <f t="shared" si="385"/>
        <v>0</v>
      </c>
      <c r="EY59" s="64">
        <f t="shared" si="385"/>
        <v>0</v>
      </c>
      <c r="EZ59" s="36">
        <f t="shared" si="385"/>
        <v>0</v>
      </c>
      <c r="FA59" s="36">
        <f t="shared" si="385"/>
        <v>0</v>
      </c>
      <c r="FB59" s="64">
        <f t="shared" si="385"/>
        <v>0</v>
      </c>
      <c r="FC59" s="64">
        <f t="shared" si="385"/>
        <v>0</v>
      </c>
      <c r="FD59" s="64">
        <f t="shared" si="385"/>
        <v>0</v>
      </c>
      <c r="FE59" s="64">
        <f t="shared" si="385"/>
        <v>0</v>
      </c>
      <c r="FF59" s="64">
        <f t="shared" ref="FF59:FG59" si="386">FF17-FF80</f>
        <v>0</v>
      </c>
      <c r="FG59" s="64">
        <f t="shared" si="386"/>
        <v>0</v>
      </c>
      <c r="FH59" s="64">
        <f t="shared" ref="FH59:FI59" si="387">FH17-FH80</f>
        <v>0</v>
      </c>
      <c r="FI59" s="64">
        <f t="shared" si="387"/>
        <v>0</v>
      </c>
      <c r="FJ59" s="64">
        <f t="shared" ref="FJ59:FK59" si="388">FJ17-FJ80</f>
        <v>0</v>
      </c>
      <c r="FK59" s="36">
        <f t="shared" si="388"/>
        <v>0</v>
      </c>
      <c r="FL59" s="36">
        <f t="shared" ref="FL59:FM59" si="389">FL17-FL80</f>
        <v>0</v>
      </c>
      <c r="FM59" s="36">
        <f t="shared" si="389"/>
        <v>0</v>
      </c>
      <c r="FN59" s="36">
        <f t="shared" ref="FN59:FO59" si="390">FN17-FN80</f>
        <v>1.0904830569574617</v>
      </c>
      <c r="FO59" s="36">
        <f t="shared" si="390"/>
        <v>1.0904830569574617</v>
      </c>
      <c r="FP59" s="36">
        <f t="shared" ref="FP59:FQ59" si="391">FP17-FP80</f>
        <v>1.0904830569574617</v>
      </c>
      <c r="FQ59" s="36">
        <f t="shared" si="391"/>
        <v>1.0904830569574617</v>
      </c>
      <c r="FR59" s="36">
        <f t="shared" ref="FR59:FS59" si="392">FR17-FR80</f>
        <v>1.0904830569574617</v>
      </c>
      <c r="FS59" s="36">
        <f t="shared" si="392"/>
        <v>1.0904830569574617</v>
      </c>
      <c r="FT59" s="36">
        <f t="shared" ref="FT59:FU59" si="393">FT17-FT80</f>
        <v>1.0904830569574617</v>
      </c>
      <c r="FU59" s="36">
        <f t="shared" si="393"/>
        <v>1.0904830569574617</v>
      </c>
      <c r="FV59" s="36">
        <f t="shared" ref="FV59:FW59" si="394">FV17-FV80</f>
        <v>1.0904830569574617</v>
      </c>
      <c r="FW59" s="36">
        <f t="shared" si="394"/>
        <v>1.0904830569574617</v>
      </c>
      <c r="FX59" s="36">
        <f t="shared" ref="FX59:FY59" si="395">FX17-FX80</f>
        <v>1.0904830569574617</v>
      </c>
      <c r="FY59" s="36">
        <f t="shared" si="395"/>
        <v>1.0904830569574617</v>
      </c>
      <c r="FZ59" s="187">
        <f t="shared" ref="FZ59:GA59" si="396">FZ17-FZ80</f>
        <v>1.0904830569574617</v>
      </c>
      <c r="GA59" s="47">
        <f t="shared" si="396"/>
        <v>1.0904830569574617</v>
      </c>
      <c r="GB59" s="47">
        <f t="shared" ref="GB59:GC59" si="397">GB17-GB80</f>
        <v>1.0904830569574617</v>
      </c>
      <c r="GC59" s="47">
        <f t="shared" si="397"/>
        <v>1.0904830569574617</v>
      </c>
      <c r="GD59" s="47">
        <f t="shared" ref="GD59:GE59" si="398">GD17-GD80</f>
        <v>1.0904830569574617</v>
      </c>
      <c r="GE59" s="47">
        <f t="shared" si="398"/>
        <v>1.0904830569574617</v>
      </c>
      <c r="GF59" s="47">
        <f t="shared" ref="GF59:GG59" si="399">GF17-GF80</f>
        <v>1.0904830569574617</v>
      </c>
      <c r="GG59" s="47">
        <f t="shared" si="399"/>
        <v>1.0904830569574617</v>
      </c>
      <c r="GH59" s="47">
        <f t="shared" ref="GH59:GI59" si="400">GH17-GH80</f>
        <v>1.0904830569574617</v>
      </c>
      <c r="GI59" s="47">
        <f t="shared" si="400"/>
        <v>1.0904830569574617</v>
      </c>
      <c r="GJ59" s="47">
        <f t="shared" ref="GJ59:GK59" si="401">GJ17-GJ80</f>
        <v>1.0904830569574617</v>
      </c>
      <c r="GK59" s="47">
        <f t="shared" si="401"/>
        <v>1.0904830569574617</v>
      </c>
      <c r="GL59" s="47">
        <f t="shared" ref="GL59" si="402">GL17-GL80</f>
        <v>1.0904830569574617</v>
      </c>
    </row>
    <row r="60" spans="1:194" x14ac:dyDescent="0.2">
      <c r="A60" s="9" t="str">
        <f t="shared" si="212"/>
        <v xml:space="preserve">     TOTAL DEMAND</v>
      </c>
      <c r="DF60" s="63">
        <f t="shared" ref="DF60:EC60" si="403">DF18-DF81</f>
        <v>0</v>
      </c>
      <c r="DG60" s="63">
        <f t="shared" si="403"/>
        <v>0</v>
      </c>
      <c r="DH60" s="63">
        <f t="shared" si="403"/>
        <v>0</v>
      </c>
      <c r="DI60" s="63">
        <f t="shared" si="403"/>
        <v>0</v>
      </c>
      <c r="DJ60" s="63">
        <f t="shared" si="403"/>
        <v>0</v>
      </c>
      <c r="DK60" s="63">
        <f t="shared" si="403"/>
        <v>0</v>
      </c>
      <c r="DL60" s="63">
        <f t="shared" si="403"/>
        <v>0</v>
      </c>
      <c r="DM60" s="21">
        <f t="shared" si="403"/>
        <v>0</v>
      </c>
      <c r="DN60" s="21">
        <f t="shared" si="403"/>
        <v>0</v>
      </c>
      <c r="DO60" s="21">
        <f t="shared" si="403"/>
        <v>0</v>
      </c>
      <c r="DP60" s="21">
        <f t="shared" si="403"/>
        <v>0</v>
      </c>
      <c r="DQ60" s="21">
        <f t="shared" si="403"/>
        <v>0</v>
      </c>
      <c r="DR60" s="21">
        <f t="shared" si="403"/>
        <v>0</v>
      </c>
      <c r="DS60" s="21">
        <f t="shared" si="403"/>
        <v>0</v>
      </c>
      <c r="DT60" s="21">
        <f t="shared" si="403"/>
        <v>0</v>
      </c>
      <c r="DU60" s="21">
        <f t="shared" si="403"/>
        <v>0</v>
      </c>
      <c r="DV60" s="21">
        <f t="shared" si="403"/>
        <v>0</v>
      </c>
      <c r="DW60" s="21">
        <f t="shared" si="403"/>
        <v>0</v>
      </c>
      <c r="DX60" s="21">
        <f t="shared" si="403"/>
        <v>0</v>
      </c>
      <c r="DY60" s="118">
        <f t="shared" si="403"/>
        <v>0</v>
      </c>
      <c r="DZ60" s="118">
        <f t="shared" si="403"/>
        <v>0</v>
      </c>
      <c r="EA60" s="118">
        <f t="shared" si="403"/>
        <v>0</v>
      </c>
      <c r="EB60" s="21">
        <f t="shared" si="403"/>
        <v>0</v>
      </c>
      <c r="EC60" s="21">
        <f t="shared" si="403"/>
        <v>0</v>
      </c>
      <c r="ED60" s="21">
        <f t="shared" ref="ED60:FE60" si="404">ED18-ED81</f>
        <v>0</v>
      </c>
      <c r="EE60" s="21">
        <f t="shared" si="404"/>
        <v>0</v>
      </c>
      <c r="EF60" s="21">
        <f t="shared" si="404"/>
        <v>0</v>
      </c>
      <c r="EG60" s="21">
        <f t="shared" si="404"/>
        <v>0</v>
      </c>
      <c r="EH60" s="21">
        <f t="shared" si="404"/>
        <v>0</v>
      </c>
      <c r="EI60" s="21">
        <f t="shared" si="404"/>
        <v>0</v>
      </c>
      <c r="EJ60" s="21">
        <f t="shared" si="404"/>
        <v>0</v>
      </c>
      <c r="EK60" s="128">
        <f t="shared" si="404"/>
        <v>0</v>
      </c>
      <c r="EL60" s="128">
        <f t="shared" si="404"/>
        <v>0</v>
      </c>
      <c r="EM60" s="128">
        <f t="shared" si="404"/>
        <v>0</v>
      </c>
      <c r="EN60" s="137">
        <f t="shared" si="404"/>
        <v>0</v>
      </c>
      <c r="EO60" s="137">
        <f t="shared" si="404"/>
        <v>0</v>
      </c>
      <c r="EP60" s="145">
        <f t="shared" si="404"/>
        <v>0</v>
      </c>
      <c r="EQ60" s="145">
        <f t="shared" si="404"/>
        <v>0</v>
      </c>
      <c r="ER60" s="145">
        <f t="shared" si="404"/>
        <v>0</v>
      </c>
      <c r="ES60" s="145">
        <f t="shared" si="404"/>
        <v>0</v>
      </c>
      <c r="ET60" s="145">
        <f t="shared" si="404"/>
        <v>0</v>
      </c>
      <c r="EU60" s="145">
        <f t="shared" si="404"/>
        <v>0</v>
      </c>
      <c r="EV60" s="145">
        <f t="shared" si="404"/>
        <v>0</v>
      </c>
      <c r="EW60" s="153">
        <f t="shared" si="404"/>
        <v>0</v>
      </c>
      <c r="EX60" s="153">
        <f t="shared" si="404"/>
        <v>0</v>
      </c>
      <c r="EY60" s="160">
        <f t="shared" si="404"/>
        <v>0</v>
      </c>
      <c r="EZ60" s="21">
        <f t="shared" si="404"/>
        <v>0</v>
      </c>
      <c r="FA60" s="21">
        <f t="shared" si="404"/>
        <v>0</v>
      </c>
      <c r="FB60" s="169">
        <f t="shared" si="404"/>
        <v>0</v>
      </c>
      <c r="FC60" s="169">
        <f t="shared" si="404"/>
        <v>0</v>
      </c>
      <c r="FD60" s="169">
        <f t="shared" si="404"/>
        <v>0</v>
      </c>
      <c r="FE60" s="169">
        <f t="shared" si="404"/>
        <v>0</v>
      </c>
      <c r="FF60" s="169">
        <f t="shared" ref="FF60:FG60" si="405">FF18-FF81</f>
        <v>0</v>
      </c>
      <c r="FG60" s="169">
        <f t="shared" si="405"/>
        <v>0</v>
      </c>
      <c r="FH60" s="169">
        <f t="shared" ref="FH60:FI60" si="406">FH18-FH81</f>
        <v>0</v>
      </c>
      <c r="FI60" s="169">
        <f t="shared" si="406"/>
        <v>0</v>
      </c>
      <c r="FJ60" s="169">
        <f t="shared" ref="FJ60:FK60" si="407">FJ18-FJ81</f>
        <v>0</v>
      </c>
      <c r="FK60" s="21">
        <f t="shared" si="407"/>
        <v>0</v>
      </c>
      <c r="FL60" s="21">
        <f t="shared" ref="FL60:FM60" si="408">FL18-FL81</f>
        <v>0</v>
      </c>
      <c r="FM60" s="21">
        <f t="shared" si="408"/>
        <v>0</v>
      </c>
      <c r="FN60" s="21">
        <f t="shared" ref="FN60:FO60" si="409">FN18-FN81</f>
        <v>1404.4597366770031</v>
      </c>
      <c r="FO60" s="21">
        <f t="shared" si="409"/>
        <v>1287.4016699003914</v>
      </c>
      <c r="FP60" s="21">
        <f t="shared" ref="FP60:FQ60" si="410">FP18-FP81</f>
        <v>1242.7572630385039</v>
      </c>
      <c r="FQ60" s="21">
        <f t="shared" si="410"/>
        <v>805.36040116511504</v>
      </c>
      <c r="FR60" s="21">
        <f t="shared" ref="FR60:FS60" si="411">FR18-FR81</f>
        <v>904.00496195197411</v>
      </c>
      <c r="FS60" s="21">
        <f t="shared" si="411"/>
        <v>877.89308170327058</v>
      </c>
      <c r="FT60" s="21">
        <f t="shared" ref="FT60:FU60" si="412">FT18-FT81</f>
        <v>738.26402480584147</v>
      </c>
      <c r="FU60" s="21">
        <f t="shared" si="412"/>
        <v>958.93458631364774</v>
      </c>
      <c r="FV60" s="21">
        <f t="shared" ref="FV60:FW60" si="413">FV18-FV81</f>
        <v>988.77043722272356</v>
      </c>
      <c r="FW60" s="21">
        <f t="shared" si="413"/>
        <v>1604.9305511788116</v>
      </c>
      <c r="FX60" s="21">
        <f t="shared" ref="FX60:FY60" si="414">FX18-FX81</f>
        <v>1447.776147389457</v>
      </c>
      <c r="FY60" s="21">
        <f t="shared" si="414"/>
        <v>1362.8429885496953</v>
      </c>
      <c r="FZ60" s="186">
        <f t="shared" ref="FZ60:GA60" si="415">FZ18-FZ81</f>
        <v>1383.6685607294385</v>
      </c>
      <c r="GA60" s="46">
        <f t="shared" si="415"/>
        <v>1268.3447309372605</v>
      </c>
      <c r="GB60" s="46">
        <f t="shared" ref="GB60:GC60" si="416">GB18-GB81</f>
        <v>1224.3617392486995</v>
      </c>
      <c r="GC60" s="46">
        <f t="shared" si="416"/>
        <v>793.44499306166108</v>
      </c>
      <c r="GD60" s="46">
        <f t="shared" ref="GD60:GE60" si="417">GD18-GD81</f>
        <v>890.62811637275081</v>
      </c>
      <c r="GE60" s="46">
        <f t="shared" si="417"/>
        <v>864.9030884761014</v>
      </c>
      <c r="GF60" s="46">
        <f t="shared" ref="GF60:GG60" si="418">GF18-GF81</f>
        <v>727.34266197074794</v>
      </c>
      <c r="GG60" s="46">
        <f t="shared" si="418"/>
        <v>944.74394815495543</v>
      </c>
      <c r="GH60" s="46">
        <f t="shared" ref="GH60:GI60" si="419">GH18-GH81</f>
        <v>979.02746028162437</v>
      </c>
      <c r="GI60" s="46">
        <f t="shared" si="419"/>
        <v>1222.6435405378361</v>
      </c>
      <c r="GJ60" s="46">
        <f t="shared" ref="GJ60:GK60" si="420">GJ18-GJ81</f>
        <v>1447.7761473894607</v>
      </c>
      <c r="GK60" s="46">
        <f t="shared" si="420"/>
        <v>1362.8429885496953</v>
      </c>
      <c r="GL60" s="46">
        <f t="shared" ref="GL60" si="421">GL18-GL81</f>
        <v>1321.227842006756</v>
      </c>
    </row>
    <row r="61" spans="1:194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21"/>
      <c r="EC61" s="21"/>
      <c r="ED61" s="21"/>
      <c r="EE61" s="21"/>
      <c r="EF61" s="21"/>
      <c r="EG61" s="21"/>
      <c r="EH61" s="21"/>
      <c r="EI61" s="21"/>
      <c r="EJ61" s="21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</row>
    <row r="62" spans="1:194" x14ac:dyDescent="0.2">
      <c r="A62" s="9" t="str">
        <f t="shared" si="212"/>
        <v>INVENTORIES (End of Month, Thousand Barrels)</v>
      </c>
      <c r="DF62" s="63">
        <f t="shared" ref="DF62:EC62" si="422">DF20-DF83</f>
        <v>0</v>
      </c>
      <c r="DG62" s="63">
        <f t="shared" si="422"/>
        <v>0</v>
      </c>
      <c r="DH62" s="63">
        <f t="shared" si="422"/>
        <v>0</v>
      </c>
      <c r="DI62" s="63">
        <f t="shared" si="422"/>
        <v>0</v>
      </c>
      <c r="DJ62" s="63">
        <f t="shared" si="422"/>
        <v>0</v>
      </c>
      <c r="DK62" s="63">
        <f t="shared" si="422"/>
        <v>0</v>
      </c>
      <c r="DL62" s="63">
        <f t="shared" si="422"/>
        <v>0</v>
      </c>
      <c r="DM62" s="21">
        <f t="shared" si="422"/>
        <v>0</v>
      </c>
      <c r="DN62" s="21">
        <f t="shared" si="422"/>
        <v>0</v>
      </c>
      <c r="DO62" s="21">
        <f t="shared" si="422"/>
        <v>0</v>
      </c>
      <c r="DP62" s="21">
        <f t="shared" si="422"/>
        <v>0</v>
      </c>
      <c r="DQ62" s="21">
        <f t="shared" si="422"/>
        <v>0</v>
      </c>
      <c r="DR62" s="21">
        <f t="shared" si="422"/>
        <v>0</v>
      </c>
      <c r="DS62" s="21">
        <f t="shared" si="422"/>
        <v>0</v>
      </c>
      <c r="DT62" s="21">
        <f t="shared" si="422"/>
        <v>0</v>
      </c>
      <c r="DU62" s="21">
        <f t="shared" si="422"/>
        <v>0</v>
      </c>
      <c r="DV62" s="21">
        <f t="shared" si="422"/>
        <v>0</v>
      </c>
      <c r="DW62" s="21">
        <f t="shared" si="422"/>
        <v>0</v>
      </c>
      <c r="DX62" s="21">
        <f t="shared" si="422"/>
        <v>0</v>
      </c>
      <c r="DY62" s="118">
        <f t="shared" si="422"/>
        <v>0</v>
      </c>
      <c r="DZ62" s="118">
        <f t="shared" si="422"/>
        <v>0</v>
      </c>
      <c r="EA62" s="118">
        <f t="shared" si="422"/>
        <v>0</v>
      </c>
      <c r="EB62" s="21">
        <f t="shared" si="422"/>
        <v>0</v>
      </c>
      <c r="EC62" s="21">
        <f t="shared" si="422"/>
        <v>0</v>
      </c>
      <c r="ED62" s="21">
        <f t="shared" ref="ED62:FE62" si="423">ED20-ED83</f>
        <v>0</v>
      </c>
      <c r="EE62" s="21">
        <f t="shared" si="423"/>
        <v>0</v>
      </c>
      <c r="EF62" s="21">
        <f t="shared" si="423"/>
        <v>0</v>
      </c>
      <c r="EG62" s="21">
        <f t="shared" si="423"/>
        <v>0</v>
      </c>
      <c r="EH62" s="21">
        <f t="shared" si="423"/>
        <v>0</v>
      </c>
      <c r="EI62" s="21">
        <f t="shared" si="423"/>
        <v>0</v>
      </c>
      <c r="EJ62" s="21">
        <f t="shared" si="423"/>
        <v>0</v>
      </c>
      <c r="EK62" s="128">
        <f t="shared" si="423"/>
        <v>0</v>
      </c>
      <c r="EL62" s="128">
        <f t="shared" si="423"/>
        <v>0</v>
      </c>
      <c r="EM62" s="128">
        <f t="shared" si="423"/>
        <v>0</v>
      </c>
      <c r="EN62" s="137">
        <f t="shared" si="423"/>
        <v>0</v>
      </c>
      <c r="EO62" s="137">
        <f t="shared" si="423"/>
        <v>0</v>
      </c>
      <c r="EP62" s="145">
        <f t="shared" si="423"/>
        <v>0</v>
      </c>
      <c r="EQ62" s="145">
        <f t="shared" si="423"/>
        <v>0</v>
      </c>
      <c r="ER62" s="145">
        <f t="shared" si="423"/>
        <v>0</v>
      </c>
      <c r="ES62" s="145">
        <f t="shared" si="423"/>
        <v>0</v>
      </c>
      <c r="ET62" s="145">
        <f t="shared" si="423"/>
        <v>0</v>
      </c>
      <c r="EU62" s="145">
        <f t="shared" si="423"/>
        <v>0</v>
      </c>
      <c r="EV62" s="145">
        <f t="shared" si="423"/>
        <v>0</v>
      </c>
      <c r="EW62" s="153">
        <f t="shared" si="423"/>
        <v>0</v>
      </c>
      <c r="EX62" s="153">
        <f t="shared" si="423"/>
        <v>0</v>
      </c>
      <c r="EY62" s="160">
        <f t="shared" si="423"/>
        <v>0</v>
      </c>
      <c r="EZ62" s="21">
        <f t="shared" si="423"/>
        <v>0</v>
      </c>
      <c r="FA62" s="21">
        <f t="shared" si="423"/>
        <v>0</v>
      </c>
      <c r="FB62" s="169">
        <f t="shared" si="423"/>
        <v>0</v>
      </c>
      <c r="FC62" s="169">
        <f t="shared" si="423"/>
        <v>0</v>
      </c>
      <c r="FD62" s="169">
        <f t="shared" si="423"/>
        <v>0</v>
      </c>
      <c r="FE62" s="169">
        <f t="shared" si="423"/>
        <v>-1</v>
      </c>
      <c r="FF62" s="169">
        <f t="shared" ref="FF62:FG62" si="424">FF20-FF83</f>
        <v>-1</v>
      </c>
      <c r="FG62" s="169">
        <f t="shared" si="424"/>
        <v>0</v>
      </c>
      <c r="FH62" s="169">
        <f t="shared" ref="FH62:FI62" si="425">FH20-FH83</f>
        <v>0</v>
      </c>
      <c r="FI62" s="169">
        <f t="shared" si="425"/>
        <v>0</v>
      </c>
      <c r="FJ62" s="169">
        <f t="shared" ref="FJ62:FK62" si="426">FJ20-FJ83</f>
        <v>0</v>
      </c>
      <c r="FK62" s="21">
        <f t="shared" si="426"/>
        <v>0</v>
      </c>
      <c r="FL62" s="21">
        <f t="shared" ref="FL62:FM62" si="427">FL20-FL83</f>
        <v>0</v>
      </c>
      <c r="FM62" s="21">
        <f t="shared" si="427"/>
        <v>0</v>
      </c>
      <c r="FN62" s="21">
        <f t="shared" ref="FN62:FO62" si="428">FN20-FN83</f>
        <v>0</v>
      </c>
      <c r="FO62" s="21">
        <f t="shared" si="428"/>
        <v>0</v>
      </c>
      <c r="FP62" s="21">
        <f t="shared" ref="FP62:FQ62" si="429">FP20-FP83</f>
        <v>0</v>
      </c>
      <c r="FQ62" s="21">
        <f t="shared" si="429"/>
        <v>0</v>
      </c>
      <c r="FR62" s="21">
        <f t="shared" ref="FR62:FS62" si="430">FR20-FR83</f>
        <v>0</v>
      </c>
      <c r="FS62" s="21">
        <f t="shared" si="430"/>
        <v>0</v>
      </c>
      <c r="FT62" s="21">
        <f t="shared" ref="FT62:FU62" si="431">FT20-FT83</f>
        <v>0</v>
      </c>
      <c r="FU62" s="21">
        <f t="shared" si="431"/>
        <v>0</v>
      </c>
      <c r="FV62" s="21">
        <f t="shared" ref="FV62:FW62" si="432">FV20-FV83</f>
        <v>0</v>
      </c>
      <c r="FW62" s="21">
        <f t="shared" si="432"/>
        <v>0</v>
      </c>
      <c r="FX62" s="21">
        <f t="shared" ref="FX62:FY62" si="433">FX20-FX83</f>
        <v>0</v>
      </c>
      <c r="FY62" s="21">
        <f t="shared" si="433"/>
        <v>-233.86546764690024</v>
      </c>
      <c r="FZ62" s="186">
        <f t="shared" ref="FZ62:GA62" si="434">FZ20-FZ83</f>
        <v>-32.19093730839586</v>
      </c>
      <c r="GA62" s="46">
        <f t="shared" si="434"/>
        <v>133.97772407224375</v>
      </c>
      <c r="GB62" s="46">
        <f t="shared" ref="GB62:GC62" si="435">GB20-GB83</f>
        <v>452.03081924159665</v>
      </c>
      <c r="GC62" s="46">
        <f t="shared" si="435"/>
        <v>673.5984668881631</v>
      </c>
      <c r="GD62" s="46">
        <f t="shared" ref="GD62:GE62" si="436">GD20-GD83</f>
        <v>660.01396544756426</v>
      </c>
      <c r="GE62" s="46">
        <f t="shared" si="436"/>
        <v>652.68693911674382</v>
      </c>
      <c r="GF62" s="46">
        <f t="shared" ref="GF62:GG62" si="437">GF20-GF83</f>
        <v>587.52270374416685</v>
      </c>
      <c r="GG62" s="46">
        <f t="shared" si="437"/>
        <v>571.9741476446834</v>
      </c>
      <c r="GH62" s="46">
        <f t="shared" ref="GH62:GI62" si="438">GH20-GH83</f>
        <v>448.58631239667193</v>
      </c>
      <c r="GI62" s="46">
        <f t="shared" si="438"/>
        <v>129.84130257425522</v>
      </c>
      <c r="GJ62" s="46">
        <f t="shared" ref="GJ62:GK62" si="439">GJ20-GJ83</f>
        <v>-186.87749333825718</v>
      </c>
      <c r="GK62" s="46">
        <f t="shared" si="439"/>
        <v>-350.67256030302292</v>
      </c>
      <c r="GL62" s="46">
        <f t="shared" ref="GL62" si="440">GL20-GL83</f>
        <v>-365.47381250560716</v>
      </c>
    </row>
    <row r="63" spans="1:194" x14ac:dyDescent="0.2">
      <c r="A63" s="9" t="str">
        <f t="shared" si="212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41">DI21-DI84</f>
        <v>0</v>
      </c>
      <c r="DJ63" s="63">
        <f t="shared" si="441"/>
        <v>0</v>
      </c>
      <c r="DK63" s="63">
        <f t="shared" si="441"/>
        <v>0</v>
      </c>
      <c r="DL63" s="63">
        <f t="shared" si="441"/>
        <v>0</v>
      </c>
      <c r="DM63" s="21">
        <f t="shared" si="441"/>
        <v>0</v>
      </c>
      <c r="DN63" s="21">
        <f t="shared" si="441"/>
        <v>0</v>
      </c>
      <c r="DO63" s="21">
        <f t="shared" si="441"/>
        <v>0</v>
      </c>
      <c r="DP63" s="21">
        <f t="shared" si="441"/>
        <v>0</v>
      </c>
      <c r="DQ63" s="21">
        <f t="shared" si="441"/>
        <v>0</v>
      </c>
      <c r="DR63" s="21">
        <f t="shared" si="441"/>
        <v>0</v>
      </c>
      <c r="DS63" s="21">
        <f t="shared" si="441"/>
        <v>0</v>
      </c>
      <c r="DT63" s="21">
        <f t="shared" si="441"/>
        <v>0</v>
      </c>
      <c r="DU63" s="21">
        <f t="shared" si="441"/>
        <v>0</v>
      </c>
      <c r="DV63" s="21">
        <f t="shared" si="441"/>
        <v>0</v>
      </c>
      <c r="DW63" s="21">
        <f t="shared" si="441"/>
        <v>0</v>
      </c>
      <c r="DX63" s="21">
        <f t="shared" si="441"/>
        <v>0</v>
      </c>
      <c r="DY63" s="118">
        <f t="shared" si="441"/>
        <v>0</v>
      </c>
      <c r="DZ63" s="118">
        <f t="shared" si="441"/>
        <v>0</v>
      </c>
      <c r="EA63" s="118">
        <f t="shared" si="441"/>
        <v>0</v>
      </c>
      <c r="EB63" s="21">
        <f t="shared" si="441"/>
        <v>0</v>
      </c>
      <c r="EC63" s="21">
        <f t="shared" si="441"/>
        <v>0</v>
      </c>
      <c r="ED63" s="21">
        <f t="shared" ref="ED63:FE63" si="442">ED21-ED84</f>
        <v>0</v>
      </c>
      <c r="EE63" s="21">
        <f t="shared" si="442"/>
        <v>0</v>
      </c>
      <c r="EF63" s="21">
        <f t="shared" si="442"/>
        <v>0</v>
      </c>
      <c r="EG63" s="21">
        <f t="shared" si="442"/>
        <v>0</v>
      </c>
      <c r="EH63" s="21">
        <f t="shared" si="442"/>
        <v>0</v>
      </c>
      <c r="EI63" s="21">
        <f t="shared" si="442"/>
        <v>0</v>
      </c>
      <c r="EJ63" s="21">
        <f t="shared" si="442"/>
        <v>0</v>
      </c>
      <c r="EK63" s="128">
        <f t="shared" si="442"/>
        <v>0</v>
      </c>
      <c r="EL63" s="128">
        <f t="shared" si="442"/>
        <v>0</v>
      </c>
      <c r="EM63" s="128">
        <f t="shared" si="442"/>
        <v>0</v>
      </c>
      <c r="EN63" s="137">
        <f t="shared" si="442"/>
        <v>0</v>
      </c>
      <c r="EO63" s="137">
        <f t="shared" si="442"/>
        <v>0</v>
      </c>
      <c r="EP63" s="145">
        <f t="shared" si="442"/>
        <v>0</v>
      </c>
      <c r="EQ63" s="145">
        <f t="shared" si="442"/>
        <v>0</v>
      </c>
      <c r="ER63" s="145">
        <f t="shared" si="442"/>
        <v>0</v>
      </c>
      <c r="ES63" s="145">
        <f t="shared" si="442"/>
        <v>0</v>
      </c>
      <c r="ET63" s="145">
        <f t="shared" si="442"/>
        <v>0</v>
      </c>
      <c r="EU63" s="145">
        <f t="shared" si="442"/>
        <v>0</v>
      </c>
      <c r="EV63" s="145">
        <f t="shared" si="442"/>
        <v>0</v>
      </c>
      <c r="EW63" s="153">
        <f t="shared" si="442"/>
        <v>0</v>
      </c>
      <c r="EX63" s="153">
        <f t="shared" si="442"/>
        <v>0</v>
      </c>
      <c r="EY63" s="160">
        <f t="shared" si="442"/>
        <v>0</v>
      </c>
      <c r="EZ63" s="21">
        <f t="shared" si="442"/>
        <v>0</v>
      </c>
      <c r="FA63" s="21">
        <f t="shared" si="442"/>
        <v>0</v>
      </c>
      <c r="FB63" s="169">
        <f t="shared" si="442"/>
        <v>0</v>
      </c>
      <c r="FC63" s="169">
        <f t="shared" si="442"/>
        <v>0</v>
      </c>
      <c r="FD63" s="169">
        <f t="shared" si="442"/>
        <v>0</v>
      </c>
      <c r="FE63" s="169">
        <f t="shared" si="442"/>
        <v>-5.2404115800882778E-2</v>
      </c>
      <c r="FF63" s="169">
        <f t="shared" ref="FF63:FG63" si="443">FF21-FF84</f>
        <v>-4.6255298720346616E-2</v>
      </c>
      <c r="FG63" s="169">
        <f t="shared" si="443"/>
        <v>0</v>
      </c>
      <c r="FH63" s="169">
        <f t="shared" ref="FH63:FI63" si="444">FH21-FH84</f>
        <v>0</v>
      </c>
      <c r="FI63" s="169">
        <f t="shared" si="444"/>
        <v>0</v>
      </c>
      <c r="FJ63" s="169">
        <f t="shared" ref="FJ63:FK63" si="445">FJ21-FJ84</f>
        <v>0</v>
      </c>
      <c r="FK63" s="21">
        <f t="shared" si="445"/>
        <v>0</v>
      </c>
      <c r="FL63" s="21">
        <f t="shared" ref="FL63:FM63" si="446">FL21-FL84</f>
        <v>0</v>
      </c>
      <c r="FM63" s="21">
        <f t="shared" si="446"/>
        <v>0</v>
      </c>
      <c r="FN63" s="21">
        <f t="shared" ref="FN63:FO63" si="447">FN21-FN84</f>
        <v>-1.1268375140839737</v>
      </c>
      <c r="FO63" s="21">
        <f t="shared" si="447"/>
        <v>-1.0079550713726739</v>
      </c>
      <c r="FP63" s="21">
        <f t="shared" ref="FP63:FQ63" si="448">FP21-FP84</f>
        <v>-1.298652125798192</v>
      </c>
      <c r="FQ63" s="21">
        <f t="shared" si="448"/>
        <v>-1.4796978267179952</v>
      </c>
      <c r="FR63" s="21">
        <f t="shared" ref="FR63:FS63" si="449">FR21-FR84</f>
        <v>-2.5249569411997044</v>
      </c>
      <c r="FS63" s="21">
        <f t="shared" si="449"/>
        <v>-2.7136120949822811</v>
      </c>
      <c r="FT63" s="21">
        <f t="shared" ref="FT63:FU63" si="450">FT21-FT84</f>
        <v>-2.7366610353821841</v>
      </c>
      <c r="FU63" s="21">
        <f t="shared" si="450"/>
        <v>-3.3700239997352952</v>
      </c>
      <c r="FV63" s="21">
        <f t="shared" ref="FV63:FW63" si="451">FV21-FV84</f>
        <v>-3.4134786308317189</v>
      </c>
      <c r="FW63" s="21">
        <f t="shared" si="451"/>
        <v>-2.244815805236577</v>
      </c>
      <c r="FX63" s="21">
        <f t="shared" ref="FX63:FY63" si="452">FX21-FX84</f>
        <v>-2.5418180748914168</v>
      </c>
      <c r="FY63" s="21">
        <f t="shared" si="452"/>
        <v>-10.143794487013565</v>
      </c>
      <c r="FZ63" s="186">
        <f t="shared" ref="FZ63:GA63" si="453">FZ21-FZ84</f>
        <v>-3.7533181450600068</v>
      </c>
      <c r="GA63" s="46">
        <f t="shared" si="453"/>
        <v>1.5487479725536275</v>
      </c>
      <c r="GB63" s="46">
        <f t="shared" ref="GB63:GC63" si="454">GB21-GB84</f>
        <v>13.076252194031056</v>
      </c>
      <c r="GC63" s="46">
        <f t="shared" si="454"/>
        <v>31.146821004223099</v>
      </c>
      <c r="GD63" s="46">
        <f t="shared" ref="GD63:GE63" si="455">GD21-GD84</f>
        <v>27.158876281050411</v>
      </c>
      <c r="GE63" s="46">
        <f t="shared" si="455"/>
        <v>27.341055502092686</v>
      </c>
      <c r="GF63" s="46">
        <f t="shared" ref="GF63:GG63" si="456">GF21-GF84</f>
        <v>27.92373083212496</v>
      </c>
      <c r="GG63" s="46">
        <f t="shared" si="456"/>
        <v>21.148414775462001</v>
      </c>
      <c r="GH63" s="46">
        <f t="shared" ref="GH63:GI63" si="457">GH21-GH84</f>
        <v>15.044464027301686</v>
      </c>
      <c r="GI63" s="46">
        <f t="shared" si="457"/>
        <v>1.1015405582807603</v>
      </c>
      <c r="GJ63" s="46">
        <f t="shared" ref="GJ63:GK63" si="458">GJ21-GJ84</f>
        <v>-8.486991753911802</v>
      </c>
      <c r="GK63" s="46">
        <f t="shared" si="458"/>
        <v>-13.612821804570885</v>
      </c>
      <c r="GL63" s="46">
        <f t="shared" ref="GL63" si="459">GL21-GL84</f>
        <v>-13.1640789418237</v>
      </c>
    </row>
    <row r="64" spans="1:194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87"/>
      <c r="DS64" s="87"/>
      <c r="DT64" s="87"/>
      <c r="DU64" s="87"/>
      <c r="DV64" s="87"/>
      <c r="DW64" s="50"/>
      <c r="DX64" s="50"/>
      <c r="DY64" s="67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1"/>
      <c r="DP65" s="1"/>
      <c r="DQ65" s="1"/>
      <c r="DR65" s="84"/>
      <c r="DS65" s="84"/>
      <c r="DW65" s="84"/>
      <c r="DX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4" s="114" customFormat="1" x14ac:dyDescent="0.2">
      <c r="A66" s="113"/>
      <c r="B66" s="61">
        <f>B$3</f>
        <v>38367</v>
      </c>
      <c r="C66" s="61">
        <f t="shared" ref="C66:BN66" si="460">C$3</f>
        <v>38398</v>
      </c>
      <c r="D66" s="61">
        <f t="shared" si="460"/>
        <v>38426</v>
      </c>
      <c r="E66" s="61">
        <f t="shared" si="460"/>
        <v>38457</v>
      </c>
      <c r="F66" s="61">
        <f t="shared" si="460"/>
        <v>38487</v>
      </c>
      <c r="G66" s="61">
        <f t="shared" si="460"/>
        <v>38518</v>
      </c>
      <c r="H66" s="61">
        <f t="shared" si="460"/>
        <v>38548</v>
      </c>
      <c r="I66" s="61">
        <f t="shared" si="460"/>
        <v>38579</v>
      </c>
      <c r="J66" s="61">
        <f t="shared" si="460"/>
        <v>38610</v>
      </c>
      <c r="K66" s="61">
        <f t="shared" si="460"/>
        <v>38640</v>
      </c>
      <c r="L66" s="61">
        <f t="shared" si="460"/>
        <v>38671</v>
      </c>
      <c r="M66" s="61">
        <f t="shared" si="460"/>
        <v>38701</v>
      </c>
      <c r="N66" s="61">
        <f t="shared" si="460"/>
        <v>38732</v>
      </c>
      <c r="O66" s="61">
        <f t="shared" si="460"/>
        <v>38763</v>
      </c>
      <c r="P66" s="61">
        <f t="shared" si="460"/>
        <v>38791</v>
      </c>
      <c r="Q66" s="61">
        <f t="shared" si="460"/>
        <v>38822</v>
      </c>
      <c r="R66" s="61">
        <f t="shared" si="460"/>
        <v>38852</v>
      </c>
      <c r="S66" s="61">
        <f t="shared" si="460"/>
        <v>38883</v>
      </c>
      <c r="T66" s="61">
        <f t="shared" si="460"/>
        <v>38913</v>
      </c>
      <c r="U66" s="61">
        <f t="shared" si="460"/>
        <v>38944</v>
      </c>
      <c r="V66" s="61">
        <f t="shared" si="460"/>
        <v>38975</v>
      </c>
      <c r="W66" s="61">
        <f t="shared" si="460"/>
        <v>39005</v>
      </c>
      <c r="X66" s="61">
        <f t="shared" si="460"/>
        <v>39036</v>
      </c>
      <c r="Y66" s="61">
        <f t="shared" si="460"/>
        <v>39066</v>
      </c>
      <c r="Z66" s="61">
        <f t="shared" si="460"/>
        <v>39097</v>
      </c>
      <c r="AA66" s="61">
        <f t="shared" si="460"/>
        <v>39128</v>
      </c>
      <c r="AB66" s="61">
        <f t="shared" si="460"/>
        <v>39156</v>
      </c>
      <c r="AC66" s="61">
        <f t="shared" si="460"/>
        <v>39187</v>
      </c>
      <c r="AD66" s="61">
        <f t="shared" si="460"/>
        <v>39217</v>
      </c>
      <c r="AE66" s="61">
        <f t="shared" si="460"/>
        <v>39248</v>
      </c>
      <c r="AF66" s="61">
        <f t="shared" si="460"/>
        <v>39278</v>
      </c>
      <c r="AG66" s="61">
        <f t="shared" si="460"/>
        <v>39309</v>
      </c>
      <c r="AH66" s="61">
        <f t="shared" si="460"/>
        <v>39340</v>
      </c>
      <c r="AI66" s="61">
        <f t="shared" si="460"/>
        <v>39370</v>
      </c>
      <c r="AJ66" s="61">
        <f t="shared" si="460"/>
        <v>39401</v>
      </c>
      <c r="AK66" s="61">
        <f t="shared" si="460"/>
        <v>39431</v>
      </c>
      <c r="AL66" s="61">
        <f t="shared" si="460"/>
        <v>39462</v>
      </c>
      <c r="AM66" s="61">
        <f t="shared" si="460"/>
        <v>39493</v>
      </c>
      <c r="AN66" s="61">
        <f t="shared" si="460"/>
        <v>39522</v>
      </c>
      <c r="AO66" s="61">
        <f t="shared" si="460"/>
        <v>39553</v>
      </c>
      <c r="AP66" s="61">
        <f t="shared" si="460"/>
        <v>39583</v>
      </c>
      <c r="AQ66" s="61">
        <f t="shared" si="460"/>
        <v>39614</v>
      </c>
      <c r="AR66" s="61">
        <f t="shared" si="460"/>
        <v>39644</v>
      </c>
      <c r="AS66" s="61">
        <f t="shared" si="460"/>
        <v>39675</v>
      </c>
      <c r="AT66" s="61">
        <f t="shared" si="460"/>
        <v>39706</v>
      </c>
      <c r="AU66" s="61">
        <f t="shared" si="460"/>
        <v>39736</v>
      </c>
      <c r="AV66" s="61">
        <f t="shared" si="460"/>
        <v>39767</v>
      </c>
      <c r="AW66" s="61">
        <f t="shared" si="460"/>
        <v>39797</v>
      </c>
      <c r="AX66" s="61">
        <f t="shared" si="460"/>
        <v>39828</v>
      </c>
      <c r="AY66" s="61">
        <f t="shared" si="460"/>
        <v>39859</v>
      </c>
      <c r="AZ66" s="61">
        <f t="shared" si="460"/>
        <v>39887</v>
      </c>
      <c r="BA66" s="61">
        <f t="shared" si="460"/>
        <v>39918</v>
      </c>
      <c r="BB66" s="61">
        <f t="shared" si="460"/>
        <v>39948</v>
      </c>
      <c r="BC66" s="61">
        <f t="shared" si="460"/>
        <v>39979</v>
      </c>
      <c r="BD66" s="61">
        <f t="shared" si="460"/>
        <v>40009</v>
      </c>
      <c r="BE66" s="61">
        <f t="shared" si="460"/>
        <v>40040</v>
      </c>
      <c r="BF66" s="61">
        <f t="shared" si="460"/>
        <v>40071</v>
      </c>
      <c r="BG66" s="61">
        <f t="shared" si="460"/>
        <v>40101</v>
      </c>
      <c r="BH66" s="61">
        <f t="shared" si="460"/>
        <v>40132</v>
      </c>
      <c r="BI66" s="61">
        <f t="shared" si="460"/>
        <v>40162</v>
      </c>
      <c r="BJ66" s="61">
        <f t="shared" si="460"/>
        <v>40193</v>
      </c>
      <c r="BK66" s="61">
        <f t="shared" si="460"/>
        <v>40224</v>
      </c>
      <c r="BL66" s="61">
        <f t="shared" si="460"/>
        <v>40252</v>
      </c>
      <c r="BM66" s="61">
        <f t="shared" si="460"/>
        <v>40283</v>
      </c>
      <c r="BN66" s="61">
        <f t="shared" si="460"/>
        <v>40313</v>
      </c>
      <c r="BO66" s="61">
        <f t="shared" ref="BO66:DZ66" si="461">BO$3</f>
        <v>40344</v>
      </c>
      <c r="BP66" s="61">
        <f t="shared" si="461"/>
        <v>40374</v>
      </c>
      <c r="BQ66" s="61">
        <f t="shared" si="461"/>
        <v>40405</v>
      </c>
      <c r="BR66" s="61">
        <f t="shared" si="461"/>
        <v>40436</v>
      </c>
      <c r="BS66" s="61">
        <f t="shared" si="461"/>
        <v>40466</v>
      </c>
      <c r="BT66" s="61">
        <f t="shared" si="461"/>
        <v>40497</v>
      </c>
      <c r="BU66" s="61">
        <f t="shared" si="461"/>
        <v>40527</v>
      </c>
      <c r="BV66" s="61">
        <f t="shared" si="461"/>
        <v>40558</v>
      </c>
      <c r="BW66" s="61">
        <f t="shared" si="461"/>
        <v>40589</v>
      </c>
      <c r="BX66" s="61">
        <f t="shared" si="461"/>
        <v>40617</v>
      </c>
      <c r="BY66" s="61">
        <f t="shared" si="461"/>
        <v>40648</v>
      </c>
      <c r="BZ66" s="61">
        <f t="shared" si="461"/>
        <v>40678</v>
      </c>
      <c r="CA66" s="61">
        <f t="shared" si="461"/>
        <v>40709</v>
      </c>
      <c r="CB66" s="61">
        <f t="shared" si="461"/>
        <v>40739</v>
      </c>
      <c r="CC66" s="61">
        <f t="shared" si="461"/>
        <v>40770</v>
      </c>
      <c r="CD66" s="61">
        <f t="shared" si="461"/>
        <v>40801</v>
      </c>
      <c r="CE66" s="61">
        <f t="shared" si="461"/>
        <v>40831</v>
      </c>
      <c r="CF66" s="61">
        <f t="shared" si="461"/>
        <v>40862</v>
      </c>
      <c r="CG66" s="61">
        <f t="shared" si="461"/>
        <v>40892</v>
      </c>
      <c r="CH66" s="61">
        <f t="shared" si="461"/>
        <v>40923</v>
      </c>
      <c r="CI66" s="61">
        <f t="shared" si="461"/>
        <v>40954</v>
      </c>
      <c r="CJ66" s="61">
        <f t="shared" si="461"/>
        <v>40983</v>
      </c>
      <c r="CK66" s="61">
        <f t="shared" si="461"/>
        <v>41014</v>
      </c>
      <c r="CL66" s="61">
        <f t="shared" si="461"/>
        <v>41044</v>
      </c>
      <c r="CM66" s="61">
        <f t="shared" si="461"/>
        <v>41075</v>
      </c>
      <c r="CN66" s="61">
        <f t="shared" si="461"/>
        <v>41105</v>
      </c>
      <c r="CO66" s="61">
        <f t="shared" si="461"/>
        <v>41136</v>
      </c>
      <c r="CP66" s="61">
        <f t="shared" si="461"/>
        <v>41167</v>
      </c>
      <c r="CQ66" s="61">
        <f t="shared" si="461"/>
        <v>41197</v>
      </c>
      <c r="CR66" s="61">
        <f t="shared" si="461"/>
        <v>41228</v>
      </c>
      <c r="CS66" s="61">
        <f t="shared" si="461"/>
        <v>41258</v>
      </c>
      <c r="CT66" s="61">
        <f t="shared" si="461"/>
        <v>41289</v>
      </c>
      <c r="CU66" s="61">
        <f t="shared" si="461"/>
        <v>41320</v>
      </c>
      <c r="CV66" s="61">
        <f t="shared" si="461"/>
        <v>41348</v>
      </c>
      <c r="CW66" s="61">
        <f t="shared" si="461"/>
        <v>41379</v>
      </c>
      <c r="CX66" s="61">
        <f t="shared" si="461"/>
        <v>41409</v>
      </c>
      <c r="CY66" s="61">
        <f t="shared" si="461"/>
        <v>41440</v>
      </c>
      <c r="CZ66" s="61">
        <f t="shared" si="461"/>
        <v>41470</v>
      </c>
      <c r="DA66" s="61">
        <f t="shared" si="461"/>
        <v>41501</v>
      </c>
      <c r="DB66" s="61">
        <f t="shared" si="461"/>
        <v>41532</v>
      </c>
      <c r="DC66" s="61">
        <f t="shared" si="461"/>
        <v>41562</v>
      </c>
      <c r="DD66" s="61">
        <f t="shared" si="461"/>
        <v>41593</v>
      </c>
      <c r="DE66" s="61">
        <f t="shared" si="461"/>
        <v>41623</v>
      </c>
      <c r="DF66" s="61">
        <f t="shared" si="461"/>
        <v>41654</v>
      </c>
      <c r="DG66" s="61">
        <f t="shared" si="461"/>
        <v>41685</v>
      </c>
      <c r="DH66" s="61">
        <f t="shared" si="461"/>
        <v>41713</v>
      </c>
      <c r="DI66" s="61">
        <f t="shared" si="461"/>
        <v>41744</v>
      </c>
      <c r="DJ66" s="61">
        <f t="shared" si="461"/>
        <v>41774</v>
      </c>
      <c r="DK66" s="61">
        <f t="shared" si="461"/>
        <v>41805</v>
      </c>
      <c r="DL66" s="61">
        <f t="shared" si="461"/>
        <v>41835</v>
      </c>
      <c r="DM66" s="61">
        <f t="shared" si="461"/>
        <v>41866</v>
      </c>
      <c r="DN66" s="61">
        <f t="shared" si="461"/>
        <v>41897</v>
      </c>
      <c r="DO66" s="61">
        <f t="shared" si="461"/>
        <v>41927</v>
      </c>
      <c r="DP66" s="61">
        <f t="shared" si="461"/>
        <v>41958</v>
      </c>
      <c r="DQ66" s="61">
        <f t="shared" si="461"/>
        <v>41988</v>
      </c>
      <c r="DR66" s="61">
        <f t="shared" si="461"/>
        <v>42019</v>
      </c>
      <c r="DS66" s="61">
        <f t="shared" si="461"/>
        <v>42050</v>
      </c>
      <c r="DT66" s="61">
        <f t="shared" si="461"/>
        <v>42078</v>
      </c>
      <c r="DU66" s="61">
        <f t="shared" si="461"/>
        <v>42109</v>
      </c>
      <c r="DV66" s="61">
        <f t="shared" si="461"/>
        <v>42139</v>
      </c>
      <c r="DW66" s="61">
        <f t="shared" si="461"/>
        <v>42170</v>
      </c>
      <c r="DX66" s="61">
        <f t="shared" si="461"/>
        <v>42200</v>
      </c>
      <c r="DY66" s="61">
        <f t="shared" si="461"/>
        <v>42231</v>
      </c>
      <c r="DZ66" s="61">
        <f t="shared" si="461"/>
        <v>42262</v>
      </c>
      <c r="EA66" s="61">
        <f t="shared" ref="EA66:GL66" si="462">EA$3</f>
        <v>42292</v>
      </c>
      <c r="EB66" s="61">
        <f t="shared" si="462"/>
        <v>42323</v>
      </c>
      <c r="EC66" s="61">
        <f t="shared" si="462"/>
        <v>42353</v>
      </c>
      <c r="ED66" s="61">
        <f t="shared" si="462"/>
        <v>42384</v>
      </c>
      <c r="EE66" s="61">
        <f t="shared" si="462"/>
        <v>42415</v>
      </c>
      <c r="EF66" s="61">
        <f t="shared" si="462"/>
        <v>42444</v>
      </c>
      <c r="EG66" s="61">
        <f t="shared" si="462"/>
        <v>42475</v>
      </c>
      <c r="EH66" s="61">
        <f t="shared" si="462"/>
        <v>42505</v>
      </c>
      <c r="EI66" s="61">
        <f t="shared" si="462"/>
        <v>42536</v>
      </c>
      <c r="EJ66" s="61">
        <f t="shared" si="462"/>
        <v>42566</v>
      </c>
      <c r="EK66" s="61">
        <f t="shared" si="462"/>
        <v>42597</v>
      </c>
      <c r="EL66" s="61">
        <f t="shared" si="462"/>
        <v>42628</v>
      </c>
      <c r="EM66" s="61">
        <f t="shared" si="462"/>
        <v>42658</v>
      </c>
      <c r="EN66" s="61">
        <f t="shared" si="462"/>
        <v>42689</v>
      </c>
      <c r="EO66" s="61">
        <f t="shared" si="462"/>
        <v>42719</v>
      </c>
      <c r="EP66" s="61">
        <f t="shared" si="462"/>
        <v>42750</v>
      </c>
      <c r="EQ66" s="61">
        <f t="shared" si="462"/>
        <v>42781</v>
      </c>
      <c r="ER66" s="61">
        <f t="shared" si="462"/>
        <v>42809</v>
      </c>
      <c r="ES66" s="61">
        <f t="shared" si="462"/>
        <v>42840</v>
      </c>
      <c r="ET66" s="61">
        <f t="shared" si="462"/>
        <v>42870</v>
      </c>
      <c r="EU66" s="61">
        <f t="shared" si="462"/>
        <v>42901</v>
      </c>
      <c r="EV66" s="61">
        <f t="shared" si="462"/>
        <v>42931</v>
      </c>
      <c r="EW66" s="61">
        <f t="shared" si="462"/>
        <v>42962</v>
      </c>
      <c r="EX66" s="61">
        <f t="shared" si="462"/>
        <v>42993</v>
      </c>
      <c r="EY66" s="61">
        <f t="shared" si="462"/>
        <v>43023</v>
      </c>
      <c r="EZ66" s="19">
        <f t="shared" si="462"/>
        <v>43054</v>
      </c>
      <c r="FA66" s="19">
        <f t="shared" si="462"/>
        <v>43084</v>
      </c>
      <c r="FB66" s="61">
        <f t="shared" si="462"/>
        <v>43115</v>
      </c>
      <c r="FC66" s="61">
        <f t="shared" si="462"/>
        <v>43146</v>
      </c>
      <c r="FD66" s="61">
        <v>43174</v>
      </c>
      <c r="FE66" s="61">
        <f t="shared" si="462"/>
        <v>43205</v>
      </c>
      <c r="FF66" s="61">
        <f t="shared" si="462"/>
        <v>43235</v>
      </c>
      <c r="FG66" s="61">
        <f t="shared" si="462"/>
        <v>43266</v>
      </c>
      <c r="FH66" s="61">
        <f t="shared" si="462"/>
        <v>43296</v>
      </c>
      <c r="FI66" s="61">
        <f t="shared" si="462"/>
        <v>43327</v>
      </c>
      <c r="FJ66" s="61">
        <f t="shared" si="462"/>
        <v>43358</v>
      </c>
      <c r="FK66" s="19">
        <f t="shared" si="462"/>
        <v>43388</v>
      </c>
      <c r="FL66" s="19">
        <f t="shared" si="462"/>
        <v>43419</v>
      </c>
      <c r="FM66" s="19">
        <f t="shared" si="462"/>
        <v>43449</v>
      </c>
      <c r="FN66" s="19">
        <f t="shared" si="462"/>
        <v>43480</v>
      </c>
      <c r="FO66" s="19">
        <f t="shared" si="462"/>
        <v>43511</v>
      </c>
      <c r="FP66" s="19">
        <f t="shared" si="462"/>
        <v>43539</v>
      </c>
      <c r="FQ66" s="19">
        <f t="shared" si="462"/>
        <v>43570</v>
      </c>
      <c r="FR66" s="7">
        <f t="shared" si="462"/>
        <v>43600</v>
      </c>
      <c r="FS66" s="7">
        <f t="shared" si="462"/>
        <v>43631</v>
      </c>
      <c r="FT66" s="7">
        <f t="shared" si="462"/>
        <v>43661</v>
      </c>
      <c r="FU66" s="7">
        <f t="shared" si="462"/>
        <v>43692</v>
      </c>
      <c r="FV66" s="19">
        <f t="shared" si="462"/>
        <v>43723</v>
      </c>
      <c r="FW66" s="19">
        <f t="shared" si="462"/>
        <v>43753</v>
      </c>
      <c r="FX66" s="19">
        <f t="shared" si="462"/>
        <v>43784</v>
      </c>
      <c r="FY66" s="19">
        <f t="shared" si="462"/>
        <v>43814</v>
      </c>
      <c r="FZ66" s="19">
        <f t="shared" si="462"/>
        <v>43845</v>
      </c>
      <c r="GA66" s="19">
        <f t="shared" si="462"/>
        <v>43876</v>
      </c>
      <c r="GB66" s="19">
        <f t="shared" si="462"/>
        <v>43905</v>
      </c>
      <c r="GC66" s="19">
        <f t="shared" si="462"/>
        <v>43936</v>
      </c>
      <c r="GD66" s="19">
        <f t="shared" si="462"/>
        <v>43966</v>
      </c>
      <c r="GE66" s="19">
        <f t="shared" si="462"/>
        <v>43997</v>
      </c>
      <c r="GF66" s="19">
        <f t="shared" si="462"/>
        <v>44027</v>
      </c>
      <c r="GG66" s="19">
        <f t="shared" si="462"/>
        <v>44058</v>
      </c>
      <c r="GH66" s="19">
        <f t="shared" si="462"/>
        <v>44089</v>
      </c>
      <c r="GI66" s="19">
        <f t="shared" si="462"/>
        <v>44119</v>
      </c>
      <c r="GJ66" s="19">
        <f t="shared" si="462"/>
        <v>44150</v>
      </c>
      <c r="GK66" s="19">
        <f t="shared" si="462"/>
        <v>44180</v>
      </c>
      <c r="GL66" s="19">
        <f t="shared" si="462"/>
        <v>44211</v>
      </c>
    </row>
    <row r="67" spans="1:194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</row>
    <row r="68" spans="1:194" x14ac:dyDescent="0.2">
      <c r="A68" s="9" t="s">
        <v>21</v>
      </c>
      <c r="B68" s="53">
        <v>58935.483870967742</v>
      </c>
      <c r="C68" s="53">
        <v>60178.571428571428</v>
      </c>
      <c r="D68" s="53">
        <v>60612.903225806454</v>
      </c>
      <c r="E68" s="53">
        <v>57233.333333333336</v>
      </c>
      <c r="F68" s="53">
        <v>57225.806451612902</v>
      </c>
      <c r="G68" s="53">
        <v>53833.333333333336</v>
      </c>
      <c r="H68" s="53">
        <v>54032.258064516129</v>
      </c>
      <c r="I68" s="53">
        <v>57580.645161290326</v>
      </c>
      <c r="J68" s="53">
        <v>55666.666666666664</v>
      </c>
      <c r="K68" s="53">
        <v>57129.032258064515</v>
      </c>
      <c r="L68" s="53">
        <v>57300</v>
      </c>
      <c r="M68" s="53">
        <v>48967.741935483871</v>
      </c>
      <c r="N68" s="53">
        <v>55516.129032258068</v>
      </c>
      <c r="O68" s="53">
        <v>56178.571428571428</v>
      </c>
      <c r="P68" s="53">
        <v>57741.93548387097</v>
      </c>
      <c r="Q68" s="53">
        <v>54866.666666666664</v>
      </c>
      <c r="R68" s="53">
        <v>56000</v>
      </c>
      <c r="S68" s="53">
        <v>55133.333333333336</v>
      </c>
      <c r="T68" s="53">
        <v>56032.258064516129</v>
      </c>
      <c r="U68" s="53">
        <v>53612.903225806454</v>
      </c>
      <c r="V68" s="53">
        <v>55133.333333333336</v>
      </c>
      <c r="W68" s="53">
        <v>55161.290322580644</v>
      </c>
      <c r="X68" s="53">
        <v>56433.333333333336</v>
      </c>
      <c r="Y68" s="53">
        <v>55419.354838709674</v>
      </c>
      <c r="Z68" s="53">
        <v>53677.419354838712</v>
      </c>
      <c r="AA68" s="53">
        <v>55392.857142857145</v>
      </c>
      <c r="AB68" s="53">
        <v>59161.290322580644</v>
      </c>
      <c r="AC68" s="53">
        <v>57966.666666666664</v>
      </c>
      <c r="AD68" s="53">
        <v>58354.838709677417</v>
      </c>
      <c r="AE68" s="53">
        <v>57866.666666666664</v>
      </c>
      <c r="AF68" s="53">
        <v>56129.032258064515</v>
      </c>
      <c r="AG68" s="53">
        <v>57064.516129032258</v>
      </c>
      <c r="AH68" s="53">
        <v>61233.333333333336</v>
      </c>
      <c r="AI68" s="53">
        <v>59387.096774193546</v>
      </c>
      <c r="AJ68" s="53">
        <v>66100</v>
      </c>
      <c r="AK68" s="53">
        <v>59258.06451612903</v>
      </c>
      <c r="AL68" s="53">
        <v>60612.903225806454</v>
      </c>
      <c r="AM68" s="53">
        <v>65448.275862068964</v>
      </c>
      <c r="AN68" s="53">
        <v>72096.774193548394</v>
      </c>
      <c r="AO68" s="53">
        <v>69766.666666666672</v>
      </c>
      <c r="AP68" s="53">
        <v>71322.580645161288</v>
      </c>
      <c r="AQ68" s="53">
        <v>69900</v>
      </c>
      <c r="AR68" s="53">
        <v>69870.967741935485</v>
      </c>
      <c r="AS68" s="53">
        <v>70645.161290322576</v>
      </c>
      <c r="AT68" s="53">
        <v>71900</v>
      </c>
      <c r="AU68" s="53">
        <v>74354.838709677424</v>
      </c>
      <c r="AV68" s="53">
        <v>74000</v>
      </c>
      <c r="AW68" s="53">
        <v>68322.580645161288</v>
      </c>
      <c r="AX68" s="53">
        <v>72193.548387096773</v>
      </c>
      <c r="AY68" s="53">
        <v>74500</v>
      </c>
      <c r="AZ68" s="53">
        <v>75935.483870967742</v>
      </c>
      <c r="BA68" s="53">
        <v>76866.666666666672</v>
      </c>
      <c r="BB68" s="53">
        <v>79709.677419354834</v>
      </c>
      <c r="BC68" s="53">
        <v>77733.333333333328</v>
      </c>
      <c r="BD68" s="53">
        <v>79064.516129032258</v>
      </c>
      <c r="BE68" s="53">
        <v>77838.709677419349</v>
      </c>
      <c r="BF68" s="53">
        <v>76600</v>
      </c>
      <c r="BG68" s="53">
        <v>81096.774193548394</v>
      </c>
      <c r="BH68" s="53">
        <v>84300</v>
      </c>
      <c r="BI68" s="53">
        <v>82483.870967741939</v>
      </c>
      <c r="BJ68" s="53">
        <v>88064.516129032258</v>
      </c>
      <c r="BK68" s="53">
        <v>86107.142857142855</v>
      </c>
      <c r="BL68" s="53">
        <v>87225.806451612909</v>
      </c>
      <c r="BM68" s="53">
        <v>89633.333333333328</v>
      </c>
      <c r="BN68" s="53">
        <v>90677.419354838712</v>
      </c>
      <c r="BO68" s="53">
        <v>87000</v>
      </c>
      <c r="BP68" s="53">
        <v>79322.580645161288</v>
      </c>
      <c r="BQ68" s="53">
        <v>86032.258064516136</v>
      </c>
      <c r="BR68" s="53">
        <v>86733.333333333328</v>
      </c>
      <c r="BS68" s="53">
        <v>86838.709677419349</v>
      </c>
      <c r="BT68" s="53">
        <v>89033.333333333328</v>
      </c>
      <c r="BU68" s="53">
        <v>87935.483870967742</v>
      </c>
      <c r="BV68" s="53">
        <v>89612.903225806454</v>
      </c>
      <c r="BW68" s="53">
        <v>89964.28571428571</v>
      </c>
      <c r="BX68" s="53">
        <v>94290.322580645166</v>
      </c>
      <c r="BY68" s="53">
        <v>91900</v>
      </c>
      <c r="BZ68" s="53">
        <v>95838.709677419349</v>
      </c>
      <c r="CA68" s="53">
        <v>95400</v>
      </c>
      <c r="CB68" s="53">
        <v>97258.06451612903</v>
      </c>
      <c r="CC68" s="53">
        <v>100645.16129032258</v>
      </c>
      <c r="CD68" s="53">
        <v>92266.666666666672</v>
      </c>
      <c r="CE68" s="53">
        <v>101709.67741935483</v>
      </c>
      <c r="CF68" s="53">
        <v>102633.33333333333</v>
      </c>
      <c r="CG68" s="53">
        <v>100419.35483870968</v>
      </c>
      <c r="CH68" s="53">
        <v>101741.93548387097</v>
      </c>
      <c r="CI68" s="53">
        <v>103000</v>
      </c>
      <c r="CJ68" s="53">
        <v>102870.96774193548</v>
      </c>
      <c r="CK68" s="53">
        <v>97966.666666666672</v>
      </c>
      <c r="CL68" s="53">
        <v>102870.96774193548</v>
      </c>
      <c r="CM68" s="53">
        <v>98600</v>
      </c>
      <c r="CN68" s="53">
        <v>95548.387096774197</v>
      </c>
      <c r="CO68" s="53">
        <v>97354.838709677424</v>
      </c>
      <c r="CP68" s="53">
        <v>99533.333333333328</v>
      </c>
      <c r="CQ68" s="53">
        <v>100741.93548387097</v>
      </c>
      <c r="CR68" s="53">
        <v>101100</v>
      </c>
      <c r="CS68" s="53">
        <v>96870.967741935485</v>
      </c>
      <c r="CT68" s="53">
        <v>94612.903225806454</v>
      </c>
      <c r="CU68" s="53">
        <v>98392.857142857145</v>
      </c>
      <c r="CV68" s="53">
        <v>100387.09677419355</v>
      </c>
      <c r="CW68" s="53">
        <v>101366.66666666667</v>
      </c>
      <c r="CX68" s="53">
        <v>101903.22580645161</v>
      </c>
      <c r="CY68" s="53">
        <v>97366.666666666672</v>
      </c>
      <c r="CZ68" s="53">
        <v>98258.06451612903</v>
      </c>
      <c r="DA68" s="53">
        <v>101322.58064516129</v>
      </c>
      <c r="DB68" s="53">
        <v>101233.33333333333</v>
      </c>
      <c r="DC68" s="53">
        <v>106258.06451612903</v>
      </c>
      <c r="DD68" s="53">
        <v>108000</v>
      </c>
      <c r="DE68" s="53">
        <v>99806.451612903227</v>
      </c>
      <c r="DF68" s="53">
        <v>102741.93548387097</v>
      </c>
      <c r="DG68" s="53">
        <v>102000</v>
      </c>
      <c r="DH68" s="53">
        <v>106903.22580645161</v>
      </c>
      <c r="DI68" s="53">
        <v>108700</v>
      </c>
      <c r="DJ68" s="53">
        <v>108225.80645161291</v>
      </c>
      <c r="DK68" s="53">
        <v>114233.33333333333</v>
      </c>
      <c r="DL68" s="53">
        <v>113419.35483870968</v>
      </c>
      <c r="DM68" s="53">
        <v>118806.45161290323</v>
      </c>
      <c r="DN68" s="53">
        <v>116000</v>
      </c>
      <c r="DO68" s="53">
        <v>123032.25806451614</v>
      </c>
      <c r="DP68" s="53">
        <v>115400</v>
      </c>
      <c r="DQ68" s="53">
        <v>121516.12903225806</v>
      </c>
      <c r="DR68" s="53">
        <v>119322.58064516129</v>
      </c>
      <c r="DS68" s="53">
        <v>121964.28571428571</v>
      </c>
      <c r="DT68" s="53">
        <v>124806.45161290323</v>
      </c>
      <c r="DU68" s="53">
        <v>125900</v>
      </c>
      <c r="DV68" s="53">
        <v>123580.64516129032</v>
      </c>
      <c r="DW68" s="53">
        <v>124533.33333333333</v>
      </c>
      <c r="DX68" s="53">
        <v>127161.29032258065</v>
      </c>
      <c r="DY68" s="53">
        <v>132774.19354838709</v>
      </c>
      <c r="DZ68" s="53">
        <v>131366.66666666666</v>
      </c>
      <c r="EA68" s="53">
        <v>136161.29032258064</v>
      </c>
      <c r="EB68" s="53">
        <v>136666.66666666666</v>
      </c>
      <c r="EC68" s="53">
        <v>134870.96774193548</v>
      </c>
      <c r="ED68" s="53">
        <v>133967.74193548388</v>
      </c>
      <c r="EE68" s="53">
        <v>133448.27586206896</v>
      </c>
      <c r="EF68" s="53">
        <v>137225.80645161291</v>
      </c>
      <c r="EG68" s="53">
        <v>136166.66666666666</v>
      </c>
      <c r="EH68" s="53">
        <v>136612.90322580645</v>
      </c>
      <c r="EI68" s="53">
        <v>134266.66666666666</v>
      </c>
      <c r="EJ68" s="53">
        <v>133000</v>
      </c>
      <c r="EK68" s="53">
        <v>135290.32258064515</v>
      </c>
      <c r="EL68" s="53">
        <v>133300</v>
      </c>
      <c r="EM68" s="53">
        <v>138806.45161290321</v>
      </c>
      <c r="EN68" s="53">
        <v>141033.33333333334</v>
      </c>
      <c r="EO68" s="53">
        <v>136580.64516129033</v>
      </c>
      <c r="EP68" s="53">
        <v>133548.38709677418</v>
      </c>
      <c r="EQ68" s="53">
        <v>136928.57142857142</v>
      </c>
      <c r="ER68" s="53">
        <v>137967.74193548388</v>
      </c>
      <c r="ES68" s="53">
        <v>135966.66666666666</v>
      </c>
      <c r="ET68" s="53">
        <v>136064.51612903227</v>
      </c>
      <c r="EU68" s="53">
        <v>137966.66666666666</v>
      </c>
      <c r="EV68" s="53">
        <v>136870.96774193548</v>
      </c>
      <c r="EW68" s="53">
        <v>141645.16129032261</v>
      </c>
      <c r="EX68" s="53">
        <v>142900</v>
      </c>
      <c r="EY68" s="53">
        <v>142774.19354838709</v>
      </c>
      <c r="EZ68" s="53">
        <v>145066.66666666666</v>
      </c>
      <c r="FA68" s="53">
        <v>146258.06451612903</v>
      </c>
      <c r="FB68" s="53">
        <v>145258.06451612903</v>
      </c>
      <c r="FC68" s="53">
        <v>143857.14285714287</v>
      </c>
      <c r="FD68" s="53">
        <v>146451.61290322579</v>
      </c>
      <c r="FE68" s="53">
        <v>147133.33333333331</v>
      </c>
      <c r="FF68" s="53">
        <v>147387.09677419355</v>
      </c>
      <c r="FG68" s="53">
        <v>140533.33333333334</v>
      </c>
      <c r="FH68" s="53">
        <v>144935.48387096776</v>
      </c>
      <c r="FI68" s="53">
        <v>152129.03225806452</v>
      </c>
      <c r="FJ68" s="53">
        <v>152566.66666666666</v>
      </c>
      <c r="FK68" s="53">
        <v>151000</v>
      </c>
      <c r="FL68" s="53">
        <v>154366.66666666669</v>
      </c>
      <c r="FM68" s="53">
        <v>154935.48387096776</v>
      </c>
      <c r="FN68" s="53">
        <v>154774.19354838709</v>
      </c>
      <c r="FO68" s="53">
        <v>151392.85714285713</v>
      </c>
      <c r="FP68" s="53">
        <v>158935.48387096776</v>
      </c>
      <c r="FQ68" s="53">
        <v>159933.33333333334</v>
      </c>
      <c r="FR68" s="2">
        <v>159032.25806451612</v>
      </c>
      <c r="FS68" s="2">
        <v>160733.33333333331</v>
      </c>
      <c r="FT68" s="2">
        <v>159774.19354838709</v>
      </c>
      <c r="FU68" s="2">
        <v>154774.19354838709</v>
      </c>
      <c r="FV68" s="53">
        <v>163966.66666666666</v>
      </c>
      <c r="FW68" s="53">
        <v>167096.77419354839</v>
      </c>
      <c r="FX68" s="53">
        <v>175066.66666666666</v>
      </c>
      <c r="FY68" s="53">
        <v>165934.66666666669</v>
      </c>
      <c r="FZ68" s="53">
        <v>168248.66666666669</v>
      </c>
      <c r="GA68" s="53">
        <v>165732.66666666669</v>
      </c>
      <c r="GB68" s="53">
        <v>162013.82623553948</v>
      </c>
      <c r="GC68" s="53">
        <v>160229.51663863679</v>
      </c>
      <c r="GD68" s="53">
        <v>164154.74300354542</v>
      </c>
      <c r="GE68" s="53">
        <v>159868.30141572555</v>
      </c>
      <c r="GF68" s="53">
        <v>157511.72494999197</v>
      </c>
      <c r="GG68" s="53">
        <v>155426.92429831566</v>
      </c>
      <c r="GH68" s="53">
        <v>155772.05808160119</v>
      </c>
      <c r="GI68" s="53">
        <v>160830.20952594944</v>
      </c>
      <c r="GJ68" s="53">
        <v>165521.08161532087</v>
      </c>
      <c r="GK68" s="53">
        <v>156865.1038237864</v>
      </c>
      <c r="GL68" s="53">
        <v>152243.05639184901</v>
      </c>
    </row>
    <row r="69" spans="1:194" x14ac:dyDescent="0.2">
      <c r="A69" s="9" t="s">
        <v>20</v>
      </c>
      <c r="B69" s="53">
        <v>9419.354838709678</v>
      </c>
      <c r="C69" s="53">
        <v>9464.2857142857138</v>
      </c>
      <c r="D69" s="53">
        <v>7838.7096774193551</v>
      </c>
      <c r="E69" s="53">
        <v>8000</v>
      </c>
      <c r="F69" s="53">
        <v>8483.8709677419356</v>
      </c>
      <c r="G69" s="53">
        <v>8066.666666666667</v>
      </c>
      <c r="H69" s="53">
        <v>7935.4838709677415</v>
      </c>
      <c r="I69" s="53">
        <v>7580.6451612903229</v>
      </c>
      <c r="J69" s="53">
        <v>8533.3333333333339</v>
      </c>
      <c r="K69" s="53">
        <v>7064.5161290322585</v>
      </c>
      <c r="L69" s="53">
        <v>7800</v>
      </c>
      <c r="M69" s="53">
        <v>7483.8709677419356</v>
      </c>
      <c r="N69" s="53">
        <v>9032.2580645161288</v>
      </c>
      <c r="O69" s="53">
        <v>7821.4285714285716</v>
      </c>
      <c r="P69" s="53">
        <v>7483.8709677419356</v>
      </c>
      <c r="Q69" s="53">
        <v>7633.333333333333</v>
      </c>
      <c r="R69" s="53">
        <v>7870.9677419354839</v>
      </c>
      <c r="S69" s="53">
        <v>9366.6666666666661</v>
      </c>
      <c r="T69" s="53">
        <v>7967.7419354838712</v>
      </c>
      <c r="U69" s="53">
        <v>8032.2580645161288</v>
      </c>
      <c r="V69" s="53">
        <v>7566.666666666667</v>
      </c>
      <c r="W69" s="53">
        <v>6580.6451612903229</v>
      </c>
      <c r="X69" s="53">
        <v>8500</v>
      </c>
      <c r="Y69" s="53">
        <v>9387.0967741935492</v>
      </c>
      <c r="Z69" s="53">
        <v>7548.3870967741932</v>
      </c>
      <c r="AA69" s="53">
        <v>9785.7142857142862</v>
      </c>
      <c r="AB69" s="53">
        <v>8032.2580645161288</v>
      </c>
      <c r="AC69" s="53">
        <v>6766.666666666667</v>
      </c>
      <c r="AD69" s="53">
        <v>7225.8064516129034</v>
      </c>
      <c r="AE69" s="53">
        <v>8000</v>
      </c>
      <c r="AF69" s="53">
        <v>7580.6451612903229</v>
      </c>
      <c r="AG69" s="53">
        <v>7935.4838709677415</v>
      </c>
      <c r="AH69" s="53">
        <v>8866.6666666666661</v>
      </c>
      <c r="AI69" s="53">
        <v>8451.6129032258068</v>
      </c>
      <c r="AJ69" s="53">
        <v>9433.3333333333339</v>
      </c>
      <c r="AK69" s="53">
        <v>9838.7096774193542</v>
      </c>
      <c r="AL69" s="53">
        <v>8741.9354838709678</v>
      </c>
      <c r="AM69" s="53">
        <v>8931.0344827586214</v>
      </c>
      <c r="AN69" s="53">
        <v>9129.032258064517</v>
      </c>
      <c r="AO69" s="53">
        <v>8966.6666666666661</v>
      </c>
      <c r="AP69" s="53">
        <v>9838.7096774193542</v>
      </c>
      <c r="AQ69" s="53">
        <v>9533.3333333333339</v>
      </c>
      <c r="AR69" s="53">
        <v>8645.1612903225814</v>
      </c>
      <c r="AS69" s="53">
        <v>8258.0645161290322</v>
      </c>
      <c r="AT69" s="53">
        <v>9433.3333333333339</v>
      </c>
      <c r="AU69" s="53">
        <v>9548.3870967741932</v>
      </c>
      <c r="AV69" s="53">
        <v>10066.666666666666</v>
      </c>
      <c r="AW69" s="53">
        <v>8709.677419354839</v>
      </c>
      <c r="AX69" s="53">
        <v>9419.354838709678</v>
      </c>
      <c r="AY69" s="53">
        <v>10035.714285714286</v>
      </c>
      <c r="AZ69" s="53">
        <v>9612.9032258064508</v>
      </c>
      <c r="BA69" s="53">
        <v>5566.666666666667</v>
      </c>
      <c r="BB69" s="53">
        <v>9516.1290322580644</v>
      </c>
      <c r="BC69" s="53">
        <v>10000</v>
      </c>
      <c r="BD69" s="53">
        <v>10000</v>
      </c>
      <c r="BE69" s="53">
        <v>8612.9032258064508</v>
      </c>
      <c r="BF69" s="53">
        <v>9133.3333333333339</v>
      </c>
      <c r="BG69" s="53">
        <v>7064.5161290322585</v>
      </c>
      <c r="BH69" s="53">
        <v>9433.3333333333339</v>
      </c>
      <c r="BI69" s="53">
        <v>7806.4516129032254</v>
      </c>
      <c r="BJ69" s="53">
        <v>9064.5161290322576</v>
      </c>
      <c r="BK69" s="53">
        <v>9071.4285714285706</v>
      </c>
      <c r="BL69" s="53">
        <v>8612.9032258064508</v>
      </c>
      <c r="BM69" s="53">
        <v>9766.6666666666661</v>
      </c>
      <c r="BN69" s="53">
        <v>9354.8387096774186</v>
      </c>
      <c r="BO69" s="53">
        <v>10466.666666666666</v>
      </c>
      <c r="BP69" s="53">
        <v>10451.612903225807</v>
      </c>
      <c r="BQ69" s="53">
        <v>10096.774193548386</v>
      </c>
      <c r="BR69" s="53">
        <v>10800</v>
      </c>
      <c r="BS69" s="53">
        <v>8774.1935483870966</v>
      </c>
      <c r="BT69" s="53">
        <v>9566.6666666666661</v>
      </c>
      <c r="BU69" s="53">
        <v>9903.2258064516136</v>
      </c>
      <c r="BV69" s="53">
        <v>10032.258064516129</v>
      </c>
      <c r="BW69" s="53">
        <v>9607.1428571428569</v>
      </c>
      <c r="BX69" s="53">
        <v>9451.6129032258068</v>
      </c>
      <c r="BY69" s="53">
        <v>8333.3333333333339</v>
      </c>
      <c r="BZ69" s="53">
        <v>10322.58064516129</v>
      </c>
      <c r="CA69" s="53">
        <v>10333.333333333334</v>
      </c>
      <c r="CB69" s="53">
        <v>9193.5483870967746</v>
      </c>
      <c r="CC69" s="53">
        <v>8548.3870967741932</v>
      </c>
      <c r="CD69" s="53">
        <v>7533.333333333333</v>
      </c>
      <c r="CE69" s="53">
        <v>8838.7096774193542</v>
      </c>
      <c r="CF69" s="53">
        <v>9966.6666666666661</v>
      </c>
      <c r="CG69" s="53">
        <v>10000</v>
      </c>
      <c r="CH69" s="53">
        <v>10483.870967741936</v>
      </c>
      <c r="CI69" s="53">
        <v>10482.758620689656</v>
      </c>
      <c r="CJ69" s="53">
        <v>10645.161290322581</v>
      </c>
      <c r="CK69" s="53">
        <v>7066.666666666667</v>
      </c>
      <c r="CL69" s="53">
        <v>7967.7419354838712</v>
      </c>
      <c r="CM69" s="53">
        <v>9333.3333333333339</v>
      </c>
      <c r="CN69" s="53">
        <v>9516.1290322580644</v>
      </c>
      <c r="CO69" s="53">
        <v>9193.5483870967746</v>
      </c>
      <c r="CP69" s="53">
        <v>9500</v>
      </c>
      <c r="CQ69" s="53">
        <v>10225.806451612903</v>
      </c>
      <c r="CR69" s="53">
        <v>7200</v>
      </c>
      <c r="CS69" s="53">
        <v>10000</v>
      </c>
      <c r="CT69" s="53">
        <v>8935.4838709677424</v>
      </c>
      <c r="CU69" s="53">
        <v>9250</v>
      </c>
      <c r="CV69" s="53">
        <v>8806.4516129032254</v>
      </c>
      <c r="CW69" s="53">
        <v>7666.666666666667</v>
      </c>
      <c r="CX69" s="53">
        <v>7967.7419354838712</v>
      </c>
      <c r="CY69" s="53">
        <v>7800</v>
      </c>
      <c r="CZ69" s="53">
        <v>9516.1290322580644</v>
      </c>
      <c r="DA69" s="53">
        <v>10258.064516129032</v>
      </c>
      <c r="DB69" s="53">
        <v>9900</v>
      </c>
      <c r="DC69" s="53">
        <v>9709.677419354839</v>
      </c>
      <c r="DD69" s="53">
        <v>9600</v>
      </c>
      <c r="DE69" s="53">
        <v>9225.8064516129034</v>
      </c>
      <c r="DF69" s="53">
        <v>9451.6129032258068</v>
      </c>
      <c r="DG69" s="53">
        <v>6750</v>
      </c>
      <c r="DH69" s="53">
        <v>8161.2903225806449</v>
      </c>
      <c r="DI69" s="53">
        <v>10733.333333333334</v>
      </c>
      <c r="DJ69" s="53">
        <v>11161.290322580646</v>
      </c>
      <c r="DK69" s="53">
        <v>10433.333333333334</v>
      </c>
      <c r="DL69" s="53">
        <v>10225.806451612903</v>
      </c>
      <c r="DM69" s="53">
        <v>10741.935483870968</v>
      </c>
      <c r="DN69" s="53">
        <v>12666.666666666666</v>
      </c>
      <c r="DO69" s="53">
        <v>8580.645161290322</v>
      </c>
      <c r="DP69" s="53">
        <v>8933.3333333333339</v>
      </c>
      <c r="DQ69" s="53">
        <v>10451.612903225807</v>
      </c>
      <c r="DR69" s="53">
        <v>10225.806451612903</v>
      </c>
      <c r="DS69" s="53">
        <v>10000</v>
      </c>
      <c r="DT69" s="53">
        <v>9677.4193548387102</v>
      </c>
      <c r="DU69" s="53">
        <v>9800</v>
      </c>
      <c r="DV69" s="53">
        <v>9741.9354838709678</v>
      </c>
      <c r="DW69" s="53">
        <v>9366.6666666666661</v>
      </c>
      <c r="DX69" s="53">
        <v>7741.9354838709678</v>
      </c>
      <c r="DY69" s="53">
        <v>8096.7741935483873</v>
      </c>
      <c r="DZ69" s="53">
        <v>8233.3333333333339</v>
      </c>
      <c r="EA69" s="53">
        <v>8967.7419354838712</v>
      </c>
      <c r="EB69" s="53">
        <v>9266.6666666666661</v>
      </c>
      <c r="EC69" s="53">
        <v>9064.5161290322576</v>
      </c>
      <c r="ED69" s="53">
        <v>7838.7096774193551</v>
      </c>
      <c r="EE69" s="53">
        <v>8448.2758620689656</v>
      </c>
      <c r="EF69" s="53">
        <v>9225.8064516129034</v>
      </c>
      <c r="EG69" s="53">
        <v>8633.3333333333339</v>
      </c>
      <c r="EH69" s="53">
        <v>9322.5806451612898</v>
      </c>
      <c r="EI69" s="53">
        <v>9233.3333333333339</v>
      </c>
      <c r="EJ69" s="53">
        <v>10258.064516129032</v>
      </c>
      <c r="EK69" s="53">
        <v>8580.645161290322</v>
      </c>
      <c r="EL69" s="53">
        <v>10566.666666666666</v>
      </c>
      <c r="EM69" s="53">
        <v>9548.3870967741932</v>
      </c>
      <c r="EN69" s="53">
        <v>9833.3333333333339</v>
      </c>
      <c r="EO69" s="53">
        <v>9451.6129032258068</v>
      </c>
      <c r="EP69" s="53">
        <v>9838.7096774193542</v>
      </c>
      <c r="EQ69" s="53">
        <v>9607.1428571428569</v>
      </c>
      <c r="ER69" s="53">
        <v>10870.967741935483</v>
      </c>
      <c r="ES69" s="53">
        <v>9700</v>
      </c>
      <c r="ET69" s="53">
        <v>10096.774193548386</v>
      </c>
      <c r="EU69" s="53">
        <v>10433.333333333332</v>
      </c>
      <c r="EV69" s="53">
        <v>10451.612903225805</v>
      </c>
      <c r="EW69" s="53">
        <v>10612.903225806453</v>
      </c>
      <c r="EX69" s="53">
        <v>10700</v>
      </c>
      <c r="EY69" s="53">
        <v>9193.5483870967746</v>
      </c>
      <c r="EZ69" s="53">
        <v>8633.3333333333321</v>
      </c>
      <c r="FA69" s="53">
        <v>8419.3548387096798</v>
      </c>
      <c r="FB69" s="53">
        <v>7032.2580645161297</v>
      </c>
      <c r="FC69" s="53">
        <v>9535.7142857142862</v>
      </c>
      <c r="FD69" s="53">
        <v>9096.7741935483864</v>
      </c>
      <c r="FE69" s="53">
        <v>9266.6666666666661</v>
      </c>
      <c r="FF69" s="53">
        <v>8967.7419354838712</v>
      </c>
      <c r="FG69" s="53">
        <v>9399.9999999999982</v>
      </c>
      <c r="FH69" s="53">
        <v>8967.7419354838694</v>
      </c>
      <c r="FI69" s="53">
        <v>8322.5806451612898</v>
      </c>
      <c r="FJ69" s="53">
        <v>9233.3333333333339</v>
      </c>
      <c r="FK69" s="53">
        <v>6483.8709677419347</v>
      </c>
      <c r="FL69" s="53">
        <v>6466.6666666666661</v>
      </c>
      <c r="FM69" s="53">
        <v>8193.5483870967746</v>
      </c>
      <c r="FN69" s="53">
        <v>7483.8709677419356</v>
      </c>
      <c r="FO69" s="53">
        <v>6857.1428571428578</v>
      </c>
      <c r="FP69" s="53">
        <v>7806.4516129032263</v>
      </c>
      <c r="FQ69" s="53">
        <v>7300</v>
      </c>
      <c r="FR69" s="2">
        <v>9483.8709677419356</v>
      </c>
      <c r="FS69" s="2">
        <v>9366.6666666666679</v>
      </c>
      <c r="FT69" s="2">
        <v>10225.806451612903</v>
      </c>
      <c r="FU69" s="2">
        <v>10258.064516129032</v>
      </c>
      <c r="FV69" s="53">
        <v>9633.3333333333339</v>
      </c>
      <c r="FW69" s="53">
        <v>8000</v>
      </c>
      <c r="FX69" s="53">
        <v>9233.3333333333339</v>
      </c>
      <c r="FY69" s="53">
        <v>8745.4230825913146</v>
      </c>
      <c r="FZ69" s="53">
        <v>8723.1835161420604</v>
      </c>
      <c r="GA69" s="53">
        <v>8723.1835161420604</v>
      </c>
      <c r="GB69" s="53">
        <v>8723.1835161420604</v>
      </c>
      <c r="GC69" s="53">
        <v>8723.1835161420604</v>
      </c>
      <c r="GD69" s="53">
        <v>8723.1835161420604</v>
      </c>
      <c r="GE69" s="53">
        <v>8723.1835161420604</v>
      </c>
      <c r="GF69" s="53">
        <v>8723.1835161420604</v>
      </c>
      <c r="GG69" s="53">
        <v>8723.1835161420604</v>
      </c>
      <c r="GH69" s="53">
        <v>8723.1835161420604</v>
      </c>
      <c r="GI69" s="53">
        <v>8723.1835161420604</v>
      </c>
      <c r="GJ69" s="53">
        <v>8723.1835161420604</v>
      </c>
      <c r="GK69" s="53">
        <v>8723.1835161420604</v>
      </c>
      <c r="GL69" s="53">
        <v>8700.3776827157217</v>
      </c>
    </row>
    <row r="70" spans="1:194" x14ac:dyDescent="0.2">
      <c r="A70" s="9" t="str">
        <f t="shared" ref="A70:A84" si="463">A7</f>
        <v>Imports</v>
      </c>
      <c r="B70" s="53">
        <v>14677.41935483871</v>
      </c>
      <c r="C70" s="53">
        <v>9250</v>
      </c>
      <c r="D70" s="53">
        <v>5774.1935483870966</v>
      </c>
      <c r="E70" s="53">
        <v>4700</v>
      </c>
      <c r="F70" s="53">
        <v>3258.0645161290322</v>
      </c>
      <c r="G70" s="53">
        <v>2300</v>
      </c>
      <c r="H70" s="53">
        <v>2290.3225806451615</v>
      </c>
      <c r="I70" s="53">
        <v>3806.4516129032259</v>
      </c>
      <c r="J70" s="53">
        <v>10566.666666666666</v>
      </c>
      <c r="K70" s="53">
        <v>7967.7419354838712</v>
      </c>
      <c r="L70" s="53">
        <v>9000</v>
      </c>
      <c r="M70" s="53">
        <v>13935.483870967742</v>
      </c>
      <c r="N70" s="53">
        <v>14741.935483870968</v>
      </c>
      <c r="O70" s="53">
        <v>9178.5714285714294</v>
      </c>
      <c r="P70" s="53">
        <v>11129.032258064517</v>
      </c>
      <c r="Q70" s="53">
        <v>7466.666666666667</v>
      </c>
      <c r="R70" s="53">
        <v>4870.9677419354839</v>
      </c>
      <c r="S70" s="53">
        <v>3133.3333333333335</v>
      </c>
      <c r="T70" s="53">
        <v>3419.3548387096776</v>
      </c>
      <c r="U70" s="53">
        <v>5419.3548387096771</v>
      </c>
      <c r="V70" s="53">
        <v>7033.333333333333</v>
      </c>
      <c r="W70" s="53">
        <v>11225.806451612903</v>
      </c>
      <c r="X70" s="53">
        <v>13366.666666666666</v>
      </c>
      <c r="Y70" s="53">
        <v>15161.290322580646</v>
      </c>
      <c r="Z70" s="53">
        <v>19387.096774193549</v>
      </c>
      <c r="AA70" s="53">
        <v>19357.142857142859</v>
      </c>
      <c r="AB70" s="53">
        <v>10870.967741935483</v>
      </c>
      <c r="AC70" s="53">
        <v>6766.666666666667</v>
      </c>
      <c r="AD70" s="53">
        <v>3451.6129032258063</v>
      </c>
      <c r="AE70" s="53">
        <v>4833.333333333333</v>
      </c>
      <c r="AF70" s="53">
        <v>7967.7419354838712</v>
      </c>
      <c r="AG70" s="53">
        <v>4967.7419354838712</v>
      </c>
      <c r="AH70" s="53">
        <v>10233.333333333334</v>
      </c>
      <c r="AI70" s="53">
        <v>18129.032258064515</v>
      </c>
      <c r="AJ70" s="53">
        <v>14466.666666666666</v>
      </c>
      <c r="AK70" s="53">
        <v>15387.096774193549</v>
      </c>
      <c r="AL70" s="53">
        <v>27000</v>
      </c>
      <c r="AM70" s="53">
        <v>23620.689655172413</v>
      </c>
      <c r="AN70" s="53">
        <v>19290.322580645159</v>
      </c>
      <c r="AO70" s="53">
        <v>15900</v>
      </c>
      <c r="AP70" s="53">
        <v>15129.032258064517</v>
      </c>
      <c r="AQ70" s="53">
        <v>5900</v>
      </c>
      <c r="AR70" s="53">
        <v>6677.4193548387093</v>
      </c>
      <c r="AS70" s="53">
        <v>8774.1935483870966</v>
      </c>
      <c r="AT70" s="53">
        <v>11533.333333333334</v>
      </c>
      <c r="AU70" s="53">
        <v>14322.580645161292</v>
      </c>
      <c r="AV70" s="53">
        <v>13966.666666666666</v>
      </c>
      <c r="AW70" s="53">
        <v>16161.290322580646</v>
      </c>
      <c r="AX70" s="53">
        <v>25774.193548387095</v>
      </c>
      <c r="AY70" s="53">
        <v>16535.714285714286</v>
      </c>
      <c r="AZ70" s="53">
        <v>17225.806451612902</v>
      </c>
      <c r="BA70" s="53">
        <v>7333.333333333333</v>
      </c>
      <c r="BB70" s="53">
        <v>3774.1935483870966</v>
      </c>
      <c r="BC70" s="53">
        <v>3566.6666666666665</v>
      </c>
      <c r="BD70" s="53">
        <v>3645.1612903225805</v>
      </c>
      <c r="BE70" s="53">
        <v>3967.7419354838707</v>
      </c>
      <c r="BF70" s="53">
        <v>5700</v>
      </c>
      <c r="BG70" s="53">
        <v>10677.41935483871</v>
      </c>
      <c r="BH70" s="53">
        <v>11766.666666666666</v>
      </c>
      <c r="BI70" s="53">
        <v>13903.225806451614</v>
      </c>
      <c r="BJ70" s="53">
        <v>16806.451612903227</v>
      </c>
      <c r="BK70" s="53">
        <v>11642.857142857143</v>
      </c>
      <c r="BL70" s="53">
        <v>6129.0322580645161</v>
      </c>
      <c r="BM70" s="53">
        <v>3833.3333333333335</v>
      </c>
      <c r="BN70" s="53">
        <v>3677.4193548387098</v>
      </c>
      <c r="BO70" s="53">
        <v>3933.3333333333335</v>
      </c>
      <c r="BP70" s="53">
        <v>3354.8387096774195</v>
      </c>
      <c r="BQ70" s="53">
        <v>4580.6451612903229</v>
      </c>
      <c r="BR70" s="53">
        <v>6666.666666666667</v>
      </c>
      <c r="BS70" s="53">
        <v>8032.2580645161288</v>
      </c>
      <c r="BT70" s="53">
        <v>12266.666666666666</v>
      </c>
      <c r="BU70" s="53">
        <v>13290.322580645161</v>
      </c>
      <c r="BV70" s="53">
        <v>11354.838709677419</v>
      </c>
      <c r="BW70" s="53">
        <v>13214.285714285714</v>
      </c>
      <c r="BX70" s="53">
        <v>13612.903225806451</v>
      </c>
      <c r="BY70" s="53">
        <v>4833.333333333333</v>
      </c>
      <c r="BZ70" s="53">
        <v>4161.2903225806449</v>
      </c>
      <c r="CA70" s="53">
        <v>3800</v>
      </c>
      <c r="CB70" s="53">
        <v>4258.0645161290322</v>
      </c>
      <c r="CC70" s="53">
        <v>4774.1935483870966</v>
      </c>
      <c r="CD70" s="53">
        <v>8300</v>
      </c>
      <c r="CE70" s="53">
        <v>10290.322580645161</v>
      </c>
      <c r="CF70" s="53">
        <v>15066.666666666666</v>
      </c>
      <c r="CG70" s="53">
        <v>16161.290322580646</v>
      </c>
      <c r="CH70" s="53">
        <v>15645.161290322581</v>
      </c>
      <c r="CI70" s="53">
        <v>14172.413793103447</v>
      </c>
      <c r="CJ70" s="53">
        <v>11774.193548387097</v>
      </c>
      <c r="CK70" s="53">
        <v>6566.666666666667</v>
      </c>
      <c r="CL70" s="53">
        <v>4193.5483870967746</v>
      </c>
      <c r="CM70" s="53">
        <v>4700</v>
      </c>
      <c r="CN70" s="53">
        <v>4870.9677419354839</v>
      </c>
      <c r="CO70" s="53">
        <v>6548.3870967741932</v>
      </c>
      <c r="CP70" s="53">
        <v>7566.666666666667</v>
      </c>
      <c r="CQ70" s="53">
        <v>6935.4838709677415</v>
      </c>
      <c r="CR70" s="53">
        <v>8700</v>
      </c>
      <c r="CS70" s="53">
        <v>11903.225806451614</v>
      </c>
      <c r="CT70" s="53">
        <v>13903.225806451614</v>
      </c>
      <c r="CU70" s="53">
        <v>15035.714285714286</v>
      </c>
      <c r="CV70" s="53">
        <v>8064.5161290322585</v>
      </c>
      <c r="CW70" s="53">
        <v>4733.333333333333</v>
      </c>
      <c r="CX70" s="53">
        <v>3290.3225806451615</v>
      </c>
      <c r="CY70" s="53">
        <v>16300</v>
      </c>
      <c r="CZ70" s="53">
        <v>3612.9032258064517</v>
      </c>
      <c r="DA70" s="53">
        <v>17580.645161290322</v>
      </c>
      <c r="DB70" s="53">
        <v>6533.333333333333</v>
      </c>
      <c r="DC70" s="53">
        <v>9225.8064516129034</v>
      </c>
      <c r="DD70" s="53">
        <v>9766.6666666666661</v>
      </c>
      <c r="DE70" s="53">
        <v>12096.774193548386</v>
      </c>
      <c r="DF70" s="53">
        <v>12741.935483870968</v>
      </c>
      <c r="DG70" s="53">
        <v>10285.714285714286</v>
      </c>
      <c r="DH70" s="53">
        <v>8193.5483870967746</v>
      </c>
      <c r="DI70" s="53">
        <v>4533.333333333333</v>
      </c>
      <c r="DJ70" s="53">
        <v>8580.645161290322</v>
      </c>
      <c r="DK70" s="53">
        <v>8033.333333333333</v>
      </c>
      <c r="DL70" s="53">
        <v>8516.1290322580644</v>
      </c>
      <c r="DM70" s="53">
        <v>11032.258064516129</v>
      </c>
      <c r="DN70" s="53">
        <v>10333.333333333334</v>
      </c>
      <c r="DO70" s="53">
        <v>12774.193548387097</v>
      </c>
      <c r="DP70" s="53">
        <v>14533.333333333334</v>
      </c>
      <c r="DQ70" s="53">
        <v>16967.741935483871</v>
      </c>
      <c r="DR70" s="53">
        <v>14870.967741935483</v>
      </c>
      <c r="DS70" s="53">
        <v>10357.142857142857</v>
      </c>
      <c r="DT70" s="53">
        <v>8741.9354838709678</v>
      </c>
      <c r="DU70" s="53">
        <v>6366.666666666667</v>
      </c>
      <c r="DV70" s="53">
        <v>5870.9677419354839</v>
      </c>
      <c r="DW70" s="53">
        <v>7233.333333333333</v>
      </c>
      <c r="DX70" s="53">
        <v>6322.5806451612907</v>
      </c>
      <c r="DY70" s="53">
        <v>7903.2258064516127</v>
      </c>
      <c r="DZ70" s="53">
        <v>8666.6666666666661</v>
      </c>
      <c r="EA70" s="53">
        <v>10806.451612903225</v>
      </c>
      <c r="EB70" s="53">
        <v>13300</v>
      </c>
      <c r="EC70" s="53">
        <v>20870.967741935485</v>
      </c>
      <c r="ED70" s="53">
        <v>20645.16129032258</v>
      </c>
      <c r="EE70" s="53">
        <v>20482.758620689656</v>
      </c>
      <c r="EF70" s="53">
        <v>15064.516129032258</v>
      </c>
      <c r="EG70" s="53">
        <v>12533.333333333332</v>
      </c>
      <c r="EH70" s="53">
        <v>11516.129032258064</v>
      </c>
      <c r="EI70" s="53">
        <v>11933.333333333332</v>
      </c>
      <c r="EJ70" s="53">
        <v>13838.709677419356</v>
      </c>
      <c r="EK70" s="53">
        <v>11064.516129032258</v>
      </c>
      <c r="EL70" s="53">
        <v>15600</v>
      </c>
      <c r="EM70" s="53">
        <v>15967.741935483871</v>
      </c>
      <c r="EN70" s="53">
        <v>15867.666666666666</v>
      </c>
      <c r="EO70" s="53">
        <v>17937.483870967742</v>
      </c>
      <c r="EP70" s="53">
        <v>23454.612903225807</v>
      </c>
      <c r="EQ70" s="53">
        <v>23611.142857142859</v>
      </c>
      <c r="ER70" s="53">
        <v>14940.483870967742</v>
      </c>
      <c r="ES70" s="53">
        <v>10406</v>
      </c>
      <c r="ET70" s="53">
        <v>11974.741935483871</v>
      </c>
      <c r="EU70" s="53">
        <v>7000</v>
      </c>
      <c r="EV70" s="53">
        <v>6000</v>
      </c>
      <c r="EW70" s="53">
        <v>5000</v>
      </c>
      <c r="EX70" s="53">
        <v>5000</v>
      </c>
      <c r="EY70" s="53">
        <v>5000</v>
      </c>
      <c r="EZ70" s="53">
        <v>5000</v>
      </c>
      <c r="FA70" s="53">
        <v>5000</v>
      </c>
      <c r="FB70" s="53">
        <v>5000</v>
      </c>
      <c r="FC70" s="53">
        <v>5000</v>
      </c>
      <c r="FD70" s="53">
        <v>5000</v>
      </c>
      <c r="FE70" s="53">
        <v>5000</v>
      </c>
      <c r="FF70" s="53">
        <v>5000</v>
      </c>
      <c r="FG70" s="53">
        <v>5000</v>
      </c>
      <c r="FH70" s="53">
        <v>5000</v>
      </c>
      <c r="FI70" s="53">
        <v>5000</v>
      </c>
      <c r="FJ70" s="53">
        <v>5000</v>
      </c>
      <c r="FK70" s="53">
        <v>5000</v>
      </c>
      <c r="FL70" s="53">
        <v>5000</v>
      </c>
      <c r="FM70" s="53">
        <v>5000</v>
      </c>
      <c r="FN70" s="53">
        <v>6887.2856374693365</v>
      </c>
      <c r="FO70" s="53">
        <v>6887.2856374693365</v>
      </c>
      <c r="FP70" s="53">
        <v>6887.2856374693365</v>
      </c>
      <c r="FQ70" s="53">
        <v>6887.2856374693365</v>
      </c>
      <c r="FR70" s="2">
        <v>6887.2856374693365</v>
      </c>
      <c r="FS70" s="2">
        <v>6887.2856374693365</v>
      </c>
      <c r="FT70" s="2">
        <v>6887.2856374693365</v>
      </c>
      <c r="FU70" s="2">
        <v>6887.2856374693365</v>
      </c>
      <c r="FV70" s="53">
        <v>6887.2856374693365</v>
      </c>
      <c r="FW70" s="53">
        <v>6887.2856374693365</v>
      </c>
      <c r="FX70" s="53">
        <v>6887.2856374693365</v>
      </c>
      <c r="FY70" s="53">
        <v>6887.2856374693365</v>
      </c>
      <c r="FZ70" s="53">
        <v>6693.2919906941443</v>
      </c>
      <c r="GA70" s="53">
        <v>6693.2919906941443</v>
      </c>
      <c r="GB70" s="53">
        <v>6693.2919906941443</v>
      </c>
      <c r="GC70" s="53">
        <v>6693.2919906941443</v>
      </c>
      <c r="GD70" s="53">
        <v>6693.2919906941443</v>
      </c>
      <c r="GE70" s="53">
        <v>6693.2919906941443</v>
      </c>
      <c r="GF70" s="53">
        <v>6693.2919906941443</v>
      </c>
      <c r="GG70" s="53">
        <v>6693.2919906941443</v>
      </c>
      <c r="GH70" s="53">
        <v>6693.2919906941443</v>
      </c>
      <c r="GI70" s="53">
        <v>6693.2919906941443</v>
      </c>
      <c r="GJ70" s="53">
        <v>6693.2919906941443</v>
      </c>
      <c r="GK70" s="53">
        <v>6693.2919906941443</v>
      </c>
      <c r="GL70" s="53">
        <v>5932.5800272785382</v>
      </c>
    </row>
    <row r="71" spans="1:194" x14ac:dyDescent="0.2">
      <c r="A71" s="9" t="str">
        <f t="shared" si="463"/>
        <v>Net Inter-PADD Transfers (+ = Receipt)</v>
      </c>
      <c r="B71" s="53">
        <v>-51742.796980474326</v>
      </c>
      <c r="C71" s="53">
        <v>-51742.796980474326</v>
      </c>
      <c r="D71" s="53">
        <v>-51742.796980474326</v>
      </c>
      <c r="E71" s="53">
        <v>-51742.796980474326</v>
      </c>
      <c r="F71" s="53">
        <v>-51742.796980474326</v>
      </c>
      <c r="G71" s="53">
        <v>-51742.796980474326</v>
      </c>
      <c r="H71" s="53">
        <v>-51742.796980474326</v>
      </c>
      <c r="I71" s="53">
        <v>-51742.796980474326</v>
      </c>
      <c r="J71" s="53">
        <v>-51742.796980474326</v>
      </c>
      <c r="K71" s="53">
        <v>-51742.796980474326</v>
      </c>
      <c r="L71" s="53">
        <v>-51742.796980474326</v>
      </c>
      <c r="M71" s="53">
        <v>-51742.796980474326</v>
      </c>
      <c r="N71" s="53">
        <v>-53409.940933866572</v>
      </c>
      <c r="O71" s="53">
        <v>-53409.940933866572</v>
      </c>
      <c r="P71" s="53">
        <v>-53409.940933866572</v>
      </c>
      <c r="Q71" s="53">
        <v>-53409.940933866572</v>
      </c>
      <c r="R71" s="53">
        <v>-53409.940933866572</v>
      </c>
      <c r="S71" s="53">
        <v>-53409.940933866572</v>
      </c>
      <c r="T71" s="53">
        <v>-53409.940933866572</v>
      </c>
      <c r="U71" s="53">
        <v>-53409.940933866572</v>
      </c>
      <c r="V71" s="53">
        <v>-53409.940933866572</v>
      </c>
      <c r="W71" s="53">
        <v>-53409.940933866572</v>
      </c>
      <c r="X71" s="53">
        <v>-53409.940933866572</v>
      </c>
      <c r="Y71" s="53">
        <v>-53409.940933866572</v>
      </c>
      <c r="Z71" s="53">
        <v>-53227.437094880792</v>
      </c>
      <c r="AA71" s="53">
        <v>-53227.437094880792</v>
      </c>
      <c r="AB71" s="53">
        <v>-53227.437094880792</v>
      </c>
      <c r="AC71" s="53">
        <v>-53227.437094880792</v>
      </c>
      <c r="AD71" s="53">
        <v>-53227.437094880792</v>
      </c>
      <c r="AE71" s="53">
        <v>-53227.437094880792</v>
      </c>
      <c r="AF71" s="53">
        <v>-53227.437094880792</v>
      </c>
      <c r="AG71" s="53">
        <v>-53227.437094880792</v>
      </c>
      <c r="AH71" s="53">
        <v>-53227.437094880792</v>
      </c>
      <c r="AI71" s="53">
        <v>-53227.437094880792</v>
      </c>
      <c r="AJ71" s="53">
        <v>-53227.437094880792</v>
      </c>
      <c r="AK71" s="53">
        <v>-53227.437094880792</v>
      </c>
      <c r="AL71" s="53">
        <v>-64183.190507435596</v>
      </c>
      <c r="AM71" s="53">
        <v>-64183.190507435596</v>
      </c>
      <c r="AN71" s="53">
        <v>-64183.190507435596</v>
      </c>
      <c r="AO71" s="53">
        <v>-64183.190507435596</v>
      </c>
      <c r="AP71" s="53">
        <v>-64183.190507435596</v>
      </c>
      <c r="AQ71" s="53">
        <v>-64183.190507435596</v>
      </c>
      <c r="AR71" s="53">
        <v>-64183.190507435596</v>
      </c>
      <c r="AS71" s="53">
        <v>-64183.190507435596</v>
      </c>
      <c r="AT71" s="53">
        <v>-64183.190507435596</v>
      </c>
      <c r="AU71" s="53">
        <v>-64183.190507435596</v>
      </c>
      <c r="AV71" s="53">
        <v>-64183.190507435596</v>
      </c>
      <c r="AW71" s="53">
        <v>-64183.190507435596</v>
      </c>
      <c r="AX71" s="53">
        <v>-73356.926767707904</v>
      </c>
      <c r="AY71" s="53">
        <v>-73356.926767707904</v>
      </c>
      <c r="AZ71" s="53">
        <v>-73356.926767707904</v>
      </c>
      <c r="BA71" s="53">
        <v>-73356.926767707904</v>
      </c>
      <c r="BB71" s="53">
        <v>-73356.926767707904</v>
      </c>
      <c r="BC71" s="53">
        <v>-73356.926767707904</v>
      </c>
      <c r="BD71" s="53">
        <v>-73356.926767707904</v>
      </c>
      <c r="BE71" s="53">
        <v>-73356.926767707904</v>
      </c>
      <c r="BF71" s="53">
        <v>-73356.926767707904</v>
      </c>
      <c r="BG71" s="53">
        <v>-73356.926767707904</v>
      </c>
      <c r="BH71" s="53">
        <v>-73356.926767707904</v>
      </c>
      <c r="BI71" s="53">
        <v>-73356.926767707904</v>
      </c>
      <c r="BJ71" s="53">
        <v>-83243.165611427539</v>
      </c>
      <c r="BK71" s="53">
        <v>-83243.165611427539</v>
      </c>
      <c r="BL71" s="53">
        <v>-83243.165611427539</v>
      </c>
      <c r="BM71" s="53">
        <v>-83243.165611427539</v>
      </c>
      <c r="BN71" s="53">
        <v>-83243.165611427539</v>
      </c>
      <c r="BO71" s="53">
        <v>-83243.165611427539</v>
      </c>
      <c r="BP71" s="53">
        <v>-83243.165611427539</v>
      </c>
      <c r="BQ71" s="53">
        <v>-83243.165611427539</v>
      </c>
      <c r="BR71" s="53">
        <v>-83243.165611427539</v>
      </c>
      <c r="BS71" s="53">
        <v>-83243.165611427539</v>
      </c>
      <c r="BT71" s="53">
        <v>-83243.165611427539</v>
      </c>
      <c r="BU71" s="53">
        <v>-83243.165611427539</v>
      </c>
      <c r="BV71" s="53">
        <v>-91491.898369210685</v>
      </c>
      <c r="BW71" s="53">
        <v>-91491.898369210685</v>
      </c>
      <c r="BX71" s="53">
        <v>-91491.898369210685</v>
      </c>
      <c r="BY71" s="53">
        <v>-91491.898369210685</v>
      </c>
      <c r="BZ71" s="53">
        <v>-91491.898369210685</v>
      </c>
      <c r="CA71" s="53">
        <v>-91491.898369210685</v>
      </c>
      <c r="CB71" s="53">
        <v>-91491.898369210685</v>
      </c>
      <c r="CC71" s="53">
        <v>-91491.898369210685</v>
      </c>
      <c r="CD71" s="53">
        <v>-91491.898369210685</v>
      </c>
      <c r="CE71" s="53">
        <v>-91491.898369210685</v>
      </c>
      <c r="CF71" s="53">
        <v>-91491.898369210685</v>
      </c>
      <c r="CG71" s="53">
        <v>-91491.898369210685</v>
      </c>
      <c r="CH71" s="53">
        <v>-98021.855784757208</v>
      </c>
      <c r="CI71" s="53">
        <v>-98021.855784757208</v>
      </c>
      <c r="CJ71" s="53">
        <v>-98021.855784757208</v>
      </c>
      <c r="CK71" s="53">
        <v>-98021.855784757208</v>
      </c>
      <c r="CL71" s="53">
        <v>-98021.855784757208</v>
      </c>
      <c r="CM71" s="53">
        <v>-98021.855784757208</v>
      </c>
      <c r="CN71" s="53">
        <v>-98021.855784757208</v>
      </c>
      <c r="CO71" s="53">
        <v>-98021.855784757208</v>
      </c>
      <c r="CP71" s="53">
        <v>-98021.855784757208</v>
      </c>
      <c r="CQ71" s="53">
        <v>-98021.855784757208</v>
      </c>
      <c r="CR71" s="53">
        <v>-98021.855784757208</v>
      </c>
      <c r="CS71" s="53">
        <v>-98021.855784757208</v>
      </c>
      <c r="CT71" s="53">
        <v>-80142.465753424665</v>
      </c>
      <c r="CU71" s="53">
        <v>-80142.465753424665</v>
      </c>
      <c r="CV71" s="53">
        <v>-80142.465753424665</v>
      </c>
      <c r="CW71" s="53">
        <v>-80142.465753424665</v>
      </c>
      <c r="CX71" s="53">
        <v>-80142.465753424665</v>
      </c>
      <c r="CY71" s="53">
        <v>-80142.465753424665</v>
      </c>
      <c r="CZ71" s="53">
        <v>-80142.465753424665</v>
      </c>
      <c r="DA71" s="53">
        <v>-80142.465753424665</v>
      </c>
      <c r="DB71" s="53">
        <v>-80142.465753424665</v>
      </c>
      <c r="DC71" s="53">
        <v>-80142.465753424665</v>
      </c>
      <c r="DD71" s="53">
        <v>-80142.465753424665</v>
      </c>
      <c r="DE71" s="53">
        <v>-80142.465753424665</v>
      </c>
      <c r="DF71" s="53">
        <v>-92668.493150684939</v>
      </c>
      <c r="DG71" s="53">
        <v>-92668.493150684939</v>
      </c>
      <c r="DH71" s="53">
        <v>-92668.493150684939</v>
      </c>
      <c r="DI71" s="53">
        <v>-92668.493150684939</v>
      </c>
      <c r="DJ71" s="53">
        <v>-92668.493150684939</v>
      </c>
      <c r="DK71" s="53">
        <v>-92668.493150684939</v>
      </c>
      <c r="DL71" s="53">
        <v>-92668.493150684939</v>
      </c>
      <c r="DM71" s="53">
        <v>-92668.493150684939</v>
      </c>
      <c r="DN71" s="53">
        <v>-92668.493150684939</v>
      </c>
      <c r="DO71" s="53">
        <v>-92668.493150684939</v>
      </c>
      <c r="DP71" s="53">
        <v>-92668.493150684939</v>
      </c>
      <c r="DQ71" s="53">
        <v>-92668.493150684939</v>
      </c>
      <c r="DR71" s="53">
        <v>-112202.7397260274</v>
      </c>
      <c r="DS71" s="53">
        <v>-112202.7397260274</v>
      </c>
      <c r="DT71" s="53">
        <v>-112202.7397260274</v>
      </c>
      <c r="DU71" s="53">
        <v>-112202.7397260274</v>
      </c>
      <c r="DV71" s="53">
        <v>-112202.7397260274</v>
      </c>
      <c r="DW71" s="53">
        <v>-112202.7397260274</v>
      </c>
      <c r="DX71" s="53">
        <v>-112202.7397260274</v>
      </c>
      <c r="DY71" s="53">
        <v>-112202.7397260274</v>
      </c>
      <c r="DZ71" s="53">
        <v>-112202.7397260274</v>
      </c>
      <c r="EA71" s="53">
        <v>-112202.7397260274</v>
      </c>
      <c r="EB71" s="53">
        <v>-112202.7397260274</v>
      </c>
      <c r="EC71" s="53">
        <v>-112202.7397260274</v>
      </c>
      <c r="ED71" s="53">
        <v>-122632.87671232877</v>
      </c>
      <c r="EE71" s="53">
        <v>-122632.87671232877</v>
      </c>
      <c r="EF71" s="53">
        <v>-122632.87671232877</v>
      </c>
      <c r="EG71" s="53">
        <v>-122632.87671232877</v>
      </c>
      <c r="EH71" s="53">
        <v>-122632.87671232877</v>
      </c>
      <c r="EI71" s="53">
        <v>-122632.87671232877</v>
      </c>
      <c r="EJ71" s="53">
        <v>-122632.87671232877</v>
      </c>
      <c r="EK71" s="53">
        <v>-122632.87671232877</v>
      </c>
      <c r="EL71" s="53">
        <v>-122632.87671232877</v>
      </c>
      <c r="EM71" s="53">
        <v>-122632.87671232877</v>
      </c>
      <c r="EN71" s="53">
        <v>-122632.87671232877</v>
      </c>
      <c r="EO71" s="53">
        <v>-122632.87671232877</v>
      </c>
      <c r="EP71" s="53">
        <v>-124400</v>
      </c>
      <c r="EQ71" s="53">
        <v>-124400</v>
      </c>
      <c r="ER71" s="53">
        <v>-124400</v>
      </c>
      <c r="ES71" s="53">
        <v>-124400</v>
      </c>
      <c r="ET71" s="53">
        <v>-124400</v>
      </c>
      <c r="EU71" s="53">
        <v>-124400</v>
      </c>
      <c r="EV71" s="53">
        <v>-124400</v>
      </c>
      <c r="EW71" s="53">
        <v>-124400</v>
      </c>
      <c r="EX71" s="53">
        <v>-124400</v>
      </c>
      <c r="EY71" s="53">
        <v>-124400</v>
      </c>
      <c r="EZ71" s="53">
        <v>-124400</v>
      </c>
      <c r="FA71" s="53">
        <v>-124400</v>
      </c>
      <c r="FB71" s="53">
        <v>-128500</v>
      </c>
      <c r="FC71" s="53">
        <v>-128500</v>
      </c>
      <c r="FD71" s="53">
        <v>-128500</v>
      </c>
      <c r="FE71" s="53">
        <v>-128500</v>
      </c>
      <c r="FF71" s="53">
        <v>-128500</v>
      </c>
      <c r="FG71" s="53">
        <v>-128500</v>
      </c>
      <c r="FH71" s="53">
        <v>-128500</v>
      </c>
      <c r="FI71" s="53">
        <v>-128500</v>
      </c>
      <c r="FJ71" s="53">
        <v>-128500</v>
      </c>
      <c r="FK71" s="53">
        <v>-128500</v>
      </c>
      <c r="FL71" s="53">
        <v>-128500</v>
      </c>
      <c r="FM71" s="53">
        <v>-128500</v>
      </c>
      <c r="FN71" s="53">
        <v>-149066.98215414904</v>
      </c>
      <c r="FO71" s="53">
        <v>-149066.98215414904</v>
      </c>
      <c r="FP71" s="53">
        <v>-149066.98215414904</v>
      </c>
      <c r="FQ71" s="53">
        <v>-149066.98215414904</v>
      </c>
      <c r="FR71" s="2">
        <v>-149066.98215414904</v>
      </c>
      <c r="FS71" s="2">
        <v>-149066.98215414904</v>
      </c>
      <c r="FT71" s="2">
        <v>-149066.98215414904</v>
      </c>
      <c r="FU71" s="2">
        <v>-144066.98215414904</v>
      </c>
      <c r="FV71" s="53">
        <v>-149066.98215414904</v>
      </c>
      <c r="FW71" s="53">
        <v>-143066.98215414904</v>
      </c>
      <c r="FX71" s="53">
        <v>-149066.98215414904</v>
      </c>
      <c r="FY71" s="53">
        <v>-149066.98215414904</v>
      </c>
      <c r="FZ71" s="53">
        <v>-152675.28803318465</v>
      </c>
      <c r="GA71" s="53">
        <v>-152675.28803318465</v>
      </c>
      <c r="GB71" s="53">
        <v>-152675.28803318465</v>
      </c>
      <c r="GC71" s="53">
        <v>-152675.28803318465</v>
      </c>
      <c r="GD71" s="53">
        <v>-152675.28803318465</v>
      </c>
      <c r="GE71" s="53">
        <v>-152675.28803318465</v>
      </c>
      <c r="GF71" s="53">
        <v>-152675.28803318465</v>
      </c>
      <c r="GG71" s="53">
        <v>-152675.28803318465</v>
      </c>
      <c r="GH71" s="53">
        <v>-152675.28803318465</v>
      </c>
      <c r="GI71" s="53">
        <v>-152675.28803318465</v>
      </c>
      <c r="GJ71" s="53">
        <v>-152675.28803318465</v>
      </c>
      <c r="GK71" s="53">
        <v>-152675.28803318465</v>
      </c>
      <c r="GL71" s="53">
        <v>-154451.01950645825</v>
      </c>
    </row>
    <row r="72" spans="1:194" ht="15" x14ac:dyDescent="0.35">
      <c r="A72" s="9" t="str">
        <f t="shared" si="463"/>
        <v>Total Stock Change (Primary+Secondary+Tertiary)</v>
      </c>
      <c r="B72" s="71">
        <v>11238.574374513397</v>
      </c>
      <c r="C72" s="71">
        <v>9841.1089367253826</v>
      </c>
      <c r="D72" s="71">
        <v>10174.058245481136</v>
      </c>
      <c r="E72" s="71">
        <v>6648.2517938682286</v>
      </c>
      <c r="F72" s="71">
        <v>4303.0905035456481</v>
      </c>
      <c r="G72" s="71">
        <v>5681.5851272015634</v>
      </c>
      <c r="H72" s="71">
        <v>4174.0582454811338</v>
      </c>
      <c r="I72" s="71">
        <v>5077.2840519327483</v>
      </c>
      <c r="J72" s="71">
        <v>4848.2517938682322</v>
      </c>
      <c r="K72" s="71">
        <v>4432.1227616101642</v>
      </c>
      <c r="L72" s="71">
        <v>8148.2517938682322</v>
      </c>
      <c r="M72" s="71">
        <v>13496.638890642425</v>
      </c>
      <c r="N72" s="71">
        <v>6404.6340298381865</v>
      </c>
      <c r="O72" s="71">
        <v>10092.422048271363</v>
      </c>
      <c r="P72" s="71">
        <v>8114.3114491930219</v>
      </c>
      <c r="Q72" s="71">
        <v>3918.6125244618411</v>
      </c>
      <c r="R72" s="71">
        <v>4469.1501588704414</v>
      </c>
      <c r="S72" s="71">
        <v>4718.6125244618443</v>
      </c>
      <c r="T72" s="71">
        <v>5501.4082233865702</v>
      </c>
      <c r="U72" s="71">
        <v>5953.021126612377</v>
      </c>
      <c r="V72" s="71">
        <v>5618.6125244618443</v>
      </c>
      <c r="W72" s="71">
        <v>5340.1179008059289</v>
      </c>
      <c r="X72" s="71">
        <v>6485.2791911285058</v>
      </c>
      <c r="Y72" s="71">
        <v>7759.472739515606</v>
      </c>
      <c r="Z72" s="71">
        <v>7510.9200387180899</v>
      </c>
      <c r="AA72" s="71">
        <v>2676.818656229611</v>
      </c>
      <c r="AB72" s="71">
        <v>4188.3393935568038</v>
      </c>
      <c r="AC72" s="71">
        <v>4295.8662752772334</v>
      </c>
      <c r="AD72" s="71">
        <v>3930.2748774277675</v>
      </c>
      <c r="AE72" s="71">
        <v>3529.1996086105669</v>
      </c>
      <c r="AF72" s="71">
        <v>4543.1781032342233</v>
      </c>
      <c r="AG72" s="71">
        <v>3381.8877806535779</v>
      </c>
      <c r="AH72" s="71">
        <v>2529.1996086105673</v>
      </c>
      <c r="AI72" s="71">
        <v>4059.3071354922877</v>
      </c>
      <c r="AJ72" s="71">
        <v>4129.1996086105673</v>
      </c>
      <c r="AK72" s="71">
        <v>4091.5652000084165</v>
      </c>
      <c r="AL72" s="71">
        <v>1428.0623504822329</v>
      </c>
      <c r="AM72" s="71">
        <v>-913.42819456782286</v>
      </c>
      <c r="AN72" s="71">
        <v>-2862.2602301629286</v>
      </c>
      <c r="AO72" s="71">
        <v>279.67525370804287</v>
      </c>
      <c r="AP72" s="71">
        <v>-2539.6795850016342</v>
      </c>
      <c r="AQ72" s="71">
        <v>-1853.6580796252906</v>
      </c>
      <c r="AR72" s="71">
        <v>-1152.5828108080862</v>
      </c>
      <c r="AS72" s="71">
        <v>-2184.8408753242152</v>
      </c>
      <c r="AT72" s="71">
        <v>-453.6580796252905</v>
      </c>
      <c r="AU72" s="71">
        <v>-894.51829467905759</v>
      </c>
      <c r="AV72" s="71">
        <v>-2253.6580796252902</v>
      </c>
      <c r="AW72" s="71">
        <v>331.28815693384922</v>
      </c>
      <c r="AX72" s="71">
        <v>2124.8443911369259</v>
      </c>
      <c r="AY72" s="71">
        <v>-1468.4735812133044</v>
      </c>
      <c r="AZ72" s="71">
        <v>-326.76851208888053</v>
      </c>
      <c r="BA72" s="71">
        <v>1095.8121330724061</v>
      </c>
      <c r="BB72" s="71">
        <v>-2423.5427056372678</v>
      </c>
      <c r="BC72" s="71">
        <v>-404.18786692759386</v>
      </c>
      <c r="BD72" s="71">
        <v>60.328262104667843</v>
      </c>
      <c r="BE72" s="71">
        <v>-133.22012499210635</v>
      </c>
      <c r="BF72" s="71">
        <v>362.47879973907283</v>
      </c>
      <c r="BG72" s="71">
        <v>-1100.9620604759773</v>
      </c>
      <c r="BH72" s="71">
        <v>62.47879973907645</v>
      </c>
      <c r="BI72" s="71">
        <v>3544.1992298466034</v>
      </c>
      <c r="BJ72" s="71">
        <v>2909.6699072028346</v>
      </c>
      <c r="BK72" s="71">
        <v>347.45792563601071</v>
      </c>
      <c r="BL72" s="71">
        <v>5232.2505523641212</v>
      </c>
      <c r="BM72" s="71">
        <v>1423.6484018264866</v>
      </c>
      <c r="BN72" s="71">
        <v>1812.8957136544436</v>
      </c>
      <c r="BO72" s="71">
        <v>3790.3150684931534</v>
      </c>
      <c r="BP72" s="71">
        <v>2716.1215201060531</v>
      </c>
      <c r="BQ72" s="71">
        <v>2038.702165267347</v>
      </c>
      <c r="BR72" s="71">
        <v>2856.9817351598199</v>
      </c>
      <c r="BS72" s="71">
        <v>393.54087494476607</v>
      </c>
      <c r="BT72" s="71">
        <v>3356.9817351598199</v>
      </c>
      <c r="BU72" s="71">
        <v>2425.7989394608953</v>
      </c>
      <c r="BV72" s="71">
        <v>2395.1132083412222</v>
      </c>
      <c r="BW72" s="71">
        <v>3417.0026092628814</v>
      </c>
      <c r="BX72" s="71">
        <v>2685.4357889863836</v>
      </c>
      <c r="BY72" s="71">
        <v>2557.4787997390717</v>
      </c>
      <c r="BZ72" s="71">
        <v>2362.8551438250929</v>
      </c>
      <c r="CA72" s="71">
        <v>3224.1454664057346</v>
      </c>
      <c r="CB72" s="71">
        <v>2330.5970793089605</v>
      </c>
      <c r="CC72" s="71">
        <v>3266.0809502767061</v>
      </c>
      <c r="CD72" s="71">
        <v>1957.4787997390663</v>
      </c>
      <c r="CE72" s="71">
        <v>1104.7906276960609</v>
      </c>
      <c r="CF72" s="71">
        <v>3557.4787997390713</v>
      </c>
      <c r="CG72" s="71">
        <v>1943.5003051154158</v>
      </c>
      <c r="CH72" s="71">
        <v>2791.8514824400868</v>
      </c>
      <c r="CI72" s="71">
        <v>1812.9860764334126</v>
      </c>
      <c r="CJ72" s="71">
        <v>1501.5289017949217</v>
      </c>
      <c r="CK72" s="71">
        <v>2285.3998695368628</v>
      </c>
      <c r="CL72" s="71">
        <v>2501.5289017949253</v>
      </c>
      <c r="CM72" s="71">
        <v>1585.3998695368628</v>
      </c>
      <c r="CN72" s="71">
        <v>1533.7869663110546</v>
      </c>
      <c r="CO72" s="71">
        <v>2372.4966437304092</v>
      </c>
      <c r="CP72" s="71">
        <v>1185.3998695368609</v>
      </c>
      <c r="CQ72" s="71">
        <v>1404.7547082465348</v>
      </c>
      <c r="CR72" s="71">
        <v>2985.3998695368609</v>
      </c>
      <c r="CS72" s="71">
        <v>1630.561159859438</v>
      </c>
      <c r="CT72" s="71">
        <v>5445.3033144555866</v>
      </c>
      <c r="CU72" s="71">
        <v>4274.7964020131903</v>
      </c>
      <c r="CV72" s="71">
        <v>4122.7226692942959</v>
      </c>
      <c r="CW72" s="71">
        <v>-2829.9655027487142</v>
      </c>
      <c r="CX72" s="71">
        <v>4929.1742821975167</v>
      </c>
      <c r="CY72" s="71">
        <v>4936.7011639179518</v>
      </c>
      <c r="CZ72" s="71">
        <v>5090.4646047781634</v>
      </c>
      <c r="DA72" s="71">
        <v>5380.7871854233244</v>
      </c>
      <c r="DB72" s="71">
        <v>4903.3678305846151</v>
      </c>
      <c r="DC72" s="71">
        <v>4251.754927358812</v>
      </c>
      <c r="DD72" s="71">
        <v>3236.7011639179482</v>
      </c>
      <c r="DE72" s="71">
        <v>5025.9484757459095</v>
      </c>
      <c r="DF72" s="71">
        <v>7069.1626440653981</v>
      </c>
      <c r="DG72" s="71">
        <v>9149.3505432080365</v>
      </c>
      <c r="DH72" s="71">
        <v>1762.5166940530089</v>
      </c>
      <c r="DI72" s="71">
        <v>-8084.2179378272367</v>
      </c>
      <c r="DJ72" s="71">
        <v>-5794.4655452615689</v>
      </c>
      <c r="DK72" s="71">
        <v>-10906.681852963395</v>
      </c>
      <c r="DL72" s="71">
        <v>-13082.891473681573</v>
      </c>
      <c r="DM72" s="71">
        <v>-25385.057751382206</v>
      </c>
      <c r="DN72" s="71">
        <v>-22859.776615837909</v>
      </c>
      <c r="DO72" s="71">
        <v>-23704.656769789639</v>
      </c>
      <c r="DP72" s="71">
        <v>-13504.797405646761</v>
      </c>
      <c r="DQ72" s="71">
        <v>-25484.944430092211</v>
      </c>
      <c r="DR72" s="71">
        <v>-243.5979236276944</v>
      </c>
      <c r="DS72" s="71">
        <v>-624.28111316099239</v>
      </c>
      <c r="DT72" s="71">
        <v>-2437.0596315873699</v>
      </c>
      <c r="DU72" s="71">
        <v>-9777.8384796737191</v>
      </c>
      <c r="DV72" s="71">
        <v>-4265.2950954902299</v>
      </c>
      <c r="DW72" s="71">
        <v>-6868.6487529943406</v>
      </c>
      <c r="DX72" s="71">
        <v>-9734.4776973782573</v>
      </c>
      <c r="DY72" s="71">
        <v>-13212.132452736023</v>
      </c>
      <c r="DZ72" s="71">
        <v>-11811.586438516009</v>
      </c>
      <c r="EA72" s="71">
        <v>-14633.836689964086</v>
      </c>
      <c r="EB72" s="71">
        <v>-13463.640936633623</v>
      </c>
      <c r="EC72" s="71">
        <v>-20835.008216077447</v>
      </c>
      <c r="ED72" s="71">
        <v>-7555.3964211973143</v>
      </c>
      <c r="EE72" s="71">
        <v>-10252.02590025861</v>
      </c>
      <c r="EF72" s="71">
        <v>-10297.245225931154</v>
      </c>
      <c r="EG72" s="71">
        <v>-14947.701493372369</v>
      </c>
      <c r="EH72" s="71">
        <v>-13093.222625317921</v>
      </c>
      <c r="EI72" s="71">
        <v>-11605.178433359641</v>
      </c>
      <c r="EJ72" s="71">
        <v>-16175.999609208244</v>
      </c>
      <c r="EK72" s="71">
        <v>-8939.0097332003788</v>
      </c>
      <c r="EL72" s="71">
        <v>-12109.339582335608</v>
      </c>
      <c r="EM72" s="71">
        <v>-10884.599399560328</v>
      </c>
      <c r="EN72" s="71">
        <v>-8914.7520003231475</v>
      </c>
      <c r="EO72" s="71">
        <v>-8812.1827848550674</v>
      </c>
      <c r="EP72" s="71">
        <v>-11163.321126256549</v>
      </c>
      <c r="EQ72" s="71">
        <v>-17033.79916683842</v>
      </c>
      <c r="ER72" s="71">
        <v>-11588.323468123341</v>
      </c>
      <c r="ES72" s="71">
        <v>-12740.302637622604</v>
      </c>
      <c r="ET72" s="71">
        <v>-13167.270489944727</v>
      </c>
      <c r="EU72" s="71">
        <v>-10985.352336141485</v>
      </c>
      <c r="EV72" s="71">
        <v>-7670.3412155864717</v>
      </c>
      <c r="EW72" s="71">
        <v>-10533.524935036956</v>
      </c>
      <c r="EX72" s="71">
        <v>-10182.152413458978</v>
      </c>
      <c r="EY72" s="71">
        <v>-4138.2795534763463</v>
      </c>
      <c r="EZ72" s="71">
        <v>-3068.957877595858</v>
      </c>
      <c r="FA72" s="71">
        <v>-4965.8583928639018</v>
      </c>
      <c r="FB72" s="71">
        <v>2583.0824444263963</v>
      </c>
      <c r="FC72" s="71">
        <v>-430.42262853167995</v>
      </c>
      <c r="FD72" s="71">
        <v>-3181.4990777220555</v>
      </c>
      <c r="FE72" s="71">
        <v>-13817.529382621575</v>
      </c>
      <c r="FF72" s="71">
        <v>-11235.693927025015</v>
      </c>
      <c r="FG72" s="71">
        <v>-3270.4186934310783</v>
      </c>
      <c r="FH72" s="71">
        <v>-10009.718616485061</v>
      </c>
      <c r="FI72" s="71">
        <v>-11469.384666662711</v>
      </c>
      <c r="FJ72" s="71">
        <v>-11193.093573145889</v>
      </c>
      <c r="FK72" s="71">
        <v>-866.80758440752834</v>
      </c>
      <c r="FL72" s="71">
        <v>168.38293500760483</v>
      </c>
      <c r="FM72" s="71">
        <v>2802.2720424486834</v>
      </c>
      <c r="FN72" s="71">
        <v>18300.086944475057</v>
      </c>
      <c r="FO72" s="71">
        <v>20259.802020030555</v>
      </c>
      <c r="FP72" s="71">
        <v>7104.3804414232291</v>
      </c>
      <c r="FQ72" s="71">
        <v>-1208.0677161383246</v>
      </c>
      <c r="FR72" s="81">
        <v>-5443.2772287278131</v>
      </c>
      <c r="FS72" s="81">
        <v>-7588.1737058339495</v>
      </c>
      <c r="FT72" s="81">
        <v>-8265.4492315653079</v>
      </c>
      <c r="FU72" s="81">
        <v>-6599.6679060561801</v>
      </c>
      <c r="FV72" s="71">
        <v>-9195.9636367669409</v>
      </c>
      <c r="FW72" s="71">
        <v>-4097.0100771663347</v>
      </c>
      <c r="FX72" s="71">
        <v>-10322.354226153693</v>
      </c>
      <c r="FY72" s="71">
        <v>-2253.7247628032201</v>
      </c>
      <c r="FZ72" s="71">
        <v>-417.75276564867454</v>
      </c>
      <c r="GA72" s="71">
        <v>-542.49151714357504</v>
      </c>
      <c r="GB72" s="71">
        <v>1947.5418196445498</v>
      </c>
      <c r="GC72" s="71">
        <v>-5044.3745574698951</v>
      </c>
      <c r="GD72" s="71">
        <v>-7281.9740168871904</v>
      </c>
      <c r="GE72" s="71">
        <v>-3548.3784719437936</v>
      </c>
      <c r="GF72" s="71">
        <v>-3928.0746651181344</v>
      </c>
      <c r="GG72" s="71">
        <v>2789.443781668364</v>
      </c>
      <c r="GH72" s="71">
        <v>3503.6475059288205</v>
      </c>
      <c r="GI72" s="71">
        <v>3667.1640930028334</v>
      </c>
      <c r="GJ72" s="71">
        <v>3519.7239348830226</v>
      </c>
      <c r="GK72" s="71">
        <v>10619.023863451232</v>
      </c>
      <c r="GL72" s="71">
        <v>17983.773582320922</v>
      </c>
    </row>
    <row r="73" spans="1:194" x14ac:dyDescent="0.2">
      <c r="A73" s="9" t="str">
        <f t="shared" si="463"/>
        <v xml:space="preserve">     TOTAL SUPPLY</v>
      </c>
      <c r="B73" s="56">
        <v>42528.035458555205</v>
      </c>
      <c r="C73" s="56">
        <v>36991.1690991082</v>
      </c>
      <c r="D73" s="56">
        <v>32657.067716619706</v>
      </c>
      <c r="E73" s="56">
        <v>24838.788146727245</v>
      </c>
      <c r="F73" s="56">
        <v>21528.035458555187</v>
      </c>
      <c r="G73" s="56">
        <v>18138.788146727238</v>
      </c>
      <c r="H73" s="56">
        <v>16689.325781135838</v>
      </c>
      <c r="I73" s="56">
        <v>22302.2290069423</v>
      </c>
      <c r="J73" s="56">
        <v>27872.121480060578</v>
      </c>
      <c r="K73" s="56">
        <v>24850.616103716475</v>
      </c>
      <c r="L73" s="56">
        <v>30505.454813393906</v>
      </c>
      <c r="M73" s="56">
        <v>32140.938684361645</v>
      </c>
      <c r="N73" s="56">
        <v>32285.015676616782</v>
      </c>
      <c r="O73" s="56">
        <v>29861.052542976227</v>
      </c>
      <c r="P73" s="56">
        <v>31059.209225003873</v>
      </c>
      <c r="Q73" s="56">
        <v>20475.338257261941</v>
      </c>
      <c r="R73" s="56">
        <v>19801.144708874839</v>
      </c>
      <c r="S73" s="56">
        <v>18942.004923928602</v>
      </c>
      <c r="T73" s="56">
        <v>19510.82212822968</v>
      </c>
      <c r="U73" s="56">
        <v>19607.596321778063</v>
      </c>
      <c r="V73" s="56">
        <v>21942.004923928602</v>
      </c>
      <c r="W73" s="56">
        <v>24897.918902423236</v>
      </c>
      <c r="X73" s="56">
        <v>31375.338257261934</v>
      </c>
      <c r="Y73" s="56">
        <v>34317.273741132914</v>
      </c>
      <c r="Z73" s="56">
        <v>34896.386169643753</v>
      </c>
      <c r="AA73" s="56">
        <v>33985.095847063109</v>
      </c>
      <c r="AB73" s="56">
        <v>29025.418427708268</v>
      </c>
      <c r="AC73" s="56">
        <v>22568.429180396441</v>
      </c>
      <c r="AD73" s="56">
        <v>19735.095847063098</v>
      </c>
      <c r="AE73" s="56">
        <v>21001.762513729762</v>
      </c>
      <c r="AF73" s="56">
        <v>22993.160363192143</v>
      </c>
      <c r="AG73" s="56">
        <v>20122.192621256665</v>
      </c>
      <c r="AH73" s="56">
        <v>29635.095847063105</v>
      </c>
      <c r="AI73" s="56">
        <v>36799.611976095359</v>
      </c>
      <c r="AJ73" s="56">
        <v>40901.762513729773</v>
      </c>
      <c r="AK73" s="56">
        <v>35347.999072869548</v>
      </c>
      <c r="AL73" s="56">
        <v>33599.710552724064</v>
      </c>
      <c r="AM73" s="56">
        <v>32903.381297996581</v>
      </c>
      <c r="AN73" s="56">
        <v>33470.678294659534</v>
      </c>
      <c r="AO73" s="56">
        <v>30729.81807960579</v>
      </c>
      <c r="AP73" s="56">
        <v>29567.45248820792</v>
      </c>
      <c r="AQ73" s="56">
        <v>19296.484746272443</v>
      </c>
      <c r="AR73" s="56">
        <v>19857.77506885309</v>
      </c>
      <c r="AS73" s="56">
        <v>21309.387972078886</v>
      </c>
      <c r="AT73" s="56">
        <v>28229.818079605771</v>
      </c>
      <c r="AU73" s="56">
        <v>33148.097649498253</v>
      </c>
      <c r="AV73" s="56">
        <v>31596.484746272457</v>
      </c>
      <c r="AW73" s="56">
        <v>29341.646036595026</v>
      </c>
      <c r="AX73" s="56">
        <v>36155.014397622566</v>
      </c>
      <c r="AY73" s="56">
        <v>26246.028222507372</v>
      </c>
      <c r="AZ73" s="56">
        <v>29090.498268590305</v>
      </c>
      <c r="BA73" s="56">
        <v>17505.552032031173</v>
      </c>
      <c r="BB73" s="56">
        <v>17219.530526654813</v>
      </c>
      <c r="BC73" s="56">
        <v>17538.885365364502</v>
      </c>
      <c r="BD73" s="56">
        <v>19413.078913751597</v>
      </c>
      <c r="BE73" s="56">
        <v>16929.207946009657</v>
      </c>
      <c r="BF73" s="56">
        <v>18438.885365364498</v>
      </c>
      <c r="BG73" s="56">
        <v>24380.820849235482</v>
      </c>
      <c r="BH73" s="56">
        <v>32205.552032031173</v>
      </c>
      <c r="BI73" s="56">
        <v>34380.82084923549</v>
      </c>
      <c r="BJ73" s="56">
        <v>33601.988166743038</v>
      </c>
      <c r="BK73" s="56">
        <v>23925.720885637038</v>
      </c>
      <c r="BL73" s="56">
        <v>23956.826876420462</v>
      </c>
      <c r="BM73" s="56">
        <v>21413.816123732275</v>
      </c>
      <c r="BN73" s="56">
        <v>22279.407521581754</v>
      </c>
      <c r="BO73" s="56">
        <v>21947.149457065614</v>
      </c>
      <c r="BP73" s="56">
        <v>12601.988166743029</v>
      </c>
      <c r="BQ73" s="56">
        <v>19505.213973194641</v>
      </c>
      <c r="BR73" s="56">
        <v>23813.816123732282</v>
      </c>
      <c r="BS73" s="56">
        <v>20795.536553839804</v>
      </c>
      <c r="BT73" s="56">
        <v>30980.482790398954</v>
      </c>
      <c r="BU73" s="56">
        <v>30311.665586097886</v>
      </c>
      <c r="BV73" s="56">
        <v>21903.214839130538</v>
      </c>
      <c r="BW73" s="56">
        <v>24710.818525766474</v>
      </c>
      <c r="BX73" s="56">
        <v>28548.376129453121</v>
      </c>
      <c r="BY73" s="56">
        <v>16132.247097195044</v>
      </c>
      <c r="BZ73" s="56">
        <v>21193.537419775697</v>
      </c>
      <c r="CA73" s="56">
        <v>21265.580430528378</v>
      </c>
      <c r="CB73" s="56">
        <v>21548.37612945311</v>
      </c>
      <c r="CC73" s="56">
        <v>25741.924516549887</v>
      </c>
      <c r="CD73" s="56">
        <v>18565.580430528382</v>
      </c>
      <c r="CE73" s="56">
        <v>30451.601935904724</v>
      </c>
      <c r="CF73" s="56">
        <v>39732.247097195061</v>
      </c>
      <c r="CG73" s="56">
        <v>37032.247097195061</v>
      </c>
      <c r="CH73" s="56">
        <v>32640.963439618365</v>
      </c>
      <c r="CI73" s="56">
        <v>31446.302705469305</v>
      </c>
      <c r="CJ73" s="56">
        <v>28769.995697682865</v>
      </c>
      <c r="CK73" s="56">
        <v>15863.544084779669</v>
      </c>
      <c r="CL73" s="56">
        <v>19511.931181553853</v>
      </c>
      <c r="CM73" s="56">
        <v>16196.877418112983</v>
      </c>
      <c r="CN73" s="56">
        <v>13447.415052521588</v>
      </c>
      <c r="CO73" s="56">
        <v>17447.415052521595</v>
      </c>
      <c r="CP73" s="56">
        <v>19763.544084779653</v>
      </c>
      <c r="CQ73" s="56">
        <v>21286.124729940948</v>
      </c>
      <c r="CR73" s="56">
        <v>21963.544084779653</v>
      </c>
      <c r="CS73" s="56">
        <v>22382.89892348932</v>
      </c>
      <c r="CT73" s="56">
        <v>42754.450464256741</v>
      </c>
      <c r="CU73" s="56">
        <v>46810.902077159961</v>
      </c>
      <c r="CV73" s="56">
        <v>41238.321431998658</v>
      </c>
      <c r="CW73" s="56">
        <v>30794.235410493293</v>
      </c>
      <c r="CX73" s="56">
        <v>37947.998851353506</v>
      </c>
      <c r="CY73" s="56">
        <v>46260.902077159961</v>
      </c>
      <c r="CZ73" s="56">
        <v>36335.095625547045</v>
      </c>
      <c r="DA73" s="56">
        <v>54399.611754579295</v>
      </c>
      <c r="DB73" s="56">
        <v>42427.568743826603</v>
      </c>
      <c r="DC73" s="56">
        <v>49302.837561030916</v>
      </c>
      <c r="DD73" s="56">
        <v>50460.902077159953</v>
      </c>
      <c r="DE73" s="56">
        <v>46012.514980385757</v>
      </c>
      <c r="DF73" s="56">
        <v>39336.153364348203</v>
      </c>
      <c r="DG73" s="56">
        <v>35516.571678237386</v>
      </c>
      <c r="DH73" s="56">
        <v>32352.088059497102</v>
      </c>
      <c r="DI73" s="56">
        <v>23213.95557815448</v>
      </c>
      <c r="DJ73" s="56">
        <v>29504.78323953737</v>
      </c>
      <c r="DK73" s="56">
        <v>29124.824996351665</v>
      </c>
      <c r="DL73" s="56">
        <v>26409.905698214156</v>
      </c>
      <c r="DM73" s="56">
        <v>22527.094259223188</v>
      </c>
      <c r="DN73" s="56">
        <v>23471.730233477152</v>
      </c>
      <c r="DO73" s="56">
        <v>28013.946853718968</v>
      </c>
      <c r="DP73" s="56">
        <v>32693.376110334957</v>
      </c>
      <c r="DQ73" s="56">
        <v>30782.046290190607</v>
      </c>
      <c r="DR73" s="56">
        <v>31973.017189054572</v>
      </c>
      <c r="DS73" s="56">
        <v>29494.407732240186</v>
      </c>
      <c r="DT73" s="56">
        <v>28586.007093998138</v>
      </c>
      <c r="DU73" s="56">
        <v>20086.088460965537</v>
      </c>
      <c r="DV73" s="56">
        <v>22725.513565579127</v>
      </c>
      <c r="DW73" s="56">
        <v>22061.944854311601</v>
      </c>
      <c r="DX73" s="56">
        <v>19288.589028207251</v>
      </c>
      <c r="DY73" s="56">
        <v>23359.321369623667</v>
      </c>
      <c r="DZ73" s="56">
        <v>24252.340502123247</v>
      </c>
      <c r="EA73" s="56">
        <v>29098.907454976241</v>
      </c>
      <c r="EB73" s="56">
        <v>33566.95267067229</v>
      </c>
      <c r="EC73" s="56">
        <v>31768.703670798393</v>
      </c>
      <c r="ED73" s="56">
        <v>32263.339769699734</v>
      </c>
      <c r="EE73" s="56">
        <v>29494.407732240186</v>
      </c>
      <c r="EF73" s="56">
        <v>28586.007093998138</v>
      </c>
      <c r="EG73" s="56">
        <v>19752.755127632205</v>
      </c>
      <c r="EH73" s="56">
        <v>21725.513565579127</v>
      </c>
      <c r="EI73" s="56">
        <v>21195.278187644933</v>
      </c>
      <c r="EJ73" s="56">
        <v>18287.897872011381</v>
      </c>
      <c r="EK73" s="56">
        <v>23363.597425438609</v>
      </c>
      <c r="EL73" s="56">
        <v>24724.45037200228</v>
      </c>
      <c r="EM73" s="56">
        <v>30805.104533272177</v>
      </c>
      <c r="EN73" s="56">
        <v>35186.704620681427</v>
      </c>
      <c r="EO73" s="56">
        <v>32524.682438300042</v>
      </c>
      <c r="EP73" s="56">
        <v>31278.388551162814</v>
      </c>
      <c r="EQ73" s="56">
        <v>28713.057976018739</v>
      </c>
      <c r="ER73" s="56">
        <v>27790.87008026375</v>
      </c>
      <c r="ES73" s="56">
        <v>18932.364029044053</v>
      </c>
      <c r="ET73" s="56">
        <v>20568.761768119817</v>
      </c>
      <c r="EU73" s="56">
        <v>20014.647663858515</v>
      </c>
      <c r="EV73" s="56">
        <v>21252.239429574831</v>
      </c>
      <c r="EW73" s="56">
        <v>22324.539581092104</v>
      </c>
      <c r="EX73" s="56">
        <v>24017.847586541022</v>
      </c>
      <c r="EY73" s="56">
        <v>28429.462382007532</v>
      </c>
      <c r="EZ73" s="56">
        <v>31231.042122404142</v>
      </c>
      <c r="FA73" s="56">
        <v>30311.560961974796</v>
      </c>
      <c r="FB73" s="56">
        <v>31373.405025071548</v>
      </c>
      <c r="FC73" s="56">
        <v>29462.43451432548</v>
      </c>
      <c r="FD73" s="56">
        <v>28866.888019052127</v>
      </c>
      <c r="FE73" s="56">
        <v>19082.470617378396</v>
      </c>
      <c r="FF73" s="56">
        <v>21619.144782652409</v>
      </c>
      <c r="FG73" s="56">
        <v>23162.914639902265</v>
      </c>
      <c r="FH73" s="56">
        <v>20393.507189966575</v>
      </c>
      <c r="FI73" s="56">
        <v>25482.228236563107</v>
      </c>
      <c r="FJ73" s="56">
        <v>27106.906426854111</v>
      </c>
      <c r="FK73" s="56">
        <v>33117.063383334411</v>
      </c>
      <c r="FL73" s="56">
        <v>37501.716268340948</v>
      </c>
      <c r="FM73" s="56">
        <v>42431.304300513228</v>
      </c>
      <c r="FN73" s="56">
        <v>38378.454943924371</v>
      </c>
      <c r="FO73" s="56">
        <v>36330.105503350838</v>
      </c>
      <c r="FP73" s="56">
        <v>31666.619408614482</v>
      </c>
      <c r="FQ73" s="56">
        <v>23845.569100515331</v>
      </c>
      <c r="FR73" s="12">
        <v>20893.155286850531</v>
      </c>
      <c r="FS73" s="12">
        <v>20332.129777486334</v>
      </c>
      <c r="FT73" s="12">
        <v>19554.854251754976</v>
      </c>
      <c r="FU73" s="12">
        <v>21252.893641780225</v>
      </c>
      <c r="FV73" s="56">
        <v>22224.339846553343</v>
      </c>
      <c r="FW73" s="56">
        <v>34820.067599702372</v>
      </c>
      <c r="FX73" s="56">
        <v>31797.949257166591</v>
      </c>
      <c r="FY73" s="56">
        <v>30246.668469775075</v>
      </c>
      <c r="FZ73" s="56">
        <v>30572.101374669586</v>
      </c>
      <c r="GA73" s="56">
        <v>27931.362623174686</v>
      </c>
      <c r="GB73" s="56">
        <v>26702.555528835579</v>
      </c>
      <c r="GC73" s="56">
        <v>17926.329554818443</v>
      </c>
      <c r="GD73" s="56">
        <v>19613.956460309772</v>
      </c>
      <c r="GE73" s="56">
        <v>19061.110417433334</v>
      </c>
      <c r="GF73" s="56">
        <v>16324.837758525411</v>
      </c>
      <c r="GG73" s="56">
        <v>20957.555553635597</v>
      </c>
      <c r="GH73" s="56">
        <v>22016.893061181559</v>
      </c>
      <c r="GI73" s="56">
        <v>27238.561092603846</v>
      </c>
      <c r="GJ73" s="56">
        <v>31781.99302385547</v>
      </c>
      <c r="GK73" s="56">
        <v>30225.315160889175</v>
      </c>
      <c r="GL73" s="56">
        <v>30408.768177705933</v>
      </c>
    </row>
    <row r="74" spans="1:194" x14ac:dyDescent="0.2">
      <c r="A74" s="29" t="str">
        <f t="shared" si="463"/>
        <v>DEMAND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14"/>
      <c r="FS74" s="14"/>
      <c r="FT74" s="14"/>
      <c r="FU74" s="14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</row>
    <row r="75" spans="1:194" x14ac:dyDescent="0.2">
      <c r="A75" s="9" t="str">
        <f t="shared" si="463"/>
        <v xml:space="preserve">  Residential and Commercial </v>
      </c>
      <c r="B75" s="53">
        <v>38733.193821938854</v>
      </c>
      <c r="C75" s="53">
        <v>33124.898891063276</v>
      </c>
      <c r="D75" s="53">
        <v>28829.968015487226</v>
      </c>
      <c r="E75" s="53">
        <v>21010.613176777566</v>
      </c>
      <c r="F75" s="53">
        <v>17700.935757422711</v>
      </c>
      <c r="G75" s="53">
        <v>14110.613176777559</v>
      </c>
      <c r="H75" s="53">
        <v>12894.484144519491</v>
      </c>
      <c r="I75" s="53">
        <v>18507.387370325952</v>
      </c>
      <c r="J75" s="53">
        <v>24077.27984344423</v>
      </c>
      <c r="K75" s="53">
        <v>21055.774467100127</v>
      </c>
      <c r="L75" s="53">
        <v>26710.613176777559</v>
      </c>
      <c r="M75" s="53">
        <v>28346.097047745297</v>
      </c>
      <c r="N75" s="53">
        <v>27808.00292489952</v>
      </c>
      <c r="O75" s="53">
        <v>25384.039791258961</v>
      </c>
      <c r="P75" s="53">
        <v>26549.938408770482</v>
      </c>
      <c r="Q75" s="53">
        <v>15998.325505544679</v>
      </c>
      <c r="R75" s="53">
        <v>14937.035182964029</v>
      </c>
      <c r="S75" s="53">
        <v>14398.32550554467</v>
      </c>
      <c r="T75" s="53">
        <v>14711.22873135113</v>
      </c>
      <c r="U75" s="53">
        <v>15098.325505544673</v>
      </c>
      <c r="V75" s="53">
        <v>17398.325505544672</v>
      </c>
      <c r="W75" s="53">
        <v>20388.648086189845</v>
      </c>
      <c r="X75" s="53">
        <v>26898.325505544672</v>
      </c>
      <c r="Y75" s="53">
        <v>29840.260989415649</v>
      </c>
      <c r="Z75" s="53">
        <v>31084.94524756433</v>
      </c>
      <c r="AA75" s="53">
        <v>30102.226353555114</v>
      </c>
      <c r="AB75" s="53">
        <v>24988.17105401594</v>
      </c>
      <c r="AC75" s="53">
        <v>18690.321591650347</v>
      </c>
      <c r="AD75" s="53">
        <v>15730.106537886901</v>
      </c>
      <c r="AE75" s="53">
        <v>17190.321591650336</v>
      </c>
      <c r="AF75" s="53">
        <v>19181.719441112717</v>
      </c>
      <c r="AG75" s="53">
        <v>16310.751699177239</v>
      </c>
      <c r="AH75" s="53">
        <v>25823.654924983679</v>
      </c>
      <c r="AI75" s="53">
        <v>32988.171054015933</v>
      </c>
      <c r="AJ75" s="53">
        <v>37090.321591650354</v>
      </c>
      <c r="AK75" s="53">
        <v>31439.783957241736</v>
      </c>
      <c r="AL75" s="53">
        <v>28826.673066328905</v>
      </c>
      <c r="AM75" s="53">
        <v>28162.601876117551</v>
      </c>
      <c r="AN75" s="53">
        <v>28729.898872780504</v>
      </c>
      <c r="AO75" s="53">
        <v>25989.038657726756</v>
      </c>
      <c r="AP75" s="53">
        <v>24762.15693729663</v>
      </c>
      <c r="AQ75" s="53">
        <v>14555.705324393412</v>
      </c>
      <c r="AR75" s="53">
        <v>15116.995646974059</v>
      </c>
      <c r="AS75" s="53">
        <v>16536.350485683724</v>
      </c>
      <c r="AT75" s="53">
        <v>23489.038657726738</v>
      </c>
      <c r="AU75" s="53">
        <v>28407.318227619224</v>
      </c>
      <c r="AV75" s="53">
        <v>26855.705324393424</v>
      </c>
      <c r="AW75" s="53">
        <v>24600.866614715993</v>
      </c>
      <c r="AX75" s="53">
        <v>33984.739599772729</v>
      </c>
      <c r="AY75" s="53">
        <v>24075.753424657534</v>
      </c>
      <c r="AZ75" s="53">
        <v>26920.223470740468</v>
      </c>
      <c r="BA75" s="53">
        <v>15201.943900848006</v>
      </c>
      <c r="BB75" s="53">
        <v>15016.997664288847</v>
      </c>
      <c r="BC75" s="53">
        <v>15335.277234181334</v>
      </c>
      <c r="BD75" s="53">
        <v>17210.546051385631</v>
      </c>
      <c r="BE75" s="53">
        <v>14758.93314815982</v>
      </c>
      <c r="BF75" s="53">
        <v>16268.610567514663</v>
      </c>
      <c r="BG75" s="53">
        <v>22210.546051385645</v>
      </c>
      <c r="BH75" s="53">
        <v>30035.277234181336</v>
      </c>
      <c r="BI75" s="53">
        <v>32210.546051385652</v>
      </c>
      <c r="BJ75" s="53">
        <v>30169.060097216097</v>
      </c>
      <c r="BK75" s="53">
        <v>20525.05088062623</v>
      </c>
      <c r="BL75" s="53">
        <v>20556.156871409654</v>
      </c>
      <c r="BM75" s="53">
        <v>18013.146118721466</v>
      </c>
      <c r="BN75" s="53">
        <v>18878.737516570945</v>
      </c>
      <c r="BO75" s="53">
        <v>18513.146118721474</v>
      </c>
      <c r="BP75" s="53">
        <v>9169.0600972160937</v>
      </c>
      <c r="BQ75" s="53">
        <v>16104.543968183832</v>
      </c>
      <c r="BR75" s="53">
        <v>20379.812785388141</v>
      </c>
      <c r="BS75" s="53">
        <v>17394.866548828995</v>
      </c>
      <c r="BT75" s="53">
        <v>27579.812785388145</v>
      </c>
      <c r="BU75" s="53">
        <v>26910.995581087078</v>
      </c>
      <c r="BV75" s="53">
        <v>18761.518948719582</v>
      </c>
      <c r="BW75" s="53">
        <v>21569.122635355514</v>
      </c>
      <c r="BX75" s="53">
        <v>25406.680239042165</v>
      </c>
      <c r="BY75" s="53">
        <v>12990.551206784085</v>
      </c>
      <c r="BZ75" s="53">
        <v>18051.841529364741</v>
      </c>
      <c r="CA75" s="53">
        <v>17990.55120678409</v>
      </c>
      <c r="CB75" s="53">
        <v>17955.067335816348</v>
      </c>
      <c r="CC75" s="53">
        <v>22051.841529364734</v>
      </c>
      <c r="CD75" s="53">
        <v>15090.551206784094</v>
      </c>
      <c r="CE75" s="53">
        <v>27213.131851945382</v>
      </c>
      <c r="CF75" s="53">
        <v>36290.551206784105</v>
      </c>
      <c r="CG75" s="53">
        <v>33858.293142267976</v>
      </c>
      <c r="CH75" s="53">
        <v>29124.5882107818</v>
      </c>
      <c r="CI75" s="53">
        <v>27925.478088423617</v>
      </c>
      <c r="CJ75" s="53">
        <v>25253.6204688463</v>
      </c>
      <c r="CK75" s="53">
        <v>12345.018318308694</v>
      </c>
      <c r="CL75" s="53">
        <v>16060.072081749546</v>
      </c>
      <c r="CM75" s="53">
        <v>12745.018318308674</v>
      </c>
      <c r="CN75" s="53">
        <v>9931.0398236850215</v>
      </c>
      <c r="CO75" s="53">
        <v>13963.297888201159</v>
      </c>
      <c r="CP75" s="53">
        <v>16311.684984975345</v>
      </c>
      <c r="CQ75" s="53">
        <v>17834.265630136641</v>
      </c>
      <c r="CR75" s="53">
        <v>18478.351651642013</v>
      </c>
      <c r="CS75" s="53">
        <v>18898.781759168884</v>
      </c>
      <c r="CT75" s="53">
        <v>21409.347864510637</v>
      </c>
      <c r="CU75" s="53">
        <v>25430.085191699574</v>
      </c>
      <c r="CV75" s="53">
        <v>19860.960767736433</v>
      </c>
      <c r="CW75" s="53">
        <v>9382.4661440805248</v>
      </c>
      <c r="CX75" s="53">
        <v>16473.863993542887</v>
      </c>
      <c r="CY75" s="53">
        <v>24849.132810747189</v>
      </c>
      <c r="CZ75" s="53">
        <v>14989.993025800946</v>
      </c>
      <c r="DA75" s="53">
        <v>32602.896251607392</v>
      </c>
      <c r="DB75" s="53">
        <v>20949.132810747175</v>
      </c>
      <c r="DC75" s="53">
        <v>27957.734961284819</v>
      </c>
      <c r="DD75" s="53">
        <v>29115.799477413857</v>
      </c>
      <c r="DE75" s="53">
        <v>24667.41238063966</v>
      </c>
      <c r="DF75" s="53">
        <v>27297.636702246542</v>
      </c>
      <c r="DG75" s="53">
        <v>25020.681744246325</v>
      </c>
      <c r="DH75" s="53">
        <v>24152.281074814808</v>
      </c>
      <c r="DI75" s="53">
        <v>15644.256120353901</v>
      </c>
      <c r="DJ75" s="53">
        <v>17563.040770984098</v>
      </c>
      <c r="DK75" s="53">
        <v>17055.125538551089</v>
      </c>
      <c r="DL75" s="53">
        <v>14339.130971596363</v>
      </c>
      <c r="DM75" s="53">
        <v>18631.504346160666</v>
      </c>
      <c r="DN75" s="53">
        <v>19308.398384930759</v>
      </c>
      <c r="DO75" s="53">
        <v>24118.356940656446</v>
      </c>
      <c r="DP75" s="53">
        <v>28563.3775951219</v>
      </c>
      <c r="DQ75" s="53">
        <v>26886.456377128088</v>
      </c>
      <c r="DR75" s="53">
        <v>28555.010924914764</v>
      </c>
      <c r="DS75" s="53">
        <v>26173.175661648766</v>
      </c>
      <c r="DT75" s="53">
        <v>25264.775023406717</v>
      </c>
      <c r="DU75" s="53">
        <v>16364.856390374116</v>
      </c>
      <c r="DV75" s="53">
        <v>18372.023430471578</v>
      </c>
      <c r="DW75" s="53">
        <v>17840.712783720181</v>
      </c>
      <c r="DX75" s="53">
        <v>14999.615022131955</v>
      </c>
      <c r="DY75" s="53">
        <v>19489.702202258053</v>
      </c>
      <c r="DZ75" s="53">
        <v>20197.775098198494</v>
      </c>
      <c r="EA75" s="53">
        <v>25229.288287610627</v>
      </c>
      <c r="EB75" s="53">
        <v>29879.053933414201</v>
      </c>
      <c r="EC75" s="53">
        <v>28124.890955045681</v>
      </c>
      <c r="ED75" s="53">
        <v>28555.010924914764</v>
      </c>
      <c r="EE75" s="53">
        <v>26173.175661648766</v>
      </c>
      <c r="EF75" s="53">
        <v>25264.775023406717</v>
      </c>
      <c r="EG75" s="53">
        <v>16364.856390374116</v>
      </c>
      <c r="EH75" s="53">
        <v>18372.023430471578</v>
      </c>
      <c r="EI75" s="53">
        <v>17840.712783720181</v>
      </c>
      <c r="EJ75" s="53">
        <v>14999.615022131955</v>
      </c>
      <c r="EK75" s="53">
        <v>19489.702202258053</v>
      </c>
      <c r="EL75" s="53">
        <v>20197.775098198494</v>
      </c>
      <c r="EM75" s="53">
        <v>25229.288287610627</v>
      </c>
      <c r="EN75" s="53">
        <v>29879.053933414201</v>
      </c>
      <c r="EO75" s="53">
        <v>28124.890955045681</v>
      </c>
      <c r="EP75" s="53">
        <v>27501.267521530644</v>
      </c>
      <c r="EQ75" s="53">
        <v>25207.327276172844</v>
      </c>
      <c r="ER75" s="53">
        <v>24332.448641571227</v>
      </c>
      <c r="ES75" s="53">
        <v>15760.956797618604</v>
      </c>
      <c r="ET75" s="53">
        <v>17694.054910425017</v>
      </c>
      <c r="EU75" s="53">
        <v>17182.350808060317</v>
      </c>
      <c r="EV75" s="53">
        <v>18446.095871870239</v>
      </c>
      <c r="EW75" s="53">
        <v>18770.488850053334</v>
      </c>
      <c r="EX75" s="53">
        <v>19452.432281530451</v>
      </c>
      <c r="EY75" s="53">
        <v>22718.271445240942</v>
      </c>
      <c r="EZ75" s="53">
        <v>25626.450398627163</v>
      </c>
      <c r="FA75" s="53">
        <v>25087.01993504482</v>
      </c>
      <c r="FB75" s="53">
        <v>26569.281292564392</v>
      </c>
      <c r="FC75" s="53">
        <v>25269.667871361489</v>
      </c>
      <c r="FD75" s="53">
        <v>25292.625562118712</v>
      </c>
      <c r="FE75" s="53">
        <v>15799.935441278094</v>
      </c>
      <c r="FF75" s="53">
        <v>18637.814326182637</v>
      </c>
      <c r="FG75" s="53">
        <v>20224.844721214176</v>
      </c>
      <c r="FH75" s="53">
        <v>17481.822714503644</v>
      </c>
      <c r="FI75" s="53">
        <v>21816.91040970834</v>
      </c>
      <c r="FJ75" s="53">
        <v>22500.540365065499</v>
      </c>
      <c r="FK75" s="53">
        <v>27358.363841684077</v>
      </c>
      <c r="FL75" s="53">
        <v>31847.617842347492</v>
      </c>
      <c r="FM75" s="53">
        <v>37154.009224553258</v>
      </c>
      <c r="FN75" s="53">
        <v>35153.262670905235</v>
      </c>
      <c r="FO75" s="53">
        <v>33464.884011976275</v>
      </c>
      <c r="FP75" s="53">
        <v>29161.71143604282</v>
      </c>
      <c r="FQ75" s="53">
        <v>21588.661583934339</v>
      </c>
      <c r="FR75" s="2">
        <v>18874.844526711051</v>
      </c>
      <c r="FS75" s="2">
        <v>18357.912070032609</v>
      </c>
      <c r="FT75" s="2">
        <v>17593.699354663087</v>
      </c>
      <c r="FU75" s="2">
        <v>18962.276967241949</v>
      </c>
      <c r="FV75" s="53">
        <v>19552.932238353042</v>
      </c>
      <c r="FW75" s="53">
        <v>31750.949324095684</v>
      </c>
      <c r="FX75" s="53">
        <v>28639.790293995116</v>
      </c>
      <c r="FY75" s="53">
        <v>26958.382979227987</v>
      </c>
      <c r="FZ75" s="53">
        <v>27370.663293248705</v>
      </c>
      <c r="GA75" s="53">
        <v>25087.617029240497</v>
      </c>
      <c r="GB75" s="53">
        <v>24216.893215823871</v>
      </c>
      <c r="GC75" s="53">
        <v>15686.107607561222</v>
      </c>
      <c r="GD75" s="53">
        <v>17610.025387605925</v>
      </c>
      <c r="GE75" s="53">
        <v>17100.751381212103</v>
      </c>
      <c r="GF75" s="53">
        <v>14377.490990238673</v>
      </c>
      <c r="GG75" s="53">
        <v>18681.347314710765</v>
      </c>
      <c r="GH75" s="53">
        <v>19360.052179255272</v>
      </c>
      <c r="GI75" s="53">
        <v>24182.878327879851</v>
      </c>
      <c r="GJ75" s="53">
        <v>28639.790293995116</v>
      </c>
      <c r="GK75" s="53">
        <v>26958.382979227987</v>
      </c>
      <c r="GL75" s="53">
        <v>27228.318204194777</v>
      </c>
    </row>
    <row r="76" spans="1:194" x14ac:dyDescent="0.2">
      <c r="A76" s="9" t="str">
        <f t="shared" si="463"/>
        <v xml:space="preserve">  Chemical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467.2131147540984</v>
      </c>
      <c r="AM76" s="53">
        <v>467.2131147540984</v>
      </c>
      <c r="AN76" s="53">
        <v>467.2131147540984</v>
      </c>
      <c r="AO76" s="53">
        <v>467.2131147540984</v>
      </c>
      <c r="AP76" s="53">
        <v>467.2131147540984</v>
      </c>
      <c r="AQ76" s="53">
        <v>467.2131147540984</v>
      </c>
      <c r="AR76" s="53">
        <v>467.2131147540984</v>
      </c>
      <c r="AS76" s="53">
        <v>467.2131147540984</v>
      </c>
      <c r="AT76" s="53">
        <v>467.2131147540984</v>
      </c>
      <c r="AU76" s="53">
        <v>467.2131147540984</v>
      </c>
      <c r="AV76" s="53">
        <v>467.2131147540984</v>
      </c>
      <c r="AW76" s="53">
        <v>467.2131147540984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595.62841530054641</v>
      </c>
      <c r="BK76" s="53">
        <v>595.62841530054641</v>
      </c>
      <c r="BL76" s="53">
        <v>595.62841530054641</v>
      </c>
      <c r="BM76" s="53">
        <v>595.62841530054641</v>
      </c>
      <c r="BN76" s="53">
        <v>595.62841530054641</v>
      </c>
      <c r="BO76" s="53">
        <v>595.62841530054641</v>
      </c>
      <c r="BP76" s="53">
        <v>595.62841530054641</v>
      </c>
      <c r="BQ76" s="53">
        <v>595.62841530054641</v>
      </c>
      <c r="BR76" s="53">
        <v>595.62841530054641</v>
      </c>
      <c r="BS76" s="53">
        <v>595.62841530054641</v>
      </c>
      <c r="BT76" s="53">
        <v>595.62841530054641</v>
      </c>
      <c r="BU76" s="53">
        <v>595.62841530054641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3">
        <v>0</v>
      </c>
      <c r="CZ76" s="53">
        <v>0</v>
      </c>
      <c r="DA76" s="53">
        <v>0</v>
      </c>
      <c r="DB76" s="53">
        <v>0</v>
      </c>
      <c r="DC76" s="53">
        <v>0</v>
      </c>
      <c r="DD76" s="53">
        <v>0</v>
      </c>
      <c r="DE76" s="53">
        <v>0</v>
      </c>
      <c r="DF76" s="53">
        <v>0</v>
      </c>
      <c r="DG76" s="53">
        <v>0</v>
      </c>
      <c r="DH76" s="53">
        <v>0</v>
      </c>
      <c r="DI76" s="53">
        <v>0</v>
      </c>
      <c r="DJ76" s="53">
        <v>0</v>
      </c>
      <c r="DK76" s="53">
        <v>0</v>
      </c>
      <c r="DL76" s="53">
        <v>0</v>
      </c>
      <c r="DM76" s="53">
        <v>0</v>
      </c>
      <c r="DN76" s="53">
        <v>0</v>
      </c>
      <c r="DO76" s="53">
        <v>0</v>
      </c>
      <c r="DP76" s="53">
        <v>0</v>
      </c>
      <c r="DQ76" s="53">
        <v>0</v>
      </c>
      <c r="DR76" s="53">
        <v>0</v>
      </c>
      <c r="DS76" s="53">
        <v>0</v>
      </c>
      <c r="DT76" s="53">
        <v>0</v>
      </c>
      <c r="DU76" s="53">
        <v>0</v>
      </c>
      <c r="DV76" s="53">
        <v>0</v>
      </c>
      <c r="DW76" s="53">
        <v>0</v>
      </c>
      <c r="DX76" s="53">
        <v>0</v>
      </c>
      <c r="DY76" s="53">
        <v>0</v>
      </c>
      <c r="DZ76" s="53">
        <v>0</v>
      </c>
      <c r="EA76" s="53">
        <v>0</v>
      </c>
      <c r="EB76" s="53">
        <v>0</v>
      </c>
      <c r="EC76" s="53">
        <v>0</v>
      </c>
      <c r="ED76" s="53">
        <v>0</v>
      </c>
      <c r="EE76" s="53">
        <v>0</v>
      </c>
      <c r="EF76" s="53">
        <v>0</v>
      </c>
      <c r="EG76" s="53">
        <v>0</v>
      </c>
      <c r="EH76" s="53">
        <v>0</v>
      </c>
      <c r="EI76" s="53">
        <v>0</v>
      </c>
      <c r="EJ76" s="53">
        <v>0</v>
      </c>
      <c r="EK76" s="53">
        <v>0</v>
      </c>
      <c r="EL76" s="53">
        <v>0</v>
      </c>
      <c r="EM76" s="53">
        <v>0</v>
      </c>
      <c r="EN76" s="53">
        <v>0</v>
      </c>
      <c r="EO76" s="53">
        <v>0</v>
      </c>
      <c r="EP76" s="53">
        <v>0</v>
      </c>
      <c r="EQ76" s="53">
        <v>0</v>
      </c>
      <c r="ER76" s="53">
        <v>0</v>
      </c>
      <c r="ES76" s="53">
        <v>0</v>
      </c>
      <c r="ET76" s="53">
        <v>0</v>
      </c>
      <c r="EU76" s="53">
        <v>0</v>
      </c>
      <c r="EV76" s="53">
        <v>0</v>
      </c>
      <c r="EW76" s="53">
        <v>0</v>
      </c>
      <c r="EX76" s="53">
        <v>0</v>
      </c>
      <c r="EY76" s="53">
        <v>0</v>
      </c>
      <c r="EZ76" s="53">
        <v>0</v>
      </c>
      <c r="FA76" s="53">
        <v>0</v>
      </c>
      <c r="FB76" s="53">
        <v>0</v>
      </c>
      <c r="FC76" s="53">
        <v>0</v>
      </c>
      <c r="FD76" s="53">
        <v>0</v>
      </c>
      <c r="FE76" s="53">
        <v>0</v>
      </c>
      <c r="FF76" s="53">
        <v>0</v>
      </c>
      <c r="FG76" s="53">
        <v>0</v>
      </c>
      <c r="FH76" s="53">
        <v>0</v>
      </c>
      <c r="FI76" s="53">
        <v>0</v>
      </c>
      <c r="FJ76" s="53">
        <v>0</v>
      </c>
      <c r="FK76" s="53">
        <v>0</v>
      </c>
      <c r="FL76" s="53">
        <v>0</v>
      </c>
      <c r="FM76" s="53">
        <v>0</v>
      </c>
      <c r="FN76" s="53">
        <v>0</v>
      </c>
      <c r="FO76" s="53">
        <v>0</v>
      </c>
      <c r="FP76" s="53">
        <v>0</v>
      </c>
      <c r="FQ76" s="53">
        <v>0</v>
      </c>
      <c r="FR76" s="2">
        <v>0</v>
      </c>
      <c r="FS76" s="2">
        <v>0</v>
      </c>
      <c r="FT76" s="2">
        <v>0</v>
      </c>
      <c r="FU76" s="2">
        <v>0</v>
      </c>
      <c r="FV76" s="53">
        <v>0</v>
      </c>
      <c r="FW76" s="53">
        <v>0</v>
      </c>
      <c r="FX76" s="53">
        <v>0</v>
      </c>
      <c r="FY76" s="53">
        <v>0</v>
      </c>
      <c r="FZ76" s="53">
        <v>0</v>
      </c>
      <c r="GA76" s="53">
        <v>0</v>
      </c>
      <c r="GB76" s="53">
        <v>0</v>
      </c>
      <c r="GC76" s="53">
        <v>0</v>
      </c>
      <c r="GD76" s="53">
        <v>0</v>
      </c>
      <c r="GE76" s="53">
        <v>0</v>
      </c>
      <c r="GF76" s="53">
        <v>0</v>
      </c>
      <c r="GG76" s="53">
        <v>0</v>
      </c>
      <c r="GH76" s="53">
        <v>0</v>
      </c>
      <c r="GI76" s="53">
        <v>0</v>
      </c>
      <c r="GJ76" s="53">
        <v>0</v>
      </c>
      <c r="GK76" s="53">
        <v>0</v>
      </c>
      <c r="GL76" s="53">
        <v>0</v>
      </c>
    </row>
    <row r="77" spans="1:194" x14ac:dyDescent="0.2">
      <c r="A77" s="9" t="str">
        <f t="shared" si="463"/>
        <v xml:space="preserve">  Farm</v>
      </c>
      <c r="B77" s="53">
        <v>969.46323859684128</v>
      </c>
      <c r="C77" s="53">
        <v>969.46323859684128</v>
      </c>
      <c r="D77" s="53">
        <v>969.46323859684128</v>
      </c>
      <c r="E77" s="53">
        <v>969.46323859684128</v>
      </c>
      <c r="F77" s="53">
        <v>969.46323859684128</v>
      </c>
      <c r="G77" s="53">
        <v>969.46323859684128</v>
      </c>
      <c r="H77" s="53">
        <v>969.46323859684128</v>
      </c>
      <c r="I77" s="53">
        <v>969.46323859684128</v>
      </c>
      <c r="J77" s="53">
        <v>969.46323859684128</v>
      </c>
      <c r="K77" s="53">
        <v>969.46323859684128</v>
      </c>
      <c r="L77" s="53">
        <v>969.46323859684128</v>
      </c>
      <c r="M77" s="53">
        <v>969.46323859684128</v>
      </c>
      <c r="N77" s="53">
        <v>1092.2342277967509</v>
      </c>
      <c r="O77" s="53">
        <v>1092.2342277967509</v>
      </c>
      <c r="P77" s="53">
        <v>1092.2342277967509</v>
      </c>
      <c r="Q77" s="53">
        <v>1092.2342277967509</v>
      </c>
      <c r="R77" s="53">
        <v>1092.2342277967509</v>
      </c>
      <c r="S77" s="53">
        <v>1092.2342277967509</v>
      </c>
      <c r="T77" s="53">
        <v>1092.2342277967509</v>
      </c>
      <c r="U77" s="53">
        <v>1092.2342277967509</v>
      </c>
      <c r="V77" s="53">
        <v>1092.2342277967509</v>
      </c>
      <c r="W77" s="53">
        <v>1092.2342277967509</v>
      </c>
      <c r="X77" s="53">
        <v>1092.2342277967509</v>
      </c>
      <c r="Y77" s="53">
        <v>1092.2342277967509</v>
      </c>
      <c r="Z77" s="53">
        <v>1191.3041351643003</v>
      </c>
      <c r="AA77" s="53">
        <v>1191.3041351643003</v>
      </c>
      <c r="AB77" s="53">
        <v>1191.3041351643003</v>
      </c>
      <c r="AC77" s="53">
        <v>1191.3041351643003</v>
      </c>
      <c r="AD77" s="53">
        <v>1191.3041351643003</v>
      </c>
      <c r="AE77" s="53">
        <v>1191.3041351643003</v>
      </c>
      <c r="AF77" s="53">
        <v>1191.3041351643003</v>
      </c>
      <c r="AG77" s="53">
        <v>1191.3041351643003</v>
      </c>
      <c r="AH77" s="53">
        <v>1191.3041351643003</v>
      </c>
      <c r="AI77" s="53">
        <v>1191.3041351643003</v>
      </c>
      <c r="AJ77" s="53">
        <v>1191.3041351643003</v>
      </c>
      <c r="AK77" s="53">
        <v>1191.3041351643003</v>
      </c>
      <c r="AL77" s="53">
        <v>1094.6278327333587</v>
      </c>
      <c r="AM77" s="53">
        <v>1094.6278327333587</v>
      </c>
      <c r="AN77" s="53">
        <v>1094.6278327333587</v>
      </c>
      <c r="AO77" s="53">
        <v>1094.6278327333587</v>
      </c>
      <c r="AP77" s="53">
        <v>1094.6278327333587</v>
      </c>
      <c r="AQ77" s="53">
        <v>1094.6278327333587</v>
      </c>
      <c r="AR77" s="53">
        <v>1094.6278327333587</v>
      </c>
      <c r="AS77" s="53">
        <v>1094.6278327333587</v>
      </c>
      <c r="AT77" s="53">
        <v>1094.6278327333587</v>
      </c>
      <c r="AU77" s="53">
        <v>1094.6278327333587</v>
      </c>
      <c r="AV77" s="53">
        <v>1094.6278327333587</v>
      </c>
      <c r="AW77" s="53">
        <v>1094.6278327333587</v>
      </c>
      <c r="AX77" s="53">
        <v>663.80870991270911</v>
      </c>
      <c r="AY77" s="53">
        <v>663.80870991270911</v>
      </c>
      <c r="AZ77" s="53">
        <v>663.80870991270911</v>
      </c>
      <c r="BA77" s="53">
        <v>663.80870991270911</v>
      </c>
      <c r="BB77" s="53">
        <v>663.80870991270911</v>
      </c>
      <c r="BC77" s="53">
        <v>663.80870991270911</v>
      </c>
      <c r="BD77" s="53">
        <v>663.80870991270911</v>
      </c>
      <c r="BE77" s="53">
        <v>663.80870991270911</v>
      </c>
      <c r="BF77" s="53">
        <v>663.80870991270911</v>
      </c>
      <c r="BG77" s="53">
        <v>663.80870991270911</v>
      </c>
      <c r="BH77" s="53">
        <v>663.80870991270911</v>
      </c>
      <c r="BI77" s="53">
        <v>663.80870991270911</v>
      </c>
      <c r="BJ77" s="53">
        <v>720.48021729934055</v>
      </c>
      <c r="BK77" s="53">
        <v>720.48021729934055</v>
      </c>
      <c r="BL77" s="53">
        <v>720.48021729934055</v>
      </c>
      <c r="BM77" s="53">
        <v>720.48021729934055</v>
      </c>
      <c r="BN77" s="53">
        <v>720.48021729934055</v>
      </c>
      <c r="BO77" s="53">
        <v>720.48021729934055</v>
      </c>
      <c r="BP77" s="53">
        <v>720.48021729934055</v>
      </c>
      <c r="BQ77" s="53">
        <v>720.48021729934055</v>
      </c>
      <c r="BR77" s="53">
        <v>720.48021729934055</v>
      </c>
      <c r="BS77" s="53">
        <v>720.48021729934055</v>
      </c>
      <c r="BT77" s="53">
        <v>720.48021729934055</v>
      </c>
      <c r="BU77" s="53">
        <v>720.48021729934055</v>
      </c>
      <c r="BV77" s="53">
        <v>577.10371819960858</v>
      </c>
      <c r="BW77" s="53">
        <v>577.10371819960858</v>
      </c>
      <c r="BX77" s="53">
        <v>577.10371819960858</v>
      </c>
      <c r="BY77" s="53">
        <v>577.10371819960858</v>
      </c>
      <c r="BZ77" s="53">
        <v>577.10371819960858</v>
      </c>
      <c r="CA77" s="53">
        <v>577.10371819960858</v>
      </c>
      <c r="CB77" s="53">
        <v>577.10371819960858</v>
      </c>
      <c r="CC77" s="53">
        <v>577.10371819960858</v>
      </c>
      <c r="CD77" s="53">
        <v>577.10371819960858</v>
      </c>
      <c r="CE77" s="53">
        <v>577.10371819960858</v>
      </c>
      <c r="CF77" s="53">
        <v>577.10371819960858</v>
      </c>
      <c r="CG77" s="53">
        <v>577.10371819960858</v>
      </c>
      <c r="CH77" s="53">
        <v>658.57795172863666</v>
      </c>
      <c r="CI77" s="53">
        <v>658.57795172863666</v>
      </c>
      <c r="CJ77" s="53">
        <v>658.57795172863666</v>
      </c>
      <c r="CK77" s="53">
        <v>658.57795172863666</v>
      </c>
      <c r="CL77" s="53">
        <v>658.57795172863666</v>
      </c>
      <c r="CM77" s="53">
        <v>658.57795172863666</v>
      </c>
      <c r="CN77" s="53">
        <v>658.57795172863666</v>
      </c>
      <c r="CO77" s="53">
        <v>658.57795172863666</v>
      </c>
      <c r="CP77" s="53">
        <v>658.57795172863666</v>
      </c>
      <c r="CQ77" s="53">
        <v>658.57795172863666</v>
      </c>
      <c r="CR77" s="53">
        <v>658.57795172863666</v>
      </c>
      <c r="CS77" s="53">
        <v>658.57795172863666</v>
      </c>
      <c r="CT77" s="53">
        <v>1161.9699934768428</v>
      </c>
      <c r="CU77" s="53">
        <v>1161.9699934768428</v>
      </c>
      <c r="CV77" s="53">
        <v>1161.9699934768428</v>
      </c>
      <c r="CW77" s="53">
        <v>1161.9699934768428</v>
      </c>
      <c r="CX77" s="53">
        <v>1161.9699934768428</v>
      </c>
      <c r="CY77" s="53">
        <v>1161.9699934768428</v>
      </c>
      <c r="CZ77" s="53">
        <v>1161.9699934768428</v>
      </c>
      <c r="DA77" s="53">
        <v>1161.9699934768428</v>
      </c>
      <c r="DB77" s="53">
        <v>1161.9699934768428</v>
      </c>
      <c r="DC77" s="53">
        <v>1161.9699934768428</v>
      </c>
      <c r="DD77" s="53">
        <v>1161.9699934768428</v>
      </c>
      <c r="DE77" s="53">
        <v>1161.9699934768428</v>
      </c>
      <c r="DF77" s="53">
        <v>1166.055412899002</v>
      </c>
      <c r="DG77" s="53">
        <v>1166.055412899002</v>
      </c>
      <c r="DH77" s="53">
        <v>1166.055412899002</v>
      </c>
      <c r="DI77" s="53">
        <v>1166.055412899002</v>
      </c>
      <c r="DJ77" s="53">
        <v>1166.055412899002</v>
      </c>
      <c r="DK77" s="53">
        <v>1166.055412899002</v>
      </c>
      <c r="DL77" s="53">
        <v>1166.055412899002</v>
      </c>
      <c r="DM77" s="53">
        <v>1166.055412899002</v>
      </c>
      <c r="DN77" s="53">
        <v>1166.055412899002</v>
      </c>
      <c r="DO77" s="53">
        <v>1166.055412899002</v>
      </c>
      <c r="DP77" s="53">
        <v>1166.055412899002</v>
      </c>
      <c r="DQ77" s="53">
        <v>1166.055412899002</v>
      </c>
      <c r="DR77" s="53">
        <v>581.50351369206805</v>
      </c>
      <c r="DS77" s="53">
        <v>581.50351369206805</v>
      </c>
      <c r="DT77" s="53">
        <v>581.50351369206805</v>
      </c>
      <c r="DU77" s="53">
        <v>581.50351369206805</v>
      </c>
      <c r="DV77" s="53">
        <v>581.50351369206805</v>
      </c>
      <c r="DW77" s="53">
        <v>581.50351369206805</v>
      </c>
      <c r="DX77" s="53">
        <v>581.50351369206805</v>
      </c>
      <c r="DY77" s="53">
        <v>581.50351369206805</v>
      </c>
      <c r="DZ77" s="53">
        <v>581.50351369206805</v>
      </c>
      <c r="EA77" s="53">
        <v>581.50351369206805</v>
      </c>
      <c r="EB77" s="53">
        <v>581.50351369206805</v>
      </c>
      <c r="EC77" s="53">
        <v>581.50351369206805</v>
      </c>
      <c r="ED77" s="53">
        <v>581.50351369206805</v>
      </c>
      <c r="EE77" s="53">
        <v>581.50351369206805</v>
      </c>
      <c r="EF77" s="53">
        <v>581.50351369206805</v>
      </c>
      <c r="EG77" s="53">
        <v>581.50351369206805</v>
      </c>
      <c r="EH77" s="53">
        <v>581.50351369206805</v>
      </c>
      <c r="EI77" s="53">
        <v>581.50351369206805</v>
      </c>
      <c r="EJ77" s="53">
        <v>484.03816394781489</v>
      </c>
      <c r="EK77" s="53">
        <v>1037.3924727328169</v>
      </c>
      <c r="EL77" s="53">
        <v>1786.9467169044331</v>
      </c>
      <c r="EM77" s="53">
        <v>2836.0876887621971</v>
      </c>
      <c r="EN77" s="53">
        <v>2501.2554637012086</v>
      </c>
      <c r="EO77" s="53">
        <v>1660.0629263550061</v>
      </c>
      <c r="EP77" s="53">
        <v>1037.3924727328169</v>
      </c>
      <c r="EQ77" s="53">
        <v>766.00214294654211</v>
      </c>
      <c r="ER77" s="53">
        <v>496.98934007560308</v>
      </c>
      <c r="ES77" s="53">
        <v>513.87732735972554</v>
      </c>
      <c r="ET77" s="53">
        <v>496.98934007560308</v>
      </c>
      <c r="EU77" s="53">
        <v>513.87732735972554</v>
      </c>
      <c r="EV77" s="53">
        <v>496.98934007560308</v>
      </c>
      <c r="EW77" s="53">
        <v>1065.1494837057221</v>
      </c>
      <c r="EX77" s="53">
        <v>1834.7591899393017</v>
      </c>
      <c r="EY77" s="53">
        <v>2911.9715217051116</v>
      </c>
      <c r="EZ77" s="53">
        <v>2568.1803519926189</v>
      </c>
      <c r="FA77" s="53">
        <v>1704.4804308903572</v>
      </c>
      <c r="FB77" s="53">
        <v>1070.5633387333307</v>
      </c>
      <c r="FC77" s="53">
        <v>790.49523992540389</v>
      </c>
      <c r="FD77" s="53">
        <v>499.51539700807723</v>
      </c>
      <c r="FE77" s="53">
        <v>516.48922117825464</v>
      </c>
      <c r="FF77" s="53">
        <v>499.51539700807723</v>
      </c>
      <c r="FG77" s="53">
        <v>516.48922117825464</v>
      </c>
      <c r="FH77" s="53">
        <v>499.51539700807723</v>
      </c>
      <c r="FI77" s="53">
        <v>1070.5633387333307</v>
      </c>
      <c r="FJ77" s="53">
        <v>1844.0847544885571</v>
      </c>
      <c r="FK77" s="53">
        <v>2926.772253343443</v>
      </c>
      <c r="FL77" s="53">
        <v>2581.2336898791177</v>
      </c>
      <c r="FM77" s="53">
        <v>1713.1438251757602</v>
      </c>
      <c r="FN77" s="53">
        <v>336.74120072655853</v>
      </c>
      <c r="FO77" s="53">
        <v>248.64695682187562</v>
      </c>
      <c r="FP77" s="53">
        <v>157.12046964817907</v>
      </c>
      <c r="FQ77" s="53">
        <v>162.45951473331135</v>
      </c>
      <c r="FR77" s="2">
        <v>157.12046964817907</v>
      </c>
      <c r="FS77" s="2">
        <v>162.45951473331135</v>
      </c>
      <c r="FT77" s="2">
        <v>157.12046964817907</v>
      </c>
      <c r="FU77" s="2">
        <v>336.74120072655853</v>
      </c>
      <c r="FV77" s="53">
        <v>580.04911246330175</v>
      </c>
      <c r="FW77" s="53">
        <v>920.60391682209774</v>
      </c>
      <c r="FX77" s="53">
        <v>811.91621330333305</v>
      </c>
      <c r="FY77" s="53">
        <v>538.86219323513842</v>
      </c>
      <c r="FZ77" s="53">
        <v>338.42490673019125</v>
      </c>
      <c r="GA77" s="53">
        <v>249.89019160598494</v>
      </c>
      <c r="GB77" s="53">
        <v>157.90607199641991</v>
      </c>
      <c r="GC77" s="53">
        <v>163.27181230697789</v>
      </c>
      <c r="GD77" s="53">
        <v>157.90607199641991</v>
      </c>
      <c r="GE77" s="53">
        <v>163.27181230697789</v>
      </c>
      <c r="GF77" s="53">
        <v>157.90607199641991</v>
      </c>
      <c r="GG77" s="53">
        <v>338.42490673019125</v>
      </c>
      <c r="GH77" s="53">
        <v>582.94935802561827</v>
      </c>
      <c r="GI77" s="53">
        <v>925.20693640620811</v>
      </c>
      <c r="GJ77" s="53">
        <v>815.97579436984961</v>
      </c>
      <c r="GK77" s="53">
        <v>541.55650420131406</v>
      </c>
      <c r="GL77" s="53">
        <v>340.11703126384219</v>
      </c>
    </row>
    <row r="78" spans="1:194" ht="15" x14ac:dyDescent="0.35">
      <c r="A78" s="9" t="str">
        <f t="shared" si="463"/>
        <v xml:space="preserve">  Other</v>
      </c>
      <c r="B78" s="71">
        <v>2825.3783980195076</v>
      </c>
      <c r="C78" s="71">
        <v>2825.3783980195076</v>
      </c>
      <c r="D78" s="71">
        <v>2825.3783980195076</v>
      </c>
      <c r="E78" s="71">
        <v>2825.3783980195076</v>
      </c>
      <c r="F78" s="71">
        <v>2825.3783980195076</v>
      </c>
      <c r="G78" s="71">
        <v>2825.3783980195076</v>
      </c>
      <c r="H78" s="71">
        <v>2825.3783980195076</v>
      </c>
      <c r="I78" s="71">
        <v>2825.3783980195076</v>
      </c>
      <c r="J78" s="71">
        <v>2825.3783980195076</v>
      </c>
      <c r="K78" s="71">
        <v>2825.3783980195076</v>
      </c>
      <c r="L78" s="71">
        <v>2825.3783980195076</v>
      </c>
      <c r="M78" s="71">
        <v>2825.3783980195076</v>
      </c>
      <c r="N78" s="71">
        <v>3384.7785239205095</v>
      </c>
      <c r="O78" s="71">
        <v>3384.7785239205095</v>
      </c>
      <c r="P78" s="71">
        <v>3384.7785239205095</v>
      </c>
      <c r="Q78" s="71">
        <v>3384.7785239205095</v>
      </c>
      <c r="R78" s="71">
        <v>3384.7785239205095</v>
      </c>
      <c r="S78" s="71">
        <v>3384.7785239205095</v>
      </c>
      <c r="T78" s="71">
        <v>3384.7785239205095</v>
      </c>
      <c r="U78" s="71">
        <v>3384.7785239205095</v>
      </c>
      <c r="V78" s="71">
        <v>3384.7785239205095</v>
      </c>
      <c r="W78" s="71">
        <v>3384.7785239205095</v>
      </c>
      <c r="X78" s="71">
        <v>3384.7785239205095</v>
      </c>
      <c r="Y78" s="71">
        <v>3384.7785239205095</v>
      </c>
      <c r="Z78" s="71">
        <v>2620.1367869151254</v>
      </c>
      <c r="AA78" s="71">
        <v>2620.1367869151254</v>
      </c>
      <c r="AB78" s="71">
        <v>2620.1367869151254</v>
      </c>
      <c r="AC78" s="71">
        <v>2620.1367869151254</v>
      </c>
      <c r="AD78" s="71">
        <v>2620.1367869151254</v>
      </c>
      <c r="AE78" s="71">
        <v>2620.1367869151254</v>
      </c>
      <c r="AF78" s="71">
        <v>2620.1367869151254</v>
      </c>
      <c r="AG78" s="71">
        <v>2620.1367869151254</v>
      </c>
      <c r="AH78" s="71">
        <v>2620.1367869151254</v>
      </c>
      <c r="AI78" s="71">
        <v>2620.1367869151254</v>
      </c>
      <c r="AJ78" s="71">
        <v>2620.1367869151254</v>
      </c>
      <c r="AK78" s="71">
        <v>2620.1367869151254</v>
      </c>
      <c r="AL78" s="71">
        <v>3178.9384743915739</v>
      </c>
      <c r="AM78" s="71">
        <v>3178.9384743915739</v>
      </c>
      <c r="AN78" s="71">
        <v>3178.9384743915739</v>
      </c>
      <c r="AO78" s="71">
        <v>3178.9384743915739</v>
      </c>
      <c r="AP78" s="71">
        <v>3178.9384743915739</v>
      </c>
      <c r="AQ78" s="71">
        <v>3178.9384743915739</v>
      </c>
      <c r="AR78" s="71">
        <v>3178.9384743915739</v>
      </c>
      <c r="AS78" s="71">
        <v>3178.9384743915739</v>
      </c>
      <c r="AT78" s="71">
        <v>3178.9384743915739</v>
      </c>
      <c r="AU78" s="71">
        <v>3178.9384743915739</v>
      </c>
      <c r="AV78" s="71">
        <v>3178.9384743915739</v>
      </c>
      <c r="AW78" s="71">
        <v>3178.9384743915739</v>
      </c>
      <c r="AX78" s="71">
        <v>1506.4660879371281</v>
      </c>
      <c r="AY78" s="71">
        <v>1506.4660879371281</v>
      </c>
      <c r="AZ78" s="71">
        <v>1506.4660879371281</v>
      </c>
      <c r="BA78" s="71">
        <v>1506.4660879371281</v>
      </c>
      <c r="BB78" s="71">
        <v>1506.4660879371281</v>
      </c>
      <c r="BC78" s="71">
        <v>1506.4660879371281</v>
      </c>
      <c r="BD78" s="71">
        <v>1506.4660879371281</v>
      </c>
      <c r="BE78" s="71">
        <v>1506.4660879371281</v>
      </c>
      <c r="BF78" s="71">
        <v>1506.4660879371281</v>
      </c>
      <c r="BG78" s="71">
        <v>1506.4660879371281</v>
      </c>
      <c r="BH78" s="71">
        <v>1506.4660879371281</v>
      </c>
      <c r="BI78" s="71">
        <v>1506.4660879371281</v>
      </c>
      <c r="BJ78" s="71">
        <v>2084.5613724109189</v>
      </c>
      <c r="BK78" s="71">
        <v>2084.5613724109189</v>
      </c>
      <c r="BL78" s="71">
        <v>2084.5613724109189</v>
      </c>
      <c r="BM78" s="71">
        <v>2084.5613724109189</v>
      </c>
      <c r="BN78" s="71">
        <v>2084.5613724109189</v>
      </c>
      <c r="BO78" s="71">
        <v>2084.5613724109189</v>
      </c>
      <c r="BP78" s="71">
        <v>2084.5613724109189</v>
      </c>
      <c r="BQ78" s="71">
        <v>2084.5613724109189</v>
      </c>
      <c r="BR78" s="71">
        <v>2084.5613724109189</v>
      </c>
      <c r="BS78" s="71">
        <v>2084.5613724109189</v>
      </c>
      <c r="BT78" s="71">
        <v>2084.5613724109189</v>
      </c>
      <c r="BU78" s="71">
        <v>2084.5613724109189</v>
      </c>
      <c r="BV78" s="71">
        <v>2564.5921722113499</v>
      </c>
      <c r="BW78" s="71">
        <v>2564.5921722113499</v>
      </c>
      <c r="BX78" s="71">
        <v>2564.5921722113499</v>
      </c>
      <c r="BY78" s="71">
        <v>2564.5921722113499</v>
      </c>
      <c r="BZ78" s="71">
        <v>2564.5921722113499</v>
      </c>
      <c r="CA78" s="71">
        <v>2564.5921722113499</v>
      </c>
      <c r="CB78" s="71">
        <v>2564.5921722113499</v>
      </c>
      <c r="CC78" s="71">
        <v>2564.5921722113499</v>
      </c>
      <c r="CD78" s="71">
        <v>2564.5921722113499</v>
      </c>
      <c r="CE78" s="71">
        <v>2564.5921722113499</v>
      </c>
      <c r="CF78" s="71">
        <v>2564.5921722113499</v>
      </c>
      <c r="CG78" s="71">
        <v>2564.5921722113499</v>
      </c>
      <c r="CH78" s="71">
        <v>2793.4768427919112</v>
      </c>
      <c r="CI78" s="71">
        <v>2793.4768427919112</v>
      </c>
      <c r="CJ78" s="71">
        <v>2793.4768427919112</v>
      </c>
      <c r="CK78" s="71">
        <v>2793.4768427919112</v>
      </c>
      <c r="CL78" s="71">
        <v>2793.4768427919112</v>
      </c>
      <c r="CM78" s="71">
        <v>2793.4768427919112</v>
      </c>
      <c r="CN78" s="71">
        <v>2793.4768427919112</v>
      </c>
      <c r="CO78" s="71">
        <v>2793.4768427919112</v>
      </c>
      <c r="CP78" s="71">
        <v>2793.4768427919112</v>
      </c>
      <c r="CQ78" s="71">
        <v>2793.4768427919112</v>
      </c>
      <c r="CR78" s="71">
        <v>2793.4768427919112</v>
      </c>
      <c r="CS78" s="71">
        <v>2793.4768427919112</v>
      </c>
      <c r="CT78" s="71">
        <v>2631.3105022831046</v>
      </c>
      <c r="CU78" s="71">
        <v>2631.3105022831046</v>
      </c>
      <c r="CV78" s="71">
        <v>2631.3105022831046</v>
      </c>
      <c r="CW78" s="71">
        <v>2631.3105022831046</v>
      </c>
      <c r="CX78" s="71">
        <v>2631.3105022831046</v>
      </c>
      <c r="CY78" s="71">
        <v>2631.3105022831046</v>
      </c>
      <c r="CZ78" s="71">
        <v>2631.3105022831046</v>
      </c>
      <c r="DA78" s="71">
        <v>2631.3105022831046</v>
      </c>
      <c r="DB78" s="71">
        <v>2631.3105022831046</v>
      </c>
      <c r="DC78" s="71">
        <v>2631.3105022831046</v>
      </c>
      <c r="DD78" s="71">
        <v>2631.3105022831046</v>
      </c>
      <c r="DE78" s="71">
        <v>2631.3105022831046</v>
      </c>
      <c r="DF78" s="71">
        <v>2697.2764356473908</v>
      </c>
      <c r="DG78" s="71">
        <v>2697.2764356473908</v>
      </c>
      <c r="DH78" s="71">
        <v>2697.2764356473908</v>
      </c>
      <c r="DI78" s="71">
        <v>2697.2764356473908</v>
      </c>
      <c r="DJ78" s="71">
        <v>2697.2764356473908</v>
      </c>
      <c r="DK78" s="71">
        <v>2697.2764356473908</v>
      </c>
      <c r="DL78" s="71">
        <v>2697.2764356473908</v>
      </c>
      <c r="DM78" s="71">
        <v>2697.2764356473908</v>
      </c>
      <c r="DN78" s="71">
        <v>2697.2764356473908</v>
      </c>
      <c r="DO78" s="71">
        <v>2697.2764356473908</v>
      </c>
      <c r="DP78" s="71">
        <v>2697.2764356473908</v>
      </c>
      <c r="DQ78" s="71">
        <v>2697.2764356473908</v>
      </c>
      <c r="DR78" s="71">
        <v>2739.7285568993539</v>
      </c>
      <c r="DS78" s="71">
        <v>2739.7285568993539</v>
      </c>
      <c r="DT78" s="71">
        <v>2739.7285568993539</v>
      </c>
      <c r="DU78" s="71">
        <v>2739.7285568993539</v>
      </c>
      <c r="DV78" s="71">
        <v>2739.7285568993539</v>
      </c>
      <c r="DW78" s="71">
        <v>2739.7285568993539</v>
      </c>
      <c r="DX78" s="71">
        <v>2739.7285568993539</v>
      </c>
      <c r="DY78" s="71">
        <v>2739.7285568993539</v>
      </c>
      <c r="DZ78" s="71">
        <v>2739.7285568993539</v>
      </c>
      <c r="EA78" s="71">
        <v>2739.7285568993539</v>
      </c>
      <c r="EB78" s="71">
        <v>2739.7285568993539</v>
      </c>
      <c r="EC78" s="71">
        <v>2739.7285568993539</v>
      </c>
      <c r="ED78" s="71">
        <v>2739.7285568993539</v>
      </c>
      <c r="EE78" s="71">
        <v>2739.7285568993539</v>
      </c>
      <c r="EF78" s="71">
        <v>2739.7285568993539</v>
      </c>
      <c r="EG78" s="71">
        <v>2739.7285568993539</v>
      </c>
      <c r="EH78" s="71">
        <v>2739.7285568993539</v>
      </c>
      <c r="EI78" s="71">
        <v>2739.7285568993539</v>
      </c>
      <c r="EJ78" s="71">
        <v>2739.7285568993539</v>
      </c>
      <c r="EK78" s="71">
        <v>2739.7285568993539</v>
      </c>
      <c r="EL78" s="71">
        <v>2739.7285568993539</v>
      </c>
      <c r="EM78" s="71">
        <v>2739.7285568993539</v>
      </c>
      <c r="EN78" s="71">
        <v>2739.7285568993539</v>
      </c>
      <c r="EO78" s="71">
        <v>2739.7285568993539</v>
      </c>
      <c r="EP78" s="71">
        <v>2739.7285568993539</v>
      </c>
      <c r="EQ78" s="71">
        <v>2739.7285568993539</v>
      </c>
      <c r="ER78" s="71">
        <v>2961.4320986169173</v>
      </c>
      <c r="ES78" s="71">
        <v>2657.5299040657223</v>
      </c>
      <c r="ET78" s="71">
        <v>2377.7175176191954</v>
      </c>
      <c r="EU78" s="71">
        <v>2318.4195284384746</v>
      </c>
      <c r="EV78" s="71">
        <v>2309.1542176289868</v>
      </c>
      <c r="EW78" s="71">
        <v>2488.9012473330472</v>
      </c>
      <c r="EX78" s="71">
        <v>2653.8237797419274</v>
      </c>
      <c r="EY78" s="71">
        <v>2722.387079732136</v>
      </c>
      <c r="EZ78" s="71">
        <v>2959.5790364550198</v>
      </c>
      <c r="FA78" s="71">
        <v>3443.2282607102752</v>
      </c>
      <c r="FB78" s="71">
        <v>3656.7280584444852</v>
      </c>
      <c r="FC78" s="71">
        <v>3325.4390677092451</v>
      </c>
      <c r="FD78" s="71">
        <v>2997.9147245959962</v>
      </c>
      <c r="FE78" s="71">
        <v>2689.2136195927042</v>
      </c>
      <c r="FF78" s="71">
        <v>2404.9827241323555</v>
      </c>
      <c r="FG78" s="71">
        <v>2344.7483621804936</v>
      </c>
      <c r="FH78" s="71">
        <v>2335.3367431255151</v>
      </c>
      <c r="FI78" s="71">
        <v>2517.9221527920963</v>
      </c>
      <c r="FJ78" s="71">
        <v>2685.4489719707126</v>
      </c>
      <c r="FK78" s="71">
        <v>2755.0949529775526</v>
      </c>
      <c r="FL78" s="71">
        <v>2996.0324007850004</v>
      </c>
      <c r="FM78" s="71">
        <v>3487.3189154548745</v>
      </c>
      <c r="FN78" s="71">
        <v>2878.5826512399435</v>
      </c>
      <c r="FO78" s="71">
        <v>2606.7061135000577</v>
      </c>
      <c r="FP78" s="71">
        <v>2337.9190818708526</v>
      </c>
      <c r="FQ78" s="71">
        <v>2084.5795807950494</v>
      </c>
      <c r="FR78" s="31">
        <v>1851.3218694386701</v>
      </c>
      <c r="FS78" s="31">
        <v>1801.8897716677816</v>
      </c>
      <c r="FT78" s="31">
        <v>1794.1660063910804</v>
      </c>
      <c r="FU78" s="31">
        <v>1944.0070527590856</v>
      </c>
      <c r="FV78" s="71">
        <v>2081.4900746843691</v>
      </c>
      <c r="FW78" s="71">
        <v>2138.6459377319584</v>
      </c>
      <c r="FX78" s="71">
        <v>2336.3743288155119</v>
      </c>
      <c r="FY78" s="71">
        <v>2739.5548762593203</v>
      </c>
      <c r="FZ78" s="71">
        <v>2853.144753638061</v>
      </c>
      <c r="GA78" s="71">
        <v>2583.9869812755737</v>
      </c>
      <c r="GB78" s="71">
        <v>2317.8878199626606</v>
      </c>
      <c r="GC78" s="71">
        <v>2067.0817138976158</v>
      </c>
      <c r="GD78" s="71">
        <v>1836.1565796548002</v>
      </c>
      <c r="GE78" s="71">
        <v>1787.2188028616206</v>
      </c>
      <c r="GF78" s="71">
        <v>1779.5722752376864</v>
      </c>
      <c r="GG78" s="71">
        <v>1927.9149111420115</v>
      </c>
      <c r="GH78" s="71">
        <v>2064.0231028480421</v>
      </c>
      <c r="GI78" s="71">
        <v>2120.6074072651559</v>
      </c>
      <c r="GJ78" s="71">
        <v>2316.3585144378735</v>
      </c>
      <c r="GK78" s="71">
        <v>2715.5072564072439</v>
      </c>
      <c r="GL78" s="71">
        <v>2830.4645211946859</v>
      </c>
    </row>
    <row r="79" spans="1:194" x14ac:dyDescent="0.2">
      <c r="A79" s="9" t="str">
        <f t="shared" si="463"/>
        <v xml:space="preserve">     US DOMESTIC CONSUMPTION</v>
      </c>
      <c r="B79" s="53">
        <v>42528.035458555205</v>
      </c>
      <c r="C79" s="53">
        <v>36919.740527679627</v>
      </c>
      <c r="D79" s="53">
        <v>32624.809652103573</v>
      </c>
      <c r="E79" s="53">
        <v>24805.454813393913</v>
      </c>
      <c r="F79" s="53">
        <v>21495.777394039058</v>
      </c>
      <c r="G79" s="53">
        <v>17905.45481339391</v>
      </c>
      <c r="H79" s="53">
        <v>16689.325781135842</v>
      </c>
      <c r="I79" s="53">
        <v>22302.2290069423</v>
      </c>
      <c r="J79" s="53">
        <v>27872.121480060578</v>
      </c>
      <c r="K79" s="53">
        <v>24850.616103716475</v>
      </c>
      <c r="L79" s="53">
        <v>30505.454813393906</v>
      </c>
      <c r="M79" s="53">
        <v>32140.938684361645</v>
      </c>
      <c r="N79" s="53">
        <v>32285.015676616778</v>
      </c>
      <c r="O79" s="53">
        <v>29861.05254297622</v>
      </c>
      <c r="P79" s="53">
        <v>31026.951160487741</v>
      </c>
      <c r="Q79" s="53">
        <v>20475.338257261938</v>
      </c>
      <c r="R79" s="53">
        <v>19414.04793468129</v>
      </c>
      <c r="S79" s="53">
        <v>18875.33825726193</v>
      </c>
      <c r="T79" s="53">
        <v>19188.241483068392</v>
      </c>
      <c r="U79" s="53">
        <v>19575.338257261934</v>
      </c>
      <c r="V79" s="53">
        <v>21875.33825726193</v>
      </c>
      <c r="W79" s="53">
        <v>24865.660837907104</v>
      </c>
      <c r="X79" s="53">
        <v>31375.33825726193</v>
      </c>
      <c r="Y79" s="53">
        <v>34317.273741132907</v>
      </c>
      <c r="Z79" s="53">
        <v>34896.386169643753</v>
      </c>
      <c r="AA79" s="53">
        <v>33913.667275634536</v>
      </c>
      <c r="AB79" s="53">
        <v>28799.611976095366</v>
      </c>
      <c r="AC79" s="53">
        <v>22501.762513729773</v>
      </c>
      <c r="AD79" s="53">
        <v>19541.547459966325</v>
      </c>
      <c r="AE79" s="53">
        <v>21001.762513729762</v>
      </c>
      <c r="AF79" s="53">
        <v>22993.160363192143</v>
      </c>
      <c r="AG79" s="53">
        <v>20122.192621256665</v>
      </c>
      <c r="AH79" s="53">
        <v>29635.095847063105</v>
      </c>
      <c r="AI79" s="53">
        <v>36799.611976095359</v>
      </c>
      <c r="AJ79" s="53">
        <v>40901.762513729773</v>
      </c>
      <c r="AK79" s="53">
        <v>35251.224879321162</v>
      </c>
      <c r="AL79" s="53">
        <v>33567.452488207935</v>
      </c>
      <c r="AM79" s="53">
        <v>32903.381297996581</v>
      </c>
      <c r="AN79" s="53">
        <v>33470.678294659534</v>
      </c>
      <c r="AO79" s="53">
        <v>30729.818079605786</v>
      </c>
      <c r="AP79" s="53">
        <v>29502.936359175659</v>
      </c>
      <c r="AQ79" s="53">
        <v>19296.484746272443</v>
      </c>
      <c r="AR79" s="53">
        <v>19857.77506885309</v>
      </c>
      <c r="AS79" s="53">
        <v>21277.129907562754</v>
      </c>
      <c r="AT79" s="53">
        <v>28229.818079605768</v>
      </c>
      <c r="AU79" s="53">
        <v>33148.097649498253</v>
      </c>
      <c r="AV79" s="53">
        <v>31596.484746272454</v>
      </c>
      <c r="AW79" s="53">
        <v>29341.646036595022</v>
      </c>
      <c r="AX79" s="53">
        <v>36155.014397622566</v>
      </c>
      <c r="AY79" s="53">
        <v>26246.028222507372</v>
      </c>
      <c r="AZ79" s="53">
        <v>29090.498268590305</v>
      </c>
      <c r="BA79" s="53">
        <v>17372.218698697845</v>
      </c>
      <c r="BB79" s="53">
        <v>17187.272462138684</v>
      </c>
      <c r="BC79" s="53">
        <v>17505.552032031173</v>
      </c>
      <c r="BD79" s="53">
        <v>19380.820849235468</v>
      </c>
      <c r="BE79" s="53">
        <v>16929.207946009657</v>
      </c>
      <c r="BF79" s="53">
        <v>18438.885365364502</v>
      </c>
      <c r="BG79" s="53">
        <v>24380.820849235482</v>
      </c>
      <c r="BH79" s="53">
        <v>32205.552032031173</v>
      </c>
      <c r="BI79" s="53">
        <v>34380.82084923549</v>
      </c>
      <c r="BJ79" s="53">
        <v>33569.730102226902</v>
      </c>
      <c r="BK79" s="53">
        <v>23925.720885637034</v>
      </c>
      <c r="BL79" s="53">
        <v>23956.826876420462</v>
      </c>
      <c r="BM79" s="53">
        <v>21413.816123732271</v>
      </c>
      <c r="BN79" s="53">
        <v>22279.40752158175</v>
      </c>
      <c r="BO79" s="53">
        <v>21913.816123732278</v>
      </c>
      <c r="BP79" s="53">
        <v>12569.7301022269</v>
      </c>
      <c r="BQ79" s="53">
        <v>19505.213973194637</v>
      </c>
      <c r="BR79" s="53">
        <v>23780.48279039895</v>
      </c>
      <c r="BS79" s="53">
        <v>20795.536553839804</v>
      </c>
      <c r="BT79" s="53">
        <v>30980.48279039895</v>
      </c>
      <c r="BU79" s="53">
        <v>30311.665586097886</v>
      </c>
      <c r="BV79" s="53">
        <v>21903.214839130538</v>
      </c>
      <c r="BW79" s="53">
        <v>24710.81852576647</v>
      </c>
      <c r="BX79" s="53">
        <v>28548.376129453121</v>
      </c>
      <c r="BY79" s="53">
        <v>16132.247097195042</v>
      </c>
      <c r="BZ79" s="53">
        <v>21193.537419775697</v>
      </c>
      <c r="CA79" s="53">
        <v>21132.247097195046</v>
      </c>
      <c r="CB79" s="53">
        <v>21096.763226227304</v>
      </c>
      <c r="CC79" s="53">
        <v>25193.53741977569</v>
      </c>
      <c r="CD79" s="53">
        <v>18232.247097195053</v>
      </c>
      <c r="CE79" s="53">
        <v>30354.827742356338</v>
      </c>
      <c r="CF79" s="53">
        <v>39432.247097195061</v>
      </c>
      <c r="CG79" s="53">
        <v>36999.989032678932</v>
      </c>
      <c r="CH79" s="53">
        <v>32576.643005302347</v>
      </c>
      <c r="CI79" s="53">
        <v>31377.532882944164</v>
      </c>
      <c r="CJ79" s="53">
        <v>28705.675263366848</v>
      </c>
      <c r="CK79" s="53">
        <v>15797.073112829243</v>
      </c>
      <c r="CL79" s="53">
        <v>19512.126876270093</v>
      </c>
      <c r="CM79" s="53">
        <v>16197.073112829223</v>
      </c>
      <c r="CN79" s="53">
        <v>13383.09461820557</v>
      </c>
      <c r="CO79" s="53">
        <v>17415.352682721707</v>
      </c>
      <c r="CP79" s="53">
        <v>19763.739779495892</v>
      </c>
      <c r="CQ79" s="53">
        <v>21286.320424657188</v>
      </c>
      <c r="CR79" s="53">
        <v>21930.40644616256</v>
      </c>
      <c r="CS79" s="53">
        <v>22350.836553689431</v>
      </c>
      <c r="CT79" s="53">
        <v>25202.628360270584</v>
      </c>
      <c r="CU79" s="53">
        <v>29223.365687459522</v>
      </c>
      <c r="CV79" s="53">
        <v>23654.24126349638</v>
      </c>
      <c r="CW79" s="53">
        <v>13175.746639840472</v>
      </c>
      <c r="CX79" s="53">
        <v>20267.144489302835</v>
      </c>
      <c r="CY79" s="53">
        <v>28642.413306507136</v>
      </c>
      <c r="CZ79" s="53">
        <v>18783.273521560895</v>
      </c>
      <c r="DA79" s="53">
        <v>36396.176747367339</v>
      </c>
      <c r="DB79" s="53">
        <v>24742.413306507122</v>
      </c>
      <c r="DC79" s="53">
        <v>31751.015457044767</v>
      </c>
      <c r="DD79" s="53">
        <v>32909.079973173808</v>
      </c>
      <c r="DE79" s="53">
        <v>28460.692876399607</v>
      </c>
      <c r="DF79" s="53">
        <v>31160.968550792932</v>
      </c>
      <c r="DG79" s="53">
        <v>28884.013592792719</v>
      </c>
      <c r="DH79" s="53">
        <v>28015.612923361201</v>
      </c>
      <c r="DI79" s="53">
        <v>19507.58796890029</v>
      </c>
      <c r="DJ79" s="53">
        <v>21426.372619530492</v>
      </c>
      <c r="DK79" s="53">
        <v>20918.457387097478</v>
      </c>
      <c r="DL79" s="53">
        <v>18202.462820142755</v>
      </c>
      <c r="DM79" s="53">
        <v>22494.836194707059</v>
      </c>
      <c r="DN79" s="53">
        <v>23171.730233477152</v>
      </c>
      <c r="DO79" s="53">
        <v>27981.688789202839</v>
      </c>
      <c r="DP79" s="53">
        <v>32426.709443668289</v>
      </c>
      <c r="DQ79" s="53">
        <v>30749.788225674478</v>
      </c>
      <c r="DR79" s="53">
        <v>31876.242995506185</v>
      </c>
      <c r="DS79" s="53">
        <v>29494.407732240186</v>
      </c>
      <c r="DT79" s="53">
        <v>28586.007093998138</v>
      </c>
      <c r="DU79" s="53">
        <v>19686.088460965537</v>
      </c>
      <c r="DV79" s="53">
        <v>21693.255501062999</v>
      </c>
      <c r="DW79" s="53">
        <v>21161.944854311601</v>
      </c>
      <c r="DX79" s="53">
        <v>18320.847092723379</v>
      </c>
      <c r="DY79" s="53">
        <v>22810.934272849474</v>
      </c>
      <c r="DZ79" s="53">
        <v>23519.007168789914</v>
      </c>
      <c r="EA79" s="53">
        <v>28550.520358202048</v>
      </c>
      <c r="EB79" s="53">
        <v>33200.286004005626</v>
      </c>
      <c r="EC79" s="53">
        <v>31446.123025637102</v>
      </c>
      <c r="ED79" s="53">
        <v>31876.242995506185</v>
      </c>
      <c r="EE79" s="53">
        <v>29494.407732240186</v>
      </c>
      <c r="EF79" s="53">
        <v>28586.007093998138</v>
      </c>
      <c r="EG79" s="53">
        <v>19686.088460965537</v>
      </c>
      <c r="EH79" s="53">
        <v>21693.255501062999</v>
      </c>
      <c r="EI79" s="53">
        <v>21161.944854311601</v>
      </c>
      <c r="EJ79" s="53">
        <v>18223.381742979123</v>
      </c>
      <c r="EK79" s="53">
        <v>23266.823231890223</v>
      </c>
      <c r="EL79" s="53">
        <v>24724.45037200228</v>
      </c>
      <c r="EM79" s="53">
        <v>30805.104533272177</v>
      </c>
      <c r="EN79" s="53">
        <v>35120.037954014762</v>
      </c>
      <c r="EO79" s="53">
        <v>32524.682438300042</v>
      </c>
      <c r="EP79" s="53">
        <v>31278.388551162814</v>
      </c>
      <c r="EQ79" s="53">
        <v>28713.057976018739</v>
      </c>
      <c r="ER79" s="53">
        <v>27790.87008026375</v>
      </c>
      <c r="ES79" s="53">
        <v>18932.364029044053</v>
      </c>
      <c r="ET79" s="53">
        <v>20568.761768119817</v>
      </c>
      <c r="EU79" s="53">
        <v>20014.647663858515</v>
      </c>
      <c r="EV79" s="53">
        <v>21252.239429574831</v>
      </c>
      <c r="EW79" s="53">
        <v>22324.539581092104</v>
      </c>
      <c r="EX79" s="53">
        <v>23941.01525121168</v>
      </c>
      <c r="EY79" s="53">
        <v>28352.63004667819</v>
      </c>
      <c r="EZ79" s="53">
        <v>31154.2097870748</v>
      </c>
      <c r="FA79" s="53">
        <v>30234.728626645454</v>
      </c>
      <c r="FB79" s="53">
        <v>31296.572689742206</v>
      </c>
      <c r="FC79" s="53">
        <v>29385.602178996138</v>
      </c>
      <c r="FD79" s="53">
        <v>28790.055683722785</v>
      </c>
      <c r="FE79" s="53">
        <v>19005.638282049054</v>
      </c>
      <c r="FF79" s="53">
        <v>21542.312447323067</v>
      </c>
      <c r="FG79" s="53">
        <v>23086.082304572923</v>
      </c>
      <c r="FH79" s="53">
        <v>20316.674854637233</v>
      </c>
      <c r="FI79" s="53">
        <v>25405.395901233765</v>
      </c>
      <c r="FJ79" s="53">
        <v>27030.07409152477</v>
      </c>
      <c r="FK79" s="53">
        <v>33040.231048005073</v>
      </c>
      <c r="FL79" s="53">
        <v>37424.88393301161</v>
      </c>
      <c r="FM79" s="53">
        <v>42354.47196518389</v>
      </c>
      <c r="FN79" s="53">
        <v>38368.586522871738</v>
      </c>
      <c r="FO79" s="53">
        <v>36320.237082298205</v>
      </c>
      <c r="FP79" s="53">
        <v>31656.750987561853</v>
      </c>
      <c r="FQ79" s="53">
        <v>23835.700679462701</v>
      </c>
      <c r="FR79" s="2">
        <v>20883.286865797902</v>
      </c>
      <c r="FS79" s="2">
        <v>20322.261356433704</v>
      </c>
      <c r="FT79" s="2">
        <v>19544.985830702346</v>
      </c>
      <c r="FU79" s="2">
        <v>21243.025220727595</v>
      </c>
      <c r="FV79" s="53">
        <v>22214.471425500713</v>
      </c>
      <c r="FW79" s="53">
        <v>34810.199178649738</v>
      </c>
      <c r="FX79" s="53">
        <v>31788.080836113961</v>
      </c>
      <c r="FY79" s="53">
        <v>30236.800048722445</v>
      </c>
      <c r="FZ79" s="53">
        <v>30562.232953616956</v>
      </c>
      <c r="GA79" s="53">
        <v>27921.494202122056</v>
      </c>
      <c r="GB79" s="53">
        <v>26692.687107782949</v>
      </c>
      <c r="GC79" s="53">
        <v>17916.461133765813</v>
      </c>
      <c r="GD79" s="53">
        <v>19604.088039257142</v>
      </c>
      <c r="GE79" s="53">
        <v>19051.241996380704</v>
      </c>
      <c r="GF79" s="53">
        <v>16314.969337472779</v>
      </c>
      <c r="GG79" s="53">
        <v>20947.687132582967</v>
      </c>
      <c r="GH79" s="53">
        <v>22007.02464012893</v>
      </c>
      <c r="GI79" s="53">
        <v>27228.692671551216</v>
      </c>
      <c r="GJ79" s="53">
        <v>31772.12460280284</v>
      </c>
      <c r="GK79" s="53">
        <v>30215.446739836545</v>
      </c>
      <c r="GL79" s="53">
        <v>30398.899756653303</v>
      </c>
    </row>
    <row r="80" spans="1:194" ht="15" x14ac:dyDescent="0.35">
      <c r="A80" s="29" t="str">
        <f t="shared" si="463"/>
        <v>EXPORTS</v>
      </c>
      <c r="B80" s="71">
        <v>0</v>
      </c>
      <c r="C80" s="71">
        <v>71.428571428571431</v>
      </c>
      <c r="D80" s="71">
        <v>32.258064516129032</v>
      </c>
      <c r="E80" s="71">
        <v>33.333333333333336</v>
      </c>
      <c r="F80" s="71">
        <v>32.258064516129032</v>
      </c>
      <c r="G80" s="71">
        <v>233.33333333333334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32.258064516129032</v>
      </c>
      <c r="Q80" s="71">
        <v>0</v>
      </c>
      <c r="R80" s="71">
        <v>387.09677419354841</v>
      </c>
      <c r="S80" s="71">
        <v>66.666666666666671</v>
      </c>
      <c r="T80" s="71">
        <v>322.58064516129031</v>
      </c>
      <c r="U80" s="71">
        <v>32.258064516129032</v>
      </c>
      <c r="V80" s="71">
        <v>66.666666666666671</v>
      </c>
      <c r="W80" s="71">
        <v>32.258064516129032</v>
      </c>
      <c r="X80" s="71">
        <v>0</v>
      </c>
      <c r="Y80" s="71">
        <v>0</v>
      </c>
      <c r="Z80" s="71">
        <v>0</v>
      </c>
      <c r="AA80" s="71">
        <v>71.428571428571431</v>
      </c>
      <c r="AB80" s="71">
        <v>225.80645161290323</v>
      </c>
      <c r="AC80" s="71">
        <v>66.666666666666671</v>
      </c>
      <c r="AD80" s="71">
        <v>193.54838709677421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96.774193548387103</v>
      </c>
      <c r="AL80" s="71">
        <v>32.258064516129032</v>
      </c>
      <c r="AM80" s="71">
        <v>0</v>
      </c>
      <c r="AN80" s="71">
        <v>0</v>
      </c>
      <c r="AO80" s="71">
        <v>0</v>
      </c>
      <c r="AP80" s="71">
        <v>64.516129032258064</v>
      </c>
      <c r="AQ80" s="71">
        <v>0</v>
      </c>
      <c r="AR80" s="71">
        <v>0</v>
      </c>
      <c r="AS80" s="71">
        <v>32.258064516129032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>
        <v>133.33333333333334</v>
      </c>
      <c r="BB80" s="71">
        <v>32.258064516129032</v>
      </c>
      <c r="BC80" s="71">
        <v>33.333333333333336</v>
      </c>
      <c r="BD80" s="71">
        <v>32.258064516129032</v>
      </c>
      <c r="BE80" s="71">
        <v>0</v>
      </c>
      <c r="BF80" s="71">
        <v>0</v>
      </c>
      <c r="BG80" s="71">
        <v>0</v>
      </c>
      <c r="BH80" s="71">
        <v>0</v>
      </c>
      <c r="BI80" s="71">
        <v>0</v>
      </c>
      <c r="BJ80" s="71">
        <v>32.258064516129032</v>
      </c>
      <c r="BK80" s="71">
        <v>0</v>
      </c>
      <c r="BL80" s="71">
        <v>0</v>
      </c>
      <c r="BM80" s="71">
        <v>0</v>
      </c>
      <c r="BN80" s="71">
        <v>0</v>
      </c>
      <c r="BO80" s="71">
        <v>33.333333333333336</v>
      </c>
      <c r="BP80" s="71">
        <v>32.258064516129032</v>
      </c>
      <c r="BQ80" s="71">
        <v>0</v>
      </c>
      <c r="BR80" s="71">
        <v>33.333333333333336</v>
      </c>
      <c r="BS80" s="71">
        <v>0</v>
      </c>
      <c r="BT80" s="71">
        <v>0</v>
      </c>
      <c r="BU80" s="71">
        <v>0</v>
      </c>
      <c r="BV80" s="71">
        <v>0</v>
      </c>
      <c r="BW80" s="71">
        <v>0</v>
      </c>
      <c r="BX80" s="71">
        <v>0</v>
      </c>
      <c r="BY80" s="71">
        <v>0</v>
      </c>
      <c r="BZ80" s="71">
        <v>0</v>
      </c>
      <c r="CA80" s="71">
        <v>133.33333333333334</v>
      </c>
      <c r="CB80" s="71">
        <v>451.61290322580646</v>
      </c>
      <c r="CC80" s="71">
        <v>548.38709677419354</v>
      </c>
      <c r="CD80" s="71">
        <v>333.33333333333331</v>
      </c>
      <c r="CE80" s="71">
        <v>96.774193548387103</v>
      </c>
      <c r="CF80" s="71">
        <v>300</v>
      </c>
      <c r="CG80" s="71">
        <v>32.258064516129032</v>
      </c>
      <c r="CH80" s="71">
        <v>64.516129032258064</v>
      </c>
      <c r="CI80" s="71">
        <v>68.965517241379317</v>
      </c>
      <c r="CJ80" s="71">
        <v>64.516129032258064</v>
      </c>
      <c r="CK80" s="71">
        <v>66.666666666666671</v>
      </c>
      <c r="CL80" s="71">
        <v>0</v>
      </c>
      <c r="CM80" s="71">
        <v>0</v>
      </c>
      <c r="CN80" s="71">
        <v>64.516129032258064</v>
      </c>
      <c r="CO80" s="71">
        <v>32.258064516129032</v>
      </c>
      <c r="CP80" s="71">
        <v>0</v>
      </c>
      <c r="CQ80" s="71">
        <v>0</v>
      </c>
      <c r="CR80" s="71">
        <v>33.333333333333336</v>
      </c>
      <c r="CS80" s="71">
        <v>32.258064516129032</v>
      </c>
      <c r="CT80" s="71">
        <v>0</v>
      </c>
      <c r="CU80" s="71">
        <v>35.714285714285715</v>
      </c>
      <c r="CV80" s="71">
        <v>32.258064516129032</v>
      </c>
      <c r="CW80" s="71">
        <v>66.666666666666671</v>
      </c>
      <c r="CX80" s="71">
        <v>129.03225806451613</v>
      </c>
      <c r="CY80" s="71">
        <v>66.666666666666671</v>
      </c>
      <c r="CZ80" s="71">
        <v>0</v>
      </c>
      <c r="DA80" s="71">
        <v>451.61290322580646</v>
      </c>
      <c r="DB80" s="71">
        <v>133.33333333333334</v>
      </c>
      <c r="DC80" s="71">
        <v>0</v>
      </c>
      <c r="DD80" s="71">
        <v>0</v>
      </c>
      <c r="DE80" s="71">
        <v>0</v>
      </c>
      <c r="DF80" s="71">
        <v>0</v>
      </c>
      <c r="DG80" s="71">
        <v>71.428571428571431</v>
      </c>
      <c r="DH80" s="71">
        <v>0</v>
      </c>
      <c r="DI80" s="71">
        <v>0</v>
      </c>
      <c r="DJ80" s="71">
        <v>0</v>
      </c>
      <c r="DK80" s="71">
        <v>66.666666666666671</v>
      </c>
      <c r="DL80" s="71">
        <v>0</v>
      </c>
      <c r="DM80" s="71">
        <v>32.258064516129032</v>
      </c>
      <c r="DN80" s="71">
        <v>300</v>
      </c>
      <c r="DO80" s="71">
        <v>32.258064516129032</v>
      </c>
      <c r="DP80" s="71">
        <v>266.66666666666669</v>
      </c>
      <c r="DQ80" s="71">
        <v>32.258064516129032</v>
      </c>
      <c r="DR80" s="71">
        <v>96.774193548387103</v>
      </c>
      <c r="DS80" s="71">
        <v>0</v>
      </c>
      <c r="DT80" s="71">
        <v>0</v>
      </c>
      <c r="DU80" s="71">
        <v>400</v>
      </c>
      <c r="DV80" s="71">
        <v>1032.258064516129</v>
      </c>
      <c r="DW80" s="71">
        <v>900</v>
      </c>
      <c r="DX80" s="71">
        <v>967.74193548387098</v>
      </c>
      <c r="DY80" s="71">
        <v>548.38709677419354</v>
      </c>
      <c r="DZ80" s="71">
        <v>733.33333333333337</v>
      </c>
      <c r="EA80" s="71">
        <v>548.38709677419354</v>
      </c>
      <c r="EB80" s="71">
        <v>366.66666666666669</v>
      </c>
      <c r="EC80" s="71">
        <v>322.58064516129031</v>
      </c>
      <c r="ED80" s="71">
        <v>387.09677419354841</v>
      </c>
      <c r="EE80" s="71">
        <v>0</v>
      </c>
      <c r="EF80" s="71">
        <v>0</v>
      </c>
      <c r="EG80" s="71">
        <v>66.666666666666671</v>
      </c>
      <c r="EH80" s="71">
        <v>32.258064516129032</v>
      </c>
      <c r="EI80" s="71">
        <v>33.333333333333336</v>
      </c>
      <c r="EJ80" s="71">
        <v>64.516129032258064</v>
      </c>
      <c r="EK80" s="71">
        <v>96.774193548387103</v>
      </c>
      <c r="EL80" s="71">
        <v>0</v>
      </c>
      <c r="EM80" s="71">
        <v>0</v>
      </c>
      <c r="EN80" s="71">
        <v>66.666666666666671</v>
      </c>
      <c r="EO80" s="71">
        <v>0</v>
      </c>
      <c r="EP80" s="71">
        <v>0</v>
      </c>
      <c r="EQ80" s="71">
        <v>0</v>
      </c>
      <c r="ER80" s="71">
        <v>0</v>
      </c>
      <c r="ES80" s="71">
        <v>0</v>
      </c>
      <c r="ET80" s="71">
        <v>0</v>
      </c>
      <c r="EU80" s="71">
        <v>0</v>
      </c>
      <c r="EV80" s="71">
        <v>0</v>
      </c>
      <c r="EW80" s="71">
        <v>0</v>
      </c>
      <c r="EX80" s="71">
        <v>76.832335329341319</v>
      </c>
      <c r="EY80" s="71">
        <v>76.832335329341319</v>
      </c>
      <c r="EZ80" s="71">
        <v>76.832335329341319</v>
      </c>
      <c r="FA80" s="71">
        <v>76.832335329341319</v>
      </c>
      <c r="FB80" s="71">
        <v>76.832335329341319</v>
      </c>
      <c r="FC80" s="71">
        <v>76.832335329341319</v>
      </c>
      <c r="FD80" s="71">
        <v>76.832335329341319</v>
      </c>
      <c r="FE80" s="71">
        <v>76.832335329341319</v>
      </c>
      <c r="FF80" s="71">
        <v>76.832335329341319</v>
      </c>
      <c r="FG80" s="71">
        <v>76.832335329341319</v>
      </c>
      <c r="FH80" s="71">
        <v>76.832335329341319</v>
      </c>
      <c r="FI80" s="71">
        <v>76.832335329341319</v>
      </c>
      <c r="FJ80" s="71">
        <v>76.832335329341319</v>
      </c>
      <c r="FK80" s="71">
        <v>76.832335329341319</v>
      </c>
      <c r="FL80" s="71">
        <v>76.832335329341319</v>
      </c>
      <c r="FM80" s="71">
        <v>76.832335329341319</v>
      </c>
      <c r="FN80" s="71">
        <v>9.8684210526315788</v>
      </c>
      <c r="FO80" s="71">
        <v>9.8684210526315788</v>
      </c>
      <c r="FP80" s="71">
        <v>9.8684210526315788</v>
      </c>
      <c r="FQ80" s="71">
        <v>9.8684210526315788</v>
      </c>
      <c r="FR80" s="31">
        <v>9.8684210526315788</v>
      </c>
      <c r="FS80" s="31">
        <v>9.8684210526315788</v>
      </c>
      <c r="FT80" s="31">
        <v>9.8684210526315788</v>
      </c>
      <c r="FU80" s="31">
        <v>9.8684210526315788</v>
      </c>
      <c r="FV80" s="71">
        <v>9.8684210526315788</v>
      </c>
      <c r="FW80" s="71">
        <v>9.8684210526315788</v>
      </c>
      <c r="FX80" s="71">
        <v>9.8684210526315788</v>
      </c>
      <c r="FY80" s="71">
        <v>9.8684210526315788</v>
      </c>
      <c r="FZ80" s="71">
        <v>9.8684210526315788</v>
      </c>
      <c r="GA80" s="71">
        <v>9.8684210526315788</v>
      </c>
      <c r="GB80" s="71">
        <v>9.8684210526315788</v>
      </c>
      <c r="GC80" s="71">
        <v>9.8684210526315788</v>
      </c>
      <c r="GD80" s="71">
        <v>9.8684210526315788</v>
      </c>
      <c r="GE80" s="71">
        <v>9.8684210526315788</v>
      </c>
      <c r="GF80" s="71">
        <v>9.8684210526315788</v>
      </c>
      <c r="GG80" s="71">
        <v>9.8684210526315788</v>
      </c>
      <c r="GH80" s="71">
        <v>9.8684210526315788</v>
      </c>
      <c r="GI80" s="71">
        <v>9.8684210526315788</v>
      </c>
      <c r="GJ80" s="71">
        <v>9.8684210526315788</v>
      </c>
      <c r="GK80" s="71">
        <v>9.8684210526315788</v>
      </c>
      <c r="GL80" s="71">
        <v>9.8684210526315788</v>
      </c>
    </row>
    <row r="81" spans="1:194" x14ac:dyDescent="0.2">
      <c r="A81" s="9" t="str">
        <f t="shared" si="463"/>
        <v xml:space="preserve">     TOTAL DEMAND</v>
      </c>
      <c r="B81" s="56">
        <v>42528.035458555205</v>
      </c>
      <c r="C81" s="56">
        <v>36991.1690991082</v>
      </c>
      <c r="D81" s="56">
        <v>32657.067716619702</v>
      </c>
      <c r="E81" s="56">
        <v>24838.788146727245</v>
      </c>
      <c r="F81" s="56">
        <v>21528.035458555187</v>
      </c>
      <c r="G81" s="56">
        <v>18138.788146727242</v>
      </c>
      <c r="H81" s="56">
        <v>16689.325781135842</v>
      </c>
      <c r="I81" s="56">
        <v>22302.2290069423</v>
      </c>
      <c r="J81" s="56">
        <v>27872.121480060578</v>
      </c>
      <c r="K81" s="56">
        <v>24850.616103716475</v>
      </c>
      <c r="L81" s="56">
        <v>30505.454813393906</v>
      </c>
      <c r="M81" s="56">
        <v>32140.938684361645</v>
      </c>
      <c r="N81" s="56">
        <v>32285.015676616778</v>
      </c>
      <c r="O81" s="56">
        <v>29861.05254297622</v>
      </c>
      <c r="P81" s="56">
        <v>31059.20922500387</v>
      </c>
      <c r="Q81" s="56">
        <v>20475.338257261938</v>
      </c>
      <c r="R81" s="56">
        <v>19801.144708874839</v>
      </c>
      <c r="S81" s="56">
        <v>18942.004923928598</v>
      </c>
      <c r="T81" s="56">
        <v>19510.822128229684</v>
      </c>
      <c r="U81" s="56">
        <v>19607.596321778063</v>
      </c>
      <c r="V81" s="56">
        <v>21942.004923928598</v>
      </c>
      <c r="W81" s="56">
        <v>24897.918902423233</v>
      </c>
      <c r="X81" s="56">
        <v>31375.33825726193</v>
      </c>
      <c r="Y81" s="56">
        <v>34317.273741132907</v>
      </c>
      <c r="Z81" s="56">
        <v>34896.386169643753</v>
      </c>
      <c r="AA81" s="56">
        <v>33985.095847063109</v>
      </c>
      <c r="AB81" s="56">
        <v>29025.418427708268</v>
      </c>
      <c r="AC81" s="56">
        <v>22568.429180396441</v>
      </c>
      <c r="AD81" s="56">
        <v>19735.095847063098</v>
      </c>
      <c r="AE81" s="56">
        <v>21001.762513729762</v>
      </c>
      <c r="AF81" s="56">
        <v>22993.160363192143</v>
      </c>
      <c r="AG81" s="56">
        <v>20122.192621256665</v>
      </c>
      <c r="AH81" s="56">
        <v>29635.095847063105</v>
      </c>
      <c r="AI81" s="56">
        <v>36799.611976095359</v>
      </c>
      <c r="AJ81" s="56">
        <v>40901.762513729773</v>
      </c>
      <c r="AK81" s="56">
        <v>35347.999072869548</v>
      </c>
      <c r="AL81" s="56">
        <v>33599.710552724064</v>
      </c>
      <c r="AM81" s="56">
        <v>32903.381297996581</v>
      </c>
      <c r="AN81" s="56">
        <v>33470.678294659534</v>
      </c>
      <c r="AO81" s="56">
        <v>30729.818079605786</v>
      </c>
      <c r="AP81" s="56">
        <v>29567.452488207917</v>
      </c>
      <c r="AQ81" s="56">
        <v>19296.484746272443</v>
      </c>
      <c r="AR81" s="56">
        <v>19857.77506885309</v>
      </c>
      <c r="AS81" s="56">
        <v>21309.387972078883</v>
      </c>
      <c r="AT81" s="56">
        <v>28229.818079605768</v>
      </c>
      <c r="AU81" s="56">
        <v>33148.097649498253</v>
      </c>
      <c r="AV81" s="56">
        <v>31596.484746272454</v>
      </c>
      <c r="AW81" s="56">
        <v>29341.646036595022</v>
      </c>
      <c r="AX81" s="56">
        <v>36155.014397622566</v>
      </c>
      <c r="AY81" s="56">
        <v>26246.028222507372</v>
      </c>
      <c r="AZ81" s="56">
        <v>29090.498268590305</v>
      </c>
      <c r="BA81" s="56">
        <v>17505.552032031177</v>
      </c>
      <c r="BB81" s="56">
        <v>17219.530526654813</v>
      </c>
      <c r="BC81" s="56">
        <v>17538.885365364506</v>
      </c>
      <c r="BD81" s="56">
        <v>19413.078913751597</v>
      </c>
      <c r="BE81" s="56">
        <v>16929.207946009657</v>
      </c>
      <c r="BF81" s="56">
        <v>18438.885365364502</v>
      </c>
      <c r="BG81" s="56">
        <v>24380.820849235482</v>
      </c>
      <c r="BH81" s="56">
        <v>32205.552032031173</v>
      </c>
      <c r="BI81" s="56">
        <v>34380.82084923549</v>
      </c>
      <c r="BJ81" s="56">
        <v>33601.988166743031</v>
      </c>
      <c r="BK81" s="56">
        <v>23925.720885637034</v>
      </c>
      <c r="BL81" s="56">
        <v>23956.826876420462</v>
      </c>
      <c r="BM81" s="56">
        <v>21413.816123732271</v>
      </c>
      <c r="BN81" s="56">
        <v>22279.40752158175</v>
      </c>
      <c r="BO81" s="56">
        <v>21947.14945706561</v>
      </c>
      <c r="BP81" s="56">
        <v>12601.988166743029</v>
      </c>
      <c r="BQ81" s="56">
        <v>19505.213973194637</v>
      </c>
      <c r="BR81" s="56">
        <v>23813.816123732282</v>
      </c>
      <c r="BS81" s="56">
        <v>20795.536553839804</v>
      </c>
      <c r="BT81" s="56">
        <v>30980.48279039895</v>
      </c>
      <c r="BU81" s="56">
        <v>30311.665586097886</v>
      </c>
      <c r="BV81" s="56">
        <v>21903.214839130538</v>
      </c>
      <c r="BW81" s="56">
        <v>24710.81852576647</v>
      </c>
      <c r="BX81" s="56">
        <v>28548.376129453121</v>
      </c>
      <c r="BY81" s="56">
        <v>16132.247097195042</v>
      </c>
      <c r="BZ81" s="56">
        <v>21193.537419775697</v>
      </c>
      <c r="CA81" s="56">
        <v>21265.580430528378</v>
      </c>
      <c r="CB81" s="56">
        <v>21548.37612945311</v>
      </c>
      <c r="CC81" s="56">
        <v>25741.924516549883</v>
      </c>
      <c r="CD81" s="56">
        <v>18565.580430528385</v>
      </c>
      <c r="CE81" s="56">
        <v>30451.601935904724</v>
      </c>
      <c r="CF81" s="56">
        <v>39732.247097195061</v>
      </c>
      <c r="CG81" s="56">
        <v>37032.247097195061</v>
      </c>
      <c r="CH81" s="56">
        <v>32641.159134334604</v>
      </c>
      <c r="CI81" s="56">
        <v>31446.498400185545</v>
      </c>
      <c r="CJ81" s="56">
        <v>28770.191392399105</v>
      </c>
      <c r="CK81" s="56">
        <v>15863.739779495909</v>
      </c>
      <c r="CL81" s="56">
        <v>19512.126876270093</v>
      </c>
      <c r="CM81" s="56">
        <v>16197.073112829223</v>
      </c>
      <c r="CN81" s="56">
        <v>13447.610747237828</v>
      </c>
      <c r="CO81" s="56">
        <v>17447.610747237835</v>
      </c>
      <c r="CP81" s="56">
        <v>19763.739779495892</v>
      </c>
      <c r="CQ81" s="56">
        <v>21286.320424657188</v>
      </c>
      <c r="CR81" s="56">
        <v>21963.739779495892</v>
      </c>
      <c r="CS81" s="56">
        <v>22383.09461820556</v>
      </c>
      <c r="CT81" s="56">
        <v>25202.628360270584</v>
      </c>
      <c r="CU81" s="56">
        <v>29259.079973173808</v>
      </c>
      <c r="CV81" s="56">
        <v>23686.499328012509</v>
      </c>
      <c r="CW81" s="56">
        <v>13242.413306507138</v>
      </c>
      <c r="CX81" s="56">
        <v>20396.17674736735</v>
      </c>
      <c r="CY81" s="56">
        <v>28709.079973173804</v>
      </c>
      <c r="CZ81" s="56">
        <v>18783.273521560895</v>
      </c>
      <c r="DA81" s="56">
        <v>36847.789650593142</v>
      </c>
      <c r="DB81" s="56">
        <v>24875.746639840454</v>
      </c>
      <c r="DC81" s="56">
        <v>31751.015457044767</v>
      </c>
      <c r="DD81" s="56">
        <v>32909.079973173808</v>
      </c>
      <c r="DE81" s="56">
        <v>28460.692876399607</v>
      </c>
      <c r="DF81" s="56">
        <v>31160.968550792932</v>
      </c>
      <c r="DG81" s="56">
        <v>28955.442164221291</v>
      </c>
      <c r="DH81" s="56">
        <v>28015.612923361201</v>
      </c>
      <c r="DI81" s="56">
        <v>19507.58796890029</v>
      </c>
      <c r="DJ81" s="56">
        <v>21426.372619530492</v>
      </c>
      <c r="DK81" s="56">
        <v>20985.124053764146</v>
      </c>
      <c r="DL81" s="56">
        <v>18202.462820142755</v>
      </c>
      <c r="DM81" s="56">
        <v>22527.094259223188</v>
      </c>
      <c r="DN81" s="56">
        <v>23471.730233477152</v>
      </c>
      <c r="DO81" s="56">
        <v>28013.946853718968</v>
      </c>
      <c r="DP81" s="56">
        <v>32693.376110334957</v>
      </c>
      <c r="DQ81" s="56">
        <v>30782.046290190607</v>
      </c>
      <c r="DR81" s="56">
        <v>31973.017189054572</v>
      </c>
      <c r="DS81" s="56">
        <v>29494.407732240186</v>
      </c>
      <c r="DT81" s="56">
        <v>28586.007093998138</v>
      </c>
      <c r="DU81" s="56">
        <v>20086.088460965537</v>
      </c>
      <c r="DV81" s="56">
        <v>22725.513565579127</v>
      </c>
      <c r="DW81" s="56">
        <v>22061.944854311601</v>
      </c>
      <c r="DX81" s="56">
        <v>19288.589028207251</v>
      </c>
      <c r="DY81" s="56">
        <v>23359.321369623667</v>
      </c>
      <c r="DZ81" s="56">
        <v>24252.340502123247</v>
      </c>
      <c r="EA81" s="56">
        <v>29098.907454976241</v>
      </c>
      <c r="EB81" s="56">
        <v>33566.95267067229</v>
      </c>
      <c r="EC81" s="56">
        <v>31768.703670798393</v>
      </c>
      <c r="ED81" s="56">
        <v>32263.339769699734</v>
      </c>
      <c r="EE81" s="56">
        <v>29494.407732240186</v>
      </c>
      <c r="EF81" s="56">
        <v>28586.007093998138</v>
      </c>
      <c r="EG81" s="56">
        <v>19752.755127632205</v>
      </c>
      <c r="EH81" s="56">
        <v>21725.513565579127</v>
      </c>
      <c r="EI81" s="56">
        <v>21195.278187644933</v>
      </c>
      <c r="EJ81" s="56">
        <v>18287.897872011381</v>
      </c>
      <c r="EK81" s="56">
        <v>23363.597425438609</v>
      </c>
      <c r="EL81" s="56">
        <v>24724.45037200228</v>
      </c>
      <c r="EM81" s="56">
        <v>30805.104533272177</v>
      </c>
      <c r="EN81" s="56">
        <v>35186.704620681427</v>
      </c>
      <c r="EO81" s="56">
        <v>32524.682438300042</v>
      </c>
      <c r="EP81" s="56">
        <v>31278.388551162814</v>
      </c>
      <c r="EQ81" s="56">
        <v>28713.057976018739</v>
      </c>
      <c r="ER81" s="56">
        <v>27790.87008026375</v>
      </c>
      <c r="ES81" s="56">
        <v>18932.364029044053</v>
      </c>
      <c r="ET81" s="56">
        <v>20568.761768119817</v>
      </c>
      <c r="EU81" s="56">
        <v>20014.647663858515</v>
      </c>
      <c r="EV81" s="56">
        <v>21252.239429574831</v>
      </c>
      <c r="EW81" s="56">
        <v>22324.539581092104</v>
      </c>
      <c r="EX81" s="56">
        <v>24017.847586541022</v>
      </c>
      <c r="EY81" s="56">
        <v>28429.462382007532</v>
      </c>
      <c r="EZ81" s="56">
        <v>31231.042122404142</v>
      </c>
      <c r="FA81" s="56">
        <v>30311.560961974796</v>
      </c>
      <c r="FB81" s="56">
        <v>31373.405025071548</v>
      </c>
      <c r="FC81" s="56">
        <v>29462.43451432548</v>
      </c>
      <c r="FD81" s="56">
        <v>28866.888019052127</v>
      </c>
      <c r="FE81" s="56">
        <v>19082.470617378396</v>
      </c>
      <c r="FF81" s="56">
        <v>21619.144782652409</v>
      </c>
      <c r="FG81" s="56">
        <v>23162.914639902265</v>
      </c>
      <c r="FH81" s="56">
        <v>20393.507189966575</v>
      </c>
      <c r="FI81" s="56">
        <v>25482.228236563107</v>
      </c>
      <c r="FJ81" s="56">
        <v>27106.906426854111</v>
      </c>
      <c r="FK81" s="56">
        <v>33117.063383334411</v>
      </c>
      <c r="FL81" s="56">
        <v>37501.716268340948</v>
      </c>
      <c r="FM81" s="56">
        <v>42431.304300513228</v>
      </c>
      <c r="FN81" s="56">
        <v>38378.454943924371</v>
      </c>
      <c r="FO81" s="56">
        <v>36330.105503350838</v>
      </c>
      <c r="FP81" s="56">
        <v>31666.619408614482</v>
      </c>
      <c r="FQ81" s="56">
        <v>23845.569100515331</v>
      </c>
      <c r="FR81" s="12">
        <v>20893.155286850531</v>
      </c>
      <c r="FS81" s="12">
        <v>20332.129777486334</v>
      </c>
      <c r="FT81" s="12">
        <v>19554.854251754976</v>
      </c>
      <c r="FU81" s="12">
        <v>21252.893641780225</v>
      </c>
      <c r="FV81" s="56">
        <v>22224.339846553343</v>
      </c>
      <c r="FW81" s="56">
        <v>34820.067599702372</v>
      </c>
      <c r="FX81" s="56">
        <v>31797.949257166591</v>
      </c>
      <c r="FY81" s="56">
        <v>30246.668469775075</v>
      </c>
      <c r="FZ81" s="56">
        <v>30572.101374669586</v>
      </c>
      <c r="GA81" s="56">
        <v>27931.362623174686</v>
      </c>
      <c r="GB81" s="56">
        <v>26702.555528835579</v>
      </c>
      <c r="GC81" s="56">
        <v>17926.329554818443</v>
      </c>
      <c r="GD81" s="56">
        <v>19613.956460309772</v>
      </c>
      <c r="GE81" s="56">
        <v>19061.110417433334</v>
      </c>
      <c r="GF81" s="56">
        <v>16324.837758525411</v>
      </c>
      <c r="GG81" s="56">
        <v>20957.555553635597</v>
      </c>
      <c r="GH81" s="56">
        <v>22016.893061181559</v>
      </c>
      <c r="GI81" s="56">
        <v>27238.561092603846</v>
      </c>
      <c r="GJ81" s="56">
        <v>31781.99302385547</v>
      </c>
      <c r="GK81" s="56">
        <v>30225.315160889175</v>
      </c>
      <c r="GL81" s="56">
        <v>30408.768177705933</v>
      </c>
    </row>
    <row r="82" spans="1:194" x14ac:dyDescent="0.2">
      <c r="A82" s="9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1"/>
      <c r="FS82" s="1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</row>
    <row r="83" spans="1:194" x14ac:dyDescent="0.2">
      <c r="A83" s="9" t="str">
        <f t="shared" si="463"/>
        <v>INVENTORIES (End of Month, Thousand Barrels)</v>
      </c>
      <c r="B83" s="56">
        <v>536</v>
      </c>
      <c r="C83" s="56">
        <v>455</v>
      </c>
      <c r="D83" s="56">
        <v>355</v>
      </c>
      <c r="E83" s="56">
        <v>364</v>
      </c>
      <c r="F83" s="56">
        <v>446</v>
      </c>
      <c r="G83" s="56">
        <v>484</v>
      </c>
      <c r="H83" s="56">
        <v>570</v>
      </c>
      <c r="I83" s="56">
        <v>628</v>
      </c>
      <c r="J83" s="56">
        <v>691</v>
      </c>
      <c r="K83" s="56">
        <v>769</v>
      </c>
      <c r="L83" s="56">
        <v>733</v>
      </c>
      <c r="M83" s="56">
        <v>530</v>
      </c>
      <c r="N83" s="56">
        <v>516.99999999999989</v>
      </c>
      <c r="O83" s="56">
        <v>402</v>
      </c>
      <c r="P83" s="56">
        <v>336</v>
      </c>
      <c r="Q83" s="56">
        <v>398</v>
      </c>
      <c r="R83" s="56">
        <v>445</v>
      </c>
      <c r="S83" s="56">
        <v>483</v>
      </c>
      <c r="T83" s="56">
        <v>498</v>
      </c>
      <c r="U83" s="56">
        <v>499</v>
      </c>
      <c r="V83" s="56">
        <v>510</v>
      </c>
      <c r="W83" s="56">
        <v>530</v>
      </c>
      <c r="X83" s="56">
        <v>515.00000000000011</v>
      </c>
      <c r="Y83" s="56">
        <v>460</v>
      </c>
      <c r="Z83" s="56">
        <v>350</v>
      </c>
      <c r="AA83" s="56">
        <v>386</v>
      </c>
      <c r="AB83" s="56">
        <v>379</v>
      </c>
      <c r="AC83" s="56">
        <v>369</v>
      </c>
      <c r="AD83" s="56">
        <v>370</v>
      </c>
      <c r="AE83" s="56">
        <v>383</v>
      </c>
      <c r="AF83" s="56">
        <v>365</v>
      </c>
      <c r="AG83" s="56">
        <v>383</v>
      </c>
      <c r="AH83" s="56">
        <v>426</v>
      </c>
      <c r="AI83" s="56">
        <v>423</v>
      </c>
      <c r="AJ83" s="56">
        <v>418</v>
      </c>
      <c r="AK83" s="56">
        <v>414</v>
      </c>
      <c r="AL83" s="56">
        <v>335</v>
      </c>
      <c r="AM83" s="56">
        <v>329</v>
      </c>
      <c r="AN83" s="56">
        <v>383</v>
      </c>
      <c r="AO83" s="56">
        <v>341</v>
      </c>
      <c r="AP83" s="56">
        <v>385</v>
      </c>
      <c r="AQ83" s="56">
        <v>407</v>
      </c>
      <c r="AR83" s="56">
        <v>408</v>
      </c>
      <c r="AS83" s="56">
        <v>441</v>
      </c>
      <c r="AT83" s="56">
        <v>421</v>
      </c>
      <c r="AU83" s="56">
        <v>414</v>
      </c>
      <c r="AV83" s="56">
        <v>448</v>
      </c>
      <c r="AW83" s="56">
        <v>403</v>
      </c>
      <c r="AX83" s="56">
        <v>337</v>
      </c>
      <c r="AY83" s="56">
        <v>378</v>
      </c>
      <c r="AZ83" s="56">
        <v>388</v>
      </c>
      <c r="BA83" s="56">
        <v>355</v>
      </c>
      <c r="BB83" s="56">
        <v>430</v>
      </c>
      <c r="BC83" s="56">
        <v>442</v>
      </c>
      <c r="BD83" s="56">
        <v>440</v>
      </c>
      <c r="BE83" s="56">
        <v>444</v>
      </c>
      <c r="BF83" s="56">
        <v>433</v>
      </c>
      <c r="BG83" s="56">
        <v>467</v>
      </c>
      <c r="BH83" s="56">
        <v>465</v>
      </c>
      <c r="BI83" s="56">
        <v>355</v>
      </c>
      <c r="BJ83" s="56">
        <v>342</v>
      </c>
      <c r="BK83" s="56">
        <v>402</v>
      </c>
      <c r="BL83" s="56">
        <v>317</v>
      </c>
      <c r="BM83" s="56">
        <v>349</v>
      </c>
      <c r="BN83" s="56">
        <v>370</v>
      </c>
      <c r="BO83" s="56">
        <v>331</v>
      </c>
      <c r="BP83" s="56">
        <v>324</v>
      </c>
      <c r="BQ83" s="56">
        <v>338</v>
      </c>
      <c r="BR83" s="56">
        <v>327</v>
      </c>
      <c r="BS83" s="56">
        <v>392</v>
      </c>
      <c r="BT83" s="56">
        <v>366</v>
      </c>
      <c r="BU83" s="56">
        <v>368</v>
      </c>
      <c r="BV83" s="56">
        <v>372</v>
      </c>
      <c r="BW83" s="56">
        <v>347</v>
      </c>
      <c r="BX83" s="56">
        <v>342</v>
      </c>
      <c r="BY83" s="56">
        <v>341</v>
      </c>
      <c r="BZ83" s="56">
        <v>346</v>
      </c>
      <c r="CA83" s="56">
        <v>325</v>
      </c>
      <c r="CB83" s="56">
        <v>331</v>
      </c>
      <c r="CC83" s="56">
        <v>308</v>
      </c>
      <c r="CD83" s="56">
        <v>325</v>
      </c>
      <c r="CE83" s="56">
        <v>369</v>
      </c>
      <c r="CF83" s="56">
        <v>338</v>
      </c>
      <c r="CG83" s="56">
        <v>356</v>
      </c>
      <c r="CH83" s="56">
        <v>331</v>
      </c>
      <c r="CI83" s="56">
        <v>336</v>
      </c>
      <c r="CJ83" s="56">
        <v>351</v>
      </c>
      <c r="CK83" s="56">
        <v>342</v>
      </c>
      <c r="CL83" s="56">
        <v>326</v>
      </c>
      <c r="CM83" s="56">
        <v>338</v>
      </c>
      <c r="CN83" s="56">
        <v>352</v>
      </c>
      <c r="CO83" s="56">
        <v>340</v>
      </c>
      <c r="CP83" s="56">
        <v>364</v>
      </c>
      <c r="CQ83" s="56">
        <v>382</v>
      </c>
      <c r="CR83" s="56">
        <v>352</v>
      </c>
      <c r="CS83" s="56">
        <v>363</v>
      </c>
      <c r="CT83" s="56">
        <v>340</v>
      </c>
      <c r="CU83" s="56">
        <v>352</v>
      </c>
      <c r="CV83" s="56">
        <v>370</v>
      </c>
      <c r="CW83" s="56">
        <v>596</v>
      </c>
      <c r="CX83" s="56">
        <v>589</v>
      </c>
      <c r="CY83" s="56">
        <v>582</v>
      </c>
      <c r="CZ83" s="56">
        <v>570</v>
      </c>
      <c r="DA83" s="56">
        <v>549</v>
      </c>
      <c r="DB83" s="56">
        <v>543</v>
      </c>
      <c r="DC83" s="56">
        <v>557</v>
      </c>
      <c r="DD83" s="56">
        <v>601</v>
      </c>
      <c r="DE83" s="56">
        <v>591</v>
      </c>
      <c r="DF83" s="56">
        <v>583</v>
      </c>
      <c r="DG83" s="56">
        <v>634</v>
      </c>
      <c r="DH83" s="56">
        <v>750</v>
      </c>
      <c r="DI83" s="56">
        <v>728</v>
      </c>
      <c r="DJ83" s="56">
        <v>771</v>
      </c>
      <c r="DK83" s="56">
        <v>728</v>
      </c>
      <c r="DL83" s="56">
        <v>860</v>
      </c>
      <c r="DM83" s="56">
        <v>1066</v>
      </c>
      <c r="DN83" s="56">
        <v>1270</v>
      </c>
      <c r="DO83" s="56">
        <v>1341</v>
      </c>
      <c r="DP83" s="56">
        <v>1376</v>
      </c>
      <c r="DQ83" s="56">
        <v>1364</v>
      </c>
      <c r="DR83" s="56">
        <v>1234</v>
      </c>
      <c r="DS83" s="56">
        <v>1174</v>
      </c>
      <c r="DT83" s="56">
        <v>1167</v>
      </c>
      <c r="DU83" s="56">
        <v>1280</v>
      </c>
      <c r="DV83" s="56">
        <v>1328</v>
      </c>
      <c r="DW83" s="56">
        <v>1335</v>
      </c>
      <c r="DX83" s="56">
        <v>1405</v>
      </c>
      <c r="DY83" s="56">
        <v>1545</v>
      </c>
      <c r="DZ83" s="56">
        <v>1610</v>
      </c>
      <c r="EA83" s="56">
        <v>1668</v>
      </c>
      <c r="EB83" s="56">
        <v>1718</v>
      </c>
      <c r="EC83" s="56">
        <v>1520</v>
      </c>
      <c r="ED83" s="56">
        <v>1354</v>
      </c>
      <c r="EE83" s="56">
        <v>1329</v>
      </c>
      <c r="EF83" s="56">
        <v>1239</v>
      </c>
      <c r="EG83" s="56">
        <v>1216</v>
      </c>
      <c r="EH83" s="56">
        <v>1265</v>
      </c>
      <c r="EI83" s="56">
        <v>1303</v>
      </c>
      <c r="EJ83" s="56">
        <v>1415</v>
      </c>
      <c r="EK83" s="56">
        <v>1465</v>
      </c>
      <c r="EL83" s="56">
        <v>1498</v>
      </c>
      <c r="EM83" s="56">
        <v>1547</v>
      </c>
      <c r="EN83" s="56">
        <v>1505</v>
      </c>
      <c r="EO83" s="56">
        <v>1353</v>
      </c>
      <c r="EP83" s="56">
        <v>1051</v>
      </c>
      <c r="EQ83" s="56">
        <v>927</v>
      </c>
      <c r="ER83" s="56">
        <v>863</v>
      </c>
      <c r="ES83" s="56">
        <v>940</v>
      </c>
      <c r="ET83" s="56">
        <v>1061</v>
      </c>
      <c r="EU83" s="56">
        <v>1207</v>
      </c>
      <c r="EV83" s="56">
        <v>1315</v>
      </c>
      <c r="EW83" s="56">
        <v>1418</v>
      </c>
      <c r="EX83" s="56">
        <v>1515</v>
      </c>
      <c r="EY83" s="56">
        <v>1537</v>
      </c>
      <c r="EZ83" s="56">
        <v>1580</v>
      </c>
      <c r="FA83" s="56">
        <v>1483</v>
      </c>
      <c r="FB83" s="56">
        <v>1169</v>
      </c>
      <c r="FC83" s="56">
        <v>1049</v>
      </c>
      <c r="FD83" s="56">
        <v>968</v>
      </c>
      <c r="FE83" s="56">
        <v>980</v>
      </c>
      <c r="FF83" s="56">
        <v>1145</v>
      </c>
      <c r="FG83" s="56">
        <v>1320</v>
      </c>
      <c r="FH83" s="56">
        <v>1360</v>
      </c>
      <c r="FI83" s="56">
        <v>1433</v>
      </c>
      <c r="FJ83" s="56">
        <v>1569</v>
      </c>
      <c r="FK83" s="56">
        <v>1556</v>
      </c>
      <c r="FL83" s="56">
        <v>1462</v>
      </c>
      <c r="FM83" s="56">
        <v>1396</v>
      </c>
      <c r="FN83" s="56">
        <v>1225</v>
      </c>
      <c r="FO83" s="56">
        <v>1070</v>
      </c>
      <c r="FP83" s="56">
        <v>1089</v>
      </c>
      <c r="FQ83" s="56">
        <v>1080</v>
      </c>
      <c r="FR83" s="12">
        <v>1272</v>
      </c>
      <c r="FS83" s="12">
        <v>1333</v>
      </c>
      <c r="FT83" s="12">
        <v>1471</v>
      </c>
      <c r="FU83" s="12">
        <v>1659</v>
      </c>
      <c r="FV83" s="56">
        <v>1781</v>
      </c>
      <c r="FW83" s="56">
        <v>1774</v>
      </c>
      <c r="FX83" s="56">
        <v>1856</v>
      </c>
      <c r="FY83" s="56">
        <v>1925.8654676469002</v>
      </c>
      <c r="FZ83" s="56">
        <v>1938.8158033820093</v>
      </c>
      <c r="GA83" s="56">
        <v>1954.5480573791733</v>
      </c>
      <c r="GB83" s="56">
        <v>1894.1742609701926</v>
      </c>
      <c r="GC83" s="56">
        <v>2045.505497694289</v>
      </c>
      <c r="GD83" s="56">
        <v>2271.2466922177919</v>
      </c>
      <c r="GE83" s="56">
        <v>2377.6980463761051</v>
      </c>
      <c r="GF83" s="56">
        <v>2499.468360994767</v>
      </c>
      <c r="GG83" s="56">
        <v>2412.9956037630482</v>
      </c>
      <c r="GH83" s="56">
        <v>2307.8861785851836</v>
      </c>
      <c r="GI83" s="56">
        <v>2194.2040917020963</v>
      </c>
      <c r="GJ83" s="56">
        <v>2088.6123736556056</v>
      </c>
      <c r="GK83" s="56">
        <v>1759.4226338886172</v>
      </c>
      <c r="GL83" s="56">
        <v>1201.9256528366686</v>
      </c>
    </row>
    <row r="84" spans="1:194" x14ac:dyDescent="0.2">
      <c r="A84" s="9" t="str">
        <f t="shared" si="463"/>
        <v>Days of Forward Supply</v>
      </c>
      <c r="B84" s="90">
        <v>12.60345074068487</v>
      </c>
      <c r="C84" s="90">
        <v>12.300233030779482</v>
      </c>
      <c r="D84" s="90">
        <v>10.870541197406245</v>
      </c>
      <c r="E84" s="90">
        <v>14.654499158726493</v>
      </c>
      <c r="F84" s="90">
        <v>20.717171376766789</v>
      </c>
      <c r="G84" s="90">
        <v>26.683149727801826</v>
      </c>
      <c r="H84" s="90">
        <v>34.15356662545819</v>
      </c>
      <c r="I84" s="90">
        <v>28.158620369493757</v>
      </c>
      <c r="J84" s="90">
        <v>24.791797800333718</v>
      </c>
      <c r="K84" s="90">
        <v>30.944906830096418</v>
      </c>
      <c r="L84" s="90">
        <v>24.028489477828231</v>
      </c>
      <c r="M84" s="90">
        <v>16.489873093155008</v>
      </c>
      <c r="N84" s="90">
        <v>16.01362084437363</v>
      </c>
      <c r="O84" s="90">
        <v>13.462351985799529</v>
      </c>
      <c r="P84" s="90">
        <v>10.818047477187763</v>
      </c>
      <c r="Q84" s="90">
        <v>19.438018312534705</v>
      </c>
      <c r="R84" s="90">
        <v>22.47344820426224</v>
      </c>
      <c r="S84" s="90">
        <v>25.498884724174442</v>
      </c>
      <c r="T84" s="90">
        <v>25.524296040783295</v>
      </c>
      <c r="U84" s="90">
        <v>25.449320345592952</v>
      </c>
      <c r="V84" s="90">
        <v>23.243090217513597</v>
      </c>
      <c r="W84" s="90">
        <v>21.286919685019008</v>
      </c>
      <c r="X84" s="90">
        <v>16.414165666590115</v>
      </c>
      <c r="Y84" s="90">
        <v>13.404328195472038</v>
      </c>
      <c r="Z84" s="90">
        <v>10.029691851142564</v>
      </c>
      <c r="AA84" s="90">
        <v>11.357920005200073</v>
      </c>
      <c r="AB84" s="90">
        <v>13.057520632956621</v>
      </c>
      <c r="AC84" s="90">
        <v>16.350273962377656</v>
      </c>
      <c r="AD84" s="90">
        <v>18.748325463798647</v>
      </c>
      <c r="AE84" s="90">
        <v>18.236564657352748</v>
      </c>
      <c r="AF84" s="90">
        <v>15.874285841292981</v>
      </c>
      <c r="AG84" s="90">
        <v>19.033711047741726</v>
      </c>
      <c r="AH84" s="90">
        <v>14.374848058479197</v>
      </c>
      <c r="AI84" s="90">
        <v>11.494686418834426</v>
      </c>
      <c r="AJ84" s="90">
        <v>10.219608503660131</v>
      </c>
      <c r="AK84" s="90">
        <v>11.712119804760182</v>
      </c>
      <c r="AL84" s="90">
        <v>9.9703239846165932</v>
      </c>
      <c r="AM84" s="90">
        <v>9.9989723554652468</v>
      </c>
      <c r="AN84" s="90">
        <v>11.442851460261867</v>
      </c>
      <c r="AO84" s="90">
        <v>11.096713918599757</v>
      </c>
      <c r="AP84" s="90">
        <v>13.021074445069138</v>
      </c>
      <c r="AQ84" s="90">
        <v>21.091924531934314</v>
      </c>
      <c r="AR84" s="90">
        <v>20.546108442931644</v>
      </c>
      <c r="AS84" s="90">
        <v>20.695103987868183</v>
      </c>
      <c r="AT84" s="90">
        <v>14.913308998762039</v>
      </c>
      <c r="AU84" s="90">
        <v>12.489404501505881</v>
      </c>
      <c r="AV84" s="90">
        <v>14.178792470034253</v>
      </c>
      <c r="AW84" s="90">
        <v>13.734744107313432</v>
      </c>
      <c r="AX84" s="90">
        <v>9.3209754058944583</v>
      </c>
      <c r="AY84" s="90">
        <v>14.402179133368637</v>
      </c>
      <c r="AZ84" s="90">
        <v>13.337688355064468</v>
      </c>
      <c r="BA84" s="90">
        <v>20.279280502004781</v>
      </c>
      <c r="BB84" s="90">
        <v>24.971644803810737</v>
      </c>
      <c r="BC84" s="90">
        <v>25.201145385946482</v>
      </c>
      <c r="BD84" s="90">
        <v>22.665132200555689</v>
      </c>
      <c r="BE84" s="90">
        <v>26.226861966371803</v>
      </c>
      <c r="BF84" s="90">
        <v>23.482981287651192</v>
      </c>
      <c r="BG84" s="90">
        <v>19.154400210222779</v>
      </c>
      <c r="BH84" s="90">
        <v>14.438504253475232</v>
      </c>
      <c r="BI84" s="90">
        <v>10.325524267053501</v>
      </c>
      <c r="BJ84" s="90">
        <v>10.177969181552429</v>
      </c>
      <c r="BK84" s="90">
        <v>16.80200157485439</v>
      </c>
      <c r="BL84" s="90">
        <v>13.232136360763523</v>
      </c>
      <c r="BM84" s="90">
        <v>16.297889081676296</v>
      </c>
      <c r="BN84" s="90">
        <v>16.607263888933588</v>
      </c>
      <c r="BO84" s="90">
        <v>15.081685238783422</v>
      </c>
      <c r="BP84" s="90">
        <v>25.710228871270036</v>
      </c>
      <c r="BQ84" s="90">
        <v>17.328699929388218</v>
      </c>
      <c r="BR84" s="90">
        <v>13.731524519252485</v>
      </c>
      <c r="BS84" s="90">
        <v>18.850198886915422</v>
      </c>
      <c r="BT84" s="90">
        <v>11.813889488947078</v>
      </c>
      <c r="BU84" s="90">
        <v>12.140540378908746</v>
      </c>
      <c r="BV84" s="90">
        <v>16.983808209533443</v>
      </c>
      <c r="BW84" s="90">
        <v>14.042432452740329</v>
      </c>
      <c r="BX84" s="90">
        <v>11.97966561912996</v>
      </c>
      <c r="BY84" s="90">
        <v>21.137786815780338</v>
      </c>
      <c r="BZ84" s="90">
        <v>16.325731431561174</v>
      </c>
      <c r="CA84" s="90">
        <v>15.28291226574928</v>
      </c>
      <c r="CB84" s="90">
        <v>15.360786261178031</v>
      </c>
      <c r="CC84" s="90">
        <v>11.964917378340614</v>
      </c>
      <c r="CD84" s="90">
        <v>17.505512484036586</v>
      </c>
      <c r="CE84" s="90">
        <v>12.11758910998115</v>
      </c>
      <c r="CF84" s="90">
        <v>8.5069439735730796</v>
      </c>
      <c r="CG84" s="90">
        <v>9.6132432651370099</v>
      </c>
      <c r="CH84" s="90">
        <v>10.140571253544348</v>
      </c>
      <c r="CI84" s="90">
        <v>10.684814433839078</v>
      </c>
      <c r="CJ84" s="90">
        <v>12.200127389237037</v>
      </c>
      <c r="CK84" s="90">
        <v>21.558598713402969</v>
      </c>
      <c r="CL84" s="90">
        <v>16.707558436208654</v>
      </c>
      <c r="CM84" s="90">
        <v>20.867967789333505</v>
      </c>
      <c r="CN84" s="90">
        <v>26.175653550375234</v>
      </c>
      <c r="CO84" s="90">
        <v>19.48690883385429</v>
      </c>
      <c r="CP84" s="90">
        <v>18.41756692109637</v>
      </c>
      <c r="CQ84" s="90">
        <v>17.94579769444357</v>
      </c>
      <c r="CR84" s="90">
        <v>16.026414605795292</v>
      </c>
      <c r="CS84" s="90">
        <v>16.217596636738048</v>
      </c>
      <c r="CT84" s="90">
        <v>13.490656416454399</v>
      </c>
      <c r="CU84" s="90">
        <v>12.03045346342849</v>
      </c>
      <c r="CV84" s="90">
        <v>15.62071266320155</v>
      </c>
      <c r="CW84" s="90">
        <v>45.006902156356489</v>
      </c>
      <c r="CX84" s="90">
        <v>28.877961163776714</v>
      </c>
      <c r="CY84" s="90">
        <v>20.27233197803028</v>
      </c>
      <c r="CZ84" s="90">
        <v>30.346148095309896</v>
      </c>
      <c r="DA84" s="90">
        <v>14.899129777005843</v>
      </c>
      <c r="DB84" s="90">
        <v>21.828490531831637</v>
      </c>
      <c r="DC84" s="90">
        <v>17.542746018739237</v>
      </c>
      <c r="DD84" s="90">
        <v>18.262437007959861</v>
      </c>
      <c r="DE84" s="90">
        <v>20.765481802098837</v>
      </c>
      <c r="DF84" s="90">
        <v>18.709302923293276</v>
      </c>
      <c r="DG84" s="90">
        <v>21.89571122431003</v>
      </c>
      <c r="DH84" s="90">
        <v>26.770786777061812</v>
      </c>
      <c r="DI84" s="90">
        <v>37.318811590679701</v>
      </c>
      <c r="DJ84" s="90">
        <v>35.983692325840579</v>
      </c>
      <c r="DK84" s="90">
        <v>34.691241192325336</v>
      </c>
      <c r="DL84" s="90">
        <v>47.246353886152605</v>
      </c>
      <c r="DM84" s="90">
        <v>47.320794583329423</v>
      </c>
      <c r="DN84" s="90">
        <v>54.107642997218427</v>
      </c>
      <c r="DO84" s="90">
        <v>47.869013495396729</v>
      </c>
      <c r="DP84" s="90">
        <v>42.088036284665684</v>
      </c>
      <c r="DQ84" s="90">
        <v>44.311544045551948</v>
      </c>
      <c r="DR84" s="90">
        <v>38.595043836602301</v>
      </c>
      <c r="DS84" s="90">
        <v>39.804155779561782</v>
      </c>
      <c r="DT84" s="90">
        <v>40.824169537305579</v>
      </c>
      <c r="DU84" s="90">
        <v>63.725697638318103</v>
      </c>
      <c r="DV84" s="90">
        <v>58.436523168894901</v>
      </c>
      <c r="DW84" s="90">
        <v>60.511437627816335</v>
      </c>
      <c r="DX84" s="90">
        <v>72.840994120687412</v>
      </c>
      <c r="DY84" s="90">
        <v>66.140620078505762</v>
      </c>
      <c r="DZ84" s="90">
        <v>66.385345359102459</v>
      </c>
      <c r="EA84" s="90">
        <v>57.321739745069131</v>
      </c>
      <c r="EB84" s="90">
        <v>51.181291815656238</v>
      </c>
      <c r="EC84" s="90">
        <v>47.845830152559074</v>
      </c>
      <c r="ED84" s="90">
        <v>41.967136994032323</v>
      </c>
      <c r="EE84" s="90">
        <v>45.059389293899159</v>
      </c>
      <c r="EF84" s="90">
        <v>43.342884367370708</v>
      </c>
      <c r="EG84" s="90">
        <v>61.561032480928844</v>
      </c>
      <c r="EH84" s="90">
        <v>58.226471663445786</v>
      </c>
      <c r="EI84" s="90">
        <v>61.475956506177852</v>
      </c>
      <c r="EJ84" s="90">
        <v>77.373572944410384</v>
      </c>
      <c r="EK84" s="90">
        <v>62.704384659739411</v>
      </c>
      <c r="EL84" s="90">
        <v>60.587797805864277</v>
      </c>
      <c r="EM84" s="90">
        <v>50.218949860374806</v>
      </c>
      <c r="EN84" s="90">
        <v>42.771837153383707</v>
      </c>
      <c r="EO84" s="90">
        <v>41.599176335285286</v>
      </c>
      <c r="EP84" s="90">
        <v>33.601475289587057</v>
      </c>
      <c r="EQ84" s="90">
        <v>32.284962499439594</v>
      </c>
      <c r="ER84" s="90">
        <v>31.053363838826943</v>
      </c>
      <c r="ES84" s="90">
        <v>49.650429209894249</v>
      </c>
      <c r="ET84" s="90">
        <v>51.583075926547892</v>
      </c>
      <c r="EU84" s="90">
        <v>60.305833021459698</v>
      </c>
      <c r="EV84" s="90">
        <v>61.875832161481895</v>
      </c>
      <c r="EW84" s="90">
        <v>63.517547354077713</v>
      </c>
      <c r="EX84" s="90">
        <v>63.078092012248703</v>
      </c>
      <c r="EY84" s="90">
        <v>54.063632275112532</v>
      </c>
      <c r="EZ84" s="90">
        <v>50.590690948047452</v>
      </c>
      <c r="FA84" s="90">
        <v>48.925226973971803</v>
      </c>
      <c r="FB84" s="90">
        <v>37.260858330991255</v>
      </c>
      <c r="FC84" s="90">
        <v>35.604661233610756</v>
      </c>
      <c r="FD84" s="90">
        <v>33.533230161876844</v>
      </c>
      <c r="FE84" s="90">
        <v>51.35603348486304</v>
      </c>
      <c r="FF84" s="90">
        <v>52.962317034796335</v>
      </c>
      <c r="FG84" s="90">
        <v>56.98764687091942</v>
      </c>
      <c r="FH84" s="90">
        <v>66.687891755524419</v>
      </c>
      <c r="FI84" s="90">
        <v>56.235270585319682</v>
      </c>
      <c r="FJ84" s="90">
        <v>57.881927774894748</v>
      </c>
      <c r="FK84" s="90">
        <v>46.9848422847489</v>
      </c>
      <c r="FL84" s="90">
        <v>38.984882439479826</v>
      </c>
      <c r="FM84" s="90">
        <v>32.900237761088924</v>
      </c>
      <c r="FN84" s="90">
        <v>31.918950405634494</v>
      </c>
      <c r="FO84" s="90">
        <v>29.452157795173772</v>
      </c>
      <c r="FP84" s="90">
        <v>34.389525005746336</v>
      </c>
      <c r="FQ84" s="90">
        <v>45.291433198659114</v>
      </c>
      <c r="FR84" s="35">
        <v>60.881182499062511</v>
      </c>
      <c r="FS84" s="35">
        <v>65.561257703362898</v>
      </c>
      <c r="FT84" s="35">
        <v>75.224288612019862</v>
      </c>
      <c r="FU84" s="35">
        <v>78.059958703159239</v>
      </c>
      <c r="FV84" s="90">
        <v>80.137363462618481</v>
      </c>
      <c r="FW84" s="90">
        <v>50.947632279012673</v>
      </c>
      <c r="FX84" s="90">
        <v>58.368543989725893</v>
      </c>
      <c r="FY84" s="90">
        <v>63.67198653866231</v>
      </c>
      <c r="FZ84" s="90">
        <v>63.417812849083667</v>
      </c>
      <c r="GA84" s="90">
        <v>69.976824394434757</v>
      </c>
      <c r="GB84" s="90">
        <v>70.936066734313499</v>
      </c>
      <c r="GC84" s="90">
        <v>114.10620849288553</v>
      </c>
      <c r="GD84" s="90">
        <v>115.79747802610963</v>
      </c>
      <c r="GE84" s="90">
        <v>124.74079391520952</v>
      </c>
      <c r="GF84" s="90">
        <v>153.10831249697753</v>
      </c>
      <c r="GG84" s="90">
        <v>115.13726386589276</v>
      </c>
      <c r="GH84" s="90">
        <v>104.8234268192121</v>
      </c>
      <c r="GI84" s="90">
        <v>80.555066188789752</v>
      </c>
      <c r="GJ84" s="90">
        <v>65.716847023655802</v>
      </c>
      <c r="GK84" s="90">
        <v>58.210232863519231</v>
      </c>
      <c r="GL84" s="90">
        <v>39.525627799611279</v>
      </c>
    </row>
    <row r="85" spans="1:194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68">
        <v>30</v>
      </c>
      <c r="FW85" s="68">
        <v>31</v>
      </c>
      <c r="FX85" s="68">
        <v>30</v>
      </c>
      <c r="FY85" s="68">
        <v>31</v>
      </c>
      <c r="FZ85" s="68">
        <v>31</v>
      </c>
      <c r="GA85" s="68">
        <v>29</v>
      </c>
      <c r="GB85" s="68">
        <v>31</v>
      </c>
      <c r="GC85" s="68">
        <v>30</v>
      </c>
      <c r="GD85" s="68">
        <v>31</v>
      </c>
      <c r="GE85" s="68">
        <v>30</v>
      </c>
      <c r="GF85" s="68">
        <v>31</v>
      </c>
      <c r="GG85" s="68">
        <v>31</v>
      </c>
      <c r="GH85" s="68">
        <v>30</v>
      </c>
      <c r="GI85" s="68">
        <v>31</v>
      </c>
      <c r="GJ85" s="68">
        <v>30</v>
      </c>
      <c r="GK85" s="68">
        <v>31</v>
      </c>
      <c r="GL85" s="68">
        <v>31</v>
      </c>
    </row>
    <row r="86" spans="1:194" ht="15" x14ac:dyDescent="0.35">
      <c r="DF86" s="97"/>
      <c r="DG86" s="98"/>
      <c r="DH86" s="98"/>
      <c r="EK86" s="125"/>
      <c r="EL86" s="125"/>
      <c r="EM86" s="125"/>
      <c r="FR86" s="1"/>
    </row>
    <row r="87" spans="1:194" x14ac:dyDescent="0.2">
      <c r="DF87" s="100"/>
      <c r="DG87" s="101"/>
      <c r="DH87" s="101"/>
      <c r="EK87" s="125"/>
      <c r="EL87" s="125"/>
      <c r="EM87" s="125"/>
    </row>
    <row r="88" spans="1:194" x14ac:dyDescent="0.2">
      <c r="DF88" s="103"/>
      <c r="DG88" s="104"/>
      <c r="DH88" s="104"/>
    </row>
    <row r="89" spans="1:194" x14ac:dyDescent="0.2">
      <c r="DF89" s="93"/>
      <c r="DG89" s="94"/>
      <c r="DH89" s="94"/>
    </row>
    <row r="90" spans="1:194" x14ac:dyDescent="0.2">
      <c r="DF90" s="93"/>
      <c r="DG90" s="94"/>
      <c r="DH90" s="94"/>
    </row>
    <row r="91" spans="1:194" x14ac:dyDescent="0.2">
      <c r="DF91" s="93"/>
      <c r="DG91" s="94"/>
      <c r="DH91" s="94"/>
    </row>
    <row r="92" spans="1:194" ht="15" x14ac:dyDescent="0.35">
      <c r="DF92" s="96"/>
      <c r="DG92" s="105"/>
      <c r="DH92" s="105"/>
    </row>
    <row r="93" spans="1:194" x14ac:dyDescent="0.2">
      <c r="DF93" s="93"/>
      <c r="DG93" s="94"/>
      <c r="DH93" s="94"/>
    </row>
    <row r="94" spans="1:194" ht="15" x14ac:dyDescent="0.35">
      <c r="DF94" s="96"/>
      <c r="DG94" s="105"/>
      <c r="DH94" s="105"/>
    </row>
    <row r="95" spans="1:194" x14ac:dyDescent="0.2">
      <c r="DF95" s="100"/>
      <c r="DG95" s="101"/>
      <c r="DH95" s="101"/>
    </row>
    <row r="96" spans="1:194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25" fitToWidth="5" orientation="landscape" r:id="rId1"/>
  <headerFooter>
    <oddHeader>&amp;C&amp;"Arial,Bold"&amp;16PROPANE SUPPLY/DEMAND FORECAST -- NOVEMBER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  <pageSetUpPr fitToPage="1"/>
  </sheetPr>
  <dimension ref="A1:GM99"/>
  <sheetViews>
    <sheetView showGridLines="0" zoomScale="70" zoomScaleNormal="70" workbookViewId="0">
      <pane xSplit="1" ySplit="3" topLeftCell="FQ4" activePane="bottomRight" state="frozen"/>
      <selection activeCell="FP14" sqref="FP14"/>
      <selection pane="topRight" activeCell="FP14" sqref="FP14"/>
      <selection pane="bottomLeft" activeCell="FP14" sqref="FP14"/>
      <selection pane="bottomRight" activeCell="GE23" sqref="GE23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9" width="10.7109375" style="1" customWidth="1"/>
    <col min="170" max="170" width="10.5703125" style="1" customWidth="1"/>
    <col min="171" max="171" width="9.28515625" style="1" bestFit="1" customWidth="1"/>
    <col min="172" max="172" width="9.42578125" style="1" bestFit="1" customWidth="1"/>
    <col min="173" max="173" width="9.28515625" style="1" bestFit="1" customWidth="1"/>
    <col min="174" max="174" width="9.5703125" style="174" bestFit="1" customWidth="1"/>
    <col min="175" max="175" width="9.28515625" style="174" bestFit="1" customWidth="1"/>
    <col min="176" max="176" width="9" style="1" bestFit="1" customWidth="1"/>
    <col min="177" max="178" width="9.7109375" style="1" bestFit="1" customWidth="1"/>
    <col min="179" max="180" width="9.42578125" style="1" bestFit="1" customWidth="1"/>
    <col min="181" max="181" width="9.7109375" style="1" bestFit="1" customWidth="1"/>
    <col min="182" max="183" width="9.42578125" style="1" bestFit="1" customWidth="1"/>
    <col min="184" max="184" width="9.7109375" style="1" bestFit="1" customWidth="1"/>
    <col min="185" max="185" width="9.28515625" style="1" bestFit="1" customWidth="1"/>
    <col min="186" max="186" width="9.7109375" style="1" bestFit="1" customWidth="1"/>
    <col min="187" max="187" width="9.42578125" style="1" bestFit="1" customWidth="1"/>
    <col min="188" max="188" width="9" style="1" bestFit="1" customWidth="1"/>
    <col min="189" max="190" width="9.7109375" style="1" bestFit="1" customWidth="1"/>
    <col min="191" max="192" width="9.42578125" style="1" bestFit="1" customWidth="1"/>
    <col min="193" max="193" width="9.7109375" style="1" bestFit="1" customWidth="1"/>
    <col min="194" max="195" width="9.42578125" style="1" bestFit="1" customWidth="1"/>
    <col min="196" max="16384" width="9.140625" style="1"/>
  </cols>
  <sheetData>
    <row r="1" spans="1:195" x14ac:dyDescent="0.2">
      <c r="A1" s="72"/>
      <c r="DF1" s="53"/>
      <c r="DG1" s="53"/>
      <c r="DH1" s="53"/>
      <c r="DI1" s="53"/>
      <c r="DJ1" s="53"/>
      <c r="DK1" s="53"/>
      <c r="DL1" s="53"/>
      <c r="DN1" s="51"/>
      <c r="DO1" s="1"/>
      <c r="DQ1" s="82"/>
      <c r="DR1" s="42"/>
      <c r="DS1" s="42"/>
      <c r="DT1" s="42"/>
      <c r="DU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5" ht="45" customHeight="1" x14ac:dyDescent="0.25">
      <c r="A2" s="91" t="s">
        <v>30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43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91"/>
      <c r="FZ2" s="191" t="s">
        <v>31</v>
      </c>
    </row>
    <row r="3" spans="1:195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176">
        <v>43845</v>
      </c>
      <c r="GA3" s="193">
        <v>43876</v>
      </c>
      <c r="GB3" s="193">
        <v>43905</v>
      </c>
      <c r="GC3" s="193">
        <v>43936</v>
      </c>
      <c r="GD3" s="193">
        <v>43966</v>
      </c>
      <c r="GE3" s="193">
        <v>43997</v>
      </c>
      <c r="GF3" s="193">
        <v>44027</v>
      </c>
      <c r="GG3" s="193">
        <v>44058</v>
      </c>
      <c r="GH3" s="193">
        <v>44089</v>
      </c>
      <c r="GI3" s="193">
        <v>44119</v>
      </c>
      <c r="GJ3" s="193">
        <v>44150</v>
      </c>
      <c r="GK3" s="193">
        <v>44180</v>
      </c>
      <c r="GL3" s="193">
        <v>44211</v>
      </c>
      <c r="GM3" s="193">
        <v>44242</v>
      </c>
    </row>
    <row r="4" spans="1:195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FZ4" s="174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</row>
    <row r="5" spans="1:195" x14ac:dyDescent="0.2">
      <c r="A5" s="9" t="s">
        <v>21</v>
      </c>
      <c r="B5" s="53">
        <v>13290.322580645161</v>
      </c>
      <c r="C5" s="53">
        <v>13535.714285714286</v>
      </c>
      <c r="D5" s="53">
        <v>13709.677419354839</v>
      </c>
      <c r="E5" s="53">
        <v>13166.666666666666</v>
      </c>
      <c r="F5" s="53">
        <v>12354.838709677419</v>
      </c>
      <c r="G5" s="53">
        <v>12933.333333333334</v>
      </c>
      <c r="H5" s="53">
        <v>12709.677419354839</v>
      </c>
      <c r="I5" s="53">
        <v>13064.516129032258</v>
      </c>
      <c r="J5" s="53">
        <v>13966.666666666666</v>
      </c>
      <c r="K5" s="53">
        <v>13709.677419354839</v>
      </c>
      <c r="L5" s="53">
        <v>13433.333333333334</v>
      </c>
      <c r="M5" s="53">
        <v>13354.838709677419</v>
      </c>
      <c r="N5" s="53">
        <v>12870.967741935483</v>
      </c>
      <c r="O5" s="53">
        <v>13607.142857142857</v>
      </c>
      <c r="P5" s="53">
        <v>13032.258064516129</v>
      </c>
      <c r="Q5" s="53">
        <v>12833.333333333334</v>
      </c>
      <c r="R5" s="53">
        <v>13064.516129032258</v>
      </c>
      <c r="S5" s="53">
        <v>12800</v>
      </c>
      <c r="T5" s="53">
        <v>12387.096774193549</v>
      </c>
      <c r="U5" s="53">
        <v>12580.645161290322</v>
      </c>
      <c r="V5" s="53">
        <v>12433.333333333334</v>
      </c>
      <c r="W5" s="53">
        <v>12580.645161290322</v>
      </c>
      <c r="X5" s="53">
        <v>12533.333333333334</v>
      </c>
      <c r="Y5" s="53">
        <v>12709.677419354839</v>
      </c>
      <c r="Z5" s="53">
        <v>12612.903225806451</v>
      </c>
      <c r="AA5" s="53">
        <v>7678.5714285714284</v>
      </c>
      <c r="AB5" s="53">
        <v>12677.41935483871</v>
      </c>
      <c r="AC5" s="53">
        <v>13300</v>
      </c>
      <c r="AD5" s="53">
        <v>13580.645161290322</v>
      </c>
      <c r="AE5" s="53">
        <v>13133.333333333334</v>
      </c>
      <c r="AF5" s="53">
        <v>13419.354838709678</v>
      </c>
      <c r="AG5" s="53">
        <v>13193.548387096775</v>
      </c>
      <c r="AH5" s="53">
        <v>13566.666666666666</v>
      </c>
      <c r="AI5" s="53">
        <v>13741.935483870968</v>
      </c>
      <c r="AJ5" s="53">
        <v>13500</v>
      </c>
      <c r="AK5" s="53">
        <v>13741.935483870968</v>
      </c>
      <c r="AL5" s="53">
        <v>13483.870967741936</v>
      </c>
      <c r="AM5" s="53">
        <v>13344.827586206897</v>
      </c>
      <c r="AN5" s="53">
        <v>12903.225806451614</v>
      </c>
      <c r="AO5" s="53">
        <v>13266.666666666666</v>
      </c>
      <c r="AP5" s="53">
        <v>13096.774193548386</v>
      </c>
      <c r="AQ5" s="53">
        <v>12900</v>
      </c>
      <c r="AR5" s="53">
        <v>12774.193548387097</v>
      </c>
      <c r="AS5" s="53">
        <v>12709.677419354839</v>
      </c>
      <c r="AT5" s="53">
        <v>13166.666666666666</v>
      </c>
      <c r="AU5" s="53">
        <v>13516.129032258064</v>
      </c>
      <c r="AV5" s="53">
        <v>13500</v>
      </c>
      <c r="AW5" s="53">
        <v>13290.322580645161</v>
      </c>
      <c r="AX5" s="53">
        <v>14032.258064516129</v>
      </c>
      <c r="AY5" s="53">
        <v>13392.857142857143</v>
      </c>
      <c r="AZ5" s="53">
        <v>12419.354838709678</v>
      </c>
      <c r="BA5" s="53">
        <v>11933.333333333334</v>
      </c>
      <c r="BB5" s="53">
        <v>12419.354838709678</v>
      </c>
      <c r="BC5" s="53">
        <v>12833.333333333334</v>
      </c>
      <c r="BD5" s="53">
        <v>12096.774193548386</v>
      </c>
      <c r="BE5" s="53">
        <v>12612.903225806451</v>
      </c>
      <c r="BF5" s="53">
        <v>13333.333333333334</v>
      </c>
      <c r="BG5" s="53">
        <v>13193.548387096775</v>
      </c>
      <c r="BH5" s="53">
        <v>12866.666666666666</v>
      </c>
      <c r="BI5" s="53">
        <v>12451.612903225807</v>
      </c>
      <c r="BJ5" s="53">
        <v>12709.677419354839</v>
      </c>
      <c r="BK5" s="53">
        <v>12535.714285714286</v>
      </c>
      <c r="BL5" s="53">
        <v>12774.193548387097</v>
      </c>
      <c r="BM5" s="53">
        <v>13100</v>
      </c>
      <c r="BN5" s="53">
        <v>13000</v>
      </c>
      <c r="BO5" s="53">
        <v>12433.333333333334</v>
      </c>
      <c r="BP5" s="53">
        <v>12064.516129032258</v>
      </c>
      <c r="BQ5" s="53">
        <v>11709.677419354839</v>
      </c>
      <c r="BR5" s="53">
        <v>11833.333333333334</v>
      </c>
      <c r="BS5" s="53">
        <v>11741.935483870968</v>
      </c>
      <c r="BT5" s="53">
        <v>12000</v>
      </c>
      <c r="BU5" s="53">
        <v>11483.870967741936</v>
      </c>
      <c r="BV5" s="53">
        <v>10129.032258064517</v>
      </c>
      <c r="BW5" s="53">
        <v>11821.428571428571</v>
      </c>
      <c r="BX5" s="53">
        <v>11354.838709677419</v>
      </c>
      <c r="BY5" s="53">
        <v>11566.666666666666</v>
      </c>
      <c r="BZ5" s="53">
        <v>10935.483870967742</v>
      </c>
      <c r="CA5" s="53">
        <v>10866.666666666666</v>
      </c>
      <c r="CB5" s="53">
        <v>10709.677419354839</v>
      </c>
      <c r="CC5" s="53">
        <v>11129.032258064517</v>
      </c>
      <c r="CD5" s="53">
        <v>10766.666666666666</v>
      </c>
      <c r="CE5" s="53">
        <v>10548.387096774193</v>
      </c>
      <c r="CF5" s="53">
        <v>11133.333333333334</v>
      </c>
      <c r="CG5" s="53">
        <v>11935.483870967742</v>
      </c>
      <c r="CH5" s="53">
        <v>11419.354838709678</v>
      </c>
      <c r="CI5" s="53">
        <v>12071.428571428571</v>
      </c>
      <c r="CJ5" s="53">
        <v>10838.709677419354</v>
      </c>
      <c r="CK5" s="53">
        <v>11400</v>
      </c>
      <c r="CL5" s="53">
        <v>11387.096774193549</v>
      </c>
      <c r="CM5" s="53">
        <v>11166.666666666666</v>
      </c>
      <c r="CN5" s="53">
        <v>10967.741935483871</v>
      </c>
      <c r="CO5" s="53">
        <v>11774.193548387097</v>
      </c>
      <c r="CP5" s="53">
        <v>13166.666666666666</v>
      </c>
      <c r="CQ5" s="53">
        <v>13580.645161290322</v>
      </c>
      <c r="CR5" s="53">
        <v>13333.333333333334</v>
      </c>
      <c r="CS5" s="53">
        <v>14290.322580645161</v>
      </c>
      <c r="CT5" s="53">
        <v>14000</v>
      </c>
      <c r="CU5" s="53">
        <v>14178.571428571429</v>
      </c>
      <c r="CV5" s="53">
        <v>14225.806451612903</v>
      </c>
      <c r="CW5" s="53">
        <v>14033.333333333334</v>
      </c>
      <c r="CX5" s="53">
        <v>14258.064516129032</v>
      </c>
      <c r="CY5" s="53">
        <v>14033.333333333334</v>
      </c>
      <c r="CZ5" s="53">
        <v>13967.741935483871</v>
      </c>
      <c r="DA5" s="53">
        <v>13806.451612903225</v>
      </c>
      <c r="DB5" s="53">
        <v>14000</v>
      </c>
      <c r="DC5" s="53">
        <v>13645.161290322581</v>
      </c>
      <c r="DD5" s="53">
        <v>13600</v>
      </c>
      <c r="DE5" s="53">
        <v>13096.774193548386</v>
      </c>
      <c r="DF5" s="53">
        <v>13322.58064516129</v>
      </c>
      <c r="DG5" s="53">
        <v>12750</v>
      </c>
      <c r="DH5" s="53">
        <v>13000</v>
      </c>
      <c r="DI5" s="53">
        <v>13166.666666666666</v>
      </c>
      <c r="DJ5" s="53">
        <v>12161.290322580646</v>
      </c>
      <c r="DK5" s="53">
        <v>12666.666666666666</v>
      </c>
      <c r="DL5" s="53">
        <v>12645.161290322581</v>
      </c>
      <c r="DM5" s="2">
        <v>12741.935483870968</v>
      </c>
      <c r="DN5" s="2">
        <v>13000</v>
      </c>
      <c r="DO5" s="2">
        <v>12903.225806451614</v>
      </c>
      <c r="DP5" s="2">
        <v>12700</v>
      </c>
      <c r="DQ5" s="2">
        <v>12935.483870967742</v>
      </c>
      <c r="DR5" s="2">
        <v>12903.225806451614</v>
      </c>
      <c r="DS5" s="2">
        <v>12107.142857142857</v>
      </c>
      <c r="DT5" s="2">
        <v>13064.516129032258</v>
      </c>
      <c r="DU5" s="2">
        <v>12766.666666666666</v>
      </c>
      <c r="DV5" s="2">
        <v>12806.451612903225</v>
      </c>
      <c r="DW5" s="2">
        <v>12266.666666666666</v>
      </c>
      <c r="DX5" s="2">
        <v>12322.58064516129</v>
      </c>
      <c r="DY5" s="116">
        <v>12290.322580645161</v>
      </c>
      <c r="DZ5" s="116">
        <v>12266.666666666666</v>
      </c>
      <c r="EA5" s="116">
        <v>11032.258064516129</v>
      </c>
      <c r="EB5" s="116">
        <v>12600</v>
      </c>
      <c r="EC5" s="116">
        <v>12129.032258064517</v>
      </c>
      <c r="ED5" s="116">
        <v>12000</v>
      </c>
      <c r="EE5" s="116">
        <v>11655.172413793103</v>
      </c>
      <c r="EF5" s="116">
        <v>11806.451612903225</v>
      </c>
      <c r="EG5" s="116">
        <v>11400</v>
      </c>
      <c r="EH5" s="116">
        <v>11451.612903225807</v>
      </c>
      <c r="EI5" s="116">
        <v>11266.666666666666</v>
      </c>
      <c r="EJ5" s="116">
        <v>10838.709677419354</v>
      </c>
      <c r="EK5" s="126">
        <v>10838.709677419354</v>
      </c>
      <c r="EL5" s="126">
        <v>10966.666666666666</v>
      </c>
      <c r="EM5" s="126">
        <v>10483.870967741936</v>
      </c>
      <c r="EN5" s="135">
        <v>8800</v>
      </c>
      <c r="EO5" s="135">
        <v>10741.935483870968</v>
      </c>
      <c r="EP5" s="143">
        <v>10677.41935483871</v>
      </c>
      <c r="EQ5" s="143">
        <v>10275.862068965518</v>
      </c>
      <c r="ER5" s="143">
        <v>10838.709677419354</v>
      </c>
      <c r="ES5" s="143">
        <v>10766.666666666666</v>
      </c>
      <c r="ET5" s="143">
        <v>10483.870967741936</v>
      </c>
      <c r="EU5" s="143">
        <v>10233.333333333332</v>
      </c>
      <c r="EV5" s="143">
        <v>10451.612903225807</v>
      </c>
      <c r="EW5" s="151">
        <v>10387.096774193547</v>
      </c>
      <c r="EX5" s="151">
        <v>10500</v>
      </c>
      <c r="EY5" s="158">
        <v>10354.83870967742</v>
      </c>
      <c r="EZ5" s="2">
        <v>10200</v>
      </c>
      <c r="FA5" s="2">
        <v>9580.645161290322</v>
      </c>
      <c r="FB5" s="167">
        <v>9741.9354838709678</v>
      </c>
      <c r="FC5" s="167">
        <v>10142.857142857143</v>
      </c>
      <c r="FD5" s="167">
        <v>9806.4516129032254</v>
      </c>
      <c r="FE5" s="167">
        <v>10266.666666666668</v>
      </c>
      <c r="FF5" s="167">
        <v>10290.322580645163</v>
      </c>
      <c r="FG5" s="167">
        <v>10633.333333333332</v>
      </c>
      <c r="FH5" s="167">
        <v>10258.064516129032</v>
      </c>
      <c r="FI5" s="167">
        <v>10451.612903225807</v>
      </c>
      <c r="FJ5" s="167">
        <v>10433.333333333334</v>
      </c>
      <c r="FK5" s="2">
        <v>10032.258064516131</v>
      </c>
      <c r="FL5" s="2">
        <v>9833.3333333333339</v>
      </c>
      <c r="FM5" s="2">
        <v>9548.3870967741932</v>
      </c>
      <c r="FN5" s="2">
        <v>9548.3870967741932</v>
      </c>
      <c r="FO5" s="2">
        <v>9714.2857142857138</v>
      </c>
      <c r="FP5" s="2">
        <v>10096.774193548388</v>
      </c>
      <c r="FQ5" s="2">
        <v>10000</v>
      </c>
      <c r="FR5" s="2">
        <v>9806.4516129032254</v>
      </c>
      <c r="FS5" s="2">
        <v>9733.3333333333321</v>
      </c>
      <c r="FT5" s="2">
        <v>9387.0967741935474</v>
      </c>
      <c r="FU5" s="2">
        <v>9580.645161290322</v>
      </c>
      <c r="FV5" s="2">
        <v>9233.3333333333321</v>
      </c>
      <c r="FW5" s="2">
        <v>9193.5483870967746</v>
      </c>
      <c r="FX5" s="2">
        <v>9033.3333333333339</v>
      </c>
      <c r="FY5" s="2">
        <v>9161.2903225806458</v>
      </c>
      <c r="FZ5" s="177">
        <v>9521.2903225806567</v>
      </c>
      <c r="GA5" s="196">
        <v>9659.2903225806531</v>
      </c>
      <c r="GB5" s="196">
        <v>9548.2903225806585</v>
      </c>
      <c r="GC5" s="196">
        <v>9048.2656457593839</v>
      </c>
      <c r="GD5" s="196">
        <v>8759.8929863950943</v>
      </c>
      <c r="GE5" s="196">
        <v>8768.826175176775</v>
      </c>
      <c r="GF5" s="196">
        <v>8521.5800990935168</v>
      </c>
      <c r="GG5" s="196">
        <v>8675.3508357359642</v>
      </c>
      <c r="GH5" s="196">
        <v>8708.4268008588115</v>
      </c>
      <c r="GI5" s="196">
        <v>8517.2787325730606</v>
      </c>
      <c r="GJ5" s="196">
        <v>8484.8421189487217</v>
      </c>
      <c r="GK5" s="196">
        <v>8440.2692604854074</v>
      </c>
      <c r="GL5" s="196">
        <v>8365.5833807897543</v>
      </c>
      <c r="GM5" s="196">
        <v>8380.737622300403</v>
      </c>
    </row>
    <row r="6" spans="1:195" x14ac:dyDescent="0.2">
      <c r="A6" s="9" t="s">
        <v>20</v>
      </c>
      <c r="B6" s="53">
        <v>58903.225806451614</v>
      </c>
      <c r="C6" s="53">
        <v>57285.714285714283</v>
      </c>
      <c r="D6" s="53">
        <v>54032.258064516129</v>
      </c>
      <c r="E6" s="53">
        <v>55566.666666666664</v>
      </c>
      <c r="F6" s="53">
        <v>55419.354838709674</v>
      </c>
      <c r="G6" s="53">
        <v>59233.333333333336</v>
      </c>
      <c r="H6" s="53">
        <v>53258.06451612903</v>
      </c>
      <c r="I6" s="53">
        <v>54419.354838709674</v>
      </c>
      <c r="J6" s="53">
        <v>58000</v>
      </c>
      <c r="K6" s="53">
        <v>51612.903225806454</v>
      </c>
      <c r="L6" s="53">
        <v>56800</v>
      </c>
      <c r="M6" s="53">
        <v>61000</v>
      </c>
      <c r="N6" s="53">
        <v>52548.387096774197</v>
      </c>
      <c r="O6" s="53">
        <v>55714.285714285717</v>
      </c>
      <c r="P6" s="53">
        <v>55903.225806451614</v>
      </c>
      <c r="Q6" s="53">
        <v>53933.333333333336</v>
      </c>
      <c r="R6" s="53">
        <v>57096.774193548386</v>
      </c>
      <c r="S6" s="53">
        <v>58433.333333333336</v>
      </c>
      <c r="T6" s="53">
        <v>55838.709677419356</v>
      </c>
      <c r="U6" s="53">
        <v>55709.677419354841</v>
      </c>
      <c r="V6" s="53">
        <v>49566.666666666664</v>
      </c>
      <c r="W6" s="53">
        <v>44806.451612903227</v>
      </c>
      <c r="X6" s="53">
        <v>46366.666666666664</v>
      </c>
      <c r="Y6" s="53">
        <v>53774.193548387098</v>
      </c>
      <c r="Z6" s="53">
        <v>51419.354838709674</v>
      </c>
      <c r="AA6" s="53">
        <v>48000</v>
      </c>
      <c r="AB6" s="53">
        <v>49290.322580645159</v>
      </c>
      <c r="AC6" s="53">
        <v>48900</v>
      </c>
      <c r="AD6" s="53">
        <v>58129.032258064515</v>
      </c>
      <c r="AE6" s="53">
        <v>56600</v>
      </c>
      <c r="AF6" s="53">
        <v>54612.903225806454</v>
      </c>
      <c r="AG6" s="53">
        <v>55612.903225806454</v>
      </c>
      <c r="AH6" s="53">
        <v>51366.666666666664</v>
      </c>
      <c r="AI6" s="53">
        <v>50838.709677419356</v>
      </c>
      <c r="AJ6" s="53">
        <v>50600</v>
      </c>
      <c r="AK6" s="53">
        <v>56451.612903225803</v>
      </c>
      <c r="AL6" s="53">
        <v>55129.032258064515</v>
      </c>
      <c r="AM6" s="53">
        <v>47379.310344827587</v>
      </c>
      <c r="AN6" s="53">
        <v>45612.903225806454</v>
      </c>
      <c r="AO6" s="53">
        <v>41533.333333333336</v>
      </c>
      <c r="AP6" s="53">
        <v>53064.516129032258</v>
      </c>
      <c r="AQ6" s="53">
        <v>55666.666666666664</v>
      </c>
      <c r="AR6" s="53">
        <v>52870.967741935485</v>
      </c>
      <c r="AS6" s="53">
        <v>54935.483870967742</v>
      </c>
      <c r="AT6" s="53">
        <v>53066.666666666664</v>
      </c>
      <c r="AU6" s="53">
        <v>50161.290322580644</v>
      </c>
      <c r="AV6" s="53">
        <v>54033.333333333336</v>
      </c>
      <c r="AW6" s="53">
        <v>43129.032258064515</v>
      </c>
      <c r="AX6" s="53">
        <v>43419.354838709674</v>
      </c>
      <c r="AY6" s="53">
        <v>47321.428571428572</v>
      </c>
      <c r="AZ6" s="53">
        <v>50032.258064516129</v>
      </c>
      <c r="BA6" s="53">
        <v>51200</v>
      </c>
      <c r="BB6" s="53">
        <v>50258.06451612903</v>
      </c>
      <c r="BC6" s="53">
        <v>50966.666666666664</v>
      </c>
      <c r="BD6" s="53">
        <v>45258.06451612903</v>
      </c>
      <c r="BE6" s="53">
        <v>48354.838709677417</v>
      </c>
      <c r="BF6" s="53">
        <v>53233.333333333336</v>
      </c>
      <c r="BG6" s="53">
        <v>51838.709677419356</v>
      </c>
      <c r="BH6" s="53">
        <v>46100</v>
      </c>
      <c r="BI6" s="53">
        <v>45419.354838709674</v>
      </c>
      <c r="BJ6" s="53">
        <v>42096.774193548386</v>
      </c>
      <c r="BK6" s="53">
        <v>49857.142857142855</v>
      </c>
      <c r="BL6" s="53">
        <v>50935.483870967742</v>
      </c>
      <c r="BM6" s="53">
        <v>52200</v>
      </c>
      <c r="BN6" s="53">
        <v>46516.129032258068</v>
      </c>
      <c r="BO6" s="53">
        <v>47400</v>
      </c>
      <c r="BP6" s="53">
        <v>45774.193548387098</v>
      </c>
      <c r="BQ6" s="53">
        <v>43322.580645161288</v>
      </c>
      <c r="BR6" s="53">
        <v>49100</v>
      </c>
      <c r="BS6" s="53">
        <v>48677.419354838712</v>
      </c>
      <c r="BT6" s="53">
        <v>43900</v>
      </c>
      <c r="BU6" s="53">
        <v>44903.225806451614</v>
      </c>
      <c r="BV6" s="53">
        <v>46677.419354838712</v>
      </c>
      <c r="BW6" s="53">
        <v>48500</v>
      </c>
      <c r="BX6" s="53">
        <v>52258.06451612903</v>
      </c>
      <c r="BY6" s="53">
        <v>47333.333333333336</v>
      </c>
      <c r="BZ6" s="53">
        <v>44548.387096774197</v>
      </c>
      <c r="CA6" s="53">
        <v>48300</v>
      </c>
      <c r="CB6" s="53">
        <v>49419.354838709674</v>
      </c>
      <c r="CC6" s="53">
        <v>48967.741935483871</v>
      </c>
      <c r="CD6" s="53">
        <v>48766.666666666664</v>
      </c>
      <c r="CE6" s="53">
        <v>43387.096774193546</v>
      </c>
      <c r="CF6" s="53">
        <v>43200</v>
      </c>
      <c r="CG6" s="53">
        <v>48870.967741935485</v>
      </c>
      <c r="CH6" s="53">
        <v>41903.225806451614</v>
      </c>
      <c r="CI6" s="53">
        <v>41464.285714285717</v>
      </c>
      <c r="CJ6" s="53">
        <v>42483.870967741932</v>
      </c>
      <c r="CK6" s="53">
        <v>41600</v>
      </c>
      <c r="CL6" s="53">
        <v>45741.93548387097</v>
      </c>
      <c r="CM6" s="53">
        <v>48900</v>
      </c>
      <c r="CN6" s="53">
        <v>48258.06451612903</v>
      </c>
      <c r="CO6" s="53">
        <v>49258.06451612903</v>
      </c>
      <c r="CP6" s="53">
        <v>47100</v>
      </c>
      <c r="CQ6" s="53">
        <v>50387.096774193546</v>
      </c>
      <c r="CR6" s="53">
        <v>47700</v>
      </c>
      <c r="CS6" s="53">
        <v>42903.225806451614</v>
      </c>
      <c r="CT6" s="53">
        <v>40096.774193548386</v>
      </c>
      <c r="CU6" s="53">
        <v>33428.571428571428</v>
      </c>
      <c r="CV6" s="53">
        <v>41645.161290322583</v>
      </c>
      <c r="CW6" s="53">
        <v>43166.666666666664</v>
      </c>
      <c r="CX6" s="53">
        <v>44419.354838709674</v>
      </c>
      <c r="CY6" s="53">
        <v>47733.333333333336</v>
      </c>
      <c r="CZ6" s="53">
        <v>48451.612903225803</v>
      </c>
      <c r="DA6" s="53">
        <v>50516.129032258068</v>
      </c>
      <c r="DB6" s="53">
        <v>49166.666666666664</v>
      </c>
      <c r="DC6" s="53">
        <v>49225.806451612902</v>
      </c>
      <c r="DD6" s="53">
        <v>44366.666666666664</v>
      </c>
      <c r="DE6" s="53">
        <v>45483.870967741932</v>
      </c>
      <c r="DF6" s="53">
        <v>49935.483870967742</v>
      </c>
      <c r="DG6" s="53">
        <v>48178.571428571428</v>
      </c>
      <c r="DH6" s="53">
        <v>48806.451612903227</v>
      </c>
      <c r="DI6" s="53">
        <v>48033.333333333336</v>
      </c>
      <c r="DJ6" s="53">
        <v>53741.93548387097</v>
      </c>
      <c r="DK6" s="53">
        <v>53133.333333333336</v>
      </c>
      <c r="DL6" s="53">
        <v>54903.225806451614</v>
      </c>
      <c r="DM6" s="2">
        <v>55096.774193548386</v>
      </c>
      <c r="DN6" s="2">
        <v>53200</v>
      </c>
      <c r="DO6" s="2">
        <v>49419.354838709674</v>
      </c>
      <c r="DP6" s="2">
        <v>49133.333333333336</v>
      </c>
      <c r="DQ6" s="2">
        <v>53612.903225806454</v>
      </c>
      <c r="DR6" s="2">
        <v>41258.06451612903</v>
      </c>
      <c r="DS6" s="2">
        <v>39535.714285714283</v>
      </c>
      <c r="DT6" s="2">
        <v>41322.580645161288</v>
      </c>
      <c r="DU6" s="2">
        <v>47166.666666666664</v>
      </c>
      <c r="DV6" s="2">
        <v>42806.451612903227</v>
      </c>
      <c r="DW6" s="2">
        <v>42166.666666666664</v>
      </c>
      <c r="DX6" s="2">
        <v>43000</v>
      </c>
      <c r="DY6" s="116">
        <v>42354.838709677417</v>
      </c>
      <c r="DZ6" s="116">
        <v>44566.666666666664</v>
      </c>
      <c r="EA6" s="116">
        <v>39870.967741935485</v>
      </c>
      <c r="EB6" s="116">
        <v>34266.666666666664</v>
      </c>
      <c r="EC6" s="116">
        <v>28709.677419354837</v>
      </c>
      <c r="ED6" s="116">
        <v>44064.516129032258</v>
      </c>
      <c r="EE6" s="116">
        <v>40310.34482758621</v>
      </c>
      <c r="EF6" s="116">
        <v>43225.806451612902</v>
      </c>
      <c r="EG6" s="116">
        <v>48733.333333333336</v>
      </c>
      <c r="EH6" s="116">
        <v>46387.096774193546</v>
      </c>
      <c r="EI6" s="116">
        <v>46733.333333333336</v>
      </c>
      <c r="EJ6" s="116">
        <v>47612.903225806454</v>
      </c>
      <c r="EK6" s="126">
        <v>50935.483870967742</v>
      </c>
      <c r="EL6" s="126">
        <v>47833.333333333336</v>
      </c>
      <c r="EM6" s="126">
        <v>47258.06451612903</v>
      </c>
      <c r="EN6" s="135">
        <v>45500</v>
      </c>
      <c r="EO6" s="135">
        <v>44806.451612903227</v>
      </c>
      <c r="EP6" s="143">
        <v>45290.322580645159</v>
      </c>
      <c r="EQ6" s="143">
        <v>42551.724137931036</v>
      </c>
      <c r="ER6" s="143">
        <v>47516.129032258068</v>
      </c>
      <c r="ES6" s="143">
        <v>46800</v>
      </c>
      <c r="ET6" s="143">
        <v>45129.032258064515</v>
      </c>
      <c r="EU6" s="143">
        <v>47966.666666666664</v>
      </c>
      <c r="EV6" s="143">
        <v>46258.064516129038</v>
      </c>
      <c r="EW6" s="151">
        <v>48129.032258064515</v>
      </c>
      <c r="EX6" s="151">
        <v>46466.666666666664</v>
      </c>
      <c r="EY6" s="158">
        <v>46645.161290322583</v>
      </c>
      <c r="EZ6" s="2">
        <v>46600</v>
      </c>
      <c r="FA6" s="2">
        <v>46806.451612903234</v>
      </c>
      <c r="FB6" s="167">
        <v>48032.258064516129</v>
      </c>
      <c r="FC6" s="167">
        <v>43642.857142857145</v>
      </c>
      <c r="FD6" s="167">
        <v>47612.903225806454</v>
      </c>
      <c r="FE6" s="167">
        <v>44833.333333333328</v>
      </c>
      <c r="FF6" s="167">
        <v>41387.096774193553</v>
      </c>
      <c r="FG6" s="167">
        <v>48900.000000000007</v>
      </c>
      <c r="FH6" s="167">
        <v>52064.516129032258</v>
      </c>
      <c r="FI6" s="167">
        <v>48290.322580645159</v>
      </c>
      <c r="FJ6" s="167">
        <v>48966.666666666672</v>
      </c>
      <c r="FK6" s="2">
        <v>43806.45161290322</v>
      </c>
      <c r="FL6" s="2">
        <v>38633.333333333328</v>
      </c>
      <c r="FM6" s="2">
        <v>39225.806451612902</v>
      </c>
      <c r="FN6" s="2">
        <v>41483.870967741939</v>
      </c>
      <c r="FO6" s="2">
        <v>35392.857142857145</v>
      </c>
      <c r="FP6" s="2">
        <v>41483.870967741932</v>
      </c>
      <c r="FQ6" s="2">
        <v>30500</v>
      </c>
      <c r="FR6" s="2">
        <v>34709.677419354834</v>
      </c>
      <c r="FS6" s="2">
        <v>40400</v>
      </c>
      <c r="FT6" s="2">
        <v>39290.322580645166</v>
      </c>
      <c r="FU6" s="2">
        <v>40838.709677419356</v>
      </c>
      <c r="FV6" s="2">
        <v>40666.666666666672</v>
      </c>
      <c r="FW6" s="2">
        <v>39483.870967741932</v>
      </c>
      <c r="FX6" s="2">
        <v>41900</v>
      </c>
      <c r="FY6" s="2">
        <v>43806.45161290322</v>
      </c>
      <c r="FZ6" s="177">
        <v>38153.618009689177</v>
      </c>
      <c r="GA6" s="196">
        <v>31808.567410905107</v>
      </c>
      <c r="GB6" s="196">
        <v>39626.967699524328</v>
      </c>
      <c r="GC6" s="196">
        <v>29126.446560949473</v>
      </c>
      <c r="GD6" s="196">
        <v>28805.33589223932</v>
      </c>
      <c r="GE6" s="196">
        <v>29307.790246160359</v>
      </c>
      <c r="GF6" s="196">
        <v>29910.589529179124</v>
      </c>
      <c r="GG6" s="196">
        <v>30229.277786464016</v>
      </c>
      <c r="GH6" s="196">
        <v>29576.742931900171</v>
      </c>
      <c r="GI6" s="196">
        <v>29023.131746637173</v>
      </c>
      <c r="GJ6" s="196">
        <v>42216.584411310949</v>
      </c>
      <c r="GK6" s="196">
        <v>43279.647138907276</v>
      </c>
      <c r="GL6" s="196">
        <v>42464.588436699916</v>
      </c>
      <c r="GM6" s="196">
        <v>41019.802117534062</v>
      </c>
    </row>
    <row r="7" spans="1:195" x14ac:dyDescent="0.2">
      <c r="A7" s="9" t="s">
        <v>10</v>
      </c>
      <c r="B7" s="53">
        <v>3967.7419354838707</v>
      </c>
      <c r="C7" s="53">
        <v>2928.5714285714284</v>
      </c>
      <c r="D7" s="53">
        <v>1516.1290322580646</v>
      </c>
      <c r="E7" s="53">
        <v>4066.6666666666665</v>
      </c>
      <c r="F7" s="53">
        <v>322.58064516129031</v>
      </c>
      <c r="G7" s="53">
        <v>1700</v>
      </c>
      <c r="H7" s="53">
        <v>451.61290322580646</v>
      </c>
      <c r="I7" s="53">
        <v>1677.4193548387098</v>
      </c>
      <c r="J7" s="53">
        <v>866.66666666666663</v>
      </c>
      <c r="K7" s="53">
        <v>1806.4516129032259</v>
      </c>
      <c r="L7" s="53">
        <v>2633.3333333333335</v>
      </c>
      <c r="M7" s="53">
        <v>322.58064516129031</v>
      </c>
      <c r="N7" s="53">
        <v>1548.3870967741937</v>
      </c>
      <c r="O7" s="53">
        <v>1785.7142857142858</v>
      </c>
      <c r="P7" s="53">
        <v>3870.9677419354839</v>
      </c>
      <c r="Q7" s="53">
        <v>1733.3333333333333</v>
      </c>
      <c r="R7" s="53">
        <v>1193.5483870967741</v>
      </c>
      <c r="S7" s="53">
        <v>1300</v>
      </c>
      <c r="T7" s="53">
        <v>290.32258064516128</v>
      </c>
      <c r="U7" s="53">
        <v>225.80645161290323</v>
      </c>
      <c r="V7" s="53">
        <v>1100</v>
      </c>
      <c r="W7" s="53">
        <v>3032.2580645161293</v>
      </c>
      <c r="X7" s="53">
        <v>4533.333333333333</v>
      </c>
      <c r="Y7" s="53">
        <v>7967.7419354838712</v>
      </c>
      <c r="Z7" s="53">
        <v>3064.516129032258</v>
      </c>
      <c r="AA7" s="53">
        <v>2964.2857142857142</v>
      </c>
      <c r="AB7" s="53">
        <v>2161.2903225806454</v>
      </c>
      <c r="AC7" s="53">
        <v>1766.6666666666667</v>
      </c>
      <c r="AD7" s="53">
        <v>290.32258064516128</v>
      </c>
      <c r="AE7" s="53">
        <v>666.66666666666663</v>
      </c>
      <c r="AF7" s="53">
        <v>1322.5806451612902</v>
      </c>
      <c r="AG7" s="53">
        <v>1451.6129032258063</v>
      </c>
      <c r="AH7" s="53">
        <v>1833.3333333333333</v>
      </c>
      <c r="AI7" s="53">
        <v>4935.4838709677415</v>
      </c>
      <c r="AJ7" s="53">
        <v>1733.3333333333333</v>
      </c>
      <c r="AK7" s="53">
        <v>2580.6451612903224</v>
      </c>
      <c r="AL7" s="53">
        <v>6387.0967741935483</v>
      </c>
      <c r="AM7" s="53">
        <v>3758.6206896551726</v>
      </c>
      <c r="AN7" s="53">
        <v>6806.4516129032254</v>
      </c>
      <c r="AO7" s="53">
        <v>4466.666666666667</v>
      </c>
      <c r="AP7" s="53">
        <v>3322.5806451612902</v>
      </c>
      <c r="AQ7" s="53">
        <v>333.33333333333331</v>
      </c>
      <c r="AR7" s="53">
        <v>1161.2903225806451</v>
      </c>
      <c r="AS7" s="53">
        <v>2290.3225806451615</v>
      </c>
      <c r="AT7" s="53">
        <v>1166.6666666666667</v>
      </c>
      <c r="AU7" s="53">
        <v>2774.1935483870966</v>
      </c>
      <c r="AV7" s="53">
        <v>3400</v>
      </c>
      <c r="AW7" s="53">
        <v>4903.2258064516127</v>
      </c>
      <c r="AX7" s="53">
        <v>7903.2258064516127</v>
      </c>
      <c r="AY7" s="53">
        <v>6321.4285714285716</v>
      </c>
      <c r="AZ7" s="53">
        <v>9709.677419354839</v>
      </c>
      <c r="BA7" s="53">
        <v>3133.3333333333335</v>
      </c>
      <c r="BB7" s="53">
        <v>1129.0322580645161</v>
      </c>
      <c r="BC7" s="53">
        <v>1533.3333333333333</v>
      </c>
      <c r="BD7" s="53">
        <v>1225.8064516129032</v>
      </c>
      <c r="BE7" s="53">
        <v>2935.483870967742</v>
      </c>
      <c r="BF7" s="53">
        <v>1400</v>
      </c>
      <c r="BG7" s="53">
        <v>4580.6451612903229</v>
      </c>
      <c r="BH7" s="53">
        <v>3733.3333333333335</v>
      </c>
      <c r="BI7" s="53">
        <v>3258.0645161290322</v>
      </c>
      <c r="BJ7" s="53">
        <v>5709.677419354839</v>
      </c>
      <c r="BK7" s="53">
        <v>3892.8571428571427</v>
      </c>
      <c r="BL7" s="53">
        <v>3258.0645161290322</v>
      </c>
      <c r="BM7" s="53">
        <v>3766.6666666666665</v>
      </c>
      <c r="BN7" s="53">
        <v>1258.0645161290322</v>
      </c>
      <c r="BO7" s="53">
        <v>2866.6666666666665</v>
      </c>
      <c r="BP7" s="53">
        <v>2709.6774193548385</v>
      </c>
      <c r="BQ7" s="53">
        <v>2806.4516129032259</v>
      </c>
      <c r="BR7" s="53">
        <v>2833.3333333333335</v>
      </c>
      <c r="BS7" s="53">
        <v>3774.1935483870966</v>
      </c>
      <c r="BT7" s="53">
        <v>4866.666666666667</v>
      </c>
      <c r="BU7" s="53">
        <v>7193.5483870967746</v>
      </c>
      <c r="BV7" s="53">
        <v>5806.4516129032254</v>
      </c>
      <c r="BW7" s="53">
        <v>5821.4285714285716</v>
      </c>
      <c r="BX7" s="53">
        <v>3387.0967741935483</v>
      </c>
      <c r="BY7" s="53">
        <v>3000</v>
      </c>
      <c r="BZ7" s="53">
        <v>741.93548387096769</v>
      </c>
      <c r="CA7" s="53">
        <v>2366.6666666666665</v>
      </c>
      <c r="CB7" s="53">
        <v>2967.7419354838707</v>
      </c>
      <c r="CC7" s="53">
        <v>1806.4516129032259</v>
      </c>
      <c r="CD7" s="53">
        <v>1666.6666666666667</v>
      </c>
      <c r="CE7" s="53">
        <v>4838.7096774193551</v>
      </c>
      <c r="CF7" s="53">
        <v>3833.3333333333335</v>
      </c>
      <c r="CG7" s="53">
        <v>2000</v>
      </c>
      <c r="CH7" s="53">
        <v>4354.8387096774195</v>
      </c>
      <c r="CI7" s="53">
        <v>5750</v>
      </c>
      <c r="CJ7" s="53">
        <v>4774.1935483870966</v>
      </c>
      <c r="CK7" s="53">
        <v>4000</v>
      </c>
      <c r="CL7" s="53">
        <v>3419.3548387096776</v>
      </c>
      <c r="CM7" s="53">
        <v>3866.6666666666665</v>
      </c>
      <c r="CN7" s="53">
        <v>3806.4516129032259</v>
      </c>
      <c r="CO7" s="53">
        <v>2774.1935483870966</v>
      </c>
      <c r="CP7" s="53">
        <v>4100</v>
      </c>
      <c r="CQ7" s="53">
        <v>4290.322580645161</v>
      </c>
      <c r="CR7" s="53">
        <v>6266.666666666667</v>
      </c>
      <c r="CS7" s="53">
        <v>5129.0322580645161</v>
      </c>
      <c r="CT7" s="53">
        <v>9225.8064516129034</v>
      </c>
      <c r="CU7" s="53">
        <v>4928.5714285714284</v>
      </c>
      <c r="CV7" s="53">
        <v>5193.5483870967746</v>
      </c>
      <c r="CW7" s="53">
        <v>3366.6666666666665</v>
      </c>
      <c r="CX7" s="53">
        <v>3548.3870967741937</v>
      </c>
      <c r="CY7" s="53">
        <v>4333.333333333333</v>
      </c>
      <c r="CZ7" s="53">
        <v>2548.3870967741937</v>
      </c>
      <c r="DA7" s="53">
        <v>3612.9032258064517</v>
      </c>
      <c r="DB7" s="53">
        <v>4166.666666666667</v>
      </c>
      <c r="DC7" s="53">
        <v>5225.8064516129034</v>
      </c>
      <c r="DD7" s="53">
        <v>3766.6666666666665</v>
      </c>
      <c r="DE7" s="53">
        <v>4322.5806451612907</v>
      </c>
      <c r="DF7" s="53">
        <v>6129.0322580645161</v>
      </c>
      <c r="DG7" s="53">
        <v>5321.4285714285716</v>
      </c>
      <c r="DH7" s="53">
        <v>4193.5483870967746</v>
      </c>
      <c r="DI7" s="53">
        <v>2800</v>
      </c>
      <c r="DJ7" s="53">
        <v>2741.9354838709678</v>
      </c>
      <c r="DK7" s="53">
        <v>3933.3333333333335</v>
      </c>
      <c r="DL7" s="53">
        <v>2483.8709677419356</v>
      </c>
      <c r="DM7" s="2">
        <v>3516.1290322580644</v>
      </c>
      <c r="DN7" s="2">
        <v>3466.6666666666665</v>
      </c>
      <c r="DO7" s="2">
        <v>4354.8387096774195</v>
      </c>
      <c r="DP7" s="2">
        <v>3633.3333333333335</v>
      </c>
      <c r="DQ7" s="2">
        <v>5193.5483870967746</v>
      </c>
      <c r="DR7" s="2">
        <v>9612.9032258064508</v>
      </c>
      <c r="DS7" s="2">
        <v>6750</v>
      </c>
      <c r="DT7" s="2">
        <v>8580.645161290322</v>
      </c>
      <c r="DU7" s="2">
        <v>3433.3333333333335</v>
      </c>
      <c r="DV7" s="2">
        <v>4870.9677419354839</v>
      </c>
      <c r="DW7" s="2">
        <v>5000</v>
      </c>
      <c r="DX7" s="2">
        <v>7161.2903225806449</v>
      </c>
      <c r="DY7" s="116">
        <v>8032.2580645161288</v>
      </c>
      <c r="DZ7" s="116">
        <v>7400</v>
      </c>
      <c r="EA7" s="116">
        <v>8354.8387096774186</v>
      </c>
      <c r="EB7" s="116">
        <v>9966.6666666666661</v>
      </c>
      <c r="EC7" s="116">
        <v>10903.225806451612</v>
      </c>
      <c r="ED7" s="116">
        <v>10580.645161290322</v>
      </c>
      <c r="EE7" s="116">
        <v>8172.4137931034484</v>
      </c>
      <c r="EF7" s="116">
        <v>11709.677419354837</v>
      </c>
      <c r="EG7" s="116">
        <v>9200</v>
      </c>
      <c r="EH7" s="116">
        <v>9548.3870967741932</v>
      </c>
      <c r="EI7" s="116">
        <v>10766.666666666666</v>
      </c>
      <c r="EJ7" s="116">
        <v>10258.064516129032</v>
      </c>
      <c r="EK7" s="126">
        <v>21064.516129032258</v>
      </c>
      <c r="EL7" s="126">
        <v>20033.333333333332</v>
      </c>
      <c r="EM7" s="126">
        <v>28516.129032258064</v>
      </c>
      <c r="EN7" s="135">
        <v>30500</v>
      </c>
      <c r="EO7" s="135">
        <v>28741.935483870966</v>
      </c>
      <c r="EP7" s="143">
        <v>37096.774193548386</v>
      </c>
      <c r="EQ7" s="143">
        <v>30413.793103448275</v>
      </c>
      <c r="ER7" s="143">
        <v>29870.967741935485</v>
      </c>
      <c r="ES7" s="143">
        <v>22633.333333333332</v>
      </c>
      <c r="ET7" s="143">
        <v>21193.548387096773</v>
      </c>
      <c r="EU7" s="143">
        <v>30000</v>
      </c>
      <c r="EV7" s="143">
        <v>23000</v>
      </c>
      <c r="EW7" s="151">
        <v>10303.350257814074</v>
      </c>
      <c r="EX7" s="151">
        <v>11759.262937832102</v>
      </c>
      <c r="EY7" s="158">
        <v>17483.918445825057</v>
      </c>
      <c r="EZ7" s="2">
        <v>17874.60057668529</v>
      </c>
      <c r="FA7" s="2">
        <v>17520.542369413201</v>
      </c>
      <c r="FB7" s="167">
        <v>23925.409724337595</v>
      </c>
      <c r="FC7" s="167">
        <v>19767.42743302157</v>
      </c>
      <c r="FD7" s="167">
        <v>15642.18201727734</v>
      </c>
      <c r="FE7" s="167">
        <v>13518.545044131493</v>
      </c>
      <c r="FF7" s="167">
        <v>7998.6238218278431</v>
      </c>
      <c r="FG7" s="167">
        <v>12557.016022469848</v>
      </c>
      <c r="FH7" s="167">
        <v>11581.368208919301</v>
      </c>
      <c r="FI7" s="167">
        <v>10303.350257814074</v>
      </c>
      <c r="FJ7" s="167">
        <v>11759.262937832102</v>
      </c>
      <c r="FK7" s="2">
        <v>17483.918445825057</v>
      </c>
      <c r="FL7" s="2">
        <v>17874.60057668529</v>
      </c>
      <c r="FM7" s="2">
        <v>17520.542369413201</v>
      </c>
      <c r="FN7" s="2">
        <v>73018.500954464762</v>
      </c>
      <c r="FO7" s="2">
        <v>60328.660429047704</v>
      </c>
      <c r="FP7" s="2">
        <v>47738.730317192065</v>
      </c>
      <c r="FQ7" s="2">
        <v>41257.55444028115</v>
      </c>
      <c r="FR7" s="2">
        <v>24411.181580494795</v>
      </c>
      <c r="FS7" s="2">
        <v>38323.042195981841</v>
      </c>
      <c r="FT7" s="2">
        <v>35345.440490273359</v>
      </c>
      <c r="FU7" s="2">
        <v>31445.028499097571</v>
      </c>
      <c r="FV7" s="2">
        <v>35888.361450983175</v>
      </c>
      <c r="FW7" s="2">
        <v>53359.567523962505</v>
      </c>
      <c r="FX7" s="2">
        <v>54551.899186148912</v>
      </c>
      <c r="FY7" s="2">
        <v>53471.340907586389</v>
      </c>
      <c r="FZ7" s="177">
        <v>65258.548403846879</v>
      </c>
      <c r="GA7" s="196">
        <v>53917.305275869585</v>
      </c>
      <c r="GB7" s="196">
        <v>42665.354703535311</v>
      </c>
      <c r="GC7" s="196">
        <v>36872.957925340786</v>
      </c>
      <c r="GD7" s="196">
        <v>21816.912891148684</v>
      </c>
      <c r="GE7" s="196">
        <v>34250.307407553373</v>
      </c>
      <c r="GF7" s="196">
        <v>31589.146708561057</v>
      </c>
      <c r="GG7" s="196">
        <v>28103.246266975424</v>
      </c>
      <c r="GH7" s="196">
        <v>32074.36940323182</v>
      </c>
      <c r="GI7" s="196">
        <v>47688.844259379766</v>
      </c>
      <c r="GJ7" s="196">
        <v>48754.46232155765</v>
      </c>
      <c r="GK7" s="196">
        <v>47788.739062342509</v>
      </c>
      <c r="GL7" s="196">
        <v>55028.22378686662</v>
      </c>
      <c r="GM7" s="196">
        <v>45464.90250356929</v>
      </c>
    </row>
    <row r="8" spans="1:195" x14ac:dyDescent="0.2">
      <c r="A8" s="9" t="s">
        <v>23</v>
      </c>
      <c r="B8" s="53">
        <v>24724.567853315093</v>
      </c>
      <c r="C8" s="53">
        <v>24724.567853315093</v>
      </c>
      <c r="D8" s="53">
        <v>24724.567853315093</v>
      </c>
      <c r="E8" s="53">
        <v>24724.567853315093</v>
      </c>
      <c r="F8" s="53">
        <v>24724.567853315093</v>
      </c>
      <c r="G8" s="53">
        <v>24724.567853315093</v>
      </c>
      <c r="H8" s="53">
        <v>24724.567853315093</v>
      </c>
      <c r="I8" s="53">
        <v>24724.567853315093</v>
      </c>
      <c r="J8" s="53">
        <v>24724.567853315093</v>
      </c>
      <c r="K8" s="53">
        <v>24724.567853315093</v>
      </c>
      <c r="L8" s="53">
        <v>24724.567853315093</v>
      </c>
      <c r="M8" s="53">
        <v>24724.567853315093</v>
      </c>
      <c r="N8" s="53">
        <v>21282.829670008679</v>
      </c>
      <c r="O8" s="53">
        <v>21282.829670008679</v>
      </c>
      <c r="P8" s="53">
        <v>21282.829670008679</v>
      </c>
      <c r="Q8" s="53">
        <v>21282.829670008679</v>
      </c>
      <c r="R8" s="53">
        <v>21282.829670008679</v>
      </c>
      <c r="S8" s="53">
        <v>21282.829670008679</v>
      </c>
      <c r="T8" s="53">
        <v>21282.829670008679</v>
      </c>
      <c r="U8" s="53">
        <v>21282.829670008679</v>
      </c>
      <c r="V8" s="53">
        <v>21282.829670008679</v>
      </c>
      <c r="W8" s="53">
        <v>21282.829670008679</v>
      </c>
      <c r="X8" s="53">
        <v>21282.829670008679</v>
      </c>
      <c r="Y8" s="53">
        <v>21282.829670008679</v>
      </c>
      <c r="Z8" s="53">
        <v>20739.502480134819</v>
      </c>
      <c r="AA8" s="53">
        <v>20739.502480134819</v>
      </c>
      <c r="AB8" s="53">
        <v>20739.502480134819</v>
      </c>
      <c r="AC8" s="53">
        <v>20739.502480134819</v>
      </c>
      <c r="AD8" s="53">
        <v>20739.502480134819</v>
      </c>
      <c r="AE8" s="53">
        <v>20739.502480134819</v>
      </c>
      <c r="AF8" s="53">
        <v>20739.502480134819</v>
      </c>
      <c r="AG8" s="53">
        <v>20739.502480134819</v>
      </c>
      <c r="AH8" s="53">
        <v>20739.502480134819</v>
      </c>
      <c r="AI8" s="53">
        <v>20739.502480134819</v>
      </c>
      <c r="AJ8" s="53">
        <v>20739.502480134819</v>
      </c>
      <c r="AK8" s="53">
        <v>20739.502480134819</v>
      </c>
      <c r="AL8" s="53">
        <v>17386.32784205291</v>
      </c>
      <c r="AM8" s="53">
        <v>17386.32784205291</v>
      </c>
      <c r="AN8" s="53">
        <v>17386.32784205291</v>
      </c>
      <c r="AO8" s="53">
        <v>17386.32784205291</v>
      </c>
      <c r="AP8" s="53">
        <v>17386.32784205291</v>
      </c>
      <c r="AQ8" s="53">
        <v>17386.32784205291</v>
      </c>
      <c r="AR8" s="53">
        <v>17386.32784205291</v>
      </c>
      <c r="AS8" s="53">
        <v>17386.32784205291</v>
      </c>
      <c r="AT8" s="53">
        <v>17386.32784205291</v>
      </c>
      <c r="AU8" s="53">
        <v>17386.32784205291</v>
      </c>
      <c r="AV8" s="53">
        <v>17386.32784205291</v>
      </c>
      <c r="AW8" s="53">
        <v>17386.32784205291</v>
      </c>
      <c r="AX8" s="53">
        <v>10914.286717790135</v>
      </c>
      <c r="AY8" s="53">
        <v>10914.286717790135</v>
      </c>
      <c r="AZ8" s="53">
        <v>10914.286717790135</v>
      </c>
      <c r="BA8" s="53">
        <v>10914.286717790135</v>
      </c>
      <c r="BB8" s="53">
        <v>10914.286717790135</v>
      </c>
      <c r="BC8" s="53">
        <v>10914.286717790135</v>
      </c>
      <c r="BD8" s="53">
        <v>10914.286717790135</v>
      </c>
      <c r="BE8" s="53">
        <v>10914.286717790135</v>
      </c>
      <c r="BF8" s="53">
        <v>10914.286717790135</v>
      </c>
      <c r="BG8" s="53">
        <v>10914.286717790135</v>
      </c>
      <c r="BH8" s="53">
        <v>10914.286717790135</v>
      </c>
      <c r="BI8" s="53">
        <v>10914.286717790135</v>
      </c>
      <c r="BJ8" s="53">
        <v>14729.377546802076</v>
      </c>
      <c r="BK8" s="53">
        <v>14729.377546802076</v>
      </c>
      <c r="BL8" s="53">
        <v>14729.377546802076</v>
      </c>
      <c r="BM8" s="53">
        <v>14729.377546802076</v>
      </c>
      <c r="BN8" s="53">
        <v>14729.377546802076</v>
      </c>
      <c r="BO8" s="53">
        <v>14729.377546802076</v>
      </c>
      <c r="BP8" s="53">
        <v>14729.377546802076</v>
      </c>
      <c r="BQ8" s="53">
        <v>14729.377546802076</v>
      </c>
      <c r="BR8" s="53">
        <v>14729.377546802076</v>
      </c>
      <c r="BS8" s="53">
        <v>14729.377546802076</v>
      </c>
      <c r="BT8" s="53">
        <v>14729.377546802076</v>
      </c>
      <c r="BU8" s="53">
        <v>14729.377546802076</v>
      </c>
      <c r="BV8" s="53">
        <v>25134.137638617089</v>
      </c>
      <c r="BW8" s="53">
        <v>25134.137638617089</v>
      </c>
      <c r="BX8" s="53">
        <v>25134.137638617089</v>
      </c>
      <c r="BY8" s="53">
        <v>25134.137638617089</v>
      </c>
      <c r="BZ8" s="53">
        <v>25134.137638617089</v>
      </c>
      <c r="CA8" s="53">
        <v>25134.137638617089</v>
      </c>
      <c r="CB8" s="53">
        <v>25134.137638617089</v>
      </c>
      <c r="CC8" s="53">
        <v>25134.137638617089</v>
      </c>
      <c r="CD8" s="53">
        <v>25134.137638617089</v>
      </c>
      <c r="CE8" s="53">
        <v>25134.137638617089</v>
      </c>
      <c r="CF8" s="53">
        <v>25134.137638617089</v>
      </c>
      <c r="CG8" s="53">
        <v>25134.137638617089</v>
      </c>
      <c r="CH8" s="53">
        <v>15219.886005154352</v>
      </c>
      <c r="CI8" s="53">
        <v>15219.886005154352</v>
      </c>
      <c r="CJ8" s="53">
        <v>15219.886005154352</v>
      </c>
      <c r="CK8" s="53">
        <v>15219.886005154352</v>
      </c>
      <c r="CL8" s="53">
        <v>15219.886005154352</v>
      </c>
      <c r="CM8" s="53">
        <v>15219.886005154352</v>
      </c>
      <c r="CN8" s="53">
        <v>15219.886005154352</v>
      </c>
      <c r="CO8" s="53">
        <v>15219.886005154352</v>
      </c>
      <c r="CP8" s="53">
        <v>15219.886005154352</v>
      </c>
      <c r="CQ8" s="53">
        <v>15219.886005154352</v>
      </c>
      <c r="CR8" s="53">
        <v>15219.886005154352</v>
      </c>
      <c r="CS8" s="53">
        <v>15219.886005154352</v>
      </c>
      <c r="CT8" s="53">
        <v>7947.9452054794519</v>
      </c>
      <c r="CU8" s="53">
        <v>7947.9452054794519</v>
      </c>
      <c r="CV8" s="53">
        <v>7947.9452054794519</v>
      </c>
      <c r="CW8" s="53">
        <v>7947.9452054794519</v>
      </c>
      <c r="CX8" s="53">
        <v>7947.9452054794519</v>
      </c>
      <c r="CY8" s="53">
        <v>7947.9452054794519</v>
      </c>
      <c r="CZ8" s="53">
        <v>7947.9452054794519</v>
      </c>
      <c r="DA8" s="53">
        <v>7947.9452054794519</v>
      </c>
      <c r="DB8" s="53">
        <v>7947.9452054794519</v>
      </c>
      <c r="DC8" s="53">
        <v>7947.9452054794519</v>
      </c>
      <c r="DD8" s="53">
        <v>7947.9452054794519</v>
      </c>
      <c r="DE8" s="53">
        <v>7947.9452054794519</v>
      </c>
      <c r="DF8" s="53">
        <v>8471.232876712329</v>
      </c>
      <c r="DG8" s="53">
        <v>8471.232876712329</v>
      </c>
      <c r="DH8" s="53">
        <v>8471.232876712329</v>
      </c>
      <c r="DI8" s="53">
        <v>8471.232876712329</v>
      </c>
      <c r="DJ8" s="53">
        <v>8471.232876712329</v>
      </c>
      <c r="DK8" s="53">
        <v>8471.232876712329</v>
      </c>
      <c r="DL8" s="53">
        <v>8471.232876712329</v>
      </c>
      <c r="DM8" s="2">
        <v>8471.232876712329</v>
      </c>
      <c r="DN8" s="2">
        <v>8471.232876712329</v>
      </c>
      <c r="DO8" s="2">
        <v>8471.232876712329</v>
      </c>
      <c r="DP8" s="2">
        <v>8471.232876712329</v>
      </c>
      <c r="DQ8" s="2">
        <v>8471.232876712329</v>
      </c>
      <c r="DR8" s="2">
        <v>8950.6849315068484</v>
      </c>
      <c r="DS8" s="2">
        <v>8950.6849315068484</v>
      </c>
      <c r="DT8" s="2">
        <v>8950.6849315068484</v>
      </c>
      <c r="DU8" s="2">
        <v>8950.6849315068484</v>
      </c>
      <c r="DV8" s="2">
        <v>8950.6849315068484</v>
      </c>
      <c r="DW8" s="2">
        <v>8950.6849315068484</v>
      </c>
      <c r="DX8" s="2">
        <v>8950.6849315068484</v>
      </c>
      <c r="DY8" s="116">
        <v>8950.6849315068484</v>
      </c>
      <c r="DZ8" s="116">
        <v>8950.6849315068484</v>
      </c>
      <c r="EA8" s="116">
        <v>8950.6849315068484</v>
      </c>
      <c r="EB8" s="116">
        <v>8950.6849315068484</v>
      </c>
      <c r="EC8" s="116">
        <v>8950.6849315068484</v>
      </c>
      <c r="ED8" s="116">
        <v>11378.082191780821</v>
      </c>
      <c r="EE8" s="116">
        <v>11378.082191780821</v>
      </c>
      <c r="EF8" s="116">
        <v>11378.082191780821</v>
      </c>
      <c r="EG8" s="116">
        <v>11378.082191780821</v>
      </c>
      <c r="EH8" s="116">
        <v>11378.082191780821</v>
      </c>
      <c r="EI8" s="116">
        <v>11378.082191780821</v>
      </c>
      <c r="EJ8" s="116">
        <v>11378.082191780821</v>
      </c>
      <c r="EK8" s="126">
        <v>11378.082191780821</v>
      </c>
      <c r="EL8" s="126">
        <v>11378.082191780821</v>
      </c>
      <c r="EM8" s="126">
        <v>11378.082191780821</v>
      </c>
      <c r="EN8" s="135">
        <v>11378.082191780821</v>
      </c>
      <c r="EO8" s="135">
        <v>11378.082191780821</v>
      </c>
      <c r="EP8" s="143">
        <v>9860.2739726027394</v>
      </c>
      <c r="EQ8" s="143">
        <v>9860.2739726027394</v>
      </c>
      <c r="ER8" s="143">
        <v>9860.2739726027394</v>
      </c>
      <c r="ES8" s="143">
        <v>9860.2739726027394</v>
      </c>
      <c r="ET8" s="143">
        <v>9860.2739726027394</v>
      </c>
      <c r="EU8" s="143">
        <v>9860.2739726027394</v>
      </c>
      <c r="EV8" s="143">
        <v>9860.2739726027394</v>
      </c>
      <c r="EW8" s="151">
        <v>9860.2739726027394</v>
      </c>
      <c r="EX8" s="151">
        <v>9860.2739726027394</v>
      </c>
      <c r="EY8" s="158">
        <v>9860.2739726027394</v>
      </c>
      <c r="EZ8" s="2">
        <v>9860.2739726027394</v>
      </c>
      <c r="FA8" s="2">
        <v>9860.2739726027394</v>
      </c>
      <c r="FB8" s="167">
        <v>7400</v>
      </c>
      <c r="FC8" s="167">
        <v>7400</v>
      </c>
      <c r="FD8" s="167">
        <v>7400</v>
      </c>
      <c r="FE8" s="167">
        <v>7400</v>
      </c>
      <c r="FF8" s="167">
        <v>7400</v>
      </c>
      <c r="FG8" s="167">
        <v>7400</v>
      </c>
      <c r="FH8" s="167">
        <v>7400</v>
      </c>
      <c r="FI8" s="167">
        <v>7400</v>
      </c>
      <c r="FJ8" s="167">
        <v>7400</v>
      </c>
      <c r="FK8" s="2">
        <v>7400</v>
      </c>
      <c r="FL8" s="2">
        <v>7400</v>
      </c>
      <c r="FM8" s="2">
        <v>7400</v>
      </c>
      <c r="FN8" s="2">
        <v>-7337.8007685244374</v>
      </c>
      <c r="FO8" s="2">
        <v>-7337.8007685244374</v>
      </c>
      <c r="FP8" s="2">
        <v>-7337.8007685244374</v>
      </c>
      <c r="FQ8" s="2">
        <v>-7337.8007685244374</v>
      </c>
      <c r="FR8" s="2">
        <v>-7337.8007685244374</v>
      </c>
      <c r="FS8" s="2">
        <v>-7337.8007685244374</v>
      </c>
      <c r="FT8" s="2">
        <v>-7337.8007685244374</v>
      </c>
      <c r="FU8" s="2">
        <v>-337.80076852443744</v>
      </c>
      <c r="FV8" s="2">
        <v>-7337.8007685244374</v>
      </c>
      <c r="FW8" s="2">
        <v>-7337.8007685244374</v>
      </c>
      <c r="FX8" s="2">
        <v>-7337.8007685244374</v>
      </c>
      <c r="FY8" s="2">
        <v>-7337.8007685244374</v>
      </c>
      <c r="FZ8" s="177">
        <v>1572.1695810450037</v>
      </c>
      <c r="GA8" s="196">
        <v>1572.1695810450037</v>
      </c>
      <c r="GB8" s="196">
        <v>1572.1695810450037</v>
      </c>
      <c r="GC8" s="196">
        <v>11572.169581045004</v>
      </c>
      <c r="GD8" s="196">
        <v>11572.169581045004</v>
      </c>
      <c r="GE8" s="196">
        <v>11572.169581045004</v>
      </c>
      <c r="GF8" s="196">
        <v>21572.169581045004</v>
      </c>
      <c r="GG8" s="196">
        <v>21572.169581045004</v>
      </c>
      <c r="GH8" s="196">
        <v>21572.169581045004</v>
      </c>
      <c r="GI8" s="196">
        <v>21572.169581045004</v>
      </c>
      <c r="GJ8" s="196">
        <v>1572.1695810450037</v>
      </c>
      <c r="GK8" s="196">
        <v>1572.1695810450037</v>
      </c>
      <c r="GL8" s="196">
        <v>4147.8446790960734</v>
      </c>
      <c r="GM8" s="196">
        <v>4147.8446790960734</v>
      </c>
    </row>
    <row r="9" spans="1:195" ht="15" x14ac:dyDescent="0.35">
      <c r="A9" s="9" t="s">
        <v>16</v>
      </c>
      <c r="B9" s="55">
        <v>19023.732424156158</v>
      </c>
      <c r="C9" s="55">
        <v>9709.2162951238861</v>
      </c>
      <c r="D9" s="55">
        <v>6539.8614564142235</v>
      </c>
      <c r="E9" s="55">
        <v>625.88296179056738</v>
      </c>
      <c r="F9" s="55">
        <v>-4202.0740274567443</v>
      </c>
      <c r="G9" s="55">
        <v>-12007.450371542765</v>
      </c>
      <c r="H9" s="55">
        <v>-9879.4933822954536</v>
      </c>
      <c r="I9" s="55">
        <v>-12782.719188747082</v>
      </c>
      <c r="J9" s="55">
        <v>-8907.4503715427654</v>
      </c>
      <c r="K9" s="55">
        <v>3249.5388757690616</v>
      </c>
      <c r="L9" s="55">
        <v>7025.8829617905676</v>
      </c>
      <c r="M9" s="55">
        <v>20991.474359640029</v>
      </c>
      <c r="N9" s="55">
        <v>19600.385674967813</v>
      </c>
      <c r="O9" s="55">
        <v>10841.169085106061</v>
      </c>
      <c r="P9" s="55">
        <v>9632.6437394839413</v>
      </c>
      <c r="Q9" s="55">
        <v>1553.0738470108383</v>
      </c>
      <c r="R9" s="55">
        <v>-9302.8401314837993</v>
      </c>
      <c r="S9" s="55">
        <v>-20446.926152989177</v>
      </c>
      <c r="T9" s="55">
        <v>-23012.517550838631</v>
      </c>
      <c r="U9" s="55">
        <v>245.5469652903937</v>
      </c>
      <c r="V9" s="55">
        <v>-9880.2594863224949</v>
      </c>
      <c r="W9" s="55">
        <v>3213.2889007742792</v>
      </c>
      <c r="X9" s="55">
        <v>6986.407180344172</v>
      </c>
      <c r="Y9" s="55">
        <v>16471.353416903312</v>
      </c>
      <c r="Z9" s="55">
        <v>34707.649096227098</v>
      </c>
      <c r="AA9" s="55">
        <v>18760.644487932168</v>
      </c>
      <c r="AB9" s="55">
        <v>8868.9394188077604</v>
      </c>
      <c r="AC9" s="55">
        <v>-720.30789302019821</v>
      </c>
      <c r="AD9" s="55">
        <v>-6743.9638069986922</v>
      </c>
      <c r="AE9" s="55">
        <v>-10620.307893020212</v>
      </c>
      <c r="AF9" s="55">
        <v>-9969.7702586115956</v>
      </c>
      <c r="AG9" s="55">
        <v>-11776.221871514836</v>
      </c>
      <c r="AH9" s="55">
        <v>-7053.6412263535458</v>
      </c>
      <c r="AI9" s="55">
        <v>3643.1329671948415</v>
      </c>
      <c r="AJ9" s="55">
        <v>8313.0254403131221</v>
      </c>
      <c r="AK9" s="55">
        <v>15804.423289775486</v>
      </c>
      <c r="AL9" s="55">
        <v>28501.523154793394</v>
      </c>
      <c r="AM9" s="55">
        <v>21816.317370588738</v>
      </c>
      <c r="AN9" s="55">
        <v>7662.8134773740258</v>
      </c>
      <c r="AO9" s="55">
        <v>1570.3403590944704</v>
      </c>
      <c r="AP9" s="55">
        <v>-4724.2832968195225</v>
      </c>
      <c r="AQ9" s="55">
        <v>-6262.9929742388631</v>
      </c>
      <c r="AR9" s="55">
        <v>-13079.122006496942</v>
      </c>
      <c r="AS9" s="55">
        <v>-14659.767167787264</v>
      </c>
      <c r="AT9" s="55">
        <v>-1129.6596409055296</v>
      </c>
      <c r="AU9" s="55">
        <v>-4885.5736194001684</v>
      </c>
      <c r="AV9" s="55">
        <v>1303.6736924278036</v>
      </c>
      <c r="AW9" s="55">
        <v>17437.007025761151</v>
      </c>
      <c r="AX9" s="55">
        <v>28235.115925577869</v>
      </c>
      <c r="AY9" s="55">
        <v>14710.922377190771</v>
      </c>
      <c r="AZ9" s="55">
        <v>9073.8256029972217</v>
      </c>
      <c r="BA9" s="55">
        <v>-1439.0776228092145</v>
      </c>
      <c r="BB9" s="55">
        <v>-7055.2066550672789</v>
      </c>
      <c r="BC9" s="55">
        <v>-7039.0776228092145</v>
      </c>
      <c r="BD9" s="55">
        <v>-11087.464719583415</v>
      </c>
      <c r="BE9" s="55">
        <v>-10668.109880873739</v>
      </c>
      <c r="BF9" s="55">
        <v>-7005.7442894758806</v>
      </c>
      <c r="BG9" s="55">
        <v>-22.948590551164671</v>
      </c>
      <c r="BH9" s="55">
        <v>8194.2557105241031</v>
      </c>
      <c r="BI9" s="55">
        <v>30654.470764287544</v>
      </c>
      <c r="BJ9" s="55">
        <v>18585.019866827337</v>
      </c>
      <c r="BK9" s="55">
        <v>9598.8447516199503</v>
      </c>
      <c r="BL9" s="55">
        <v>10326.955350698307</v>
      </c>
      <c r="BM9" s="55">
        <v>1122.6542754294885</v>
      </c>
      <c r="BN9" s="55">
        <v>-4511.7543267210494</v>
      </c>
      <c r="BO9" s="55">
        <v>-8044.0123912371782</v>
      </c>
      <c r="BP9" s="55">
        <v>-11189.17368155976</v>
      </c>
      <c r="BQ9" s="55">
        <v>-7995.625294462985</v>
      </c>
      <c r="BR9" s="55">
        <v>-7177.3457245705122</v>
      </c>
      <c r="BS9" s="55">
        <v>-3576.270455753307</v>
      </c>
      <c r="BT9" s="55">
        <v>8522.6542754294896</v>
      </c>
      <c r="BU9" s="55">
        <v>28359.213415214435</v>
      </c>
      <c r="BV9" s="55">
        <v>15291.403488836992</v>
      </c>
      <c r="BW9" s="55">
        <v>15027.578604044365</v>
      </c>
      <c r="BX9" s="55">
        <v>8065.597037224089</v>
      </c>
      <c r="BY9" s="55">
        <v>-7346.2309197651866</v>
      </c>
      <c r="BZ9" s="55">
        <v>872.04865012730033</v>
      </c>
      <c r="CA9" s="55">
        <v>-11446.230919765172</v>
      </c>
      <c r="CB9" s="55">
        <v>-11224.725543421087</v>
      </c>
      <c r="CC9" s="55">
        <v>-10611.82231761462</v>
      </c>
      <c r="CD9" s="55">
        <v>-8079.564253098506</v>
      </c>
      <c r="CE9" s="55">
        <v>-2450.5319950339754</v>
      </c>
      <c r="CF9" s="55">
        <v>10053.769080234841</v>
      </c>
      <c r="CG9" s="55">
        <v>19323.661553353122</v>
      </c>
      <c r="CH9" s="55">
        <v>24960.628579845543</v>
      </c>
      <c r="CI9" s="55">
        <v>3285.5133724722859</v>
      </c>
      <c r="CJ9" s="55">
        <v>5605.7898701681379</v>
      </c>
      <c r="CK9" s="55">
        <v>-7138.2961513372456</v>
      </c>
      <c r="CL9" s="55">
        <v>-7845.8230330576826</v>
      </c>
      <c r="CM9" s="55">
        <v>-10838.296151337237</v>
      </c>
      <c r="CN9" s="55">
        <v>-18361.952065315741</v>
      </c>
      <c r="CO9" s="55">
        <v>-2749.0488395092812</v>
      </c>
      <c r="CP9" s="55">
        <v>-13704.962818003913</v>
      </c>
      <c r="CQ9" s="55">
        <v>2509.0156766197515</v>
      </c>
      <c r="CR9" s="55">
        <v>6961.7038486627616</v>
      </c>
      <c r="CS9" s="55">
        <v>16960.628579845557</v>
      </c>
      <c r="CT9" s="55">
        <v>27922.350270649869</v>
      </c>
      <c r="CU9" s="55">
        <v>3588.2488881613863</v>
      </c>
      <c r="CV9" s="55">
        <v>-8367.9723099952953</v>
      </c>
      <c r="CW9" s="55">
        <v>-13092.703492790995</v>
      </c>
      <c r="CX9" s="55">
        <v>-17497.004568059812</v>
      </c>
      <c r="CY9" s="55">
        <v>-22692.703492790992</v>
      </c>
      <c r="CZ9" s="55">
        <v>-15980.875535801746</v>
      </c>
      <c r="DA9" s="55">
        <v>-13948.617471285619</v>
      </c>
      <c r="DB9" s="55">
        <v>-21126.036826124327</v>
      </c>
      <c r="DC9" s="55">
        <v>-9432.4884390275529</v>
      </c>
      <c r="DD9" s="55">
        <v>-6559.3701594576605</v>
      </c>
      <c r="DE9" s="55">
        <v>18244.930915811157</v>
      </c>
      <c r="DF9" s="55">
        <v>13273.51925382069</v>
      </c>
      <c r="DG9" s="55">
        <v>3869.8841033086519</v>
      </c>
      <c r="DH9" s="55">
        <v>4623.7146830886104</v>
      </c>
      <c r="DI9" s="55">
        <v>-3044.4159859216788</v>
      </c>
      <c r="DJ9" s="55">
        <v>-11227.127732163701</v>
      </c>
      <c r="DK9" s="55">
        <v>-13133.453520916175</v>
      </c>
      <c r="DL9" s="55">
        <v>-16144.726377986</v>
      </c>
      <c r="DM9" s="55">
        <v>-12966.468644990744</v>
      </c>
      <c r="DN9" s="55">
        <v>-10884.942403813038</v>
      </c>
      <c r="DO9" s="55">
        <v>-569.2352742505791</v>
      </c>
      <c r="DP9" s="55">
        <v>3398.7787532601747</v>
      </c>
      <c r="DQ9" s="55">
        <v>8216.3164635153025</v>
      </c>
      <c r="DR9" s="55">
        <v>30030.176484879812</v>
      </c>
      <c r="DS9" s="55">
        <v>21031.137935986437</v>
      </c>
      <c r="DT9" s="55">
        <v>15018.336263037827</v>
      </c>
      <c r="DU9" s="55">
        <v>10781.742916154197</v>
      </c>
      <c r="DV9" s="55">
        <v>14874.119882127843</v>
      </c>
      <c r="DW9" s="55">
        <v>11552.549454774466</v>
      </c>
      <c r="DX9" s="55">
        <v>8466.3219516974332</v>
      </c>
      <c r="DY9" s="55">
        <v>11364.077502855505</v>
      </c>
      <c r="DZ9" s="55">
        <v>3771.0172963968998</v>
      </c>
      <c r="EA9" s="55">
        <v>32361.534119776734</v>
      </c>
      <c r="EB9" s="55">
        <v>33647.626233547628</v>
      </c>
      <c r="EC9" s="55">
        <v>55319.841115079864</v>
      </c>
      <c r="ED9" s="55">
        <v>38570.521160089702</v>
      </c>
      <c r="EE9" s="55">
        <v>35740.440183101608</v>
      </c>
      <c r="EF9" s="55">
        <v>30010.293841473525</v>
      </c>
      <c r="EG9" s="55">
        <v>4921.0123225468778</v>
      </c>
      <c r="EH9" s="55">
        <v>3414.4645573377529</v>
      </c>
      <c r="EI9" s="55">
        <v>8291.8188611671576</v>
      </c>
      <c r="EJ9" s="55">
        <v>1909.8924333589439</v>
      </c>
      <c r="EK9" s="55">
        <v>-13514.932660644285</v>
      </c>
      <c r="EL9" s="55">
        <v>-8023.0466305437476</v>
      </c>
      <c r="EM9" s="55">
        <v>-1001.3470114649863</v>
      </c>
      <c r="EN9" s="55">
        <v>25286.895639940311</v>
      </c>
      <c r="EO9" s="55">
        <v>21182.766435451053</v>
      </c>
      <c r="EP9" s="55">
        <v>2488.4308749339652</v>
      </c>
      <c r="EQ9" s="55">
        <v>14861.895175058959</v>
      </c>
      <c r="ER9" s="55">
        <v>11159.415751463002</v>
      </c>
      <c r="ES9" s="55">
        <v>4669.6280951718218</v>
      </c>
      <c r="ET9" s="55">
        <v>9055.6845648608396</v>
      </c>
      <c r="EU9" s="55">
        <v>-12136.45281091797</v>
      </c>
      <c r="EV9" s="55">
        <v>-9204.7912045369631</v>
      </c>
      <c r="EW9" s="55">
        <v>11090.816451562128</v>
      </c>
      <c r="EX9" s="55">
        <v>25189.661279048905</v>
      </c>
      <c r="EY9" s="55">
        <v>15873.681566859384</v>
      </c>
      <c r="EZ9" s="31">
        <v>30789.509081853768</v>
      </c>
      <c r="FA9" s="31">
        <v>31932.315620030855</v>
      </c>
      <c r="FB9" s="55">
        <v>24557.013132364373</v>
      </c>
      <c r="FC9" s="55">
        <v>10471.207690041017</v>
      </c>
      <c r="FD9" s="55">
        <v>19276.717159466603</v>
      </c>
      <c r="FE9" s="55">
        <v>16939.429687342865</v>
      </c>
      <c r="FF9" s="55">
        <v>19508.559963233754</v>
      </c>
      <c r="FG9" s="55">
        <v>12319.604633539799</v>
      </c>
      <c r="FH9" s="55">
        <v>778.99540623437679</v>
      </c>
      <c r="FI9" s="55">
        <v>18453.157799890309</v>
      </c>
      <c r="FJ9" s="55">
        <v>16677.616200269193</v>
      </c>
      <c r="FK9" s="31">
        <v>32317.990287656503</v>
      </c>
      <c r="FL9" s="31">
        <v>22418.976778315606</v>
      </c>
      <c r="FM9" s="31">
        <v>46363.119227477422</v>
      </c>
      <c r="FN9" s="31">
        <v>-22971.956077611685</v>
      </c>
      <c r="FO9" s="31">
        <v>5061.9451027451505</v>
      </c>
      <c r="FP9" s="31">
        <v>-3874.901575717915</v>
      </c>
      <c r="FQ9" s="31">
        <v>8363.5448016178852</v>
      </c>
      <c r="FR9" s="81">
        <v>12725.354069024226</v>
      </c>
      <c r="FS9" s="81">
        <v>-1404.4278857286772</v>
      </c>
      <c r="FT9" s="81">
        <v>4728.8688117616475</v>
      </c>
      <c r="FU9" s="81">
        <v>4643.2926168910708</v>
      </c>
      <c r="FV9" s="81">
        <v>5295.5606076553449</v>
      </c>
      <c r="FW9" s="81">
        <v>-2348.3977713416243</v>
      </c>
      <c r="FX9" s="81">
        <v>-3809.4774040066404</v>
      </c>
      <c r="FY9" s="81">
        <v>3622.4066812507226</v>
      </c>
      <c r="FZ9" s="178">
        <v>-3695.0795140936825</v>
      </c>
      <c r="GA9" s="199">
        <v>3305.9321568591913</v>
      </c>
      <c r="GB9" s="199">
        <v>-1284.6548475483869</v>
      </c>
      <c r="GC9" s="199">
        <v>-2210.9896055005011</v>
      </c>
      <c r="GD9" s="199">
        <v>6880.8590210973125</v>
      </c>
      <c r="GE9" s="199">
        <v>-6838.1135577819296</v>
      </c>
      <c r="GF9" s="199">
        <v>-15226.592013972418</v>
      </c>
      <c r="GG9" s="199">
        <v>-9199.4631396050172</v>
      </c>
      <c r="GH9" s="199">
        <v>-10176.801430448384</v>
      </c>
      <c r="GI9" s="199">
        <v>-11249.694862896984</v>
      </c>
      <c r="GJ9" s="199">
        <v>-3416.6098858983169</v>
      </c>
      <c r="GK9" s="199">
        <v>5650.484656426037</v>
      </c>
      <c r="GL9" s="199">
        <v>-930.05891925954347</v>
      </c>
      <c r="GM9" s="199">
        <v>1648.9886841482512</v>
      </c>
    </row>
    <row r="10" spans="1:195" s="5" customFormat="1" x14ac:dyDescent="0.2">
      <c r="A10" s="25" t="s">
        <v>14</v>
      </c>
      <c r="B10" s="56">
        <f>SUM(B5:B9)</f>
        <v>119909.59060005189</v>
      </c>
      <c r="C10" s="56">
        <f t="shared" ref="C10:BN10" si="0">SUM(C5:C9)</f>
        <v>108183.78414843898</v>
      </c>
      <c r="D10" s="56">
        <f t="shared" si="0"/>
        <v>100522.49382585834</v>
      </c>
      <c r="E10" s="56">
        <f t="shared" si="0"/>
        <v>98150.450815105665</v>
      </c>
      <c r="F10" s="56">
        <f t="shared" si="0"/>
        <v>88619.268019406722</v>
      </c>
      <c r="G10" s="56">
        <f t="shared" si="0"/>
        <v>86583.784148438994</v>
      </c>
      <c r="H10" s="56">
        <f t="shared" si="0"/>
        <v>81264.429309729312</v>
      </c>
      <c r="I10" s="56">
        <f t="shared" si="0"/>
        <v>81103.138987148661</v>
      </c>
      <c r="J10" s="56">
        <f t="shared" si="0"/>
        <v>88650.450815105665</v>
      </c>
      <c r="K10" s="56">
        <f t="shared" si="0"/>
        <v>95103.138987148675</v>
      </c>
      <c r="L10" s="56">
        <f t="shared" si="0"/>
        <v>104617.11748177232</v>
      </c>
      <c r="M10" s="56">
        <f t="shared" si="0"/>
        <v>120393.46156779383</v>
      </c>
      <c r="N10" s="56">
        <f t="shared" si="0"/>
        <v>107850.95728046037</v>
      </c>
      <c r="O10" s="56">
        <f t="shared" si="0"/>
        <v>103231.1416122576</v>
      </c>
      <c r="P10" s="56">
        <f t="shared" si="0"/>
        <v>103721.92502239585</v>
      </c>
      <c r="Q10" s="56">
        <f t="shared" si="0"/>
        <v>91335.903517019513</v>
      </c>
      <c r="R10" s="56">
        <f t="shared" si="0"/>
        <v>83334.828248202291</v>
      </c>
      <c r="S10" s="56">
        <f t="shared" si="0"/>
        <v>73369.236850352841</v>
      </c>
      <c r="T10" s="56">
        <f t="shared" si="0"/>
        <v>66786.441151428124</v>
      </c>
      <c r="U10" s="56">
        <f t="shared" si="0"/>
        <v>90044.505667557154</v>
      </c>
      <c r="V10" s="56">
        <f t="shared" si="0"/>
        <v>74502.570183686184</v>
      </c>
      <c r="W10" s="56">
        <f t="shared" si="0"/>
        <v>84915.473409492624</v>
      </c>
      <c r="X10" s="56">
        <f t="shared" si="0"/>
        <v>91702.570183686199</v>
      </c>
      <c r="Y10" s="56">
        <f t="shared" si="0"/>
        <v>112205.79599013781</v>
      </c>
      <c r="Z10" s="56">
        <f t="shared" si="0"/>
        <v>122543.9257699103</v>
      </c>
      <c r="AA10" s="56">
        <f t="shared" si="0"/>
        <v>98143.004110924128</v>
      </c>
      <c r="AB10" s="56">
        <f t="shared" si="0"/>
        <v>93737.474157007091</v>
      </c>
      <c r="AC10" s="56">
        <f t="shared" si="0"/>
        <v>83985.861253781288</v>
      </c>
      <c r="AD10" s="56">
        <f t="shared" si="0"/>
        <v>85995.538673136121</v>
      </c>
      <c r="AE10" s="56">
        <f t="shared" si="0"/>
        <v>80519.194587114602</v>
      </c>
      <c r="AF10" s="56">
        <f t="shared" si="0"/>
        <v>80124.570931200651</v>
      </c>
      <c r="AG10" s="56">
        <f t="shared" si="0"/>
        <v>79221.345124749016</v>
      </c>
      <c r="AH10" s="56">
        <f t="shared" si="0"/>
        <v>80452.52792044793</v>
      </c>
      <c r="AI10" s="56">
        <f t="shared" si="0"/>
        <v>93898.764479587728</v>
      </c>
      <c r="AJ10" s="56">
        <f t="shared" si="0"/>
        <v>94885.861253781273</v>
      </c>
      <c r="AK10" s="56">
        <f t="shared" si="0"/>
        <v>109318.11931829739</v>
      </c>
      <c r="AL10" s="56">
        <f t="shared" si="0"/>
        <v>120887.8509968463</v>
      </c>
      <c r="AM10" s="56">
        <f t="shared" si="0"/>
        <v>103685.40383333131</v>
      </c>
      <c r="AN10" s="56">
        <f t="shared" si="0"/>
        <v>90371.721964588243</v>
      </c>
      <c r="AO10" s="56">
        <f t="shared" si="0"/>
        <v>78223.334867814032</v>
      </c>
      <c r="AP10" s="56">
        <f t="shared" si="0"/>
        <v>82145.915512975305</v>
      </c>
      <c r="AQ10" s="56">
        <f t="shared" si="0"/>
        <v>80023.334867814032</v>
      </c>
      <c r="AR10" s="56">
        <f t="shared" si="0"/>
        <v>71113.657448459198</v>
      </c>
      <c r="AS10" s="56">
        <f t="shared" si="0"/>
        <v>72662.044545233395</v>
      </c>
      <c r="AT10" s="56">
        <f t="shared" si="0"/>
        <v>83656.668201147375</v>
      </c>
      <c r="AU10" s="56">
        <f t="shared" si="0"/>
        <v>78952.367125878547</v>
      </c>
      <c r="AV10" s="56">
        <f t="shared" si="0"/>
        <v>89623.334867814061</v>
      </c>
      <c r="AW10" s="56">
        <f t="shared" si="0"/>
        <v>96145.915512975349</v>
      </c>
      <c r="AX10" s="56">
        <f t="shared" si="0"/>
        <v>104504.24135304542</v>
      </c>
      <c r="AY10" s="56">
        <f t="shared" si="0"/>
        <v>92660.923380695196</v>
      </c>
      <c r="AZ10" s="56">
        <f t="shared" si="0"/>
        <v>92149.402643367997</v>
      </c>
      <c r="BA10" s="56">
        <f t="shared" si="0"/>
        <v>75741.875761647592</v>
      </c>
      <c r="BB10" s="56">
        <f t="shared" si="0"/>
        <v>67665.531675626087</v>
      </c>
      <c r="BC10" s="56">
        <f t="shared" si="0"/>
        <v>69208.542428314249</v>
      </c>
      <c r="BD10" s="56">
        <f t="shared" si="0"/>
        <v>58407.467159497042</v>
      </c>
      <c r="BE10" s="56">
        <f t="shared" si="0"/>
        <v>64149.402643368005</v>
      </c>
      <c r="BF10" s="56">
        <f t="shared" si="0"/>
        <v>71875.209094980921</v>
      </c>
      <c r="BG10" s="56">
        <f t="shared" si="0"/>
        <v>80504.241353045421</v>
      </c>
      <c r="BH10" s="56">
        <f t="shared" si="0"/>
        <v>81808.542428314235</v>
      </c>
      <c r="BI10" s="56">
        <f t="shared" si="0"/>
        <v>102697.78974014219</v>
      </c>
      <c r="BJ10" s="56">
        <f t="shared" si="0"/>
        <v>93830.526445887474</v>
      </c>
      <c r="BK10" s="56">
        <f t="shared" si="0"/>
        <v>90613.936584136318</v>
      </c>
      <c r="BL10" s="56">
        <f t="shared" si="0"/>
        <v>92024.074832984261</v>
      </c>
      <c r="BM10" s="56">
        <f t="shared" si="0"/>
        <v>84918.698488898241</v>
      </c>
      <c r="BN10" s="56">
        <f t="shared" si="0"/>
        <v>70991.816768468125</v>
      </c>
      <c r="BO10" s="56">
        <f t="shared" ref="BO10:DZ10" si="1">SUM(BO5:BO9)</f>
        <v>69385.365155564898</v>
      </c>
      <c r="BP10" s="56">
        <f t="shared" si="1"/>
        <v>64088.590962016511</v>
      </c>
      <c r="BQ10" s="56">
        <f t="shared" si="1"/>
        <v>64572.461929758458</v>
      </c>
      <c r="BR10" s="56">
        <f t="shared" si="1"/>
        <v>71318.698488898241</v>
      </c>
      <c r="BS10" s="56">
        <f t="shared" si="1"/>
        <v>75346.655478145549</v>
      </c>
      <c r="BT10" s="56">
        <f t="shared" si="1"/>
        <v>84018.698488898226</v>
      </c>
      <c r="BU10" s="56">
        <f t="shared" si="1"/>
        <v>106669.23612330682</v>
      </c>
      <c r="BV10" s="56">
        <f t="shared" si="1"/>
        <v>103038.44435326054</v>
      </c>
      <c r="BW10" s="56">
        <f t="shared" si="1"/>
        <v>106304.5733855186</v>
      </c>
      <c r="BX10" s="56">
        <f t="shared" si="1"/>
        <v>100199.73467584117</v>
      </c>
      <c r="BY10" s="56">
        <f t="shared" si="1"/>
        <v>79687.906718851897</v>
      </c>
      <c r="BZ10" s="56">
        <f t="shared" si="1"/>
        <v>82231.992740357295</v>
      </c>
      <c r="CA10" s="56">
        <f t="shared" si="1"/>
        <v>75221.24005218524</v>
      </c>
      <c r="CB10" s="56">
        <f t="shared" si="1"/>
        <v>77006.186288744386</v>
      </c>
      <c r="CC10" s="56">
        <f t="shared" si="1"/>
        <v>76425.541127454082</v>
      </c>
      <c r="CD10" s="56">
        <f t="shared" si="1"/>
        <v>78254.573385518568</v>
      </c>
      <c r="CE10" s="56">
        <f t="shared" si="1"/>
        <v>81457.799191970218</v>
      </c>
      <c r="CF10" s="56">
        <f t="shared" si="1"/>
        <v>93354.573385518597</v>
      </c>
      <c r="CG10" s="56">
        <f t="shared" si="1"/>
        <v>107264.25080487345</v>
      </c>
      <c r="CH10" s="56">
        <f t="shared" si="1"/>
        <v>97857.933939838607</v>
      </c>
      <c r="CI10" s="56">
        <f t="shared" si="1"/>
        <v>77791.113663340919</v>
      </c>
      <c r="CJ10" s="56">
        <f t="shared" si="1"/>
        <v>78922.450068870879</v>
      </c>
      <c r="CK10" s="56">
        <f t="shared" si="1"/>
        <v>65081.589853817102</v>
      </c>
      <c r="CL10" s="56">
        <f t="shared" si="1"/>
        <v>67922.450068870865</v>
      </c>
      <c r="CM10" s="56">
        <f t="shared" si="1"/>
        <v>68314.923187150445</v>
      </c>
      <c r="CN10" s="56">
        <f t="shared" si="1"/>
        <v>59890.192004354743</v>
      </c>
      <c r="CO10" s="56">
        <f t="shared" si="1"/>
        <v>76277.288778548304</v>
      </c>
      <c r="CP10" s="56">
        <f t="shared" si="1"/>
        <v>65881.589853817102</v>
      </c>
      <c r="CQ10" s="56">
        <f t="shared" si="1"/>
        <v>85986.966197903123</v>
      </c>
      <c r="CR10" s="56">
        <f t="shared" si="1"/>
        <v>89481.589853817102</v>
      </c>
      <c r="CS10" s="56">
        <f t="shared" si="1"/>
        <v>94503.095230161212</v>
      </c>
      <c r="CT10" s="56">
        <f t="shared" si="1"/>
        <v>99192.87612129061</v>
      </c>
      <c r="CU10" s="56">
        <f t="shared" si="1"/>
        <v>64071.908379355125</v>
      </c>
      <c r="CV10" s="56">
        <f t="shared" si="1"/>
        <v>60644.489024516413</v>
      </c>
      <c r="CW10" s="56">
        <f t="shared" si="1"/>
        <v>55421.908379355111</v>
      </c>
      <c r="CX10" s="56">
        <f t="shared" si="1"/>
        <v>52676.747089032535</v>
      </c>
      <c r="CY10" s="56">
        <f t="shared" si="1"/>
        <v>51355.241712688461</v>
      </c>
      <c r="CZ10" s="56">
        <f t="shared" si="1"/>
        <v>56934.811605161573</v>
      </c>
      <c r="DA10" s="56">
        <f t="shared" si="1"/>
        <v>61934.81160516158</v>
      </c>
      <c r="DB10" s="56">
        <f t="shared" si="1"/>
        <v>54155.241712688454</v>
      </c>
      <c r="DC10" s="56">
        <f t="shared" si="1"/>
        <v>66612.230960000292</v>
      </c>
      <c r="DD10" s="56">
        <f t="shared" si="1"/>
        <v>63121.908379355118</v>
      </c>
      <c r="DE10" s="56">
        <f t="shared" si="1"/>
        <v>89096.101927742217</v>
      </c>
      <c r="DF10" s="56">
        <f t="shared" si="1"/>
        <v>91131.848904726561</v>
      </c>
      <c r="DG10" s="56">
        <f t="shared" si="1"/>
        <v>78591.116980020975</v>
      </c>
      <c r="DH10" s="56">
        <f t="shared" si="1"/>
        <v>79094.94755980093</v>
      </c>
      <c r="DI10" s="56">
        <f t="shared" si="1"/>
        <v>69426.816890790651</v>
      </c>
      <c r="DJ10" s="56">
        <f t="shared" si="1"/>
        <v>65889.266434871213</v>
      </c>
      <c r="DK10" s="56">
        <f t="shared" si="1"/>
        <v>65071.112689129477</v>
      </c>
      <c r="DL10" s="56">
        <f t="shared" si="1"/>
        <v>62358.764563242461</v>
      </c>
      <c r="DM10" s="12">
        <f t="shared" si="1"/>
        <v>66859.602941398989</v>
      </c>
      <c r="DN10" s="12">
        <f t="shared" si="1"/>
        <v>67252.957139565959</v>
      </c>
      <c r="DO10" s="12">
        <f t="shared" si="1"/>
        <v>74579.416957300462</v>
      </c>
      <c r="DP10" s="12">
        <f t="shared" si="1"/>
        <v>77336.678296639177</v>
      </c>
      <c r="DQ10" s="12">
        <f t="shared" si="1"/>
        <v>88429.484824098603</v>
      </c>
      <c r="DR10" s="12">
        <f t="shared" si="1"/>
        <v>102755.05496477376</v>
      </c>
      <c r="DS10" s="12">
        <f t="shared" si="1"/>
        <v>88374.680010350421</v>
      </c>
      <c r="DT10" s="12">
        <f t="shared" si="1"/>
        <v>86936.763130028543</v>
      </c>
      <c r="DU10" s="12">
        <f t="shared" si="1"/>
        <v>83099.094514327706</v>
      </c>
      <c r="DV10" s="12">
        <f t="shared" si="1"/>
        <v>84308.675781376631</v>
      </c>
      <c r="DW10" s="12">
        <f t="shared" si="1"/>
        <v>79936.567719614643</v>
      </c>
      <c r="DX10" s="12">
        <f t="shared" si="1"/>
        <v>79900.877850946214</v>
      </c>
      <c r="DY10" s="56">
        <f t="shared" si="1"/>
        <v>82992.181789201059</v>
      </c>
      <c r="DZ10" s="56">
        <f t="shared" si="1"/>
        <v>76955.035561237077</v>
      </c>
      <c r="EA10" s="56">
        <f t="shared" ref="EA10:FF10" si="2">SUM(EA5:EA9)</f>
        <v>100570.28356741261</v>
      </c>
      <c r="EB10" s="56">
        <f t="shared" si="2"/>
        <v>99431.644498387817</v>
      </c>
      <c r="EC10" s="56">
        <f t="shared" si="2"/>
        <v>116012.46153045769</v>
      </c>
      <c r="ED10" s="56">
        <f t="shared" si="2"/>
        <v>116593.7646421931</v>
      </c>
      <c r="EE10" s="56">
        <f t="shared" si="2"/>
        <v>107256.45340936517</v>
      </c>
      <c r="EF10" s="56">
        <f t="shared" si="2"/>
        <v>108130.31151712532</v>
      </c>
      <c r="EG10" s="56">
        <f t="shared" si="2"/>
        <v>85632.427847661049</v>
      </c>
      <c r="EH10" s="56">
        <f t="shared" si="2"/>
        <v>82179.643523312116</v>
      </c>
      <c r="EI10" s="56">
        <f t="shared" si="2"/>
        <v>88436.567719614657</v>
      </c>
      <c r="EJ10" s="56">
        <f t="shared" si="2"/>
        <v>81997.652044494607</v>
      </c>
      <c r="EK10" s="56">
        <f t="shared" si="2"/>
        <v>80701.859208555892</v>
      </c>
      <c r="EL10" s="56">
        <f t="shared" si="2"/>
        <v>82188.368894570405</v>
      </c>
      <c r="EM10" s="56">
        <f t="shared" si="2"/>
        <v>96634.799696444868</v>
      </c>
      <c r="EN10" s="56">
        <f t="shared" si="2"/>
        <v>121464.97783172113</v>
      </c>
      <c r="EO10" s="56">
        <f t="shared" si="2"/>
        <v>116851.17120787704</v>
      </c>
      <c r="EP10" s="56">
        <f t="shared" si="2"/>
        <v>105413.22097656896</v>
      </c>
      <c r="EQ10" s="56">
        <f t="shared" si="2"/>
        <v>107963.54845800652</v>
      </c>
      <c r="ER10" s="56">
        <f t="shared" si="2"/>
        <v>109245.49617567865</v>
      </c>
      <c r="ES10" s="56">
        <f t="shared" si="2"/>
        <v>94729.902067774558</v>
      </c>
      <c r="ET10" s="56">
        <f t="shared" si="2"/>
        <v>95722.410150366806</v>
      </c>
      <c r="EU10" s="56">
        <f t="shared" si="2"/>
        <v>85923.821161684769</v>
      </c>
      <c r="EV10" s="56">
        <f t="shared" si="2"/>
        <v>80365.160187420624</v>
      </c>
      <c r="EW10" s="56">
        <f t="shared" si="2"/>
        <v>89770.569714237005</v>
      </c>
      <c r="EX10" s="56">
        <f t="shared" si="2"/>
        <v>103775.86485615041</v>
      </c>
      <c r="EY10" s="56">
        <f t="shared" si="2"/>
        <v>100217.87398528718</v>
      </c>
      <c r="EZ10" s="12">
        <f t="shared" si="2"/>
        <v>115324.3836311418</v>
      </c>
      <c r="FA10" s="12">
        <f t="shared" si="2"/>
        <v>115700.22873624036</v>
      </c>
      <c r="FB10" s="56">
        <f t="shared" si="2"/>
        <v>113656.61640508907</v>
      </c>
      <c r="FC10" s="56">
        <f t="shared" si="2"/>
        <v>91424.349408776878</v>
      </c>
      <c r="FD10" s="56">
        <f t="shared" si="2"/>
        <v>99738.254015453625</v>
      </c>
      <c r="FE10" s="56">
        <f t="shared" si="2"/>
        <v>92957.974731474358</v>
      </c>
      <c r="FF10" s="56">
        <f t="shared" si="2"/>
        <v>86584.603139900311</v>
      </c>
      <c r="FG10" s="56">
        <f t="shared" ref="FG10:FH10" si="3">SUM(FG5:FG9)</f>
        <v>91809.95398934299</v>
      </c>
      <c r="FH10" s="56">
        <f t="shared" si="3"/>
        <v>82082.944260314966</v>
      </c>
      <c r="FI10" s="56">
        <f t="shared" ref="FI10:FJ10" si="4">SUM(FI5:FI9)</f>
        <v>94898.443541575354</v>
      </c>
      <c r="FJ10" s="56">
        <f t="shared" si="4"/>
        <v>95236.8791381013</v>
      </c>
      <c r="FK10" s="12">
        <f t="shared" ref="FK10" si="5">SUM(FK5:FK9)</f>
        <v>111040.6184109009</v>
      </c>
      <c r="FL10" s="12">
        <f t="shared" ref="FL10:FM10" si="6">SUM(FL5:FL9)</f>
        <v>96160.244021667575</v>
      </c>
      <c r="FM10" s="12">
        <f t="shared" si="6"/>
        <v>120057.85514527772</v>
      </c>
      <c r="FN10" s="12">
        <f t="shared" ref="FN10:FP10" si="7">SUM(FN5:FN9)</f>
        <v>93741.002172844775</v>
      </c>
      <c r="FO10" s="12">
        <f t="shared" si="7"/>
        <v>103159.94762041126</v>
      </c>
      <c r="FP10" s="12">
        <f t="shared" si="7"/>
        <v>88106.673134240031</v>
      </c>
      <c r="FQ10" s="12">
        <f t="shared" ref="FQ10:FR10" si="8">SUM(FQ5:FQ9)</f>
        <v>82783.298473374598</v>
      </c>
      <c r="FR10" s="12">
        <f t="shared" si="8"/>
        <v>74314.863913252644</v>
      </c>
      <c r="FS10" s="12">
        <f t="shared" ref="FS10" si="9">SUM(FS5:FS9)</f>
        <v>79714.146875062055</v>
      </c>
      <c r="FT10" s="12">
        <f t="shared" ref="FT10:FU10" si="10">SUM(FT5:FT9)</f>
        <v>81413.927888349281</v>
      </c>
      <c r="FU10" s="12">
        <f t="shared" si="10"/>
        <v>86169.875186173886</v>
      </c>
      <c r="FV10" s="12">
        <f t="shared" ref="FV10" si="11">SUM(FV5:FV9)</f>
        <v>83746.121290114097</v>
      </c>
      <c r="FW10" s="12">
        <f t="shared" ref="FW10:FX10" si="12">SUM(FW5:FW9)</f>
        <v>92350.788338935148</v>
      </c>
      <c r="FX10" s="12">
        <f t="shared" si="12"/>
        <v>94337.95434695117</v>
      </c>
      <c r="FY10" s="12">
        <f t="shared" ref="FY10:FZ10" si="13">SUM(FY5:FY9)</f>
        <v>102723.68875579654</v>
      </c>
      <c r="FZ10" s="179">
        <f t="shared" si="13"/>
        <v>110810.54680306803</v>
      </c>
      <c r="GA10" s="197">
        <f t="shared" ref="GA10:GB10" si="14">SUM(GA5:GA9)</f>
        <v>100263.26474725953</v>
      </c>
      <c r="GB10" s="197">
        <f t="shared" si="14"/>
        <v>92128.127459136915</v>
      </c>
      <c r="GC10" s="197">
        <f t="shared" ref="GC10:GD10" si="15">SUM(GC5:GC9)</f>
        <v>84408.85010759416</v>
      </c>
      <c r="GD10" s="197">
        <f t="shared" si="15"/>
        <v>77835.1703719254</v>
      </c>
      <c r="GE10" s="197">
        <f t="shared" ref="GE10:GF10" si="16">SUM(GE5:GE9)</f>
        <v>77060.979852153599</v>
      </c>
      <c r="GF10" s="197">
        <f t="shared" si="16"/>
        <v>76366.893903906283</v>
      </c>
      <c r="GG10" s="197">
        <f t="shared" ref="GG10:GH10" si="17">SUM(GG5:GG9)</f>
        <v>79380.581330615387</v>
      </c>
      <c r="GH10" s="197">
        <f t="shared" si="17"/>
        <v>81754.907286587419</v>
      </c>
      <c r="GI10" s="197">
        <f t="shared" ref="GI10:GJ10" si="18">SUM(GI5:GI9)</f>
        <v>95551.729456738016</v>
      </c>
      <c r="GJ10" s="197">
        <f t="shared" si="18"/>
        <v>97611.448546964006</v>
      </c>
      <c r="GK10" s="197">
        <f t="shared" ref="GK10:GL10" si="19">SUM(GK5:GK9)</f>
        <v>106731.30969920623</v>
      </c>
      <c r="GL10" s="197">
        <f t="shared" si="19"/>
        <v>109076.1813641928</v>
      </c>
      <c r="GM10" s="197">
        <f t="shared" ref="GM10" si="20">SUM(GM5:GM9)</f>
        <v>100662.27560664808</v>
      </c>
    </row>
    <row r="11" spans="1:195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80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</row>
    <row r="12" spans="1:195" x14ac:dyDescent="0.2">
      <c r="A12" s="9" t="s">
        <v>3</v>
      </c>
      <c r="B12" s="53">
        <v>74285.942532801913</v>
      </c>
      <c r="C12" s="53">
        <v>58609.675251695924</v>
      </c>
      <c r="D12" s="53">
        <v>50285.942532801906</v>
      </c>
      <c r="E12" s="53">
        <v>49397.770489791168</v>
      </c>
      <c r="F12" s="53">
        <v>39189.168339253512</v>
      </c>
      <c r="G12" s="53">
        <v>35097.770489791168</v>
      </c>
      <c r="H12" s="53">
        <v>33092.394145705141</v>
      </c>
      <c r="I12" s="53">
        <v>33705.297371511595</v>
      </c>
      <c r="J12" s="53">
        <v>40431.103823124504</v>
      </c>
      <c r="K12" s="53">
        <v>47092.394145705148</v>
      </c>
      <c r="L12" s="53">
        <v>54064.437156457825</v>
      </c>
      <c r="M12" s="53">
        <v>68963.36188764064</v>
      </c>
      <c r="N12" s="53">
        <v>59915.776210739896</v>
      </c>
      <c r="O12" s="53">
        <v>53232.596487237592</v>
      </c>
      <c r="P12" s="53">
        <v>54496.421372030214</v>
      </c>
      <c r="Q12" s="53">
        <v>42225.453630094729</v>
      </c>
      <c r="R12" s="53">
        <v>39335.131049449563</v>
      </c>
      <c r="S12" s="53">
        <v>34658.786963428065</v>
      </c>
      <c r="T12" s="53">
        <v>28883.518146223774</v>
      </c>
      <c r="U12" s="53">
        <v>50528.679436546357</v>
      </c>
      <c r="V12" s="53">
        <v>34858.786963428065</v>
      </c>
      <c r="W12" s="53">
        <v>44819.002017191495</v>
      </c>
      <c r="X12" s="53">
        <v>51258.78696342808</v>
      </c>
      <c r="Y12" s="53">
        <v>71367.389113965706</v>
      </c>
      <c r="Z12" s="53">
        <v>81675.727710792693</v>
      </c>
      <c r="AA12" s="53">
        <v>56009.829093281187</v>
      </c>
      <c r="AB12" s="53">
        <v>51449.921259179806</v>
      </c>
      <c r="AC12" s="53">
        <v>42857.44814090024</v>
      </c>
      <c r="AD12" s="53">
        <v>46514.437388212064</v>
      </c>
      <c r="AE12" s="53">
        <v>40224.114807566897</v>
      </c>
      <c r="AF12" s="53">
        <v>40772.501904341108</v>
      </c>
      <c r="AG12" s="53">
        <v>39095.082549502389</v>
      </c>
      <c r="AH12" s="53">
        <v>40090.781474233561</v>
      </c>
      <c r="AI12" s="53">
        <v>52901.534162405616</v>
      </c>
      <c r="AJ12" s="53">
        <v>44090.781474233576</v>
      </c>
      <c r="AK12" s="53">
        <v>66127.340614018511</v>
      </c>
      <c r="AL12" s="53">
        <v>64540.12955176492</v>
      </c>
      <c r="AM12" s="53">
        <v>60544.578939974046</v>
      </c>
      <c r="AN12" s="53">
        <v>48798.194067893972</v>
      </c>
      <c r="AO12" s="53">
        <v>40875.613422732647</v>
      </c>
      <c r="AP12" s="53">
        <v>35088.516648539095</v>
      </c>
      <c r="AQ12" s="53">
        <v>49008.946756065983</v>
      </c>
      <c r="AR12" s="53">
        <v>41056.258584022988</v>
      </c>
      <c r="AS12" s="53">
        <v>42765.936003377828</v>
      </c>
      <c r="AT12" s="53">
        <v>52642.280089399326</v>
      </c>
      <c r="AU12" s="53">
        <v>47636.903745313306</v>
      </c>
      <c r="AV12" s="53">
        <v>57275.613422732677</v>
      </c>
      <c r="AW12" s="53">
        <v>64701.419874345564</v>
      </c>
      <c r="AX12" s="53">
        <v>72368.531895344859</v>
      </c>
      <c r="AY12" s="53">
        <v>59900.789959861002</v>
      </c>
      <c r="AZ12" s="53">
        <v>59852.402863086798</v>
      </c>
      <c r="BA12" s="53">
        <v>43967.456626527674</v>
      </c>
      <c r="BB12" s="53">
        <v>36368.53189534488</v>
      </c>
      <c r="BC12" s="53">
        <v>37767.456626527666</v>
      </c>
      <c r="BD12" s="53">
        <v>26820.144798570673</v>
      </c>
      <c r="BE12" s="53">
        <v>33174.983508248093</v>
      </c>
      <c r="BF12" s="53">
        <v>39934.123293194338</v>
      </c>
      <c r="BG12" s="53">
        <v>48755.628669538419</v>
      </c>
      <c r="BH12" s="53">
        <v>50000.789959860995</v>
      </c>
      <c r="BI12" s="53">
        <v>70594.338346957782</v>
      </c>
      <c r="BJ12" s="53">
        <v>62258.227095563634</v>
      </c>
      <c r="BK12" s="53">
        <v>57149.932164688056</v>
      </c>
      <c r="BL12" s="53">
        <v>59193.710966531384</v>
      </c>
      <c r="BM12" s="53">
        <v>53502.313117069018</v>
      </c>
      <c r="BN12" s="53">
        <v>39516.29161169265</v>
      </c>
      <c r="BO12" s="53">
        <v>37635.646450402339</v>
      </c>
      <c r="BP12" s="53">
        <v>32129.194837499112</v>
      </c>
      <c r="BQ12" s="53">
        <v>32129.194837499126</v>
      </c>
      <c r="BR12" s="53">
        <v>38868.979783735682</v>
      </c>
      <c r="BS12" s="53">
        <v>43161.452902015262</v>
      </c>
      <c r="BT12" s="53">
        <v>51802.313117069003</v>
      </c>
      <c r="BU12" s="53">
        <v>72161.452902015255</v>
      </c>
      <c r="BV12" s="53">
        <v>66998.799907413253</v>
      </c>
      <c r="BW12" s="53">
        <v>68960.781474233518</v>
      </c>
      <c r="BX12" s="53">
        <v>62902.025713864859</v>
      </c>
      <c r="BY12" s="53">
        <v>41353.638617090663</v>
      </c>
      <c r="BZ12" s="53">
        <v>41385.896681606799</v>
      </c>
      <c r="CA12" s="53">
        <v>34853.638617090663</v>
      </c>
      <c r="CB12" s="53">
        <v>39321.380552574534</v>
      </c>
      <c r="CC12" s="53">
        <v>37676.219262251972</v>
      </c>
      <c r="CD12" s="53">
        <v>36153.638617090655</v>
      </c>
      <c r="CE12" s="53">
        <v>40805.251520316488</v>
      </c>
      <c r="CF12" s="53">
        <v>51653.63861709067</v>
      </c>
      <c r="CG12" s="53">
        <v>62385.896681606791</v>
      </c>
      <c r="CH12" s="53">
        <v>55947.314439979527</v>
      </c>
      <c r="CI12" s="53">
        <v>37476.11628329751</v>
      </c>
      <c r="CJ12" s="53">
        <v>43431.185407721481</v>
      </c>
      <c r="CK12" s="53">
        <v>29578.497235678464</v>
      </c>
      <c r="CL12" s="53">
        <v>33011.8305690118</v>
      </c>
      <c r="CM12" s="53">
        <v>33678.497235678464</v>
      </c>
      <c r="CN12" s="53">
        <v>24721.507988366633</v>
      </c>
      <c r="CO12" s="53">
        <v>41786.024117398905</v>
      </c>
      <c r="CP12" s="53">
        <v>32911.8305690118</v>
      </c>
      <c r="CQ12" s="53">
        <v>49721.507988366626</v>
      </c>
      <c r="CR12" s="53">
        <v>53545.163902345128</v>
      </c>
      <c r="CS12" s="53">
        <v>56205.378956108558</v>
      </c>
      <c r="CT12" s="53">
        <v>76329.505109961407</v>
      </c>
      <c r="CU12" s="53">
        <v>42141.717091528233</v>
      </c>
      <c r="CV12" s="53">
        <v>39490.795432542051</v>
      </c>
      <c r="CW12" s="53">
        <v>31082.193282004409</v>
      </c>
      <c r="CX12" s="53">
        <v>27490.795432542065</v>
      </c>
      <c r="CY12" s="53">
        <v>28882.193282004417</v>
      </c>
      <c r="CZ12" s="53">
        <v>35329.505109961414</v>
      </c>
      <c r="DA12" s="53">
        <v>39942.408335767868</v>
      </c>
      <c r="DB12" s="53">
        <v>31448.859948671081</v>
      </c>
      <c r="DC12" s="53">
        <v>42684.343819638838</v>
      </c>
      <c r="DD12" s="53">
        <v>39782.193282004424</v>
      </c>
      <c r="DE12" s="53">
        <v>64652.085755122687</v>
      </c>
      <c r="DF12" s="53">
        <v>61210.805772375192</v>
      </c>
      <c r="DG12" s="53">
        <v>48178.138363798644</v>
      </c>
      <c r="DH12" s="53">
        <v>46238.420556481826</v>
      </c>
      <c r="DI12" s="53">
        <v>35763.838274568312</v>
      </c>
      <c r="DJ12" s="53">
        <v>32839.191044455329</v>
      </c>
      <c r="DK12" s="53">
        <v>33174.800739573824</v>
      </c>
      <c r="DL12" s="53">
        <v>30437.721430891088</v>
      </c>
      <c r="DM12" s="2">
        <v>34164.366260660521</v>
      </c>
      <c r="DN12" s="2">
        <v>34423.311856676955</v>
      </c>
      <c r="DO12" s="2">
        <v>41593.857695916842</v>
      </c>
      <c r="DP12" s="2">
        <v>44373.699680416845</v>
      </c>
      <c r="DQ12" s="2">
        <v>58185.861046585953</v>
      </c>
      <c r="DR12" s="2">
        <v>61372.107573727779</v>
      </c>
      <c r="DS12" s="2">
        <v>48305.096674603992</v>
      </c>
      <c r="DT12" s="2">
        <v>46360.267351885799</v>
      </c>
      <c r="DU12" s="2">
        <v>35858.082607152712</v>
      </c>
      <c r="DV12" s="2">
        <v>32925.728390330674</v>
      </c>
      <c r="DW12" s="2">
        <v>33262.222479106313</v>
      </c>
      <c r="DX12" s="2">
        <v>30517.930459900257</v>
      </c>
      <c r="DY12" s="116">
        <v>34254.395688477678</v>
      </c>
      <c r="DZ12" s="116">
        <v>34514.023654062083</v>
      </c>
      <c r="EA12" s="116">
        <v>41703.465208624715</v>
      </c>
      <c r="EB12" s="116">
        <v>44490.632591212809</v>
      </c>
      <c r="EC12" s="116">
        <v>58339.191558766557</v>
      </c>
      <c r="ED12" s="116">
        <v>61372.107573727779</v>
      </c>
      <c r="EE12" s="116">
        <v>48305.096674603992</v>
      </c>
      <c r="EF12" s="116">
        <v>46360.267351885799</v>
      </c>
      <c r="EG12" s="116">
        <v>35858.082607152712</v>
      </c>
      <c r="EH12" s="116">
        <v>32925.728390330674</v>
      </c>
      <c r="EI12" s="116">
        <v>33262.222479106313</v>
      </c>
      <c r="EJ12" s="116">
        <v>30517.930459900257</v>
      </c>
      <c r="EK12" s="126">
        <v>34254.395688477678</v>
      </c>
      <c r="EL12" s="126">
        <v>34514.023654062083</v>
      </c>
      <c r="EM12" s="126">
        <v>41703.465208624715</v>
      </c>
      <c r="EN12" s="135">
        <v>44490.632591212809</v>
      </c>
      <c r="EO12" s="135">
        <v>58339.191558766557</v>
      </c>
      <c r="EP12" s="143">
        <v>61481.886488748802</v>
      </c>
      <c r="EQ12" s="143">
        <v>48391.502068072899</v>
      </c>
      <c r="ER12" s="143">
        <v>46443.19394592302</v>
      </c>
      <c r="ES12" s="143">
        <v>35922.223493932892</v>
      </c>
      <c r="ET12" s="143">
        <v>32984.624049643418</v>
      </c>
      <c r="EU12" s="143">
        <v>32321.720039794738</v>
      </c>
      <c r="EV12" s="143">
        <v>30572.519188021583</v>
      </c>
      <c r="EW12" s="151">
        <v>34315.667991842274</v>
      </c>
      <c r="EX12" s="151">
        <v>34575.76036507859</v>
      </c>
      <c r="EY12" s="158">
        <v>41778.061981396779</v>
      </c>
      <c r="EZ12" s="2">
        <v>44570.214889549148</v>
      </c>
      <c r="FA12" s="2">
        <v>58443.54536712863</v>
      </c>
      <c r="FB12" s="167">
        <v>62362.295364482678</v>
      </c>
      <c r="FC12" s="167">
        <v>49084.459138260099</v>
      </c>
      <c r="FD12" s="167">
        <v>48108.251615793037</v>
      </c>
      <c r="FE12" s="167">
        <v>36436.622875707588</v>
      </c>
      <c r="FF12" s="167">
        <v>34456.957568254067</v>
      </c>
      <c r="FG12" s="167">
        <v>33798.880708622346</v>
      </c>
      <c r="FH12" s="167">
        <v>31010.311825558885</v>
      </c>
      <c r="FI12" s="167">
        <v>34807.061805567937</v>
      </c>
      <c r="FJ12" s="167">
        <v>35070.878651929357</v>
      </c>
      <c r="FK12" s="2">
        <v>42376.315852252104</v>
      </c>
      <c r="FL12" s="2">
        <v>38208.451856941261</v>
      </c>
      <c r="FM12" s="2">
        <v>56780.445778113768</v>
      </c>
      <c r="FN12" s="2">
        <v>45681.010656674232</v>
      </c>
      <c r="FO12" s="2">
        <v>50736.401852879811</v>
      </c>
      <c r="FP12" s="2">
        <v>39553.228957905601</v>
      </c>
      <c r="FQ12" s="2">
        <v>40952.41325065714</v>
      </c>
      <c r="FR12" s="2">
        <v>21481.972754979284</v>
      </c>
      <c r="FS12" s="2">
        <v>36137.045295095282</v>
      </c>
      <c r="FT12" s="2">
        <v>28179.754017502037</v>
      </c>
      <c r="FU12" s="2">
        <v>31752.379507559432</v>
      </c>
      <c r="FV12" s="2">
        <v>32000.623082980506</v>
      </c>
      <c r="FW12" s="2">
        <v>38874.815825538804</v>
      </c>
      <c r="FX12" s="2">
        <v>42539.769097399403</v>
      </c>
      <c r="FY12" s="2">
        <v>59781.084549673069</v>
      </c>
      <c r="FZ12" s="177">
        <v>62681.010656674232</v>
      </c>
      <c r="GA12" s="196">
        <v>51956.038415043986</v>
      </c>
      <c r="GB12" s="196">
        <v>41105.785393761238</v>
      </c>
      <c r="GC12" s="196">
        <v>34114.317851070526</v>
      </c>
      <c r="GD12" s="196">
        <v>28324.56289120439</v>
      </c>
      <c r="GE12" s="196">
        <v>27644.69340195314</v>
      </c>
      <c r="GF12" s="196">
        <v>27033.855247414529</v>
      </c>
      <c r="GG12" s="196">
        <v>27588.617610021636</v>
      </c>
      <c r="GH12" s="196">
        <v>26835.61996756561</v>
      </c>
      <c r="GI12" s="196">
        <v>36675.44174641111</v>
      </c>
      <c r="GJ12" s="196">
        <v>39327.07025191241</v>
      </c>
      <c r="GK12" s="196">
        <v>50224.668231290088</v>
      </c>
      <c r="GL12" s="196">
        <v>54527.142477296678</v>
      </c>
      <c r="GM12" s="196">
        <v>47923.056378041525</v>
      </c>
    </row>
    <row r="13" spans="1:195" x14ac:dyDescent="0.2">
      <c r="A13" s="26" t="s">
        <v>4</v>
      </c>
      <c r="B13" s="53">
        <v>12473.059360730595</v>
      </c>
      <c r="C13" s="53">
        <v>12473.059360730595</v>
      </c>
      <c r="D13" s="53">
        <v>12473.059360730595</v>
      </c>
      <c r="E13" s="53">
        <v>12473.059360730595</v>
      </c>
      <c r="F13" s="53">
        <v>12473.059360730595</v>
      </c>
      <c r="G13" s="53">
        <v>12473.059360730595</v>
      </c>
      <c r="H13" s="53">
        <v>12473.059360730595</v>
      </c>
      <c r="I13" s="53">
        <v>12473.059360730595</v>
      </c>
      <c r="J13" s="53">
        <v>12473.059360730595</v>
      </c>
      <c r="K13" s="53">
        <v>12473.059360730595</v>
      </c>
      <c r="L13" s="53">
        <v>12473.059360730595</v>
      </c>
      <c r="M13" s="53">
        <v>12473.059360730595</v>
      </c>
      <c r="N13" s="53">
        <v>9463.0136986301368</v>
      </c>
      <c r="O13" s="53">
        <v>9463.0136986301368</v>
      </c>
      <c r="P13" s="53">
        <v>9463.0136986301368</v>
      </c>
      <c r="Q13" s="53">
        <v>9463.0136986301368</v>
      </c>
      <c r="R13" s="53">
        <v>9463.0136986301368</v>
      </c>
      <c r="S13" s="53">
        <v>9463.0136986301368</v>
      </c>
      <c r="T13" s="53">
        <v>9463.0136986301368</v>
      </c>
      <c r="U13" s="53">
        <v>9463.0136986301368</v>
      </c>
      <c r="V13" s="53">
        <v>9463.0136986301368</v>
      </c>
      <c r="W13" s="53">
        <v>9463.0136986301368</v>
      </c>
      <c r="X13" s="53">
        <v>9463.0136986301368</v>
      </c>
      <c r="Y13" s="53">
        <v>9463.0136986301368</v>
      </c>
      <c r="Z13" s="53">
        <v>9169.8630136986303</v>
      </c>
      <c r="AA13" s="53">
        <v>9169.8630136986303</v>
      </c>
      <c r="AB13" s="53">
        <v>9169.8630136986303</v>
      </c>
      <c r="AC13" s="53">
        <v>9169.8630136986303</v>
      </c>
      <c r="AD13" s="53">
        <v>9169.8630136986303</v>
      </c>
      <c r="AE13" s="53">
        <v>9169.8630136986303</v>
      </c>
      <c r="AF13" s="53">
        <v>9169.8630136986303</v>
      </c>
      <c r="AG13" s="53">
        <v>9169.8630136986303</v>
      </c>
      <c r="AH13" s="53">
        <v>9169.8630136986303</v>
      </c>
      <c r="AI13" s="53">
        <v>9169.8630136986303</v>
      </c>
      <c r="AJ13" s="53">
        <v>9169.8630136986303</v>
      </c>
      <c r="AK13" s="53">
        <v>9169.8630136986303</v>
      </c>
      <c r="AL13" s="53">
        <v>3150.2732240437158</v>
      </c>
      <c r="AM13" s="53">
        <v>3150.2732240437158</v>
      </c>
      <c r="AN13" s="53">
        <v>3150.2732240437158</v>
      </c>
      <c r="AO13" s="53">
        <v>3150.2732240437158</v>
      </c>
      <c r="AP13" s="53">
        <v>3150.2732240437158</v>
      </c>
      <c r="AQ13" s="53">
        <v>3150.2732240437158</v>
      </c>
      <c r="AR13" s="53">
        <v>3150.2732240437158</v>
      </c>
      <c r="AS13" s="53">
        <v>3150.2732240437158</v>
      </c>
      <c r="AT13" s="53">
        <v>3150.2732240437158</v>
      </c>
      <c r="AU13" s="53">
        <v>3150.2732240437158</v>
      </c>
      <c r="AV13" s="53">
        <v>3150.2732240437158</v>
      </c>
      <c r="AW13" s="53">
        <v>3150.2732240437158</v>
      </c>
      <c r="AX13" s="53">
        <v>8843.8356164383567</v>
      </c>
      <c r="AY13" s="53">
        <v>8843.8356164383567</v>
      </c>
      <c r="AZ13" s="53">
        <v>8843.8356164383567</v>
      </c>
      <c r="BA13" s="53">
        <v>8843.8356164383567</v>
      </c>
      <c r="BB13" s="53">
        <v>8843.8356164383567</v>
      </c>
      <c r="BC13" s="53">
        <v>8843.8356164383567</v>
      </c>
      <c r="BD13" s="53">
        <v>8843.8356164383567</v>
      </c>
      <c r="BE13" s="53">
        <v>8843.8356164383567</v>
      </c>
      <c r="BF13" s="53">
        <v>8843.8356164383567</v>
      </c>
      <c r="BG13" s="53">
        <v>8843.8356164383567</v>
      </c>
      <c r="BH13" s="53">
        <v>8843.8356164383567</v>
      </c>
      <c r="BI13" s="53">
        <v>8843.8356164383567</v>
      </c>
      <c r="BJ13" s="53">
        <v>8786.3013698630148</v>
      </c>
      <c r="BK13" s="53">
        <v>8786.3013698630148</v>
      </c>
      <c r="BL13" s="53">
        <v>8786.3013698630148</v>
      </c>
      <c r="BM13" s="53">
        <v>8786.3013698630148</v>
      </c>
      <c r="BN13" s="53">
        <v>8786.3013698630148</v>
      </c>
      <c r="BO13" s="53">
        <v>8786.3013698630148</v>
      </c>
      <c r="BP13" s="53">
        <v>8786.3013698630148</v>
      </c>
      <c r="BQ13" s="53">
        <v>8786.3013698630148</v>
      </c>
      <c r="BR13" s="53">
        <v>8786.3013698630148</v>
      </c>
      <c r="BS13" s="53">
        <v>8786.3013698630148</v>
      </c>
      <c r="BT13" s="53">
        <v>8786.3013698630148</v>
      </c>
      <c r="BU13" s="53">
        <v>8786.3013698630148</v>
      </c>
      <c r="BV13" s="53">
        <v>9446.5753424657541</v>
      </c>
      <c r="BW13" s="53">
        <v>9446.5753424657541</v>
      </c>
      <c r="BX13" s="53">
        <v>9446.5753424657541</v>
      </c>
      <c r="BY13" s="53">
        <v>9446.5753424657541</v>
      </c>
      <c r="BZ13" s="53">
        <v>9446.5753424657541</v>
      </c>
      <c r="CA13" s="53">
        <v>9446.5753424657541</v>
      </c>
      <c r="CB13" s="53">
        <v>9446.5753424657541</v>
      </c>
      <c r="CC13" s="53">
        <v>9446.5753424657541</v>
      </c>
      <c r="CD13" s="53">
        <v>9446.5753424657541</v>
      </c>
      <c r="CE13" s="53">
        <v>9446.5753424657541</v>
      </c>
      <c r="CF13" s="53">
        <v>9446.5753424657541</v>
      </c>
      <c r="CG13" s="53">
        <v>9446.5753424657541</v>
      </c>
      <c r="CH13" s="53">
        <v>8442.622950819672</v>
      </c>
      <c r="CI13" s="53">
        <v>8442.622950819672</v>
      </c>
      <c r="CJ13" s="53">
        <v>8442.622950819672</v>
      </c>
      <c r="CK13" s="53">
        <v>8442.622950819672</v>
      </c>
      <c r="CL13" s="53">
        <v>8442.622950819672</v>
      </c>
      <c r="CM13" s="53">
        <v>8442.622950819672</v>
      </c>
      <c r="CN13" s="53">
        <v>8442.622950819672</v>
      </c>
      <c r="CO13" s="53">
        <v>8442.622950819672</v>
      </c>
      <c r="CP13" s="53">
        <v>8442.622950819672</v>
      </c>
      <c r="CQ13" s="53">
        <v>8442.622950819672</v>
      </c>
      <c r="CR13" s="53">
        <v>8442.622950819672</v>
      </c>
      <c r="CS13" s="53">
        <v>8442.622950819672</v>
      </c>
      <c r="CT13" s="53">
        <v>7969.8630136986303</v>
      </c>
      <c r="CU13" s="53">
        <v>7969.8630136986303</v>
      </c>
      <c r="CV13" s="53">
        <v>7969.8630136986303</v>
      </c>
      <c r="CW13" s="53">
        <v>7969.8630136986303</v>
      </c>
      <c r="CX13" s="53">
        <v>7969.8630136986303</v>
      </c>
      <c r="CY13" s="53">
        <v>7969.8630136986303</v>
      </c>
      <c r="CZ13" s="53">
        <v>7969.8630136986303</v>
      </c>
      <c r="DA13" s="53">
        <v>7969.8630136986303</v>
      </c>
      <c r="DB13" s="53">
        <v>7969.8630136986303</v>
      </c>
      <c r="DC13" s="53">
        <v>7969.8630136986303</v>
      </c>
      <c r="DD13" s="53">
        <v>7969.8630136986303</v>
      </c>
      <c r="DE13" s="53">
        <v>7969.8630136986303</v>
      </c>
      <c r="DF13" s="53">
        <v>9882.1917808219187</v>
      </c>
      <c r="DG13" s="53">
        <v>9882.1917808219187</v>
      </c>
      <c r="DH13" s="53">
        <v>9882.1917808219187</v>
      </c>
      <c r="DI13" s="53">
        <v>9882.1917808219187</v>
      </c>
      <c r="DJ13" s="53">
        <v>9882.1917808219187</v>
      </c>
      <c r="DK13" s="53">
        <v>9882.1917808219187</v>
      </c>
      <c r="DL13" s="53">
        <v>9882.1917808219187</v>
      </c>
      <c r="DM13" s="2">
        <v>9882.1917808219187</v>
      </c>
      <c r="DN13" s="2">
        <v>9882.1917808219187</v>
      </c>
      <c r="DO13" s="2">
        <v>9882.1917808219187</v>
      </c>
      <c r="DP13" s="2">
        <v>9882.1917808219187</v>
      </c>
      <c r="DQ13" s="2">
        <v>9882.1917808219187</v>
      </c>
      <c r="DR13" s="2">
        <v>8199.2244599999995</v>
      </c>
      <c r="DS13" s="2">
        <v>8199.2244599999995</v>
      </c>
      <c r="DT13" s="2">
        <v>8199.2244599999995</v>
      </c>
      <c r="DU13" s="2">
        <v>8199.2244599999995</v>
      </c>
      <c r="DV13" s="2">
        <v>8199.2244599999995</v>
      </c>
      <c r="DW13" s="2">
        <v>8199.2244599999995</v>
      </c>
      <c r="DX13" s="2">
        <v>8199.2244599999995</v>
      </c>
      <c r="DY13" s="116">
        <v>8199.2244599999995</v>
      </c>
      <c r="DZ13" s="116">
        <v>8199.2244599999995</v>
      </c>
      <c r="EA13" s="116">
        <v>8199.2244599999995</v>
      </c>
      <c r="EB13" s="116">
        <v>8199.2244599999995</v>
      </c>
      <c r="EC13" s="116">
        <v>8199.2244599999995</v>
      </c>
      <c r="ED13" s="116">
        <v>8199.2244599999995</v>
      </c>
      <c r="EE13" s="116">
        <v>8199.2244599999995</v>
      </c>
      <c r="EF13" s="116">
        <v>8199.2244599999995</v>
      </c>
      <c r="EG13" s="116">
        <v>8199.2244599999995</v>
      </c>
      <c r="EH13" s="116">
        <v>8199.2244599999995</v>
      </c>
      <c r="EI13" s="116">
        <v>8199.2244599999995</v>
      </c>
      <c r="EJ13" s="116">
        <v>8199.2244599999995</v>
      </c>
      <c r="EK13" s="126">
        <v>8199.2244599999995</v>
      </c>
      <c r="EL13" s="126">
        <v>8199.2244599999995</v>
      </c>
      <c r="EM13" s="126">
        <v>8199.2244599999995</v>
      </c>
      <c r="EN13" s="135">
        <v>8199.2244599999995</v>
      </c>
      <c r="EO13" s="135">
        <v>8199.2244599999995</v>
      </c>
      <c r="EP13" s="143">
        <v>8199.2244599999995</v>
      </c>
      <c r="EQ13" s="143">
        <v>8199.2244599999995</v>
      </c>
      <c r="ER13" s="143">
        <v>8199.2244599999995</v>
      </c>
      <c r="ES13" s="143">
        <v>8199.2244599999995</v>
      </c>
      <c r="ET13" s="143">
        <v>8199.2244599999995</v>
      </c>
      <c r="EU13" s="143">
        <v>7828.4037233333356</v>
      </c>
      <c r="EV13" s="143">
        <v>7828.4037233333356</v>
      </c>
      <c r="EW13" s="151">
        <v>7828.4037233333356</v>
      </c>
      <c r="EX13" s="151">
        <v>7828.4037233333356</v>
      </c>
      <c r="EY13" s="158">
        <v>7828.4037233333356</v>
      </c>
      <c r="EZ13" s="2">
        <v>7828.4037233333356</v>
      </c>
      <c r="FA13" s="2">
        <v>7828.4037233333356</v>
      </c>
      <c r="FB13" s="167">
        <v>8200</v>
      </c>
      <c r="FC13" s="167">
        <v>8200</v>
      </c>
      <c r="FD13" s="167">
        <v>8200</v>
      </c>
      <c r="FE13" s="167">
        <v>8200</v>
      </c>
      <c r="FF13" s="167">
        <v>8200</v>
      </c>
      <c r="FG13" s="167">
        <v>8200</v>
      </c>
      <c r="FH13" s="167">
        <v>8200</v>
      </c>
      <c r="FI13" s="167">
        <v>8200</v>
      </c>
      <c r="FJ13" s="167">
        <v>8200</v>
      </c>
      <c r="FK13" s="2">
        <v>8200</v>
      </c>
      <c r="FL13" s="2">
        <v>8200</v>
      </c>
      <c r="FM13" s="2">
        <v>8200</v>
      </c>
      <c r="FN13" s="2">
        <v>8144.8540701698876</v>
      </c>
      <c r="FO13" s="2">
        <v>8144.8540701698876</v>
      </c>
      <c r="FP13" s="2">
        <v>8144.8540701698876</v>
      </c>
      <c r="FQ13" s="2">
        <v>8144.8540701698876</v>
      </c>
      <c r="FR13" s="2">
        <v>8144.8540701698876</v>
      </c>
      <c r="FS13" s="2">
        <v>8144.8540701698876</v>
      </c>
      <c r="FT13" s="2">
        <v>8144.8540701698876</v>
      </c>
      <c r="FU13" s="2">
        <v>8144.8540701698876</v>
      </c>
      <c r="FV13" s="2">
        <v>8144.8540701698876</v>
      </c>
      <c r="FW13" s="2">
        <v>8144.8540701698876</v>
      </c>
      <c r="FX13" s="2">
        <v>8144.8540701698876</v>
      </c>
      <c r="FY13" s="2">
        <v>8144.8540701698876</v>
      </c>
      <c r="FZ13" s="177">
        <v>8220.3252031315569</v>
      </c>
      <c r="GA13" s="196">
        <v>8220.3252031315569</v>
      </c>
      <c r="GB13" s="196">
        <v>8220.3252031315569</v>
      </c>
      <c r="GC13" s="196">
        <v>8220.3252031315569</v>
      </c>
      <c r="GD13" s="196">
        <v>8220.3252031315569</v>
      </c>
      <c r="GE13" s="196">
        <v>8220.3252031315569</v>
      </c>
      <c r="GF13" s="196">
        <v>8220.3252031315569</v>
      </c>
      <c r="GG13" s="196">
        <v>8220.3252031315569</v>
      </c>
      <c r="GH13" s="196">
        <v>8220.3252031315569</v>
      </c>
      <c r="GI13" s="196">
        <v>8220.3252031315569</v>
      </c>
      <c r="GJ13" s="196">
        <v>8220.3252031315569</v>
      </c>
      <c r="GK13" s="196">
        <v>8220.3252031315569</v>
      </c>
      <c r="GL13" s="196">
        <v>8172.4212101063167</v>
      </c>
      <c r="GM13" s="196">
        <v>8172.4212101063167</v>
      </c>
    </row>
    <row r="14" spans="1:195" x14ac:dyDescent="0.2">
      <c r="A14" s="26" t="s">
        <v>18</v>
      </c>
      <c r="B14" s="53">
        <v>5166.1183054663279</v>
      </c>
      <c r="C14" s="53">
        <v>5166.1183054663279</v>
      </c>
      <c r="D14" s="53">
        <v>5166.1183054663279</v>
      </c>
      <c r="E14" s="53">
        <v>5166.1183054663279</v>
      </c>
      <c r="F14" s="53">
        <v>5166.1183054663279</v>
      </c>
      <c r="G14" s="53">
        <v>5166.1183054663279</v>
      </c>
      <c r="H14" s="53">
        <v>5166.1183054663279</v>
      </c>
      <c r="I14" s="53">
        <v>5166.1183054663279</v>
      </c>
      <c r="J14" s="53">
        <v>5166.1183054663279</v>
      </c>
      <c r="K14" s="53">
        <v>5166.1183054663279</v>
      </c>
      <c r="L14" s="53">
        <v>5166.1183054663279</v>
      </c>
      <c r="M14" s="53">
        <v>5166.1183054663279</v>
      </c>
      <c r="N14" s="53">
        <v>6194.0043953175445</v>
      </c>
      <c r="O14" s="53">
        <v>6194.0043953175445</v>
      </c>
      <c r="P14" s="53">
        <v>6194.0043953175445</v>
      </c>
      <c r="Q14" s="53">
        <v>6194.0043953175445</v>
      </c>
      <c r="R14" s="53">
        <v>6194.0043953175445</v>
      </c>
      <c r="S14" s="53">
        <v>6194.0043953175445</v>
      </c>
      <c r="T14" s="53">
        <v>6194.0043953175445</v>
      </c>
      <c r="U14" s="53">
        <v>6194.0043953175445</v>
      </c>
      <c r="V14" s="53">
        <v>6194.0043953175445</v>
      </c>
      <c r="W14" s="53">
        <v>6194.0043953175445</v>
      </c>
      <c r="X14" s="53">
        <v>6194.0043953175445</v>
      </c>
      <c r="Y14" s="53">
        <v>6194.0043953175445</v>
      </c>
      <c r="Z14" s="53">
        <v>6594.382081368135</v>
      </c>
      <c r="AA14" s="53">
        <v>6594.382081368135</v>
      </c>
      <c r="AB14" s="53">
        <v>6594.382081368135</v>
      </c>
      <c r="AC14" s="53">
        <v>6594.382081368135</v>
      </c>
      <c r="AD14" s="53">
        <v>6594.382081368135</v>
      </c>
      <c r="AE14" s="53">
        <v>6594.382081368135</v>
      </c>
      <c r="AF14" s="53">
        <v>6594.382081368135</v>
      </c>
      <c r="AG14" s="53">
        <v>6594.382081368135</v>
      </c>
      <c r="AH14" s="53">
        <v>6594.382081368135</v>
      </c>
      <c r="AI14" s="53">
        <v>6594.382081368135</v>
      </c>
      <c r="AJ14" s="53">
        <v>6594.382081368135</v>
      </c>
      <c r="AK14" s="53">
        <v>6594.382081368135</v>
      </c>
      <c r="AL14" s="53">
        <v>6173.804952754419</v>
      </c>
      <c r="AM14" s="53">
        <v>6173.804952754419</v>
      </c>
      <c r="AN14" s="53">
        <v>6173.804952754419</v>
      </c>
      <c r="AO14" s="53">
        <v>6173.804952754419</v>
      </c>
      <c r="AP14" s="53">
        <v>6173.804952754419</v>
      </c>
      <c r="AQ14" s="53">
        <v>6173.804952754419</v>
      </c>
      <c r="AR14" s="53">
        <v>6173.804952754419</v>
      </c>
      <c r="AS14" s="53">
        <v>6173.804952754419</v>
      </c>
      <c r="AT14" s="53">
        <v>6173.804952754419</v>
      </c>
      <c r="AU14" s="53">
        <v>6173.804952754419</v>
      </c>
      <c r="AV14" s="53">
        <v>6173.804952754419</v>
      </c>
      <c r="AW14" s="53">
        <v>6173.804952754419</v>
      </c>
      <c r="AX14" s="53">
        <v>4753.8373604193775</v>
      </c>
      <c r="AY14" s="53">
        <v>4753.8373604193775</v>
      </c>
      <c r="AZ14" s="53">
        <v>4753.8373604193775</v>
      </c>
      <c r="BA14" s="53">
        <v>4753.8373604193775</v>
      </c>
      <c r="BB14" s="53">
        <v>4753.8373604193775</v>
      </c>
      <c r="BC14" s="53">
        <v>4753.8373604193775</v>
      </c>
      <c r="BD14" s="53">
        <v>4753.8373604193775</v>
      </c>
      <c r="BE14" s="53">
        <v>4753.8373604193775</v>
      </c>
      <c r="BF14" s="53">
        <v>4753.8373604193775</v>
      </c>
      <c r="BG14" s="53">
        <v>4753.8373604193775</v>
      </c>
      <c r="BH14" s="53">
        <v>4753.8373604193775</v>
      </c>
      <c r="BI14" s="53">
        <v>4753.8373604193775</v>
      </c>
      <c r="BJ14" s="53">
        <v>4867.6648791930065</v>
      </c>
      <c r="BK14" s="53">
        <v>4867.6648791930065</v>
      </c>
      <c r="BL14" s="53">
        <v>4867.6648791930065</v>
      </c>
      <c r="BM14" s="53">
        <v>4867.6648791930065</v>
      </c>
      <c r="BN14" s="53">
        <v>4867.6648791930065</v>
      </c>
      <c r="BO14" s="53">
        <v>4867.6648791930065</v>
      </c>
      <c r="BP14" s="53">
        <v>4867.6648791930065</v>
      </c>
      <c r="BQ14" s="53">
        <v>4867.6648791930065</v>
      </c>
      <c r="BR14" s="53">
        <v>4867.6648791930065</v>
      </c>
      <c r="BS14" s="53">
        <v>4867.6648791930065</v>
      </c>
      <c r="BT14" s="53">
        <v>4867.6648791930065</v>
      </c>
      <c r="BU14" s="53">
        <v>4867.6648791930065</v>
      </c>
      <c r="BV14" s="53">
        <v>5508.0234833659488</v>
      </c>
      <c r="BW14" s="53">
        <v>5508.0234833659488</v>
      </c>
      <c r="BX14" s="53">
        <v>5508.0234833659488</v>
      </c>
      <c r="BY14" s="53">
        <v>5508.0234833659488</v>
      </c>
      <c r="BZ14" s="53">
        <v>5508.0234833659488</v>
      </c>
      <c r="CA14" s="53">
        <v>5508.0234833659488</v>
      </c>
      <c r="CB14" s="53">
        <v>5508.0234833659488</v>
      </c>
      <c r="CC14" s="53">
        <v>5508.0234833659488</v>
      </c>
      <c r="CD14" s="53">
        <v>5508.0234833659488</v>
      </c>
      <c r="CE14" s="53">
        <v>5508.0234833659488</v>
      </c>
      <c r="CF14" s="53">
        <v>5508.0234833659488</v>
      </c>
      <c r="CG14" s="53">
        <v>5508.0234833659488</v>
      </c>
      <c r="CH14" s="53">
        <v>5205.4794520547948</v>
      </c>
      <c r="CI14" s="53">
        <v>5205.4794520547948</v>
      </c>
      <c r="CJ14" s="53">
        <v>5205.4794520547948</v>
      </c>
      <c r="CK14" s="53">
        <v>5205.4794520547948</v>
      </c>
      <c r="CL14" s="53">
        <v>5205.4794520547948</v>
      </c>
      <c r="CM14" s="53">
        <v>5205.4794520547948</v>
      </c>
      <c r="CN14" s="53">
        <v>5205.4794520547948</v>
      </c>
      <c r="CO14" s="53">
        <v>5205.4794520547948</v>
      </c>
      <c r="CP14" s="53">
        <v>5205.4794520547948</v>
      </c>
      <c r="CQ14" s="53">
        <v>5205.4794520547948</v>
      </c>
      <c r="CR14" s="53">
        <v>5205.4794520547948</v>
      </c>
      <c r="CS14" s="53">
        <v>5205.4794520547948</v>
      </c>
      <c r="CT14" s="53">
        <v>6066.8623613829095</v>
      </c>
      <c r="CU14" s="53">
        <v>6066.8623613829095</v>
      </c>
      <c r="CV14" s="53">
        <v>6066.8623613829095</v>
      </c>
      <c r="CW14" s="53">
        <v>6066.8623613829095</v>
      </c>
      <c r="CX14" s="53">
        <v>6066.8623613829095</v>
      </c>
      <c r="CY14" s="53">
        <v>6066.8623613829095</v>
      </c>
      <c r="CZ14" s="53">
        <v>6066.8623613829095</v>
      </c>
      <c r="DA14" s="53">
        <v>6066.8623613829095</v>
      </c>
      <c r="DB14" s="53">
        <v>6066.8623613829095</v>
      </c>
      <c r="DC14" s="53">
        <v>6066.8623613829095</v>
      </c>
      <c r="DD14" s="53">
        <v>6066.8623613829095</v>
      </c>
      <c r="DE14" s="53">
        <v>6066.8623613829095</v>
      </c>
      <c r="DF14" s="53">
        <v>6210.886104673933</v>
      </c>
      <c r="DG14" s="53">
        <v>6210.886104673933</v>
      </c>
      <c r="DH14" s="53">
        <v>6210.886104673933</v>
      </c>
      <c r="DI14" s="53">
        <v>6210.886104673933</v>
      </c>
      <c r="DJ14" s="53">
        <v>6210.886104673933</v>
      </c>
      <c r="DK14" s="53">
        <v>6210.886104673933</v>
      </c>
      <c r="DL14" s="53">
        <v>6210.886104673933</v>
      </c>
      <c r="DM14" s="2">
        <v>6210.886104673933</v>
      </c>
      <c r="DN14" s="2">
        <v>6210.886104673933</v>
      </c>
      <c r="DO14" s="2">
        <v>6210.886104673933</v>
      </c>
      <c r="DP14" s="2">
        <v>6210.886104673933</v>
      </c>
      <c r="DQ14" s="2">
        <v>6210.886104673933</v>
      </c>
      <c r="DR14" s="2">
        <v>6368.6076842750763</v>
      </c>
      <c r="DS14" s="2">
        <v>6368.6076842750763</v>
      </c>
      <c r="DT14" s="2">
        <v>6368.6076842750763</v>
      </c>
      <c r="DU14" s="2">
        <v>6368.6076842750763</v>
      </c>
      <c r="DV14" s="2">
        <v>6368.6076842750763</v>
      </c>
      <c r="DW14" s="2">
        <v>6368.6076842750763</v>
      </c>
      <c r="DX14" s="2">
        <v>6368.6076842750763</v>
      </c>
      <c r="DY14" s="116">
        <v>6368.6076842750763</v>
      </c>
      <c r="DZ14" s="116">
        <v>6368.6076842750763</v>
      </c>
      <c r="EA14" s="116">
        <v>6368.6076842750763</v>
      </c>
      <c r="EB14" s="116">
        <v>6368.6076842750763</v>
      </c>
      <c r="EC14" s="116">
        <v>6368.6076842750763</v>
      </c>
      <c r="ED14" s="116">
        <v>6368.6076842750763</v>
      </c>
      <c r="EE14" s="116">
        <v>6368.6076842750763</v>
      </c>
      <c r="EF14" s="116">
        <v>6368.6076842750763</v>
      </c>
      <c r="EG14" s="116">
        <v>6368.6076842750763</v>
      </c>
      <c r="EH14" s="116">
        <v>6368.6076842750763</v>
      </c>
      <c r="EI14" s="116">
        <v>6368.6076842750763</v>
      </c>
      <c r="EJ14" s="116">
        <v>6368.6076842750763</v>
      </c>
      <c r="EK14" s="126">
        <v>6368.6076842750763</v>
      </c>
      <c r="EL14" s="126">
        <v>6368.6076842750763</v>
      </c>
      <c r="EM14" s="126">
        <v>6368.6076842750763</v>
      </c>
      <c r="EN14" s="135">
        <v>6368.6076842750763</v>
      </c>
      <c r="EO14" s="135">
        <v>6368.6076842750763</v>
      </c>
      <c r="EP14" s="143">
        <v>6368.6076842750763</v>
      </c>
      <c r="EQ14" s="143">
        <v>6368.6076842750763</v>
      </c>
      <c r="ER14" s="143">
        <v>6368.6076842750763</v>
      </c>
      <c r="ES14" s="143">
        <v>6368.6076842750763</v>
      </c>
      <c r="ET14" s="143">
        <v>6368.6076842750763</v>
      </c>
      <c r="EU14" s="143">
        <v>2886.272653788621</v>
      </c>
      <c r="EV14" s="143">
        <v>2791.4186229129386</v>
      </c>
      <c r="EW14" s="151">
        <v>5982.579233087682</v>
      </c>
      <c r="EX14" s="151">
        <v>10305.212925850921</v>
      </c>
      <c r="EY14" s="158">
        <v>16355.545038135522</v>
      </c>
      <c r="EZ14" s="2">
        <v>14424.587981023415</v>
      </c>
      <c r="FA14" s="2">
        <v>9573.4818305242297</v>
      </c>
      <c r="FB14" s="167">
        <v>6145.7313646334478</v>
      </c>
      <c r="FC14" s="167">
        <v>4537.95792722651</v>
      </c>
      <c r="FD14" s="167">
        <v>2867.5439662842359</v>
      </c>
      <c r="FE14" s="167">
        <v>2964.9847806725352</v>
      </c>
      <c r="FF14" s="167">
        <v>2867.5439662842359</v>
      </c>
      <c r="FG14" s="167">
        <v>2964.9847806725352</v>
      </c>
      <c r="FH14" s="167">
        <v>2867.5439662842359</v>
      </c>
      <c r="FI14" s="167">
        <v>6145.7313646334478</v>
      </c>
      <c r="FJ14" s="167">
        <v>10586.248477471658</v>
      </c>
      <c r="FK14" s="2">
        <v>16801.580423811036</v>
      </c>
      <c r="FL14" s="2">
        <v>14817.963845192084</v>
      </c>
      <c r="FM14" s="2">
        <v>9834.5621950476361</v>
      </c>
      <c r="FN14" s="2">
        <v>3755.8881459120207</v>
      </c>
      <c r="FO14" s="2">
        <v>2773.3171813529307</v>
      </c>
      <c r="FP14" s="2">
        <v>1752.4642311616676</v>
      </c>
      <c r="FQ14" s="2">
        <v>1812.0139865894912</v>
      </c>
      <c r="FR14" s="2">
        <v>1752.4642311616676</v>
      </c>
      <c r="FS14" s="2">
        <v>1812.0139865894912</v>
      </c>
      <c r="FT14" s="2">
        <v>1752.4642311616676</v>
      </c>
      <c r="FU14" s="2">
        <v>3755.8881459120207</v>
      </c>
      <c r="FV14" s="2">
        <v>6469.6555718371274</v>
      </c>
      <c r="FW14" s="2">
        <v>10268.079257340451</v>
      </c>
      <c r="FX14" s="2">
        <v>9055.8163789883256</v>
      </c>
      <c r="FY14" s="2">
        <v>6010.2717442510593</v>
      </c>
      <c r="FZ14" s="177">
        <v>3737.1087051824607</v>
      </c>
      <c r="GA14" s="196">
        <v>2759.4505954461656</v>
      </c>
      <c r="GB14" s="196">
        <v>1743.7019100058592</v>
      </c>
      <c r="GC14" s="196">
        <v>1802.9539166565437</v>
      </c>
      <c r="GD14" s="196">
        <v>1743.7019100058592</v>
      </c>
      <c r="GE14" s="196">
        <v>1802.9539166565437</v>
      </c>
      <c r="GF14" s="196">
        <v>1743.7019100058592</v>
      </c>
      <c r="GG14" s="196">
        <v>3737.1087051824607</v>
      </c>
      <c r="GH14" s="196">
        <v>6437.3072939779413</v>
      </c>
      <c r="GI14" s="196">
        <v>10216.738861053749</v>
      </c>
      <c r="GJ14" s="196">
        <v>9010.537297093384</v>
      </c>
      <c r="GK14" s="196">
        <v>5980.2203855298039</v>
      </c>
      <c r="GL14" s="196">
        <v>3718.423161656548</v>
      </c>
      <c r="GM14" s="196">
        <v>2745.6533424689346</v>
      </c>
    </row>
    <row r="15" spans="1:195" ht="15" x14ac:dyDescent="0.35">
      <c r="A15" s="9" t="s">
        <v>5</v>
      </c>
      <c r="B15" s="55">
        <v>16113.502659117572</v>
      </c>
      <c r="C15" s="55">
        <v>16113.502659117572</v>
      </c>
      <c r="D15" s="55">
        <v>16113.502659117572</v>
      </c>
      <c r="E15" s="55">
        <v>16113.502659117572</v>
      </c>
      <c r="F15" s="55">
        <v>16113.502659117572</v>
      </c>
      <c r="G15" s="55">
        <v>16113.502659117572</v>
      </c>
      <c r="H15" s="55">
        <v>16113.502659117572</v>
      </c>
      <c r="I15" s="55">
        <v>16113.502659117572</v>
      </c>
      <c r="J15" s="55">
        <v>16113.502659117572</v>
      </c>
      <c r="K15" s="55">
        <v>16113.502659117572</v>
      </c>
      <c r="L15" s="55">
        <v>16113.502659117572</v>
      </c>
      <c r="M15" s="55">
        <v>16113.502659117572</v>
      </c>
      <c r="N15" s="55">
        <v>17020.098459643763</v>
      </c>
      <c r="O15" s="55">
        <v>17020.098459643763</v>
      </c>
      <c r="P15" s="55">
        <v>17020.098459643763</v>
      </c>
      <c r="Q15" s="55">
        <v>17020.098459643763</v>
      </c>
      <c r="R15" s="55">
        <v>17020.098459643763</v>
      </c>
      <c r="S15" s="55">
        <v>17020.098459643763</v>
      </c>
      <c r="T15" s="55">
        <v>17020.098459643763</v>
      </c>
      <c r="U15" s="55">
        <v>17020.098459643763</v>
      </c>
      <c r="V15" s="55">
        <v>17020.098459643763</v>
      </c>
      <c r="W15" s="55">
        <v>17020.098459643763</v>
      </c>
      <c r="X15" s="55">
        <v>17020.098459643763</v>
      </c>
      <c r="Y15" s="55">
        <v>17020.098459643763</v>
      </c>
      <c r="Z15" s="55">
        <v>17297.501351147603</v>
      </c>
      <c r="AA15" s="55">
        <v>17297.501351147603</v>
      </c>
      <c r="AB15" s="55">
        <v>17297.501351147603</v>
      </c>
      <c r="AC15" s="55">
        <v>17297.501351147603</v>
      </c>
      <c r="AD15" s="55">
        <v>17297.501351147603</v>
      </c>
      <c r="AE15" s="55">
        <v>17297.501351147603</v>
      </c>
      <c r="AF15" s="55">
        <v>17297.501351147603</v>
      </c>
      <c r="AG15" s="55">
        <v>17297.501351147603</v>
      </c>
      <c r="AH15" s="55">
        <v>17297.501351147603</v>
      </c>
      <c r="AI15" s="55">
        <v>17297.501351147603</v>
      </c>
      <c r="AJ15" s="55">
        <v>17297.501351147603</v>
      </c>
      <c r="AK15" s="55">
        <v>17297.501351147603</v>
      </c>
      <c r="AL15" s="55">
        <v>15023.643268283244</v>
      </c>
      <c r="AM15" s="55">
        <v>15023.643268283244</v>
      </c>
      <c r="AN15" s="55">
        <v>15023.643268283244</v>
      </c>
      <c r="AO15" s="55">
        <v>15023.643268283244</v>
      </c>
      <c r="AP15" s="55">
        <v>15023.643268283244</v>
      </c>
      <c r="AQ15" s="55">
        <v>15023.643268283244</v>
      </c>
      <c r="AR15" s="55">
        <v>15023.643268283244</v>
      </c>
      <c r="AS15" s="55">
        <v>15023.643268283244</v>
      </c>
      <c r="AT15" s="55">
        <v>15023.643268283244</v>
      </c>
      <c r="AU15" s="55">
        <v>15023.643268283244</v>
      </c>
      <c r="AV15" s="55">
        <v>15023.643268283244</v>
      </c>
      <c r="AW15" s="55">
        <v>15023.643268283244</v>
      </c>
      <c r="AX15" s="55">
        <v>12376.746158262173</v>
      </c>
      <c r="AY15" s="55">
        <v>12376.746158262173</v>
      </c>
      <c r="AZ15" s="55">
        <v>12376.746158262173</v>
      </c>
      <c r="BA15" s="55">
        <v>12376.746158262173</v>
      </c>
      <c r="BB15" s="55">
        <v>12376.746158262173</v>
      </c>
      <c r="BC15" s="55">
        <v>12376.746158262173</v>
      </c>
      <c r="BD15" s="55">
        <v>12376.746158262173</v>
      </c>
      <c r="BE15" s="55">
        <v>12376.746158262173</v>
      </c>
      <c r="BF15" s="55">
        <v>12376.746158262173</v>
      </c>
      <c r="BG15" s="55">
        <v>12376.746158262173</v>
      </c>
      <c r="BH15" s="55">
        <v>12376.746158262173</v>
      </c>
      <c r="BI15" s="55">
        <v>12376.746158262173</v>
      </c>
      <c r="BJ15" s="55">
        <v>11595.752456106537</v>
      </c>
      <c r="BK15" s="55">
        <v>11595.752456106537</v>
      </c>
      <c r="BL15" s="55">
        <v>11595.752456106537</v>
      </c>
      <c r="BM15" s="55">
        <v>11595.752456106537</v>
      </c>
      <c r="BN15" s="55">
        <v>11595.752456106537</v>
      </c>
      <c r="BO15" s="55">
        <v>11595.752456106537</v>
      </c>
      <c r="BP15" s="55">
        <v>11595.752456106537</v>
      </c>
      <c r="BQ15" s="55">
        <v>11595.752456106537</v>
      </c>
      <c r="BR15" s="55">
        <v>11595.752456106537</v>
      </c>
      <c r="BS15" s="55">
        <v>11595.752456106537</v>
      </c>
      <c r="BT15" s="55">
        <v>11595.752456106537</v>
      </c>
      <c r="BU15" s="55">
        <v>11595.752456106537</v>
      </c>
      <c r="BV15" s="55">
        <v>13246.335942596217</v>
      </c>
      <c r="BW15" s="55">
        <v>13246.335942596217</v>
      </c>
      <c r="BX15" s="55">
        <v>13246.335942596217</v>
      </c>
      <c r="BY15" s="55">
        <v>13246.335942596217</v>
      </c>
      <c r="BZ15" s="55">
        <v>13246.335942596217</v>
      </c>
      <c r="CA15" s="55">
        <v>13246.335942596217</v>
      </c>
      <c r="CB15" s="55">
        <v>13246.335942596217</v>
      </c>
      <c r="CC15" s="55">
        <v>13246.335942596217</v>
      </c>
      <c r="CD15" s="55">
        <v>13246.335942596217</v>
      </c>
      <c r="CE15" s="55">
        <v>13246.335942596217</v>
      </c>
      <c r="CF15" s="55">
        <v>13246.335942596217</v>
      </c>
      <c r="CG15" s="55">
        <v>13246.335942596217</v>
      </c>
      <c r="CH15" s="55">
        <v>12485.518590998043</v>
      </c>
      <c r="CI15" s="55">
        <v>12485.518590998043</v>
      </c>
      <c r="CJ15" s="55">
        <v>12485.518590998043</v>
      </c>
      <c r="CK15" s="55">
        <v>12485.518590998043</v>
      </c>
      <c r="CL15" s="55">
        <v>12485.518590998043</v>
      </c>
      <c r="CM15" s="55">
        <v>12485.518590998043</v>
      </c>
      <c r="CN15" s="55">
        <v>12485.518590998043</v>
      </c>
      <c r="CO15" s="55">
        <v>12485.518590998043</v>
      </c>
      <c r="CP15" s="55">
        <v>12485.518590998043</v>
      </c>
      <c r="CQ15" s="55">
        <v>12485.518590998043</v>
      </c>
      <c r="CR15" s="55">
        <v>12485.518590998043</v>
      </c>
      <c r="CS15" s="55">
        <v>12485.518590998043</v>
      </c>
      <c r="CT15" s="55">
        <v>11554.989562948467</v>
      </c>
      <c r="CU15" s="55">
        <v>11554.989562948467</v>
      </c>
      <c r="CV15" s="55">
        <v>11554.989562948467</v>
      </c>
      <c r="CW15" s="55">
        <v>11554.989562948467</v>
      </c>
      <c r="CX15" s="55">
        <v>11554.989562948467</v>
      </c>
      <c r="CY15" s="55">
        <v>11554.989562948467</v>
      </c>
      <c r="CZ15" s="55">
        <v>11554.989562948467</v>
      </c>
      <c r="DA15" s="55">
        <v>11554.989562948467</v>
      </c>
      <c r="DB15" s="55">
        <v>11554.989562948467</v>
      </c>
      <c r="DC15" s="55">
        <v>11554.989562948467</v>
      </c>
      <c r="DD15" s="55">
        <v>11554.989562948467</v>
      </c>
      <c r="DE15" s="55">
        <v>11554.989562948467</v>
      </c>
      <c r="DF15" s="55">
        <v>11853.254909901403</v>
      </c>
      <c r="DG15" s="55">
        <v>11853.254909901403</v>
      </c>
      <c r="DH15" s="55">
        <v>11853.254909901403</v>
      </c>
      <c r="DI15" s="55">
        <v>11853.254909901403</v>
      </c>
      <c r="DJ15" s="55">
        <v>11853.254909901403</v>
      </c>
      <c r="DK15" s="55">
        <v>11853.254909901403</v>
      </c>
      <c r="DL15" s="55">
        <v>11853.254909901403</v>
      </c>
      <c r="DM15" s="31">
        <v>11853.254909901403</v>
      </c>
      <c r="DN15" s="31">
        <v>11853.254909901403</v>
      </c>
      <c r="DO15" s="31">
        <v>11853.254909901403</v>
      </c>
      <c r="DP15" s="31">
        <v>11853.254909901403</v>
      </c>
      <c r="DQ15" s="31">
        <v>11853.254909901403</v>
      </c>
      <c r="DR15" s="31">
        <v>12073.179762899923</v>
      </c>
      <c r="DS15" s="31">
        <v>12073.179762899923</v>
      </c>
      <c r="DT15" s="31">
        <v>12073.179762899923</v>
      </c>
      <c r="DU15" s="31">
        <v>12073.179762899923</v>
      </c>
      <c r="DV15" s="31">
        <v>12073.179762899923</v>
      </c>
      <c r="DW15" s="31">
        <v>12073.179762899923</v>
      </c>
      <c r="DX15" s="31">
        <v>12073.179762899923</v>
      </c>
      <c r="DY15" s="55">
        <v>12073.179762899923</v>
      </c>
      <c r="DZ15" s="55">
        <v>12073.179762899923</v>
      </c>
      <c r="EA15" s="55">
        <v>12073.179762899923</v>
      </c>
      <c r="EB15" s="55">
        <v>12073.179762899923</v>
      </c>
      <c r="EC15" s="55">
        <v>12073.179762899923</v>
      </c>
      <c r="ED15" s="55">
        <v>12073.179762899923</v>
      </c>
      <c r="EE15" s="55">
        <v>12073.179762899923</v>
      </c>
      <c r="EF15" s="55">
        <v>12073.179762899923</v>
      </c>
      <c r="EG15" s="55">
        <v>12073.179762899923</v>
      </c>
      <c r="EH15" s="55">
        <v>12073.179762899923</v>
      </c>
      <c r="EI15" s="55">
        <v>12073.179762899923</v>
      </c>
      <c r="EJ15" s="55">
        <v>12073.179762899923</v>
      </c>
      <c r="EK15" s="55">
        <v>12073.179762899923</v>
      </c>
      <c r="EL15" s="55">
        <v>12073.179762899923</v>
      </c>
      <c r="EM15" s="55">
        <v>12073.179762899923</v>
      </c>
      <c r="EN15" s="55">
        <v>12073.179762899923</v>
      </c>
      <c r="EO15" s="55">
        <v>12073.179762899923</v>
      </c>
      <c r="EP15" s="55">
        <v>12073.179762899923</v>
      </c>
      <c r="EQ15" s="55">
        <v>12073.179762899923</v>
      </c>
      <c r="ER15" s="55">
        <v>12073.179762899923</v>
      </c>
      <c r="ES15" s="55">
        <v>12073.179762899923</v>
      </c>
      <c r="ET15" s="55">
        <v>12073.179762899923</v>
      </c>
      <c r="EU15" s="55">
        <v>11487.424744768079</v>
      </c>
      <c r="EV15" s="55">
        <v>11463.141233797927</v>
      </c>
      <c r="EW15" s="55">
        <v>11934.24134661887</v>
      </c>
      <c r="EX15" s="55">
        <v>12366.487841887571</v>
      </c>
      <c r="EY15" s="55">
        <v>12546.185823066693</v>
      </c>
      <c r="EZ15" s="31">
        <v>13167.843703902578</v>
      </c>
      <c r="FA15" s="31">
        <v>14435.442976544498</v>
      </c>
      <c r="FB15" s="55">
        <v>15013.105805005194</v>
      </c>
      <c r="FC15" s="55">
        <v>14137.646629004554</v>
      </c>
      <c r="FD15" s="55">
        <v>13272.135852731197</v>
      </c>
      <c r="FE15" s="55">
        <v>12456.367075094236</v>
      </c>
      <c r="FF15" s="55">
        <v>11705.262895684597</v>
      </c>
      <c r="FG15" s="55">
        <v>11546.088500048118</v>
      </c>
      <c r="FH15" s="55">
        <v>11521.217500729917</v>
      </c>
      <c r="FI15" s="55">
        <v>12003.714887502996</v>
      </c>
      <c r="FJ15" s="55">
        <v>12446.418675366956</v>
      </c>
      <c r="FK15" s="31">
        <v>12630.464070321636</v>
      </c>
      <c r="FL15" s="31">
        <v>13267.161652867555</v>
      </c>
      <c r="FM15" s="31">
        <v>14565.427817277596</v>
      </c>
      <c r="FN15" s="31">
        <v>10965.700912991866</v>
      </c>
      <c r="FO15" s="31">
        <v>10112.517373151501</v>
      </c>
      <c r="FP15" s="31">
        <v>9269.0291008093209</v>
      </c>
      <c r="FQ15" s="31">
        <v>8474.0171659580701</v>
      </c>
      <c r="FR15" s="31">
        <v>7742.0244698450288</v>
      </c>
      <c r="FS15" s="31">
        <v>7586.9001898740535</v>
      </c>
      <c r="FT15" s="31">
        <v>7562.6620211285881</v>
      </c>
      <c r="FU15" s="31">
        <v>8032.8824947906078</v>
      </c>
      <c r="FV15" s="31">
        <v>8464.3218984598843</v>
      </c>
      <c r="FW15" s="31">
        <v>8643.6843471763241</v>
      </c>
      <c r="FX15" s="31">
        <v>9264.1814670602271</v>
      </c>
      <c r="FY15" s="31">
        <v>10529.413875573498</v>
      </c>
      <c r="FZ15" s="181">
        <v>10876.211827120893</v>
      </c>
      <c r="GA15" s="199">
        <v>10031.560122678929</v>
      </c>
      <c r="GB15" s="199">
        <v>9196.5067330601723</v>
      </c>
      <c r="GC15" s="199">
        <v>8409.4449175574337</v>
      </c>
      <c r="GD15" s="199">
        <v>7684.7721484055228</v>
      </c>
      <c r="GE15" s="199">
        <v>7531.1991112342566</v>
      </c>
      <c r="GF15" s="199">
        <v>7507.2033241762465</v>
      </c>
      <c r="GG15" s="199">
        <v>7972.7215931016462</v>
      </c>
      <c r="GH15" s="199">
        <v>8399.8466027342292</v>
      </c>
      <c r="GI15" s="199">
        <v>8577.4154269635055</v>
      </c>
      <c r="GJ15" s="199">
        <v>9191.7075756485701</v>
      </c>
      <c r="GK15" s="199">
        <v>10444.287660076709</v>
      </c>
      <c r="GL15" s="199">
        <v>10796.38629595519</v>
      </c>
      <c r="GM15" s="199">
        <v>9959.3364568532052</v>
      </c>
    </row>
    <row r="16" spans="1:195" s="5" customFormat="1" x14ac:dyDescent="0.2">
      <c r="A16" s="9" t="s">
        <v>22</v>
      </c>
      <c r="B16" s="53">
        <f>SUM(B12:B15)</f>
        <v>108038.6228581164</v>
      </c>
      <c r="C16" s="53">
        <f t="shared" ref="C16:BN16" si="21">SUM(C12:C15)</f>
        <v>92362.355577010414</v>
      </c>
      <c r="D16" s="53">
        <f t="shared" si="21"/>
        <v>84038.622858116403</v>
      </c>
      <c r="E16" s="53">
        <f t="shared" si="21"/>
        <v>83150.450815105665</v>
      </c>
      <c r="F16" s="53">
        <f t="shared" si="21"/>
        <v>72941.84866456801</v>
      </c>
      <c r="G16" s="53">
        <f t="shared" si="21"/>
        <v>68850.450815105665</v>
      </c>
      <c r="H16" s="53">
        <f t="shared" si="21"/>
        <v>66845.07447101963</v>
      </c>
      <c r="I16" s="53">
        <f t="shared" si="21"/>
        <v>67457.977696826085</v>
      </c>
      <c r="J16" s="53">
        <f t="shared" si="21"/>
        <v>74183.784148438994</v>
      </c>
      <c r="K16" s="53">
        <f t="shared" si="21"/>
        <v>80845.074471019645</v>
      </c>
      <c r="L16" s="53">
        <f t="shared" si="21"/>
        <v>87817.117481772322</v>
      </c>
      <c r="M16" s="53">
        <f t="shared" si="21"/>
        <v>102716.04221295513</v>
      </c>
      <c r="N16" s="53">
        <f t="shared" si="21"/>
        <v>92592.892764331351</v>
      </c>
      <c r="O16" s="53">
        <f t="shared" si="21"/>
        <v>85909.71304082904</v>
      </c>
      <c r="P16" s="53">
        <f t="shared" si="21"/>
        <v>87173.537925621655</v>
      </c>
      <c r="Q16" s="53">
        <f t="shared" si="21"/>
        <v>74902.57018368617</v>
      </c>
      <c r="R16" s="53">
        <f t="shared" si="21"/>
        <v>72012.247603041003</v>
      </c>
      <c r="S16" s="53">
        <f t="shared" si="21"/>
        <v>67335.903517019513</v>
      </c>
      <c r="T16" s="53">
        <f t="shared" si="21"/>
        <v>61560.634699815215</v>
      </c>
      <c r="U16" s="53">
        <f t="shared" si="21"/>
        <v>83205.795990137805</v>
      </c>
      <c r="V16" s="53">
        <f t="shared" si="21"/>
        <v>67535.903517019513</v>
      </c>
      <c r="W16" s="53">
        <f t="shared" si="21"/>
        <v>77496.118570782943</v>
      </c>
      <c r="X16" s="53">
        <f t="shared" si="21"/>
        <v>83935.903517019527</v>
      </c>
      <c r="Y16" s="53">
        <f t="shared" si="21"/>
        <v>104044.50566755715</v>
      </c>
      <c r="Z16" s="53">
        <f t="shared" si="21"/>
        <v>114737.47415700706</v>
      </c>
      <c r="AA16" s="53">
        <f t="shared" si="21"/>
        <v>89071.575539495549</v>
      </c>
      <c r="AB16" s="53">
        <f t="shared" si="21"/>
        <v>84511.667705394168</v>
      </c>
      <c r="AC16" s="53">
        <f t="shared" si="21"/>
        <v>75919.194587114616</v>
      </c>
      <c r="AD16" s="53">
        <f t="shared" si="21"/>
        <v>79576.18383442644</v>
      </c>
      <c r="AE16" s="53">
        <f t="shared" si="21"/>
        <v>73285.861253781273</v>
      </c>
      <c r="AF16" s="53">
        <f t="shared" si="21"/>
        <v>73834.248350555485</v>
      </c>
      <c r="AG16" s="53">
        <f t="shared" si="21"/>
        <v>72156.828995716758</v>
      </c>
      <c r="AH16" s="53">
        <f t="shared" si="21"/>
        <v>73152.52792044793</v>
      </c>
      <c r="AI16" s="53">
        <f t="shared" si="21"/>
        <v>85963.280608619985</v>
      </c>
      <c r="AJ16" s="53">
        <f t="shared" si="21"/>
        <v>77152.527920447945</v>
      </c>
      <c r="AK16" s="53">
        <f t="shared" si="21"/>
        <v>99189.08706023288</v>
      </c>
      <c r="AL16" s="53">
        <f t="shared" si="21"/>
        <v>88887.850996846289</v>
      </c>
      <c r="AM16" s="53">
        <f t="shared" si="21"/>
        <v>84892.300385055423</v>
      </c>
      <c r="AN16" s="53">
        <f t="shared" si="21"/>
        <v>73145.915512975349</v>
      </c>
      <c r="AO16" s="53">
        <f t="shared" si="21"/>
        <v>65223.334867814032</v>
      </c>
      <c r="AP16" s="53">
        <f t="shared" si="21"/>
        <v>59436.238093620479</v>
      </c>
      <c r="AQ16" s="53">
        <f t="shared" si="21"/>
        <v>73356.66820114736</v>
      </c>
      <c r="AR16" s="53">
        <f t="shared" si="21"/>
        <v>65403.980029104372</v>
      </c>
      <c r="AS16" s="53">
        <f t="shared" si="21"/>
        <v>67113.657448459213</v>
      </c>
      <c r="AT16" s="53">
        <f t="shared" si="21"/>
        <v>76990.001534480703</v>
      </c>
      <c r="AU16" s="53">
        <f t="shared" si="21"/>
        <v>71984.625190394683</v>
      </c>
      <c r="AV16" s="53">
        <f t="shared" si="21"/>
        <v>81623.334867814046</v>
      </c>
      <c r="AW16" s="53">
        <f t="shared" si="21"/>
        <v>89049.141319426941</v>
      </c>
      <c r="AX16" s="53">
        <f t="shared" si="21"/>
        <v>98342.95103046477</v>
      </c>
      <c r="AY16" s="53">
        <f t="shared" si="21"/>
        <v>85875.209094980906</v>
      </c>
      <c r="AZ16" s="53">
        <f t="shared" si="21"/>
        <v>85826.821998206709</v>
      </c>
      <c r="BA16" s="53">
        <f t="shared" si="21"/>
        <v>69941.875761647578</v>
      </c>
      <c r="BB16" s="53">
        <f t="shared" si="21"/>
        <v>62342.951030464785</v>
      </c>
      <c r="BC16" s="53">
        <f t="shared" si="21"/>
        <v>63741.875761647578</v>
      </c>
      <c r="BD16" s="53">
        <f t="shared" si="21"/>
        <v>52794.563933690573</v>
      </c>
      <c r="BE16" s="53">
        <f t="shared" si="21"/>
        <v>59149.402643367997</v>
      </c>
      <c r="BF16" s="53">
        <f t="shared" si="21"/>
        <v>65908.542428314249</v>
      </c>
      <c r="BG16" s="53">
        <f t="shared" si="21"/>
        <v>74730.04780465833</v>
      </c>
      <c r="BH16" s="53">
        <f t="shared" si="21"/>
        <v>75975.209094980906</v>
      </c>
      <c r="BI16" s="53">
        <f t="shared" si="21"/>
        <v>96568.757482077694</v>
      </c>
      <c r="BJ16" s="53">
        <f t="shared" si="21"/>
        <v>87507.945800726186</v>
      </c>
      <c r="BK16" s="53">
        <f t="shared" si="21"/>
        <v>82399.650869850608</v>
      </c>
      <c r="BL16" s="53">
        <f t="shared" si="21"/>
        <v>84443.429671693943</v>
      </c>
      <c r="BM16" s="53">
        <f t="shared" si="21"/>
        <v>78752.031822231584</v>
      </c>
      <c r="BN16" s="53">
        <f t="shared" si="21"/>
        <v>64766.010316855209</v>
      </c>
      <c r="BO16" s="53">
        <f t="shared" ref="BO16:DZ16" si="22">SUM(BO12:BO15)</f>
        <v>62885.365155564898</v>
      </c>
      <c r="BP16" s="53">
        <f t="shared" si="22"/>
        <v>57378.91354266167</v>
      </c>
      <c r="BQ16" s="53">
        <f t="shared" si="22"/>
        <v>57378.913542661685</v>
      </c>
      <c r="BR16" s="53">
        <f t="shared" si="22"/>
        <v>64118.698488898241</v>
      </c>
      <c r="BS16" s="53">
        <f t="shared" si="22"/>
        <v>68411.171607177821</v>
      </c>
      <c r="BT16" s="53">
        <f t="shared" si="22"/>
        <v>77052.031822231569</v>
      </c>
      <c r="BU16" s="53">
        <f t="shared" si="22"/>
        <v>97411.171607177806</v>
      </c>
      <c r="BV16" s="53">
        <f t="shared" si="22"/>
        <v>95199.734675841173</v>
      </c>
      <c r="BW16" s="53">
        <f t="shared" si="22"/>
        <v>97161.716242661438</v>
      </c>
      <c r="BX16" s="53">
        <f t="shared" si="22"/>
        <v>91102.960482292779</v>
      </c>
      <c r="BY16" s="53">
        <f t="shared" si="22"/>
        <v>69554.573385518583</v>
      </c>
      <c r="BZ16" s="53">
        <f t="shared" si="22"/>
        <v>69586.831450034719</v>
      </c>
      <c r="CA16" s="53">
        <f t="shared" si="22"/>
        <v>63054.573385518583</v>
      </c>
      <c r="CB16" s="53">
        <f t="shared" si="22"/>
        <v>67522.315321002447</v>
      </c>
      <c r="CC16" s="53">
        <f t="shared" si="22"/>
        <v>65877.154030679885</v>
      </c>
      <c r="CD16" s="53">
        <f t="shared" si="22"/>
        <v>64354.573385518575</v>
      </c>
      <c r="CE16" s="53">
        <f t="shared" si="22"/>
        <v>69006.1862887444</v>
      </c>
      <c r="CF16" s="53">
        <f t="shared" si="22"/>
        <v>79854.573385518583</v>
      </c>
      <c r="CG16" s="53">
        <f t="shared" si="22"/>
        <v>90586.831450034704</v>
      </c>
      <c r="CH16" s="53">
        <f t="shared" si="22"/>
        <v>82080.93543385205</v>
      </c>
      <c r="CI16" s="53">
        <f t="shared" si="22"/>
        <v>63609.737277170017</v>
      </c>
      <c r="CJ16" s="53">
        <f t="shared" si="22"/>
        <v>69564.806401593989</v>
      </c>
      <c r="CK16" s="53">
        <f t="shared" si="22"/>
        <v>55712.118229550972</v>
      </c>
      <c r="CL16" s="53">
        <f t="shared" si="22"/>
        <v>59145.451562884307</v>
      </c>
      <c r="CM16" s="53">
        <f t="shared" si="22"/>
        <v>59812.118229550972</v>
      </c>
      <c r="CN16" s="53">
        <f t="shared" si="22"/>
        <v>50855.128982239141</v>
      </c>
      <c r="CO16" s="53">
        <f t="shared" si="22"/>
        <v>67919.645111271413</v>
      </c>
      <c r="CP16" s="53">
        <f t="shared" si="22"/>
        <v>59045.451562884307</v>
      </c>
      <c r="CQ16" s="53">
        <f t="shared" si="22"/>
        <v>75855.128982239141</v>
      </c>
      <c r="CR16" s="53">
        <f t="shared" si="22"/>
        <v>79678.784896217636</v>
      </c>
      <c r="CS16" s="53">
        <f t="shared" si="22"/>
        <v>82338.99994998108</v>
      </c>
      <c r="CT16" s="53">
        <f t="shared" si="22"/>
        <v>101921.22004799142</v>
      </c>
      <c r="CU16" s="53">
        <f t="shared" si="22"/>
        <v>67733.432029558244</v>
      </c>
      <c r="CV16" s="53">
        <f t="shared" si="22"/>
        <v>65082.510370572061</v>
      </c>
      <c r="CW16" s="53">
        <f t="shared" si="22"/>
        <v>56673.90822003442</v>
      </c>
      <c r="CX16" s="53">
        <f t="shared" si="22"/>
        <v>53082.510370572076</v>
      </c>
      <c r="CY16" s="53">
        <f t="shared" si="22"/>
        <v>54473.908220034427</v>
      </c>
      <c r="CZ16" s="53">
        <f t="shared" si="22"/>
        <v>60921.220047991425</v>
      </c>
      <c r="DA16" s="53">
        <f t="shared" si="22"/>
        <v>65534.123273797879</v>
      </c>
      <c r="DB16" s="53">
        <f t="shared" si="22"/>
        <v>57040.574886701092</v>
      </c>
      <c r="DC16" s="53">
        <f t="shared" si="22"/>
        <v>68276.058757668856</v>
      </c>
      <c r="DD16" s="53">
        <f t="shared" si="22"/>
        <v>65373.908220034435</v>
      </c>
      <c r="DE16" s="53">
        <f t="shared" si="22"/>
        <v>90243.800693152691</v>
      </c>
      <c r="DF16" s="53">
        <f t="shared" si="22"/>
        <v>89157.138567772447</v>
      </c>
      <c r="DG16" s="53">
        <f t="shared" si="22"/>
        <v>76124.471159195891</v>
      </c>
      <c r="DH16" s="53">
        <f t="shared" si="22"/>
        <v>74184.753351879073</v>
      </c>
      <c r="DI16" s="53">
        <f t="shared" si="22"/>
        <v>63710.171069965567</v>
      </c>
      <c r="DJ16" s="53">
        <f t="shared" si="22"/>
        <v>60785.523839852583</v>
      </c>
      <c r="DK16" s="53">
        <f t="shared" si="22"/>
        <v>61121.133534971072</v>
      </c>
      <c r="DL16" s="53">
        <f t="shared" si="22"/>
        <v>58384.054226288339</v>
      </c>
      <c r="DM16" s="2">
        <f t="shared" si="22"/>
        <v>62110.699056057769</v>
      </c>
      <c r="DN16" s="2">
        <f t="shared" si="22"/>
        <v>62369.644652074203</v>
      </c>
      <c r="DO16" s="2">
        <f t="shared" si="22"/>
        <v>69540.19049131409</v>
      </c>
      <c r="DP16" s="2">
        <f t="shared" si="22"/>
        <v>72320.032475814092</v>
      </c>
      <c r="DQ16" s="2">
        <f t="shared" si="22"/>
        <v>86132.1938419832</v>
      </c>
      <c r="DR16" s="2">
        <f t="shared" si="22"/>
        <v>88013.11948090278</v>
      </c>
      <c r="DS16" s="2">
        <f t="shared" si="22"/>
        <v>74946.108581778986</v>
      </c>
      <c r="DT16" s="2">
        <f t="shared" si="22"/>
        <v>73001.279259060801</v>
      </c>
      <c r="DU16" s="2">
        <f t="shared" si="22"/>
        <v>62499.094514327706</v>
      </c>
      <c r="DV16" s="2">
        <f t="shared" si="22"/>
        <v>59566.740297505676</v>
      </c>
      <c r="DW16" s="2">
        <f t="shared" si="22"/>
        <v>59903.234386281314</v>
      </c>
      <c r="DX16" s="2">
        <f t="shared" si="22"/>
        <v>57158.942367075259</v>
      </c>
      <c r="DY16" s="116">
        <f t="shared" si="22"/>
        <v>60895.407595652679</v>
      </c>
      <c r="DZ16" s="116">
        <f t="shared" si="22"/>
        <v>61155.035561237077</v>
      </c>
      <c r="EA16" s="116">
        <f t="shared" ref="EA16:FF16" si="23">SUM(EA12:EA15)</f>
        <v>68344.477115799717</v>
      </c>
      <c r="EB16" s="116">
        <f t="shared" si="23"/>
        <v>71131.644498387803</v>
      </c>
      <c r="EC16" s="116">
        <f t="shared" si="23"/>
        <v>84980.203465941551</v>
      </c>
      <c r="ED16" s="116">
        <f t="shared" si="23"/>
        <v>88013.11948090278</v>
      </c>
      <c r="EE16" s="116">
        <f t="shared" si="23"/>
        <v>74946.108581778986</v>
      </c>
      <c r="EF16" s="116">
        <f t="shared" si="23"/>
        <v>73001.279259060801</v>
      </c>
      <c r="EG16" s="116">
        <f t="shared" si="23"/>
        <v>62499.094514327706</v>
      </c>
      <c r="EH16" s="116">
        <f t="shared" si="23"/>
        <v>59566.740297505676</v>
      </c>
      <c r="EI16" s="116">
        <f t="shared" si="23"/>
        <v>59903.234386281314</v>
      </c>
      <c r="EJ16" s="116">
        <f t="shared" si="23"/>
        <v>57158.942367075259</v>
      </c>
      <c r="EK16" s="126">
        <f t="shared" si="23"/>
        <v>60895.407595652679</v>
      </c>
      <c r="EL16" s="126">
        <f t="shared" si="23"/>
        <v>61155.035561237077</v>
      </c>
      <c r="EM16" s="126">
        <f t="shared" si="23"/>
        <v>68344.477115799717</v>
      </c>
      <c r="EN16" s="135">
        <f t="shared" si="23"/>
        <v>71131.644498387803</v>
      </c>
      <c r="EO16" s="135">
        <f t="shared" si="23"/>
        <v>84980.203465941551</v>
      </c>
      <c r="EP16" s="143">
        <f t="shared" si="23"/>
        <v>88122.898395923796</v>
      </c>
      <c r="EQ16" s="143">
        <f t="shared" si="23"/>
        <v>75032.513975247901</v>
      </c>
      <c r="ER16" s="143">
        <f t="shared" si="23"/>
        <v>73084.205853098014</v>
      </c>
      <c r="ES16" s="143">
        <f t="shared" si="23"/>
        <v>62563.235401107886</v>
      </c>
      <c r="ET16" s="143">
        <f t="shared" si="23"/>
        <v>59625.635956818413</v>
      </c>
      <c r="EU16" s="143">
        <f t="shared" si="23"/>
        <v>54523.821161684769</v>
      </c>
      <c r="EV16" s="143">
        <f t="shared" si="23"/>
        <v>52655.482768065784</v>
      </c>
      <c r="EW16" s="151">
        <f t="shared" si="23"/>
        <v>60060.892294882156</v>
      </c>
      <c r="EX16" s="151">
        <f t="shared" si="23"/>
        <v>65075.864856150423</v>
      </c>
      <c r="EY16" s="158">
        <f t="shared" si="23"/>
        <v>78508.196565932332</v>
      </c>
      <c r="EZ16" s="2">
        <f t="shared" si="23"/>
        <v>79991.05029780847</v>
      </c>
      <c r="FA16" s="2">
        <f t="shared" si="23"/>
        <v>90280.873897530691</v>
      </c>
      <c r="FB16" s="167">
        <f t="shared" si="23"/>
        <v>91721.132534121323</v>
      </c>
      <c r="FC16" s="167">
        <f t="shared" si="23"/>
        <v>75960.063694491168</v>
      </c>
      <c r="FD16" s="167">
        <f t="shared" si="23"/>
        <v>72447.931434808474</v>
      </c>
      <c r="FE16" s="167">
        <f t="shared" si="23"/>
        <v>60057.974731474358</v>
      </c>
      <c r="FF16" s="167">
        <f t="shared" si="23"/>
        <v>57229.764430222895</v>
      </c>
      <c r="FG16" s="167">
        <f t="shared" ref="FG16:FH16" si="24">SUM(FG12:FG15)</f>
        <v>56509.953989343005</v>
      </c>
      <c r="FH16" s="167">
        <f t="shared" si="24"/>
        <v>53599.073292573034</v>
      </c>
      <c r="FI16" s="167">
        <f t="shared" ref="FI16:FJ16" si="25">SUM(FI12:FI15)</f>
        <v>61156.508057704385</v>
      </c>
      <c r="FJ16" s="167">
        <f t="shared" si="25"/>
        <v>66303.545804767971</v>
      </c>
      <c r="FK16" s="2">
        <f t="shared" ref="FK16" si="26">SUM(FK12:FK15)</f>
        <v>80008.360346384783</v>
      </c>
      <c r="FL16" s="2">
        <f t="shared" ref="FL16:FM16" si="27">SUM(FL12:FL15)</f>
        <v>74493.577355000903</v>
      </c>
      <c r="FM16" s="2">
        <f t="shared" si="27"/>
        <v>89380.435790439005</v>
      </c>
      <c r="FN16" s="2">
        <f t="shared" ref="FN16:FP16" si="28">SUM(FN12:FN15)</f>
        <v>68547.453785748017</v>
      </c>
      <c r="FO16" s="2">
        <f t="shared" si="28"/>
        <v>71767.090477554128</v>
      </c>
      <c r="FP16" s="2">
        <f t="shared" si="28"/>
        <v>58719.576360046478</v>
      </c>
      <c r="FQ16" s="2">
        <f t="shared" ref="FQ16:FR16" si="29">SUM(FQ12:FQ15)</f>
        <v>59383.298473374583</v>
      </c>
      <c r="FR16" s="2">
        <f t="shared" si="29"/>
        <v>39121.315526155864</v>
      </c>
      <c r="FS16" s="2">
        <f t="shared" ref="FS16" si="30">SUM(FS12:FS15)</f>
        <v>53680.813541728712</v>
      </c>
      <c r="FT16" s="2">
        <f t="shared" ref="FT16:FU16" si="31">SUM(FT12:FT15)</f>
        <v>45639.734339962175</v>
      </c>
      <c r="FU16" s="2">
        <f t="shared" si="31"/>
        <v>51686.004218431954</v>
      </c>
      <c r="FV16" s="2">
        <f t="shared" ref="FV16" si="32">SUM(FV12:FV15)</f>
        <v>55079.454623447404</v>
      </c>
      <c r="FW16" s="2">
        <f t="shared" ref="FW16:FX16" si="33">SUM(FW12:FW15)</f>
        <v>65931.433500225467</v>
      </c>
      <c r="FX16" s="2">
        <f t="shared" si="33"/>
        <v>69004.621013617842</v>
      </c>
      <c r="FY16" s="2">
        <f t="shared" ref="FY16:FZ16" si="34">SUM(FY12:FY15)</f>
        <v>84465.624239667522</v>
      </c>
      <c r="FZ16" s="177">
        <f t="shared" si="34"/>
        <v>85514.656392109129</v>
      </c>
      <c r="GA16" s="196">
        <f t="shared" ref="GA16:GB16" si="35">SUM(GA12:GA15)</f>
        <v>72967.374336300636</v>
      </c>
      <c r="GB16" s="196">
        <f t="shared" si="35"/>
        <v>60266.31923995883</v>
      </c>
      <c r="GC16" s="196">
        <f t="shared" ref="GC16:GD16" si="36">SUM(GC12:GC15)</f>
        <v>52547.041888416061</v>
      </c>
      <c r="GD16" s="196">
        <f t="shared" si="36"/>
        <v>45973.36215274733</v>
      </c>
      <c r="GE16" s="196">
        <f t="shared" ref="GE16:GF16" si="37">SUM(GE12:GE15)</f>
        <v>45199.1716329755</v>
      </c>
      <c r="GF16" s="196">
        <f t="shared" si="37"/>
        <v>44505.085684728198</v>
      </c>
      <c r="GG16" s="196">
        <f t="shared" ref="GG16:GH16" si="38">SUM(GG12:GG15)</f>
        <v>47518.773111437295</v>
      </c>
      <c r="GH16" s="196">
        <f t="shared" si="38"/>
        <v>49893.099067409341</v>
      </c>
      <c r="GI16" s="196">
        <f t="shared" ref="GI16:GJ16" si="39">SUM(GI12:GI15)</f>
        <v>63689.921237559916</v>
      </c>
      <c r="GJ16" s="196">
        <f t="shared" si="39"/>
        <v>65749.640327785921</v>
      </c>
      <c r="GK16" s="196">
        <f t="shared" ref="GK16:GL16" si="40">SUM(GK12:GK15)</f>
        <v>74869.501480028164</v>
      </c>
      <c r="GL16" s="196">
        <f t="shared" si="40"/>
        <v>77214.373145014732</v>
      </c>
      <c r="GM16" s="196">
        <f t="shared" ref="GM16" si="41">SUM(GM12:GM15)</f>
        <v>68800.46738746998</v>
      </c>
    </row>
    <row r="17" spans="1:195" s="5" customFormat="1" ht="15" x14ac:dyDescent="0.35">
      <c r="A17" s="30" t="s">
        <v>6</v>
      </c>
      <c r="B17" s="55">
        <v>11870.967741935483</v>
      </c>
      <c r="C17" s="55">
        <v>15821.428571428571</v>
      </c>
      <c r="D17" s="55">
        <v>16483.870967741936</v>
      </c>
      <c r="E17" s="55">
        <v>15000</v>
      </c>
      <c r="F17" s="55">
        <v>15677.41935483871</v>
      </c>
      <c r="G17" s="55">
        <v>17733.333333333332</v>
      </c>
      <c r="H17" s="55">
        <v>14419.354838709678</v>
      </c>
      <c r="I17" s="55">
        <v>13645.161290322581</v>
      </c>
      <c r="J17" s="55">
        <v>14466.666666666666</v>
      </c>
      <c r="K17" s="55">
        <v>14258.064516129032</v>
      </c>
      <c r="L17" s="55">
        <v>16800</v>
      </c>
      <c r="M17" s="55">
        <v>17677.419354838708</v>
      </c>
      <c r="N17" s="55">
        <v>15258.064516129032</v>
      </c>
      <c r="O17" s="55">
        <v>17321.428571428572</v>
      </c>
      <c r="P17" s="55">
        <v>16548.387096774193</v>
      </c>
      <c r="Q17" s="55">
        <v>16433.333333333332</v>
      </c>
      <c r="R17" s="55">
        <v>11322.58064516129</v>
      </c>
      <c r="S17" s="55">
        <v>6033.333333333333</v>
      </c>
      <c r="T17" s="55">
        <v>5225.8064516129034</v>
      </c>
      <c r="U17" s="55">
        <v>6838.7096774193551</v>
      </c>
      <c r="V17" s="55">
        <v>6966.666666666667</v>
      </c>
      <c r="W17" s="55">
        <v>7419.3548387096771</v>
      </c>
      <c r="X17" s="55">
        <v>7766.666666666667</v>
      </c>
      <c r="Y17" s="55">
        <v>8161.2903225806449</v>
      </c>
      <c r="Z17" s="55">
        <v>7806.4516129032254</v>
      </c>
      <c r="AA17" s="55">
        <v>9071.4285714285706</v>
      </c>
      <c r="AB17" s="55">
        <v>9225.8064516129034</v>
      </c>
      <c r="AC17" s="55">
        <v>8066.666666666667</v>
      </c>
      <c r="AD17" s="55">
        <v>6419.3548387096771</v>
      </c>
      <c r="AE17" s="55">
        <v>7233.333333333333</v>
      </c>
      <c r="AF17" s="55">
        <v>6290.322580645161</v>
      </c>
      <c r="AG17" s="55">
        <v>7064.5161290322585</v>
      </c>
      <c r="AH17" s="55">
        <v>7300</v>
      </c>
      <c r="AI17" s="55">
        <v>7935.4838709677415</v>
      </c>
      <c r="AJ17" s="55">
        <v>17733.333333333332</v>
      </c>
      <c r="AK17" s="55">
        <v>10129.032258064517</v>
      </c>
      <c r="AL17" s="55">
        <v>32000</v>
      </c>
      <c r="AM17" s="55">
        <v>18793.103448275862</v>
      </c>
      <c r="AN17" s="55">
        <v>17225.806451612902</v>
      </c>
      <c r="AO17" s="55">
        <v>13000</v>
      </c>
      <c r="AP17" s="55">
        <v>22709.677419354837</v>
      </c>
      <c r="AQ17" s="55">
        <v>6666.666666666667</v>
      </c>
      <c r="AR17" s="55">
        <v>5709.677419354839</v>
      </c>
      <c r="AS17" s="55">
        <v>5548.3870967741932</v>
      </c>
      <c r="AT17" s="55">
        <v>6666.666666666667</v>
      </c>
      <c r="AU17" s="55">
        <v>6967.7419354838712</v>
      </c>
      <c r="AV17" s="55">
        <v>8000</v>
      </c>
      <c r="AW17" s="55">
        <v>7096.7741935483873</v>
      </c>
      <c r="AX17" s="55">
        <v>6161.2903225806449</v>
      </c>
      <c r="AY17" s="55">
        <v>6785.7142857142853</v>
      </c>
      <c r="AZ17" s="55">
        <v>6322.5806451612907</v>
      </c>
      <c r="BA17" s="55">
        <v>5800</v>
      </c>
      <c r="BB17" s="55">
        <v>5322.5806451612907</v>
      </c>
      <c r="BC17" s="55">
        <v>5466.666666666667</v>
      </c>
      <c r="BD17" s="55">
        <v>5612.9032258064517</v>
      </c>
      <c r="BE17" s="55">
        <v>5000</v>
      </c>
      <c r="BF17" s="55">
        <v>5966.666666666667</v>
      </c>
      <c r="BG17" s="55">
        <v>5774.1935483870966</v>
      </c>
      <c r="BH17" s="55">
        <v>5833.333333333333</v>
      </c>
      <c r="BI17" s="55">
        <v>6129.0322580645161</v>
      </c>
      <c r="BJ17" s="55">
        <v>6322.5806451612907</v>
      </c>
      <c r="BK17" s="55">
        <v>8214.2857142857138</v>
      </c>
      <c r="BL17" s="55">
        <v>7580.6451612903229</v>
      </c>
      <c r="BM17" s="55">
        <v>6166.666666666667</v>
      </c>
      <c r="BN17" s="55">
        <v>6225.8064516129034</v>
      </c>
      <c r="BO17" s="55">
        <v>6500</v>
      </c>
      <c r="BP17" s="55">
        <v>6709.677419354839</v>
      </c>
      <c r="BQ17" s="55">
        <v>7193.5483870967746</v>
      </c>
      <c r="BR17" s="55">
        <v>7200</v>
      </c>
      <c r="BS17" s="55">
        <v>6935.4838709677415</v>
      </c>
      <c r="BT17" s="55">
        <v>6966.666666666667</v>
      </c>
      <c r="BU17" s="55">
        <v>9258.0645161290322</v>
      </c>
      <c r="BV17" s="55">
        <v>7838.7096774193551</v>
      </c>
      <c r="BW17" s="55">
        <v>9142.8571428571431</v>
      </c>
      <c r="BX17" s="55">
        <v>9096.7741935483864</v>
      </c>
      <c r="BY17" s="55">
        <v>10133.333333333334</v>
      </c>
      <c r="BZ17" s="55">
        <v>12645.161290322581</v>
      </c>
      <c r="CA17" s="55">
        <v>12166.666666666666</v>
      </c>
      <c r="CB17" s="55">
        <v>9483.8709677419356</v>
      </c>
      <c r="CC17" s="55">
        <v>10548.387096774193</v>
      </c>
      <c r="CD17" s="55">
        <v>13900</v>
      </c>
      <c r="CE17" s="55">
        <v>12451.612903225807</v>
      </c>
      <c r="CF17" s="55">
        <v>13500</v>
      </c>
      <c r="CG17" s="55">
        <v>16677.419354838708</v>
      </c>
      <c r="CH17" s="55">
        <v>15774.193548387097</v>
      </c>
      <c r="CI17" s="55">
        <v>14178.571428571429</v>
      </c>
      <c r="CJ17" s="55">
        <v>9354.8387096774186</v>
      </c>
      <c r="CK17" s="55">
        <v>9366.6666666666661</v>
      </c>
      <c r="CL17" s="55">
        <v>8774.1935483870966</v>
      </c>
      <c r="CM17" s="55">
        <v>8500</v>
      </c>
      <c r="CN17" s="55">
        <v>9032.2580645161288</v>
      </c>
      <c r="CO17" s="55">
        <v>8354.8387096774186</v>
      </c>
      <c r="CP17" s="55">
        <v>6833.333333333333</v>
      </c>
      <c r="CQ17" s="55">
        <v>10129.032258064517</v>
      </c>
      <c r="CR17" s="55">
        <v>9800</v>
      </c>
      <c r="CS17" s="55">
        <v>12161.290322580646</v>
      </c>
      <c r="CT17" s="55">
        <v>9290.322580645161</v>
      </c>
      <c r="CU17" s="55">
        <v>8357.1428571428569</v>
      </c>
      <c r="CV17" s="55">
        <v>7580.6451612903229</v>
      </c>
      <c r="CW17" s="55">
        <v>10766.666666666666</v>
      </c>
      <c r="CX17" s="55">
        <v>11612.903225806451</v>
      </c>
      <c r="CY17" s="55">
        <v>8900</v>
      </c>
      <c r="CZ17" s="55">
        <v>8032.2580645161288</v>
      </c>
      <c r="DA17" s="55">
        <v>8419.354838709678</v>
      </c>
      <c r="DB17" s="55">
        <v>9133.3333333333339</v>
      </c>
      <c r="DC17" s="55">
        <v>10354.838709677419</v>
      </c>
      <c r="DD17" s="55">
        <v>9766.6666666666661</v>
      </c>
      <c r="DE17" s="55">
        <v>10870.967741935483</v>
      </c>
      <c r="DF17" s="55">
        <v>10258.064516129032</v>
      </c>
      <c r="DG17" s="55">
        <v>10750</v>
      </c>
      <c r="DH17" s="55">
        <v>13258.064516129032</v>
      </c>
      <c r="DI17" s="55">
        <v>14000</v>
      </c>
      <c r="DJ17" s="55">
        <v>13387.096774193549</v>
      </c>
      <c r="DK17" s="55">
        <v>12233.333333333334</v>
      </c>
      <c r="DL17" s="55">
        <v>12258.064516129032</v>
      </c>
      <c r="DM17" s="31">
        <v>13032.258064516129</v>
      </c>
      <c r="DN17" s="31">
        <v>13166.666666666666</v>
      </c>
      <c r="DO17" s="31">
        <v>13387.096774193549</v>
      </c>
      <c r="DP17" s="31">
        <v>13566.666666666666</v>
      </c>
      <c r="DQ17" s="31">
        <v>11129.032258064517</v>
      </c>
      <c r="DR17" s="31">
        <v>14741.935483870968</v>
      </c>
      <c r="DS17" s="31">
        <v>13428.571428571429</v>
      </c>
      <c r="DT17" s="31">
        <v>13935.483870967742</v>
      </c>
      <c r="DU17" s="31">
        <v>20600</v>
      </c>
      <c r="DV17" s="31">
        <v>24741.935483870966</v>
      </c>
      <c r="DW17" s="31">
        <v>20033.333333333332</v>
      </c>
      <c r="DX17" s="31">
        <v>22741.935483870966</v>
      </c>
      <c r="DY17" s="55">
        <v>22096.774193548386</v>
      </c>
      <c r="DZ17" s="55">
        <v>15800</v>
      </c>
      <c r="EA17" s="55">
        <v>32225.806451612902</v>
      </c>
      <c r="EB17" s="55">
        <v>28300</v>
      </c>
      <c r="EC17" s="55">
        <v>31032.258064516129</v>
      </c>
      <c r="ED17" s="55">
        <v>28580.645161290322</v>
      </c>
      <c r="EE17" s="55">
        <v>32310.344827586207</v>
      </c>
      <c r="EF17" s="55">
        <v>35129.032258064515</v>
      </c>
      <c r="EG17" s="55">
        <v>23133.333333333332</v>
      </c>
      <c r="EH17" s="55">
        <v>22612.903225806451</v>
      </c>
      <c r="EI17" s="55">
        <v>28533.333333333332</v>
      </c>
      <c r="EJ17" s="55">
        <v>24838.709677419356</v>
      </c>
      <c r="EK17" s="55">
        <v>19806.451612903227</v>
      </c>
      <c r="EL17" s="55">
        <v>21033.333333333332</v>
      </c>
      <c r="EM17" s="55">
        <v>28290.322580645163</v>
      </c>
      <c r="EN17" s="55">
        <v>50333.333333333336</v>
      </c>
      <c r="EO17" s="55">
        <v>31870.967741935485</v>
      </c>
      <c r="EP17" s="55">
        <v>17290.322580645163</v>
      </c>
      <c r="EQ17" s="55">
        <v>32931.034482758623</v>
      </c>
      <c r="ER17" s="55">
        <v>36161.290322580644</v>
      </c>
      <c r="ES17" s="55">
        <v>32166.666666666668</v>
      </c>
      <c r="ET17" s="55">
        <v>36096.774193548386</v>
      </c>
      <c r="EU17" s="55">
        <v>31400</v>
      </c>
      <c r="EV17" s="55">
        <v>27709.677419354841</v>
      </c>
      <c r="EW17" s="55">
        <v>29709.677419354841</v>
      </c>
      <c r="EX17" s="55">
        <v>38700</v>
      </c>
      <c r="EY17" s="55">
        <v>21709.677419354841</v>
      </c>
      <c r="EZ17" s="31">
        <v>35333.333333333336</v>
      </c>
      <c r="FA17" s="31">
        <v>25419.354838709674</v>
      </c>
      <c r="FB17" s="55">
        <v>21935.483870967739</v>
      </c>
      <c r="FC17" s="55">
        <v>15464.285714285714</v>
      </c>
      <c r="FD17" s="55">
        <v>27290.322580645159</v>
      </c>
      <c r="FE17" s="55">
        <v>32900</v>
      </c>
      <c r="FF17" s="55">
        <v>29354.83870967742</v>
      </c>
      <c r="FG17" s="55">
        <v>35300</v>
      </c>
      <c r="FH17" s="55">
        <v>28483.870967741936</v>
      </c>
      <c r="FI17" s="55">
        <v>33741.93548387097</v>
      </c>
      <c r="FJ17" s="55">
        <v>28933.333333333332</v>
      </c>
      <c r="FK17" s="31">
        <v>31032.258064516129</v>
      </c>
      <c r="FL17" s="31">
        <v>21666.666666666668</v>
      </c>
      <c r="FM17" s="31">
        <v>30677.419354838708</v>
      </c>
      <c r="FN17" s="31">
        <v>25193.548387096776</v>
      </c>
      <c r="FO17" s="31">
        <v>31392.857142857141</v>
      </c>
      <c r="FP17" s="31">
        <v>29387.096774193549</v>
      </c>
      <c r="FQ17" s="31">
        <v>23400</v>
      </c>
      <c r="FR17" s="31">
        <v>35193.548387096773</v>
      </c>
      <c r="FS17" s="31">
        <v>26033.333333333336</v>
      </c>
      <c r="FT17" s="31">
        <v>35774.193548387098</v>
      </c>
      <c r="FU17" s="31">
        <v>34483.870967741939</v>
      </c>
      <c r="FV17" s="31">
        <v>28666.666666666668</v>
      </c>
      <c r="FW17" s="31">
        <v>26419.354838709674</v>
      </c>
      <c r="FX17" s="31">
        <v>25333.333333333332</v>
      </c>
      <c r="FY17" s="31">
        <v>18258.06451612903</v>
      </c>
      <c r="FZ17" s="181">
        <v>25295.890410958906</v>
      </c>
      <c r="GA17" s="199">
        <v>27295.890410958906</v>
      </c>
      <c r="GB17" s="199">
        <v>31861.808219178085</v>
      </c>
      <c r="GC17" s="199">
        <v>31861.808219178085</v>
      </c>
      <c r="GD17" s="199">
        <v>31861.808219178085</v>
      </c>
      <c r="GE17" s="199">
        <v>31861.808219178085</v>
      </c>
      <c r="GF17" s="199">
        <v>31861.808219178085</v>
      </c>
      <c r="GG17" s="199">
        <v>31861.808219178085</v>
      </c>
      <c r="GH17" s="199">
        <v>31861.808219178085</v>
      </c>
      <c r="GI17" s="199">
        <v>31861.808219178085</v>
      </c>
      <c r="GJ17" s="199">
        <v>31861.808219178085</v>
      </c>
      <c r="GK17" s="199">
        <v>31861.808219178085</v>
      </c>
      <c r="GL17" s="199">
        <v>31861.808219178085</v>
      </c>
      <c r="GM17" s="199">
        <v>31861.808219178085</v>
      </c>
    </row>
    <row r="18" spans="1:195" s="5" customFormat="1" x14ac:dyDescent="0.2">
      <c r="A18" s="25" t="s">
        <v>15</v>
      </c>
      <c r="B18" s="56">
        <f>B16+B17</f>
        <v>119909.59060005189</v>
      </c>
      <c r="C18" s="56">
        <f t="shared" ref="C18:BN18" si="42">C16+C17</f>
        <v>108183.78414843898</v>
      </c>
      <c r="D18" s="56">
        <f t="shared" si="42"/>
        <v>100522.49382585834</v>
      </c>
      <c r="E18" s="56">
        <f t="shared" si="42"/>
        <v>98150.450815105665</v>
      </c>
      <c r="F18" s="56">
        <f t="shared" si="42"/>
        <v>88619.268019406722</v>
      </c>
      <c r="G18" s="56">
        <f t="shared" si="42"/>
        <v>86583.784148438994</v>
      </c>
      <c r="H18" s="56">
        <f t="shared" si="42"/>
        <v>81264.429309729312</v>
      </c>
      <c r="I18" s="56">
        <f t="shared" si="42"/>
        <v>81103.138987148661</v>
      </c>
      <c r="J18" s="56">
        <f t="shared" si="42"/>
        <v>88650.450815105665</v>
      </c>
      <c r="K18" s="56">
        <f t="shared" si="42"/>
        <v>95103.138987148675</v>
      </c>
      <c r="L18" s="56">
        <f t="shared" si="42"/>
        <v>104617.11748177232</v>
      </c>
      <c r="M18" s="56">
        <f t="shared" si="42"/>
        <v>120393.46156779384</v>
      </c>
      <c r="N18" s="56">
        <f t="shared" si="42"/>
        <v>107850.95728046038</v>
      </c>
      <c r="O18" s="56">
        <f t="shared" si="42"/>
        <v>103231.1416122576</v>
      </c>
      <c r="P18" s="56">
        <f t="shared" si="42"/>
        <v>103721.92502239585</v>
      </c>
      <c r="Q18" s="56">
        <f t="shared" si="42"/>
        <v>91335.903517019498</v>
      </c>
      <c r="R18" s="56">
        <f t="shared" si="42"/>
        <v>83334.828248202291</v>
      </c>
      <c r="S18" s="56">
        <f t="shared" si="42"/>
        <v>73369.236850352841</v>
      </c>
      <c r="T18" s="56">
        <f t="shared" si="42"/>
        <v>66786.441151428124</v>
      </c>
      <c r="U18" s="56">
        <f t="shared" si="42"/>
        <v>90044.505667557154</v>
      </c>
      <c r="V18" s="56">
        <f t="shared" si="42"/>
        <v>74502.570183686184</v>
      </c>
      <c r="W18" s="56">
        <f t="shared" si="42"/>
        <v>84915.473409492624</v>
      </c>
      <c r="X18" s="56">
        <f t="shared" si="42"/>
        <v>91702.570183686199</v>
      </c>
      <c r="Y18" s="56">
        <f t="shared" si="42"/>
        <v>112205.79599013781</v>
      </c>
      <c r="Z18" s="56">
        <f t="shared" si="42"/>
        <v>122543.92576991029</v>
      </c>
      <c r="AA18" s="56">
        <f t="shared" si="42"/>
        <v>98143.004110924114</v>
      </c>
      <c r="AB18" s="56">
        <f t="shared" si="42"/>
        <v>93737.474157007076</v>
      </c>
      <c r="AC18" s="56">
        <f t="shared" si="42"/>
        <v>83985.861253781288</v>
      </c>
      <c r="AD18" s="56">
        <f t="shared" si="42"/>
        <v>85995.538673136121</v>
      </c>
      <c r="AE18" s="56">
        <f t="shared" si="42"/>
        <v>80519.194587114602</v>
      </c>
      <c r="AF18" s="56">
        <f t="shared" si="42"/>
        <v>80124.570931200651</v>
      </c>
      <c r="AG18" s="56">
        <f t="shared" si="42"/>
        <v>79221.345124749016</v>
      </c>
      <c r="AH18" s="56">
        <f t="shared" si="42"/>
        <v>80452.52792044793</v>
      </c>
      <c r="AI18" s="56">
        <f t="shared" si="42"/>
        <v>93898.764479587728</v>
      </c>
      <c r="AJ18" s="56">
        <f t="shared" si="42"/>
        <v>94885.861253781273</v>
      </c>
      <c r="AK18" s="56">
        <f t="shared" si="42"/>
        <v>109318.11931829739</v>
      </c>
      <c r="AL18" s="56">
        <f t="shared" si="42"/>
        <v>120887.85099684629</v>
      </c>
      <c r="AM18" s="56">
        <f t="shared" si="42"/>
        <v>103685.40383333128</v>
      </c>
      <c r="AN18" s="56">
        <f t="shared" si="42"/>
        <v>90371.721964588243</v>
      </c>
      <c r="AO18" s="56">
        <f t="shared" si="42"/>
        <v>78223.334867814032</v>
      </c>
      <c r="AP18" s="56">
        <f t="shared" si="42"/>
        <v>82145.91551297532</v>
      </c>
      <c r="AQ18" s="56">
        <f t="shared" si="42"/>
        <v>80023.334867814032</v>
      </c>
      <c r="AR18" s="56">
        <f t="shared" si="42"/>
        <v>71113.657448459213</v>
      </c>
      <c r="AS18" s="56">
        <f t="shared" si="42"/>
        <v>72662.04454523341</v>
      </c>
      <c r="AT18" s="56">
        <f t="shared" si="42"/>
        <v>83656.668201147375</v>
      </c>
      <c r="AU18" s="56">
        <f t="shared" si="42"/>
        <v>78952.367125878547</v>
      </c>
      <c r="AV18" s="56">
        <f t="shared" si="42"/>
        <v>89623.334867814046</v>
      </c>
      <c r="AW18" s="56">
        <f t="shared" si="42"/>
        <v>96145.915512975334</v>
      </c>
      <c r="AX18" s="56">
        <f t="shared" si="42"/>
        <v>104504.24135304542</v>
      </c>
      <c r="AY18" s="56">
        <f t="shared" si="42"/>
        <v>92660.923380695196</v>
      </c>
      <c r="AZ18" s="56">
        <f t="shared" si="42"/>
        <v>92149.402643367997</v>
      </c>
      <c r="BA18" s="56">
        <f t="shared" si="42"/>
        <v>75741.875761647578</v>
      </c>
      <c r="BB18" s="56">
        <f t="shared" si="42"/>
        <v>67665.531675626073</v>
      </c>
      <c r="BC18" s="56">
        <f t="shared" si="42"/>
        <v>69208.542428314249</v>
      </c>
      <c r="BD18" s="56">
        <f t="shared" si="42"/>
        <v>58407.467159497028</v>
      </c>
      <c r="BE18" s="56">
        <f t="shared" si="42"/>
        <v>64149.402643367997</v>
      </c>
      <c r="BF18" s="56">
        <f t="shared" si="42"/>
        <v>71875.209094980921</v>
      </c>
      <c r="BG18" s="56">
        <f t="shared" si="42"/>
        <v>80504.241353045421</v>
      </c>
      <c r="BH18" s="56">
        <f t="shared" si="42"/>
        <v>81808.542428314235</v>
      </c>
      <c r="BI18" s="56">
        <f t="shared" si="42"/>
        <v>102697.78974014221</v>
      </c>
      <c r="BJ18" s="56">
        <f t="shared" si="42"/>
        <v>93830.526445887474</v>
      </c>
      <c r="BK18" s="56">
        <f t="shared" si="42"/>
        <v>90613.936584136318</v>
      </c>
      <c r="BL18" s="56">
        <f t="shared" si="42"/>
        <v>92024.074832984261</v>
      </c>
      <c r="BM18" s="56">
        <f t="shared" si="42"/>
        <v>84918.698488898255</v>
      </c>
      <c r="BN18" s="56">
        <f t="shared" si="42"/>
        <v>70991.81676846811</v>
      </c>
      <c r="BO18" s="56">
        <f t="shared" ref="BO18:DZ18" si="43">BO16+BO17</f>
        <v>69385.365155564898</v>
      </c>
      <c r="BP18" s="56">
        <f t="shared" si="43"/>
        <v>64088.590962016511</v>
      </c>
      <c r="BQ18" s="56">
        <f t="shared" si="43"/>
        <v>64572.461929758458</v>
      </c>
      <c r="BR18" s="56">
        <f t="shared" si="43"/>
        <v>71318.698488898241</v>
      </c>
      <c r="BS18" s="56">
        <f t="shared" si="43"/>
        <v>75346.655478145563</v>
      </c>
      <c r="BT18" s="56">
        <f t="shared" si="43"/>
        <v>84018.698488898241</v>
      </c>
      <c r="BU18" s="56">
        <f t="shared" si="43"/>
        <v>106669.23612330684</v>
      </c>
      <c r="BV18" s="56">
        <f t="shared" si="43"/>
        <v>103038.44435326052</v>
      </c>
      <c r="BW18" s="56">
        <f t="shared" si="43"/>
        <v>106304.57338551858</v>
      </c>
      <c r="BX18" s="56">
        <f t="shared" si="43"/>
        <v>100199.73467584117</v>
      </c>
      <c r="BY18" s="56">
        <f t="shared" si="43"/>
        <v>79687.906718851911</v>
      </c>
      <c r="BZ18" s="56">
        <f t="shared" si="43"/>
        <v>82231.992740357295</v>
      </c>
      <c r="CA18" s="56">
        <f t="shared" si="43"/>
        <v>75221.240052185254</v>
      </c>
      <c r="CB18" s="56">
        <f t="shared" si="43"/>
        <v>77006.186288744386</v>
      </c>
      <c r="CC18" s="56">
        <f t="shared" si="43"/>
        <v>76425.541127454082</v>
      </c>
      <c r="CD18" s="56">
        <f t="shared" si="43"/>
        <v>78254.573385518568</v>
      </c>
      <c r="CE18" s="56">
        <f t="shared" si="43"/>
        <v>81457.799191970204</v>
      </c>
      <c r="CF18" s="56">
        <f t="shared" si="43"/>
        <v>93354.573385518583</v>
      </c>
      <c r="CG18" s="56">
        <f t="shared" si="43"/>
        <v>107264.25080487342</v>
      </c>
      <c r="CH18" s="56">
        <f t="shared" si="43"/>
        <v>97855.128982239141</v>
      </c>
      <c r="CI18" s="56">
        <f t="shared" si="43"/>
        <v>77788.308705741452</v>
      </c>
      <c r="CJ18" s="56">
        <f t="shared" si="43"/>
        <v>78919.645111271413</v>
      </c>
      <c r="CK18" s="56">
        <f t="shared" si="43"/>
        <v>65078.784896217636</v>
      </c>
      <c r="CL18" s="56">
        <f t="shared" si="43"/>
        <v>67919.645111271398</v>
      </c>
      <c r="CM18" s="56">
        <f t="shared" si="43"/>
        <v>68312.118229550979</v>
      </c>
      <c r="CN18" s="56">
        <f t="shared" si="43"/>
        <v>59887.38704675527</v>
      </c>
      <c r="CO18" s="56">
        <f t="shared" si="43"/>
        <v>76274.483820948837</v>
      </c>
      <c r="CP18" s="56">
        <f t="shared" si="43"/>
        <v>65878.784896217636</v>
      </c>
      <c r="CQ18" s="56">
        <f t="shared" si="43"/>
        <v>85984.161240303656</v>
      </c>
      <c r="CR18" s="56">
        <f t="shared" si="43"/>
        <v>89478.784896217636</v>
      </c>
      <c r="CS18" s="56">
        <f t="shared" si="43"/>
        <v>94500.290272561731</v>
      </c>
      <c r="CT18" s="56">
        <f t="shared" si="43"/>
        <v>111211.54262863658</v>
      </c>
      <c r="CU18" s="56">
        <f t="shared" si="43"/>
        <v>76090.574886701099</v>
      </c>
      <c r="CV18" s="56">
        <f t="shared" si="43"/>
        <v>72663.155531862387</v>
      </c>
      <c r="CW18" s="56">
        <f t="shared" si="43"/>
        <v>67440.574886701084</v>
      </c>
      <c r="CX18" s="56">
        <f t="shared" si="43"/>
        <v>64695.413596378523</v>
      </c>
      <c r="CY18" s="56">
        <f t="shared" si="43"/>
        <v>63373.908220034427</v>
      </c>
      <c r="CZ18" s="56">
        <f t="shared" si="43"/>
        <v>68953.478112507553</v>
      </c>
      <c r="DA18" s="56">
        <f t="shared" si="43"/>
        <v>73953.478112507553</v>
      </c>
      <c r="DB18" s="56">
        <f t="shared" si="43"/>
        <v>66173.908220034427</v>
      </c>
      <c r="DC18" s="56">
        <f t="shared" si="43"/>
        <v>78630.89746734628</v>
      </c>
      <c r="DD18" s="56">
        <f t="shared" si="43"/>
        <v>75140.574886701099</v>
      </c>
      <c r="DE18" s="56">
        <f t="shared" si="43"/>
        <v>101114.76843508818</v>
      </c>
      <c r="DF18" s="56">
        <f t="shared" si="43"/>
        <v>99415.203083901477</v>
      </c>
      <c r="DG18" s="56">
        <f t="shared" si="43"/>
        <v>86874.471159195891</v>
      </c>
      <c r="DH18" s="56">
        <f t="shared" si="43"/>
        <v>87442.817868008104</v>
      </c>
      <c r="DI18" s="56">
        <f t="shared" si="43"/>
        <v>77710.171069965567</v>
      </c>
      <c r="DJ18" s="56">
        <f t="shared" si="43"/>
        <v>74172.620614046129</v>
      </c>
      <c r="DK18" s="56">
        <f t="shared" si="43"/>
        <v>73354.4668683044</v>
      </c>
      <c r="DL18" s="56">
        <f t="shared" si="43"/>
        <v>70642.11874241737</v>
      </c>
      <c r="DM18" s="12">
        <f t="shared" si="43"/>
        <v>75142.957120573905</v>
      </c>
      <c r="DN18" s="12">
        <f t="shared" si="43"/>
        <v>75536.311318740874</v>
      </c>
      <c r="DO18" s="12">
        <f t="shared" si="43"/>
        <v>82927.287265507635</v>
      </c>
      <c r="DP18" s="12">
        <f t="shared" si="43"/>
        <v>85886.699142480764</v>
      </c>
      <c r="DQ18" s="12">
        <f t="shared" si="43"/>
        <v>97261.226100047716</v>
      </c>
      <c r="DR18" s="12">
        <f t="shared" si="43"/>
        <v>102755.05496477375</v>
      </c>
      <c r="DS18" s="12">
        <f t="shared" si="43"/>
        <v>88374.680010350421</v>
      </c>
      <c r="DT18" s="12">
        <f t="shared" si="43"/>
        <v>86936.763130028543</v>
      </c>
      <c r="DU18" s="12">
        <f t="shared" si="43"/>
        <v>83099.094514327706</v>
      </c>
      <c r="DV18" s="12">
        <f t="shared" si="43"/>
        <v>84308.675781376645</v>
      </c>
      <c r="DW18" s="12">
        <f t="shared" si="43"/>
        <v>79936.567719614643</v>
      </c>
      <c r="DX18" s="12">
        <f t="shared" si="43"/>
        <v>79900.877850946228</v>
      </c>
      <c r="DY18" s="56">
        <f t="shared" si="43"/>
        <v>82992.181789201073</v>
      </c>
      <c r="DZ18" s="56">
        <f t="shared" si="43"/>
        <v>76955.035561237077</v>
      </c>
      <c r="EA18" s="56">
        <f t="shared" ref="EA18:FF18" si="44">EA16+EA17</f>
        <v>100570.28356741261</v>
      </c>
      <c r="EB18" s="56">
        <f t="shared" si="44"/>
        <v>99431.644498387803</v>
      </c>
      <c r="EC18" s="56">
        <f t="shared" si="44"/>
        <v>116012.46153045769</v>
      </c>
      <c r="ED18" s="56">
        <f t="shared" si="44"/>
        <v>116593.7646421931</v>
      </c>
      <c r="EE18" s="56">
        <f t="shared" si="44"/>
        <v>107256.45340936519</v>
      </c>
      <c r="EF18" s="56">
        <f t="shared" si="44"/>
        <v>108130.31151712532</v>
      </c>
      <c r="EG18" s="56">
        <f t="shared" si="44"/>
        <v>85632.427847661034</v>
      </c>
      <c r="EH18" s="56">
        <f t="shared" si="44"/>
        <v>82179.64352331213</v>
      </c>
      <c r="EI18" s="56">
        <f t="shared" si="44"/>
        <v>88436.567719614643</v>
      </c>
      <c r="EJ18" s="56">
        <f t="shared" si="44"/>
        <v>81997.652044494607</v>
      </c>
      <c r="EK18" s="56">
        <f t="shared" si="44"/>
        <v>80701.859208555907</v>
      </c>
      <c r="EL18" s="56">
        <f t="shared" si="44"/>
        <v>82188.368894570405</v>
      </c>
      <c r="EM18" s="56">
        <f t="shared" si="44"/>
        <v>96634.799696444883</v>
      </c>
      <c r="EN18" s="56">
        <f t="shared" si="44"/>
        <v>121464.97783172113</v>
      </c>
      <c r="EO18" s="56">
        <f t="shared" si="44"/>
        <v>116851.17120787704</v>
      </c>
      <c r="EP18" s="56">
        <f t="shared" si="44"/>
        <v>105413.22097656896</v>
      </c>
      <c r="EQ18" s="56">
        <f t="shared" si="44"/>
        <v>107963.54845800652</v>
      </c>
      <c r="ER18" s="56">
        <f t="shared" si="44"/>
        <v>109245.49617567865</v>
      </c>
      <c r="ES18" s="56">
        <f t="shared" si="44"/>
        <v>94729.902067774558</v>
      </c>
      <c r="ET18" s="56">
        <f t="shared" si="44"/>
        <v>95722.410150366806</v>
      </c>
      <c r="EU18" s="56">
        <f t="shared" si="44"/>
        <v>85923.821161684769</v>
      </c>
      <c r="EV18" s="56">
        <f t="shared" si="44"/>
        <v>80365.160187420624</v>
      </c>
      <c r="EW18" s="56">
        <f t="shared" si="44"/>
        <v>89770.569714237005</v>
      </c>
      <c r="EX18" s="56">
        <f t="shared" si="44"/>
        <v>103775.86485615042</v>
      </c>
      <c r="EY18" s="56">
        <f t="shared" si="44"/>
        <v>100217.87398528718</v>
      </c>
      <c r="EZ18" s="12">
        <f t="shared" si="44"/>
        <v>115324.3836311418</v>
      </c>
      <c r="FA18" s="12">
        <f t="shared" si="44"/>
        <v>115700.22873624036</v>
      </c>
      <c r="FB18" s="56">
        <f t="shared" si="44"/>
        <v>113656.61640508907</v>
      </c>
      <c r="FC18" s="56">
        <f t="shared" si="44"/>
        <v>91424.349408776878</v>
      </c>
      <c r="FD18" s="56">
        <f t="shared" si="44"/>
        <v>99738.254015453625</v>
      </c>
      <c r="FE18" s="56">
        <f t="shared" si="44"/>
        <v>92957.974731474358</v>
      </c>
      <c r="FF18" s="56">
        <f t="shared" si="44"/>
        <v>86584.603139900311</v>
      </c>
      <c r="FG18" s="56">
        <f t="shared" ref="FG18:FH18" si="45">FG16+FG17</f>
        <v>91809.953989343005</v>
      </c>
      <c r="FH18" s="56">
        <f t="shared" si="45"/>
        <v>82082.944260314966</v>
      </c>
      <c r="FI18" s="56">
        <f t="shared" ref="FI18:FJ18" si="46">FI16+FI17</f>
        <v>94898.443541575354</v>
      </c>
      <c r="FJ18" s="56">
        <f t="shared" si="46"/>
        <v>95236.8791381013</v>
      </c>
      <c r="FK18" s="12">
        <f t="shared" ref="FK18" si="47">FK16+FK17</f>
        <v>111040.6184109009</v>
      </c>
      <c r="FL18" s="12">
        <f t="shared" ref="FL18:FM18" si="48">FL16+FL17</f>
        <v>96160.244021667575</v>
      </c>
      <c r="FM18" s="12">
        <f t="shared" si="48"/>
        <v>120057.85514527772</v>
      </c>
      <c r="FN18" s="12">
        <f t="shared" ref="FN18:FP18" si="49">FN16+FN17</f>
        <v>93741.00217284479</v>
      </c>
      <c r="FO18" s="12">
        <f t="shared" si="49"/>
        <v>103159.94762041127</v>
      </c>
      <c r="FP18" s="12">
        <f t="shared" si="49"/>
        <v>88106.673134240031</v>
      </c>
      <c r="FQ18" s="12">
        <f t="shared" ref="FQ18:FR18" si="50">FQ16+FQ17</f>
        <v>82783.298473374583</v>
      </c>
      <c r="FR18" s="12">
        <f t="shared" si="50"/>
        <v>74314.86391325263</v>
      </c>
      <c r="FS18" s="12">
        <f t="shared" ref="FS18" si="51">FS16+FS17</f>
        <v>79714.146875062055</v>
      </c>
      <c r="FT18" s="12">
        <f t="shared" ref="FT18:FU18" si="52">FT16+FT17</f>
        <v>81413.927888349281</v>
      </c>
      <c r="FU18" s="12">
        <f t="shared" si="52"/>
        <v>86169.875186173886</v>
      </c>
      <c r="FV18" s="12">
        <f t="shared" ref="FV18" si="53">FV16+FV17</f>
        <v>83746.121290114068</v>
      </c>
      <c r="FW18" s="12">
        <f t="shared" ref="FW18:FX18" si="54">FW16+FW17</f>
        <v>92350.788338935148</v>
      </c>
      <c r="FX18" s="12">
        <f t="shared" si="54"/>
        <v>94337.95434695117</v>
      </c>
      <c r="FY18" s="12">
        <f t="shared" ref="FY18:FZ18" si="55">FY16+FY17</f>
        <v>102723.68875579655</v>
      </c>
      <c r="FZ18" s="179">
        <f t="shared" si="55"/>
        <v>110810.54680306803</v>
      </c>
      <c r="GA18" s="197">
        <f t="shared" ref="GA18:GB18" si="56">GA16+GA17</f>
        <v>100263.26474725954</v>
      </c>
      <c r="GB18" s="197">
        <f t="shared" si="56"/>
        <v>92128.127459136915</v>
      </c>
      <c r="GC18" s="197">
        <f t="shared" ref="GC18:GD18" si="57">GC16+GC17</f>
        <v>84408.850107594146</v>
      </c>
      <c r="GD18" s="197">
        <f t="shared" si="57"/>
        <v>77835.170371925415</v>
      </c>
      <c r="GE18" s="197">
        <f t="shared" ref="GE18:GF18" si="58">GE16+GE17</f>
        <v>77060.979852153585</v>
      </c>
      <c r="GF18" s="197">
        <f t="shared" si="58"/>
        <v>76366.893903906283</v>
      </c>
      <c r="GG18" s="197">
        <f t="shared" ref="GG18:GH18" si="59">GG16+GG17</f>
        <v>79380.581330615387</v>
      </c>
      <c r="GH18" s="197">
        <f t="shared" si="59"/>
        <v>81754.907286587433</v>
      </c>
      <c r="GI18" s="197">
        <f t="shared" ref="GI18:GJ18" si="60">GI16+GI17</f>
        <v>95551.729456738001</v>
      </c>
      <c r="GJ18" s="197">
        <f t="shared" si="60"/>
        <v>97611.448546964006</v>
      </c>
      <c r="GK18" s="197">
        <f t="shared" ref="GK18:GL18" si="61">GK16+GK17</f>
        <v>106731.30969920625</v>
      </c>
      <c r="GL18" s="197">
        <f t="shared" si="61"/>
        <v>109076.18136419282</v>
      </c>
      <c r="GM18" s="197">
        <f t="shared" ref="GM18" si="62">GM16+GM17</f>
        <v>100662.27560664807</v>
      </c>
    </row>
    <row r="19" spans="1:195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R19" s="1"/>
      <c r="FS19" s="1"/>
      <c r="FZ19" s="174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</row>
    <row r="20" spans="1:195" s="5" customFormat="1" x14ac:dyDescent="0.2">
      <c r="A20" s="5" t="s">
        <v>13</v>
      </c>
      <c r="B20" s="56">
        <v>737</v>
      </c>
      <c r="C20" s="56">
        <v>520</v>
      </c>
      <c r="D20" s="56">
        <v>378</v>
      </c>
      <c r="E20" s="56">
        <v>418</v>
      </c>
      <c r="F20" s="56">
        <v>609</v>
      </c>
      <c r="G20" s="56">
        <v>1027.9999999999998</v>
      </c>
      <c r="H20" s="56">
        <v>1395</v>
      </c>
      <c r="I20" s="56">
        <v>1852</v>
      </c>
      <c r="J20" s="56">
        <v>2178</v>
      </c>
      <c r="K20" s="56">
        <v>2138</v>
      </c>
      <c r="L20" s="56">
        <v>1986</v>
      </c>
      <c r="M20" s="56">
        <v>1396</v>
      </c>
      <c r="N20" s="56">
        <v>851</v>
      </c>
      <c r="O20" s="56">
        <v>604</v>
      </c>
      <c r="P20" s="56">
        <v>368</v>
      </c>
      <c r="Q20" s="56">
        <v>382</v>
      </c>
      <c r="R20" s="56">
        <v>733</v>
      </c>
      <c r="S20" s="56">
        <v>1407</v>
      </c>
      <c r="T20" s="56">
        <v>2183</v>
      </c>
      <c r="U20" s="56">
        <v>2238</v>
      </c>
      <c r="V20" s="56">
        <v>2595</v>
      </c>
      <c r="W20" s="56">
        <v>2558</v>
      </c>
      <c r="X20" s="56">
        <v>2409</v>
      </c>
      <c r="Y20" s="56">
        <v>1961</v>
      </c>
      <c r="Z20" s="56">
        <v>995</v>
      </c>
      <c r="AA20" s="56">
        <v>569</v>
      </c>
      <c r="AB20" s="56">
        <v>404</v>
      </c>
      <c r="AC20" s="56">
        <v>532</v>
      </c>
      <c r="AD20" s="56">
        <v>851</v>
      </c>
      <c r="AE20" s="56">
        <v>1276</v>
      </c>
      <c r="AF20" s="56">
        <v>1695</v>
      </c>
      <c r="AG20" s="56">
        <v>2170</v>
      </c>
      <c r="AH20" s="56">
        <v>2488</v>
      </c>
      <c r="AI20" s="56">
        <v>2485</v>
      </c>
      <c r="AJ20" s="56">
        <v>2342</v>
      </c>
      <c r="AK20" s="56">
        <v>1962</v>
      </c>
      <c r="AL20" s="56">
        <v>1154</v>
      </c>
      <c r="AM20" s="56">
        <v>592</v>
      </c>
      <c r="AN20" s="56">
        <v>430</v>
      </c>
      <c r="AO20" s="56">
        <v>456</v>
      </c>
      <c r="AP20" s="56">
        <v>678</v>
      </c>
      <c r="AQ20" s="56">
        <v>939</v>
      </c>
      <c r="AR20" s="56">
        <v>1420</v>
      </c>
      <c r="AS20" s="56">
        <v>1950</v>
      </c>
      <c r="AT20" s="56">
        <v>2057.0000000000005</v>
      </c>
      <c r="AU20" s="56">
        <v>2284</v>
      </c>
      <c r="AV20" s="56">
        <v>2318</v>
      </c>
      <c r="AW20" s="56">
        <v>1853</v>
      </c>
      <c r="AX20" s="56">
        <v>1054</v>
      </c>
      <c r="AY20" s="56">
        <v>711</v>
      </c>
      <c r="AZ20" s="56">
        <v>506</v>
      </c>
      <c r="BA20" s="56">
        <v>623</v>
      </c>
      <c r="BB20" s="56">
        <v>918</v>
      </c>
      <c r="BC20" s="56">
        <v>1203</v>
      </c>
      <c r="BD20" s="56">
        <v>1623</v>
      </c>
      <c r="BE20" s="56">
        <v>2030</v>
      </c>
      <c r="BF20" s="56">
        <v>2314</v>
      </c>
      <c r="BG20" s="56">
        <v>2391</v>
      </c>
      <c r="BH20" s="56">
        <v>2219</v>
      </c>
      <c r="BI20" s="56">
        <v>1345</v>
      </c>
      <c r="BJ20" s="56">
        <v>845</v>
      </c>
      <c r="BK20" s="56">
        <v>645</v>
      </c>
      <c r="BL20" s="56">
        <v>401</v>
      </c>
      <c r="BM20" s="56">
        <v>441</v>
      </c>
      <c r="BN20" s="56">
        <v>657</v>
      </c>
      <c r="BO20" s="56">
        <v>972</v>
      </c>
      <c r="BP20" s="56">
        <v>1395</v>
      </c>
      <c r="BQ20" s="56">
        <v>1719</v>
      </c>
      <c r="BR20" s="56">
        <v>2007.9999999999998</v>
      </c>
      <c r="BS20" s="56">
        <v>2195</v>
      </c>
      <c r="BT20" s="56">
        <v>2013</v>
      </c>
      <c r="BU20" s="56">
        <v>1210</v>
      </c>
      <c r="BV20" s="56">
        <v>811</v>
      </c>
      <c r="BW20" s="56">
        <v>458</v>
      </c>
      <c r="BX20" s="56">
        <v>283</v>
      </c>
      <c r="BY20" s="56">
        <v>576</v>
      </c>
      <c r="BZ20" s="56">
        <v>624</v>
      </c>
      <c r="CA20" s="56">
        <v>1039.9999999999998</v>
      </c>
      <c r="CB20" s="56">
        <v>1463</v>
      </c>
      <c r="CC20" s="56">
        <v>1867</v>
      </c>
      <c r="CD20" s="56">
        <v>2182</v>
      </c>
      <c r="CE20" s="56">
        <v>2333</v>
      </c>
      <c r="CF20" s="56">
        <v>2104</v>
      </c>
      <c r="CG20" s="56">
        <v>1580</v>
      </c>
      <c r="CH20" s="56">
        <v>835</v>
      </c>
      <c r="CI20" s="56">
        <v>796.46428571428567</v>
      </c>
      <c r="CJ20" s="56">
        <v>624</v>
      </c>
      <c r="CK20" s="56">
        <v>866</v>
      </c>
      <c r="CL20" s="56">
        <v>1138</v>
      </c>
      <c r="CM20" s="56">
        <v>1491</v>
      </c>
      <c r="CN20" s="56">
        <v>2089</v>
      </c>
      <c r="CO20" s="56">
        <v>2203</v>
      </c>
      <c r="CP20" s="56">
        <v>2642</v>
      </c>
      <c r="CQ20" s="56">
        <v>2593</v>
      </c>
      <c r="CR20" s="56">
        <v>2412</v>
      </c>
      <c r="CS20" s="56">
        <v>1915</v>
      </c>
      <c r="CT20" s="56">
        <v>813</v>
      </c>
      <c r="CU20" s="56">
        <v>499</v>
      </c>
      <c r="CV20" s="56">
        <v>522.00000000000011</v>
      </c>
      <c r="CW20" s="56">
        <v>686</v>
      </c>
      <c r="CX20" s="56">
        <v>992</v>
      </c>
      <c r="CY20" s="56">
        <v>1444</v>
      </c>
      <c r="CZ20" s="56">
        <v>1703</v>
      </c>
      <c r="DA20" s="56">
        <v>1899</v>
      </c>
      <c r="DB20" s="56">
        <v>2304</v>
      </c>
      <c r="DC20" s="56">
        <v>2360</v>
      </c>
      <c r="DD20" s="56">
        <v>2328</v>
      </c>
      <c r="DE20" s="56">
        <v>1526</v>
      </c>
      <c r="DF20" s="56">
        <v>879</v>
      </c>
      <c r="DG20" s="56">
        <v>526</v>
      </c>
      <c r="DH20" s="56">
        <v>502</v>
      </c>
      <c r="DI20" s="56">
        <v>683</v>
      </c>
      <c r="DJ20" s="56">
        <v>1080</v>
      </c>
      <c r="DK20" s="56">
        <v>1471</v>
      </c>
      <c r="DL20" s="56">
        <v>1875</v>
      </c>
      <c r="DM20" s="12">
        <v>2270</v>
      </c>
      <c r="DN20" s="12">
        <v>2528</v>
      </c>
      <c r="DO20" s="12">
        <v>2606</v>
      </c>
      <c r="DP20" s="12">
        <v>2577</v>
      </c>
      <c r="DQ20" s="12">
        <v>2194</v>
      </c>
      <c r="DR20" s="12">
        <v>1353</v>
      </c>
      <c r="DS20" s="12">
        <v>1025</v>
      </c>
      <c r="DT20" s="12">
        <v>991</v>
      </c>
      <c r="DU20" s="12">
        <v>1126</v>
      </c>
      <c r="DV20" s="12">
        <v>1221</v>
      </c>
      <c r="DW20" s="12">
        <v>1580</v>
      </c>
      <c r="DX20" s="12">
        <v>1812</v>
      </c>
      <c r="DY20" s="12">
        <v>2188</v>
      </c>
      <c r="DZ20" s="12">
        <v>2801</v>
      </c>
      <c r="EA20" s="12">
        <v>2551</v>
      </c>
      <c r="EB20" s="12">
        <v>2228</v>
      </c>
      <c r="EC20" s="12">
        <v>1474</v>
      </c>
      <c r="ED20" s="12">
        <v>933</v>
      </c>
      <c r="EE20" s="12">
        <v>733</v>
      </c>
      <c r="EF20" s="12">
        <v>666</v>
      </c>
      <c r="EG20" s="12">
        <v>838</v>
      </c>
      <c r="EH20" s="122">
        <v>1021</v>
      </c>
      <c r="EI20" s="122">
        <v>1151</v>
      </c>
      <c r="EJ20" s="122">
        <v>1532</v>
      </c>
      <c r="EK20" s="122">
        <v>2138</v>
      </c>
      <c r="EL20" s="122">
        <v>2404</v>
      </c>
      <c r="EM20" s="132">
        <v>2328</v>
      </c>
      <c r="EN20" s="132">
        <v>2137</v>
      </c>
      <c r="EO20" s="132">
        <v>1575</v>
      </c>
      <c r="EP20" s="132">
        <v>1009</v>
      </c>
      <c r="EQ20" s="132">
        <v>745.37931034482756</v>
      </c>
      <c r="ER20" s="132">
        <v>484</v>
      </c>
      <c r="ES20" s="132">
        <v>659</v>
      </c>
      <c r="ET20" s="132">
        <v>942</v>
      </c>
      <c r="EU20" s="132">
        <v>1276</v>
      </c>
      <c r="EV20" s="132">
        <v>1704</v>
      </c>
      <c r="EW20" s="132">
        <v>2018</v>
      </c>
      <c r="EX20" s="132">
        <v>2190</v>
      </c>
      <c r="EY20" s="132">
        <v>2176</v>
      </c>
      <c r="EZ20" s="163">
        <v>2001</v>
      </c>
      <c r="FA20" s="163">
        <v>1487</v>
      </c>
      <c r="FB20" s="132">
        <v>1019</v>
      </c>
      <c r="FC20" s="132">
        <v>698</v>
      </c>
      <c r="FD20" s="132">
        <v>601</v>
      </c>
      <c r="FE20" s="132">
        <v>652</v>
      </c>
      <c r="FF20" s="132">
        <v>1054</v>
      </c>
      <c r="FG20" s="132">
        <v>1369</v>
      </c>
      <c r="FH20" s="132">
        <v>1756</v>
      </c>
      <c r="FI20" s="132">
        <v>1900</v>
      </c>
      <c r="FJ20" s="132">
        <v>2265</v>
      </c>
      <c r="FK20" s="163">
        <v>2179</v>
      </c>
      <c r="FL20" s="163">
        <v>2145</v>
      </c>
      <c r="FM20" s="163">
        <v>1417</v>
      </c>
      <c r="FN20" s="163">
        <v>679.00000000000011</v>
      </c>
      <c r="FO20" s="163">
        <v>446.00000000000011</v>
      </c>
      <c r="FP20" s="163">
        <v>531.00000000000011</v>
      </c>
      <c r="FQ20" s="163">
        <v>464.00000000000011</v>
      </c>
      <c r="FR20" s="12">
        <v>798.00000000000023</v>
      </c>
      <c r="FS20" s="12">
        <v>1132.0000000000002</v>
      </c>
      <c r="FT20" s="12">
        <v>1660</v>
      </c>
      <c r="FU20" s="12">
        <v>2130</v>
      </c>
      <c r="FV20" s="12">
        <v>2545</v>
      </c>
      <c r="FW20" s="12">
        <v>2515</v>
      </c>
      <c r="FX20" s="12">
        <v>2317</v>
      </c>
      <c r="FY20" s="12">
        <v>1679</v>
      </c>
      <c r="FZ20" s="179">
        <v>1793.5474649369041</v>
      </c>
      <c r="GA20" s="202">
        <v>1697.6754323879875</v>
      </c>
      <c r="GB20" s="202">
        <v>1737.4997326619875</v>
      </c>
      <c r="GC20" s="202">
        <v>1803.8294208270027</v>
      </c>
      <c r="GD20" s="202">
        <v>1590.522791172986</v>
      </c>
      <c r="GE20" s="202">
        <v>1795.6661979064438</v>
      </c>
      <c r="GF20" s="202">
        <v>2267.6905503395888</v>
      </c>
      <c r="GG20" s="202">
        <v>2552.8739076673442</v>
      </c>
      <c r="GH20" s="202">
        <v>2858.1779505807958</v>
      </c>
      <c r="GI20" s="202">
        <v>3206.9184913306021</v>
      </c>
      <c r="GJ20" s="202">
        <v>3309.4167879075517</v>
      </c>
      <c r="GK20" s="202">
        <v>3134.2517635583445</v>
      </c>
      <c r="GL20" s="202">
        <v>3134.2517635583445</v>
      </c>
      <c r="GM20" s="202">
        <v>3134.2517635583445</v>
      </c>
    </row>
    <row r="21" spans="1:195" s="27" customFormat="1" x14ac:dyDescent="0.2">
      <c r="A21" s="27" t="s">
        <v>17</v>
      </c>
      <c r="B21" s="58">
        <f t="shared" ref="B21:AG21" si="63">B20*1000/B18</f>
        <v>6.1462973588009318</v>
      </c>
      <c r="C21" s="58">
        <f t="shared" si="63"/>
        <v>4.8066353390495928</v>
      </c>
      <c r="D21" s="58">
        <f t="shared" si="63"/>
        <v>3.7603523909268906</v>
      </c>
      <c r="E21" s="58">
        <f t="shared" si="63"/>
        <v>4.2587680089969435</v>
      </c>
      <c r="F21" s="58">
        <f t="shared" si="63"/>
        <v>6.87209467659601</v>
      </c>
      <c r="G21" s="58">
        <f t="shared" si="63"/>
        <v>11.872892945376464</v>
      </c>
      <c r="H21" s="58">
        <f t="shared" si="63"/>
        <v>17.166182201109542</v>
      </c>
      <c r="I21" s="58">
        <f t="shared" si="63"/>
        <v>22.835121095540604</v>
      </c>
      <c r="J21" s="58">
        <f t="shared" si="63"/>
        <v>24.568402980178391</v>
      </c>
      <c r="K21" s="58">
        <f t="shared" si="63"/>
        <v>22.480856286866711</v>
      </c>
      <c r="L21" s="58">
        <f t="shared" si="63"/>
        <v>18.98350908345401</v>
      </c>
      <c r="M21" s="58">
        <f t="shared" si="63"/>
        <v>11.595314079526728</v>
      </c>
      <c r="N21" s="58">
        <f t="shared" si="63"/>
        <v>7.8905187441871485</v>
      </c>
      <c r="O21" s="58">
        <f t="shared" si="63"/>
        <v>5.8509475974668614</v>
      </c>
      <c r="P21" s="58">
        <f t="shared" si="63"/>
        <v>3.5479480343287175</v>
      </c>
      <c r="Q21" s="58">
        <f t="shared" si="63"/>
        <v>4.1823640571839116</v>
      </c>
      <c r="R21" s="58">
        <f t="shared" si="63"/>
        <v>8.7958422115763142</v>
      </c>
      <c r="S21" s="58">
        <f t="shared" si="63"/>
        <v>19.176974715844185</v>
      </c>
      <c r="T21" s="58">
        <f t="shared" si="63"/>
        <v>32.686275273305533</v>
      </c>
      <c r="U21" s="58">
        <f t="shared" si="63"/>
        <v>24.854375993385531</v>
      </c>
      <c r="V21" s="58">
        <f t="shared" si="63"/>
        <v>34.831013126151539</v>
      </c>
      <c r="W21" s="58">
        <f t="shared" si="63"/>
        <v>30.124073944267071</v>
      </c>
      <c r="X21" s="58">
        <f t="shared" si="63"/>
        <v>26.269710818078671</v>
      </c>
      <c r="Y21" s="58">
        <f t="shared" si="63"/>
        <v>17.476815548568986</v>
      </c>
      <c r="Z21" s="58">
        <f t="shared" si="63"/>
        <v>8.1195374944019836</v>
      </c>
      <c r="AA21" s="58">
        <f t="shared" si="63"/>
        <v>5.7976623515304206</v>
      </c>
      <c r="AB21" s="58">
        <f t="shared" si="63"/>
        <v>4.309909175953619</v>
      </c>
      <c r="AC21" s="58">
        <f t="shared" si="63"/>
        <v>6.3343995293737354</v>
      </c>
      <c r="AD21" s="58">
        <f t="shared" si="63"/>
        <v>9.8958621939051969</v>
      </c>
      <c r="AE21" s="58">
        <f t="shared" si="63"/>
        <v>15.847153048947622</v>
      </c>
      <c r="AF21" s="58">
        <f t="shared" si="63"/>
        <v>21.154559460361043</v>
      </c>
      <c r="AG21" s="58">
        <f t="shared" si="63"/>
        <v>27.391607610081902</v>
      </c>
      <c r="AH21" s="58">
        <f t="shared" ref="AH21:BM21" si="64">AH20*1000/AH18</f>
        <v>30.925069283840941</v>
      </c>
      <c r="AI21" s="58">
        <f t="shared" si="64"/>
        <v>26.464671966372933</v>
      </c>
      <c r="AJ21" s="58">
        <f t="shared" si="64"/>
        <v>24.682286370738606</v>
      </c>
      <c r="AK21" s="58">
        <f t="shared" si="64"/>
        <v>17.94761940870314</v>
      </c>
      <c r="AL21" s="58">
        <f t="shared" si="64"/>
        <v>9.5460378398992756</v>
      </c>
      <c r="AM21" s="58">
        <f t="shared" si="64"/>
        <v>5.7095789582071577</v>
      </c>
      <c r="AN21" s="58">
        <f t="shared" si="64"/>
        <v>4.7581255579980386</v>
      </c>
      <c r="AO21" s="58">
        <f t="shared" si="64"/>
        <v>5.8294625353236746</v>
      </c>
      <c r="AP21" s="58">
        <f t="shared" si="64"/>
        <v>8.2536057424901035</v>
      </c>
      <c r="AQ21" s="58">
        <f t="shared" si="64"/>
        <v>11.734077335705646</v>
      </c>
      <c r="AR21" s="58">
        <f t="shared" si="64"/>
        <v>19.968034987219834</v>
      </c>
      <c r="AS21" s="58">
        <f t="shared" si="64"/>
        <v>26.836569383704727</v>
      </c>
      <c r="AT21" s="58">
        <f t="shared" si="64"/>
        <v>24.588595795544581</v>
      </c>
      <c r="AU21" s="58">
        <f t="shared" si="64"/>
        <v>28.928834981710938</v>
      </c>
      <c r="AV21" s="58">
        <f t="shared" si="64"/>
        <v>25.863799906785783</v>
      </c>
      <c r="AW21" s="58">
        <f t="shared" si="64"/>
        <v>19.272789593957626</v>
      </c>
      <c r="AX21" s="58">
        <f t="shared" si="64"/>
        <v>10.085715051882771</v>
      </c>
      <c r="AY21" s="58">
        <f t="shared" si="64"/>
        <v>7.6731374354955806</v>
      </c>
      <c r="AZ21" s="58">
        <f t="shared" si="64"/>
        <v>5.4910828012450157</v>
      </c>
      <c r="BA21" s="58">
        <f t="shared" si="64"/>
        <v>8.2253046116856314</v>
      </c>
      <c r="BB21" s="58">
        <f t="shared" si="64"/>
        <v>13.566730021433859</v>
      </c>
      <c r="BC21" s="58">
        <f t="shared" si="64"/>
        <v>17.382247303446096</v>
      </c>
      <c r="BD21" s="58">
        <f t="shared" si="64"/>
        <v>27.787542910703003</v>
      </c>
      <c r="BE21" s="58">
        <f t="shared" si="64"/>
        <v>31.644877681645394</v>
      </c>
      <c r="BF21" s="58">
        <f t="shared" si="64"/>
        <v>32.194688949594827</v>
      </c>
      <c r="BG21" s="58">
        <f t="shared" si="64"/>
        <v>29.700298516129674</v>
      </c>
      <c r="BH21" s="58">
        <f t="shared" si="64"/>
        <v>27.124306754938541</v>
      </c>
      <c r="BI21" s="58">
        <f t="shared" si="64"/>
        <v>13.096679134022983</v>
      </c>
      <c r="BJ21" s="58">
        <f t="shared" si="64"/>
        <v>9.0055979861449007</v>
      </c>
      <c r="BK21" s="58">
        <f t="shared" si="64"/>
        <v>7.1181103516136108</v>
      </c>
      <c r="BL21" s="58">
        <f t="shared" si="64"/>
        <v>4.3575553541590102</v>
      </c>
      <c r="BM21" s="58">
        <f t="shared" si="64"/>
        <v>5.193202531921207</v>
      </c>
      <c r="BN21" s="58">
        <f t="shared" ref="BN21:CS21" si="65">BN20*1000/BN18</f>
        <v>9.2545877807682011</v>
      </c>
      <c r="BO21" s="58">
        <f t="shared" si="65"/>
        <v>14.008717801235681</v>
      </c>
      <c r="BP21" s="58">
        <f t="shared" si="65"/>
        <v>21.766744736622105</v>
      </c>
      <c r="BQ21" s="58">
        <f t="shared" si="65"/>
        <v>26.621255387008755</v>
      </c>
      <c r="BR21" s="58">
        <f t="shared" si="65"/>
        <v>28.155309092082959</v>
      </c>
      <c r="BS21" s="58">
        <f t="shared" si="65"/>
        <v>29.13201635919545</v>
      </c>
      <c r="BT21" s="58">
        <f t="shared" si="65"/>
        <v>23.958952426119605</v>
      </c>
      <c r="BU21" s="58">
        <f t="shared" si="65"/>
        <v>11.343476750890686</v>
      </c>
      <c r="BV21" s="58">
        <f t="shared" si="65"/>
        <v>7.8708486438279284</v>
      </c>
      <c r="BW21" s="58">
        <f t="shared" si="65"/>
        <v>4.3083753164507916</v>
      </c>
      <c r="BX21" s="58">
        <f t="shared" si="65"/>
        <v>2.8243587761538573</v>
      </c>
      <c r="BY21" s="58">
        <f t="shared" si="65"/>
        <v>7.2281984019506771</v>
      </c>
      <c r="BZ21" s="58">
        <f t="shared" si="65"/>
        <v>7.5882874682393204</v>
      </c>
      <c r="CA21" s="58">
        <f t="shared" si="65"/>
        <v>13.825882148160447</v>
      </c>
      <c r="CB21" s="58">
        <f t="shared" si="65"/>
        <v>18.998473635797225</v>
      </c>
      <c r="CC21" s="58">
        <f t="shared" si="65"/>
        <v>24.42900596394108</v>
      </c>
      <c r="CD21" s="58">
        <f t="shared" si="65"/>
        <v>27.88335436001228</v>
      </c>
      <c r="CE21" s="58">
        <f t="shared" si="65"/>
        <v>28.640597010261214</v>
      </c>
      <c r="CF21" s="58">
        <f t="shared" si="65"/>
        <v>22.537728187255347</v>
      </c>
      <c r="CG21" s="58">
        <f t="shared" si="65"/>
        <v>14.729977491514951</v>
      </c>
      <c r="CH21" s="58">
        <f t="shared" si="65"/>
        <v>8.5330223227395035</v>
      </c>
      <c r="CI21" s="58">
        <f t="shared" si="65"/>
        <v>10.238868783317558</v>
      </c>
      <c r="CJ21" s="58">
        <f t="shared" si="65"/>
        <v>7.9067765588682235</v>
      </c>
      <c r="CK21" s="58">
        <f t="shared" si="65"/>
        <v>13.30694789985748</v>
      </c>
      <c r="CL21" s="58">
        <f t="shared" si="65"/>
        <v>16.75509343630458</v>
      </c>
      <c r="CM21" s="58">
        <f t="shared" si="65"/>
        <v>21.826288492325098</v>
      </c>
      <c r="CN21" s="58">
        <f t="shared" si="65"/>
        <v>34.882136339811858</v>
      </c>
      <c r="CO21" s="58">
        <f t="shared" si="65"/>
        <v>28.882529119062287</v>
      </c>
      <c r="CP21" s="58">
        <f t="shared" si="65"/>
        <v>40.103957657417084</v>
      </c>
      <c r="CQ21" s="58">
        <f t="shared" si="65"/>
        <v>30.156716802216987</v>
      </c>
      <c r="CR21" s="58">
        <f t="shared" si="65"/>
        <v>26.956110353952269</v>
      </c>
      <c r="CS21" s="58">
        <f t="shared" si="65"/>
        <v>20.264488018784661</v>
      </c>
      <c r="CT21" s="58">
        <f t="shared" ref="CT21:DY21" si="66">CT20*1000/CT18</f>
        <v>7.3103922559082939</v>
      </c>
      <c r="CU21" s="58">
        <f t="shared" si="66"/>
        <v>6.5579738455519783</v>
      </c>
      <c r="CV21" s="58">
        <f t="shared" si="66"/>
        <v>7.1838333496417732</v>
      </c>
      <c r="CW21" s="58">
        <f t="shared" si="66"/>
        <v>10.171918035284653</v>
      </c>
      <c r="CX21" s="58">
        <f t="shared" si="66"/>
        <v>15.333389878127768</v>
      </c>
      <c r="CY21" s="58">
        <f t="shared" si="66"/>
        <v>22.785402392833767</v>
      </c>
      <c r="CZ21" s="58">
        <f t="shared" si="66"/>
        <v>24.697811431952854</v>
      </c>
      <c r="DA21" s="58">
        <f t="shared" si="66"/>
        <v>25.678305449150027</v>
      </c>
      <c r="DB21" s="58">
        <f t="shared" si="66"/>
        <v>34.817348135748382</v>
      </c>
      <c r="DC21" s="58">
        <f t="shared" si="66"/>
        <v>30.013647001549959</v>
      </c>
      <c r="DD21" s="58">
        <f t="shared" si="66"/>
        <v>30.98192958345366</v>
      </c>
      <c r="DE21" s="58">
        <f t="shared" si="66"/>
        <v>15.091761803120123</v>
      </c>
      <c r="DF21" s="58">
        <f t="shared" si="66"/>
        <v>8.8417060241597838</v>
      </c>
      <c r="DG21" s="58">
        <f t="shared" si="66"/>
        <v>6.0547131163091006</v>
      </c>
      <c r="DH21" s="58">
        <f t="shared" si="66"/>
        <v>5.7408945896248627</v>
      </c>
      <c r="DI21" s="58">
        <f t="shared" si="66"/>
        <v>8.7890682853479731</v>
      </c>
      <c r="DJ21" s="58">
        <f t="shared" si="66"/>
        <v>14.560628855487405</v>
      </c>
      <c r="DK21" s="58">
        <f t="shared" si="66"/>
        <v>20.053311854081539</v>
      </c>
      <c r="DL21" s="58">
        <f t="shared" si="66"/>
        <v>26.54223901234927</v>
      </c>
      <c r="DM21" s="41">
        <f t="shared" si="66"/>
        <v>30.209085282038775</v>
      </c>
      <c r="DN21" s="41">
        <f t="shared" si="66"/>
        <v>33.467347767785327</v>
      </c>
      <c r="DO21" s="41">
        <f t="shared" si="66"/>
        <v>31.425120559610139</v>
      </c>
      <c r="DP21" s="41">
        <f t="shared" si="66"/>
        <v>30.004645954840051</v>
      </c>
      <c r="DQ21" s="41">
        <f t="shared" si="66"/>
        <v>22.557807339824638</v>
      </c>
      <c r="DR21" s="41">
        <f t="shared" si="66"/>
        <v>13.167235426654507</v>
      </c>
      <c r="DS21" s="41">
        <f t="shared" si="66"/>
        <v>11.598344682888269</v>
      </c>
      <c r="DT21" s="41">
        <f t="shared" si="66"/>
        <v>11.399090146912796</v>
      </c>
      <c r="DU21" s="41">
        <f t="shared" si="66"/>
        <v>13.550087477858838</v>
      </c>
      <c r="DV21" s="41">
        <f t="shared" si="66"/>
        <v>14.482495291068403</v>
      </c>
      <c r="DW21" s="41">
        <f t="shared" si="66"/>
        <v>19.765672270818595</v>
      </c>
      <c r="DX21" s="41">
        <f t="shared" si="66"/>
        <v>22.678098773586143</v>
      </c>
      <c r="DY21" s="75">
        <f t="shared" si="66"/>
        <v>26.363929141632738</v>
      </c>
      <c r="DZ21" s="75">
        <f t="shared" ref="DZ21:FF21" si="67">DZ20*1000/DZ18</f>
        <v>36.397878054011166</v>
      </c>
      <c r="EA21" s="75">
        <f t="shared" si="67"/>
        <v>25.365345602213161</v>
      </c>
      <c r="EB21" s="75">
        <f t="shared" si="67"/>
        <v>22.407353425962146</v>
      </c>
      <c r="EC21" s="75">
        <f t="shared" si="67"/>
        <v>12.705531634746142</v>
      </c>
      <c r="ED21" s="75">
        <f t="shared" si="67"/>
        <v>8.0021431923329871</v>
      </c>
      <c r="EE21" s="75">
        <f t="shared" si="67"/>
        <v>6.8340876161769257</v>
      </c>
      <c r="EF21" s="75">
        <f t="shared" si="67"/>
        <v>6.159235006869662</v>
      </c>
      <c r="EG21" s="75">
        <f t="shared" si="67"/>
        <v>9.7860123911328429</v>
      </c>
      <c r="EH21" s="75">
        <f t="shared" si="67"/>
        <v>12.42400132473646</v>
      </c>
      <c r="EI21" s="75">
        <f t="shared" si="67"/>
        <v>13.014978189217036</v>
      </c>
      <c r="EJ21" s="75">
        <f t="shared" si="67"/>
        <v>18.68346180410979</v>
      </c>
      <c r="EK21" s="75">
        <f t="shared" si="67"/>
        <v>26.49257428474872</v>
      </c>
      <c r="EL21" s="75">
        <f t="shared" si="67"/>
        <v>29.249880881366597</v>
      </c>
      <c r="EM21" s="58">
        <f t="shared" si="67"/>
        <v>24.090700320307544</v>
      </c>
      <c r="EN21" s="58">
        <f t="shared" si="67"/>
        <v>17.593548676727398</v>
      </c>
      <c r="EO21" s="58">
        <f t="shared" si="67"/>
        <v>13.478683899522848</v>
      </c>
      <c r="EP21" s="58">
        <f t="shared" si="67"/>
        <v>9.5718543713248128</v>
      </c>
      <c r="EQ21" s="58">
        <f t="shared" si="67"/>
        <v>6.9039904763296116</v>
      </c>
      <c r="ER21" s="58">
        <f t="shared" si="67"/>
        <v>4.4303885921454862</v>
      </c>
      <c r="ES21" s="58">
        <f t="shared" si="67"/>
        <v>6.9566207249799339</v>
      </c>
      <c r="ET21" s="58">
        <f t="shared" si="67"/>
        <v>9.8409557231190377</v>
      </c>
      <c r="EU21" s="58">
        <f t="shared" si="67"/>
        <v>14.850363761161441</v>
      </c>
      <c r="EV21" s="58">
        <f t="shared" si="67"/>
        <v>21.203217862393103</v>
      </c>
      <c r="EW21" s="58">
        <f t="shared" si="67"/>
        <v>22.479527604913471</v>
      </c>
      <c r="EX21" s="58">
        <f t="shared" si="67"/>
        <v>21.103172717815287</v>
      </c>
      <c r="EY21" s="58">
        <f t="shared" si="67"/>
        <v>21.712693688946693</v>
      </c>
      <c r="EZ21" s="35">
        <f t="shared" si="67"/>
        <v>17.351057399969115</v>
      </c>
      <c r="FA21" s="35">
        <f t="shared" si="67"/>
        <v>12.852178567337893</v>
      </c>
      <c r="FB21" s="58">
        <f t="shared" si="67"/>
        <v>8.965602111258816</v>
      </c>
      <c r="FC21" s="58">
        <f t="shared" si="67"/>
        <v>7.634727559056504</v>
      </c>
      <c r="FD21" s="58">
        <f t="shared" si="67"/>
        <v>6.0257722168154251</v>
      </c>
      <c r="FE21" s="58">
        <f t="shared" si="67"/>
        <v>7.0139221716417337</v>
      </c>
      <c r="FF21" s="58">
        <f t="shared" si="67"/>
        <v>12.173064976656235</v>
      </c>
      <c r="FG21" s="58">
        <f t="shared" ref="FG21:FH21" si="68">FG20*1000/FG18</f>
        <v>14.911237186317608</v>
      </c>
      <c r="FH21" s="58">
        <f t="shared" si="68"/>
        <v>21.392994803294133</v>
      </c>
      <c r="FI21" s="58">
        <f t="shared" ref="FI21:FJ21" si="69">FI20*1000/FI18</f>
        <v>20.021403187372648</v>
      </c>
      <c r="FJ21" s="58">
        <f t="shared" si="69"/>
        <v>23.782803683807867</v>
      </c>
      <c r="FK21" s="35">
        <f t="shared" ref="FK21" si="70">FK20*1000/FK18</f>
        <v>19.623449789668019</v>
      </c>
      <c r="FL21" s="35">
        <f t="shared" ref="FL21:FM21" si="71">FL20*1000/FL18</f>
        <v>22.306515772949492</v>
      </c>
      <c r="FM21" s="35">
        <f t="shared" si="71"/>
        <v>11.802642969802676</v>
      </c>
      <c r="FN21" s="35">
        <f t="shared" ref="FN21:FP21" si="72">FN20*1000/FN18</f>
        <v>7.2433618615258961</v>
      </c>
      <c r="FO21" s="35">
        <f t="shared" si="72"/>
        <v>4.3233833506886574</v>
      </c>
      <c r="FP21" s="35">
        <f t="shared" si="72"/>
        <v>6.0267852718824635</v>
      </c>
      <c r="FQ21" s="35">
        <f t="shared" ref="FQ21:FR21" si="73">FQ20*1000/FQ18</f>
        <v>5.6049953137496145</v>
      </c>
      <c r="FR21" s="35">
        <f t="shared" si="73"/>
        <v>10.738094076731429</v>
      </c>
      <c r="FS21" s="35">
        <f t="shared" ref="FS21" si="74">FS20*1000/FS18</f>
        <v>14.200741579461569</v>
      </c>
      <c r="FT21" s="35">
        <f t="shared" ref="FT21:FU21" si="75">FT20*1000/FT18</f>
        <v>20.389631639889885</v>
      </c>
      <c r="FU21" s="35">
        <f t="shared" si="75"/>
        <v>24.718615355981882</v>
      </c>
      <c r="FV21" s="35">
        <f t="shared" ref="FV21" si="76">FV20*1000/FV18</f>
        <v>30.389467127481499</v>
      </c>
      <c r="FW21" s="35">
        <f t="shared" ref="FW21:FX21" si="77">FW20*1000/FW18</f>
        <v>27.233118907114672</v>
      </c>
      <c r="FX21" s="35">
        <f t="shared" si="77"/>
        <v>24.560634328349533</v>
      </c>
      <c r="FY21" s="35">
        <f t="shared" ref="FY21:FZ21" si="78">FY20*1000/FY18</f>
        <v>16.344818029183717</v>
      </c>
      <c r="FZ21" s="182">
        <f t="shared" si="78"/>
        <v>16.185710807152571</v>
      </c>
      <c r="GA21" s="200">
        <f t="shared" ref="GA21:GB21" si="79">GA20*1000/GA18</f>
        <v>16.932177868608544</v>
      </c>
      <c r="GB21" s="200">
        <f t="shared" si="79"/>
        <v>18.859601085810073</v>
      </c>
      <c r="GC21" s="200">
        <f t="shared" ref="GC21:GD21" si="80">GC20*1000/GC18</f>
        <v>21.370145648562918</v>
      </c>
      <c r="GD21" s="200">
        <f t="shared" si="80"/>
        <v>20.434500028366045</v>
      </c>
      <c r="GE21" s="200">
        <f t="shared" ref="GE21:GF21" si="81">GE20*1000/GE18</f>
        <v>23.301886393756533</v>
      </c>
      <c r="GF21" s="200">
        <f t="shared" si="81"/>
        <v>29.694680959435921</v>
      </c>
      <c r="GG21" s="200">
        <f t="shared" ref="GG21:GH21" si="82">GG20*1000/GG18</f>
        <v>32.159929605891605</v>
      </c>
      <c r="GH21" s="200">
        <f t="shared" si="82"/>
        <v>34.960322816606059</v>
      </c>
      <c r="GI21" s="200">
        <f t="shared" ref="GI21:GJ21" si="83">GI20*1000/GI18</f>
        <v>33.562118755606264</v>
      </c>
      <c r="GJ21" s="200">
        <f t="shared" si="83"/>
        <v>33.903981932153016</v>
      </c>
      <c r="GK21" s="200">
        <f t="shared" ref="GK21:GL21" si="84">GK20*1000/GK18</f>
        <v>29.365813765345873</v>
      </c>
      <c r="GL21" s="200">
        <f t="shared" si="84"/>
        <v>28.73452044579227</v>
      </c>
      <c r="GM21" s="200">
        <f t="shared" ref="GM21" si="85">GM20*1000/GM18</f>
        <v>31.136309453264023</v>
      </c>
    </row>
    <row r="22" spans="1:195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86">DAY(EOMONTH(FY3,0))</f>
        <v>31</v>
      </c>
      <c r="FZ22" s="183">
        <f t="shared" si="86"/>
        <v>31</v>
      </c>
      <c r="GA22" s="201">
        <f t="shared" si="86"/>
        <v>29</v>
      </c>
      <c r="GB22" s="201">
        <f t="shared" si="86"/>
        <v>31</v>
      </c>
      <c r="GC22" s="201">
        <f t="shared" si="86"/>
        <v>30</v>
      </c>
      <c r="GD22" s="201">
        <f t="shared" si="86"/>
        <v>31</v>
      </c>
      <c r="GE22" s="201">
        <f t="shared" ref="GE22:GF22" si="87">DAY(EOMONTH(GE3,0))</f>
        <v>30</v>
      </c>
      <c r="GF22" s="201">
        <f t="shared" si="87"/>
        <v>31</v>
      </c>
      <c r="GG22" s="201">
        <f t="shared" ref="GG22:GH22" si="88">DAY(EOMONTH(GG3,0))</f>
        <v>31</v>
      </c>
      <c r="GH22" s="201">
        <f t="shared" si="88"/>
        <v>30</v>
      </c>
      <c r="GI22" s="201">
        <f t="shared" ref="GI22:GJ22" si="89">DAY(EOMONTH(GI3,0))</f>
        <v>31</v>
      </c>
      <c r="GJ22" s="201">
        <f t="shared" si="89"/>
        <v>30</v>
      </c>
      <c r="GK22" s="201">
        <f t="shared" ref="GK22:GL22" si="90">DAY(EOMONTH(GK3,0))</f>
        <v>31</v>
      </c>
      <c r="GL22" s="201">
        <f t="shared" si="90"/>
        <v>31</v>
      </c>
      <c r="GM22" s="201">
        <f t="shared" ref="GM22" si="91">DAY(EOMONTH(GM3,0))</f>
        <v>28</v>
      </c>
    </row>
    <row r="23" spans="1:195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84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</row>
    <row r="24" spans="1:195" ht="18.75" thickTop="1" x14ac:dyDescent="0.25">
      <c r="A24" s="20" t="s">
        <v>7</v>
      </c>
      <c r="B24" s="61">
        <f>B$3</f>
        <v>38367</v>
      </c>
      <c r="C24" s="61">
        <f t="shared" ref="C24:BN24" si="92">C$3</f>
        <v>38398</v>
      </c>
      <c r="D24" s="61">
        <f t="shared" si="92"/>
        <v>38426</v>
      </c>
      <c r="E24" s="61">
        <f t="shared" si="92"/>
        <v>38457</v>
      </c>
      <c r="F24" s="61">
        <f t="shared" si="92"/>
        <v>38487</v>
      </c>
      <c r="G24" s="61">
        <f t="shared" si="92"/>
        <v>38518</v>
      </c>
      <c r="H24" s="61">
        <f t="shared" si="92"/>
        <v>38548</v>
      </c>
      <c r="I24" s="61">
        <f t="shared" si="92"/>
        <v>38579</v>
      </c>
      <c r="J24" s="61">
        <f t="shared" si="92"/>
        <v>38610</v>
      </c>
      <c r="K24" s="61">
        <f t="shared" si="92"/>
        <v>38640</v>
      </c>
      <c r="L24" s="61">
        <f t="shared" si="92"/>
        <v>38671</v>
      </c>
      <c r="M24" s="61">
        <f t="shared" si="92"/>
        <v>38701</v>
      </c>
      <c r="N24" s="61">
        <f t="shared" si="92"/>
        <v>38732</v>
      </c>
      <c r="O24" s="61">
        <f t="shared" si="92"/>
        <v>38763</v>
      </c>
      <c r="P24" s="61">
        <f t="shared" si="92"/>
        <v>38791</v>
      </c>
      <c r="Q24" s="61">
        <f t="shared" si="92"/>
        <v>38822</v>
      </c>
      <c r="R24" s="61">
        <f t="shared" si="92"/>
        <v>38852</v>
      </c>
      <c r="S24" s="61">
        <f t="shared" si="92"/>
        <v>38883</v>
      </c>
      <c r="T24" s="61">
        <f t="shared" si="92"/>
        <v>38913</v>
      </c>
      <c r="U24" s="61">
        <f t="shared" si="92"/>
        <v>38944</v>
      </c>
      <c r="V24" s="61">
        <f t="shared" si="92"/>
        <v>38975</v>
      </c>
      <c r="W24" s="61">
        <f t="shared" si="92"/>
        <v>39005</v>
      </c>
      <c r="X24" s="61">
        <f t="shared" si="92"/>
        <v>39036</v>
      </c>
      <c r="Y24" s="61">
        <f t="shared" si="92"/>
        <v>39066</v>
      </c>
      <c r="Z24" s="61">
        <f t="shared" si="92"/>
        <v>39097</v>
      </c>
      <c r="AA24" s="61">
        <f t="shared" si="92"/>
        <v>39128</v>
      </c>
      <c r="AB24" s="61">
        <f t="shared" si="92"/>
        <v>39156</v>
      </c>
      <c r="AC24" s="61">
        <f t="shared" si="92"/>
        <v>39187</v>
      </c>
      <c r="AD24" s="61">
        <f t="shared" si="92"/>
        <v>39217</v>
      </c>
      <c r="AE24" s="61">
        <f t="shared" si="92"/>
        <v>39248</v>
      </c>
      <c r="AF24" s="61">
        <f t="shared" si="92"/>
        <v>39278</v>
      </c>
      <c r="AG24" s="61">
        <f t="shared" si="92"/>
        <v>39309</v>
      </c>
      <c r="AH24" s="61">
        <f t="shared" si="92"/>
        <v>39340</v>
      </c>
      <c r="AI24" s="61">
        <f t="shared" si="92"/>
        <v>39370</v>
      </c>
      <c r="AJ24" s="61">
        <f t="shared" si="92"/>
        <v>39401</v>
      </c>
      <c r="AK24" s="61">
        <f t="shared" si="92"/>
        <v>39431</v>
      </c>
      <c r="AL24" s="61">
        <f t="shared" si="92"/>
        <v>39462</v>
      </c>
      <c r="AM24" s="61">
        <f t="shared" si="92"/>
        <v>39493</v>
      </c>
      <c r="AN24" s="61">
        <f t="shared" si="92"/>
        <v>39522</v>
      </c>
      <c r="AO24" s="61">
        <f t="shared" si="92"/>
        <v>39553</v>
      </c>
      <c r="AP24" s="61">
        <f t="shared" si="92"/>
        <v>39583</v>
      </c>
      <c r="AQ24" s="61">
        <f t="shared" si="92"/>
        <v>39614</v>
      </c>
      <c r="AR24" s="61">
        <f t="shared" si="92"/>
        <v>39644</v>
      </c>
      <c r="AS24" s="61">
        <f t="shared" si="92"/>
        <v>39675</v>
      </c>
      <c r="AT24" s="61">
        <f t="shared" si="92"/>
        <v>39706</v>
      </c>
      <c r="AU24" s="61">
        <f t="shared" si="92"/>
        <v>39736</v>
      </c>
      <c r="AV24" s="61">
        <f t="shared" si="92"/>
        <v>39767</v>
      </c>
      <c r="AW24" s="61">
        <f t="shared" si="92"/>
        <v>39797</v>
      </c>
      <c r="AX24" s="61">
        <f t="shared" si="92"/>
        <v>39828</v>
      </c>
      <c r="AY24" s="61">
        <f t="shared" si="92"/>
        <v>39859</v>
      </c>
      <c r="AZ24" s="61">
        <f t="shared" si="92"/>
        <v>39887</v>
      </c>
      <c r="BA24" s="61">
        <f t="shared" si="92"/>
        <v>39918</v>
      </c>
      <c r="BB24" s="61">
        <f t="shared" si="92"/>
        <v>39948</v>
      </c>
      <c r="BC24" s="61">
        <f t="shared" si="92"/>
        <v>39979</v>
      </c>
      <c r="BD24" s="61">
        <f t="shared" si="92"/>
        <v>40009</v>
      </c>
      <c r="BE24" s="61">
        <f t="shared" si="92"/>
        <v>40040</v>
      </c>
      <c r="BF24" s="61">
        <f t="shared" si="92"/>
        <v>40071</v>
      </c>
      <c r="BG24" s="61">
        <f t="shared" si="92"/>
        <v>40101</v>
      </c>
      <c r="BH24" s="61">
        <f t="shared" si="92"/>
        <v>40132</v>
      </c>
      <c r="BI24" s="61">
        <f t="shared" si="92"/>
        <v>40162</v>
      </c>
      <c r="BJ24" s="61">
        <f t="shared" si="92"/>
        <v>40193</v>
      </c>
      <c r="BK24" s="61">
        <f t="shared" si="92"/>
        <v>40224</v>
      </c>
      <c r="BL24" s="61">
        <f t="shared" si="92"/>
        <v>40252</v>
      </c>
      <c r="BM24" s="61">
        <f t="shared" si="92"/>
        <v>40283</v>
      </c>
      <c r="BN24" s="61">
        <f t="shared" si="92"/>
        <v>40313</v>
      </c>
      <c r="BO24" s="61">
        <f t="shared" ref="BO24:DZ24" si="93">BO$3</f>
        <v>40344</v>
      </c>
      <c r="BP24" s="61">
        <f t="shared" si="93"/>
        <v>40374</v>
      </c>
      <c r="BQ24" s="61">
        <f t="shared" si="93"/>
        <v>40405</v>
      </c>
      <c r="BR24" s="61">
        <f t="shared" si="93"/>
        <v>40436</v>
      </c>
      <c r="BS24" s="61">
        <f t="shared" si="93"/>
        <v>40466</v>
      </c>
      <c r="BT24" s="61">
        <f t="shared" si="93"/>
        <v>40497</v>
      </c>
      <c r="BU24" s="61">
        <f t="shared" si="93"/>
        <v>40527</v>
      </c>
      <c r="BV24" s="61">
        <f t="shared" si="93"/>
        <v>40558</v>
      </c>
      <c r="BW24" s="61">
        <f t="shared" si="93"/>
        <v>40589</v>
      </c>
      <c r="BX24" s="61">
        <f t="shared" si="93"/>
        <v>40617</v>
      </c>
      <c r="BY24" s="61">
        <f t="shared" si="93"/>
        <v>40648</v>
      </c>
      <c r="BZ24" s="61">
        <f t="shared" si="93"/>
        <v>40678</v>
      </c>
      <c r="CA24" s="61">
        <f t="shared" si="93"/>
        <v>40709</v>
      </c>
      <c r="CB24" s="61">
        <f t="shared" si="93"/>
        <v>40739</v>
      </c>
      <c r="CC24" s="61">
        <f t="shared" si="93"/>
        <v>40770</v>
      </c>
      <c r="CD24" s="61">
        <f t="shared" si="93"/>
        <v>40801</v>
      </c>
      <c r="CE24" s="61">
        <f t="shared" si="93"/>
        <v>40831</v>
      </c>
      <c r="CF24" s="61">
        <f t="shared" si="93"/>
        <v>40862</v>
      </c>
      <c r="CG24" s="61">
        <f t="shared" si="93"/>
        <v>40892</v>
      </c>
      <c r="CH24" s="61">
        <f t="shared" si="93"/>
        <v>40923</v>
      </c>
      <c r="CI24" s="61">
        <f t="shared" si="93"/>
        <v>40954</v>
      </c>
      <c r="CJ24" s="61">
        <f t="shared" si="93"/>
        <v>40983</v>
      </c>
      <c r="CK24" s="61">
        <f t="shared" si="93"/>
        <v>41014</v>
      </c>
      <c r="CL24" s="61">
        <f t="shared" si="93"/>
        <v>41044</v>
      </c>
      <c r="CM24" s="61">
        <f t="shared" si="93"/>
        <v>41075</v>
      </c>
      <c r="CN24" s="61">
        <f t="shared" si="93"/>
        <v>41105</v>
      </c>
      <c r="CO24" s="61">
        <f t="shared" si="93"/>
        <v>41136</v>
      </c>
      <c r="CP24" s="61">
        <f t="shared" si="93"/>
        <v>41167</v>
      </c>
      <c r="CQ24" s="61">
        <f t="shared" si="93"/>
        <v>41197</v>
      </c>
      <c r="CR24" s="61">
        <f t="shared" si="93"/>
        <v>41228</v>
      </c>
      <c r="CS24" s="61">
        <f t="shared" si="93"/>
        <v>41258</v>
      </c>
      <c r="CT24" s="61">
        <f t="shared" si="93"/>
        <v>41289</v>
      </c>
      <c r="CU24" s="61">
        <f t="shared" si="93"/>
        <v>41320</v>
      </c>
      <c r="CV24" s="61">
        <f t="shared" si="93"/>
        <v>41348</v>
      </c>
      <c r="CW24" s="61">
        <f t="shared" si="93"/>
        <v>41379</v>
      </c>
      <c r="CX24" s="61">
        <f t="shared" si="93"/>
        <v>41409</v>
      </c>
      <c r="CY24" s="61">
        <f t="shared" si="93"/>
        <v>41440</v>
      </c>
      <c r="CZ24" s="61">
        <f t="shared" si="93"/>
        <v>41470</v>
      </c>
      <c r="DA24" s="61">
        <f t="shared" si="93"/>
        <v>41501</v>
      </c>
      <c r="DB24" s="61">
        <f t="shared" si="93"/>
        <v>41532</v>
      </c>
      <c r="DC24" s="61">
        <f t="shared" si="93"/>
        <v>41562</v>
      </c>
      <c r="DD24" s="61">
        <f t="shared" si="93"/>
        <v>41593</v>
      </c>
      <c r="DE24" s="61">
        <f t="shared" si="93"/>
        <v>41623</v>
      </c>
      <c r="DF24" s="61">
        <f t="shared" si="93"/>
        <v>41654</v>
      </c>
      <c r="DG24" s="61">
        <f t="shared" si="93"/>
        <v>41685</v>
      </c>
      <c r="DH24" s="61">
        <f t="shared" si="93"/>
        <v>41713</v>
      </c>
      <c r="DI24" s="61">
        <f t="shared" si="93"/>
        <v>41744</v>
      </c>
      <c r="DJ24" s="61">
        <f t="shared" si="93"/>
        <v>41774</v>
      </c>
      <c r="DK24" s="61">
        <f t="shared" si="93"/>
        <v>41805</v>
      </c>
      <c r="DL24" s="61">
        <f t="shared" si="93"/>
        <v>41835</v>
      </c>
      <c r="DM24" s="19">
        <f t="shared" si="93"/>
        <v>41866</v>
      </c>
      <c r="DN24" s="19">
        <f t="shared" si="93"/>
        <v>41897</v>
      </c>
      <c r="DO24" s="19">
        <f t="shared" si="93"/>
        <v>41927</v>
      </c>
      <c r="DP24" s="19">
        <f t="shared" si="93"/>
        <v>41958</v>
      </c>
      <c r="DQ24" s="19">
        <f t="shared" si="93"/>
        <v>41988</v>
      </c>
      <c r="DR24" s="19">
        <f t="shared" si="93"/>
        <v>42019</v>
      </c>
      <c r="DS24" s="19">
        <f t="shared" si="93"/>
        <v>42050</v>
      </c>
      <c r="DT24" s="19">
        <f t="shared" si="93"/>
        <v>42078</v>
      </c>
      <c r="DU24" s="19">
        <f t="shared" si="93"/>
        <v>42109</v>
      </c>
      <c r="DV24" s="19">
        <f t="shared" si="93"/>
        <v>42139</v>
      </c>
      <c r="DW24" s="19">
        <f t="shared" si="93"/>
        <v>42170</v>
      </c>
      <c r="DX24" s="19">
        <f t="shared" si="93"/>
        <v>42200</v>
      </c>
      <c r="DY24" s="61">
        <f t="shared" si="93"/>
        <v>42231</v>
      </c>
      <c r="DZ24" s="61">
        <f t="shared" si="93"/>
        <v>42262</v>
      </c>
      <c r="EA24" s="61">
        <f t="shared" ref="EA24:GM24" si="94">EA$3</f>
        <v>42292</v>
      </c>
      <c r="EB24" s="61">
        <f t="shared" si="94"/>
        <v>42323</v>
      </c>
      <c r="EC24" s="61">
        <f t="shared" si="94"/>
        <v>42353</v>
      </c>
      <c r="ED24" s="61">
        <f t="shared" si="94"/>
        <v>42384</v>
      </c>
      <c r="EE24" s="61">
        <f t="shared" si="94"/>
        <v>42415</v>
      </c>
      <c r="EF24" s="61">
        <f t="shared" si="94"/>
        <v>42444</v>
      </c>
      <c r="EG24" s="61">
        <f t="shared" si="94"/>
        <v>42475</v>
      </c>
      <c r="EH24" s="61">
        <f t="shared" si="94"/>
        <v>42505</v>
      </c>
      <c r="EI24" s="61">
        <f t="shared" si="94"/>
        <v>42536</v>
      </c>
      <c r="EJ24" s="61">
        <f t="shared" si="94"/>
        <v>42566</v>
      </c>
      <c r="EK24" s="61">
        <f t="shared" si="94"/>
        <v>42597</v>
      </c>
      <c r="EL24" s="61">
        <f t="shared" si="94"/>
        <v>42628</v>
      </c>
      <c r="EM24" s="61">
        <f t="shared" si="94"/>
        <v>42658</v>
      </c>
      <c r="EN24" s="61">
        <f t="shared" si="94"/>
        <v>42689</v>
      </c>
      <c r="EO24" s="61">
        <f t="shared" si="94"/>
        <v>42719</v>
      </c>
      <c r="EP24" s="61">
        <f t="shared" si="94"/>
        <v>42750</v>
      </c>
      <c r="EQ24" s="61">
        <f t="shared" si="94"/>
        <v>42781</v>
      </c>
      <c r="ER24" s="61">
        <f t="shared" si="94"/>
        <v>42809</v>
      </c>
      <c r="ES24" s="61">
        <f t="shared" si="94"/>
        <v>42840</v>
      </c>
      <c r="ET24" s="61">
        <f t="shared" si="94"/>
        <v>42870</v>
      </c>
      <c r="EU24" s="61">
        <f t="shared" si="94"/>
        <v>42901</v>
      </c>
      <c r="EV24" s="61">
        <f t="shared" si="94"/>
        <v>42931</v>
      </c>
      <c r="EW24" s="61">
        <f t="shared" si="94"/>
        <v>42962</v>
      </c>
      <c r="EX24" s="61">
        <f t="shared" si="94"/>
        <v>42993</v>
      </c>
      <c r="EY24" s="61">
        <f t="shared" si="94"/>
        <v>43023</v>
      </c>
      <c r="EZ24" s="19">
        <f t="shared" si="94"/>
        <v>43054</v>
      </c>
      <c r="FA24" s="19">
        <f t="shared" si="94"/>
        <v>43084</v>
      </c>
      <c r="FB24" s="61">
        <f t="shared" si="94"/>
        <v>43115</v>
      </c>
      <c r="FC24" s="61">
        <f t="shared" si="94"/>
        <v>43146</v>
      </c>
      <c r="FD24" s="61">
        <f t="shared" si="94"/>
        <v>43174</v>
      </c>
      <c r="FE24" s="61">
        <f t="shared" si="94"/>
        <v>43205</v>
      </c>
      <c r="FF24" s="61">
        <f t="shared" si="94"/>
        <v>43235</v>
      </c>
      <c r="FG24" s="61">
        <f t="shared" si="94"/>
        <v>43266</v>
      </c>
      <c r="FH24" s="61">
        <f t="shared" si="94"/>
        <v>43296</v>
      </c>
      <c r="FI24" s="61">
        <f t="shared" si="94"/>
        <v>43327</v>
      </c>
      <c r="FJ24" s="61">
        <f t="shared" si="94"/>
        <v>43358</v>
      </c>
      <c r="FK24" s="19">
        <f t="shared" si="94"/>
        <v>43388</v>
      </c>
      <c r="FL24" s="19">
        <f t="shared" si="94"/>
        <v>43419</v>
      </c>
      <c r="FM24" s="19">
        <f t="shared" si="94"/>
        <v>43449</v>
      </c>
      <c r="FN24" s="19">
        <f t="shared" si="94"/>
        <v>43480</v>
      </c>
      <c r="FO24" s="19">
        <f t="shared" si="94"/>
        <v>43511</v>
      </c>
      <c r="FP24" s="19">
        <f t="shared" si="94"/>
        <v>43539</v>
      </c>
      <c r="FQ24" s="19">
        <f t="shared" si="94"/>
        <v>43570</v>
      </c>
      <c r="FR24" s="19">
        <f t="shared" si="94"/>
        <v>43600</v>
      </c>
      <c r="FS24" s="19">
        <f t="shared" si="94"/>
        <v>43631</v>
      </c>
      <c r="FT24" s="19">
        <f t="shared" si="94"/>
        <v>43661</v>
      </c>
      <c r="FU24" s="19">
        <f t="shared" si="94"/>
        <v>43692</v>
      </c>
      <c r="FV24" s="19">
        <f t="shared" si="94"/>
        <v>43723</v>
      </c>
      <c r="FW24" s="19">
        <f t="shared" si="94"/>
        <v>43753</v>
      </c>
      <c r="FX24" s="19">
        <f t="shared" si="94"/>
        <v>43784</v>
      </c>
      <c r="FY24" s="19">
        <f t="shared" si="94"/>
        <v>43814</v>
      </c>
      <c r="FZ24" s="185">
        <f t="shared" si="94"/>
        <v>43845</v>
      </c>
      <c r="GA24" s="194">
        <f t="shared" si="94"/>
        <v>43876</v>
      </c>
      <c r="GB24" s="194">
        <f t="shared" si="94"/>
        <v>43905</v>
      </c>
      <c r="GC24" s="194">
        <f t="shared" si="94"/>
        <v>43936</v>
      </c>
      <c r="GD24" s="194">
        <f t="shared" si="94"/>
        <v>43966</v>
      </c>
      <c r="GE24" s="194">
        <f t="shared" si="94"/>
        <v>43997</v>
      </c>
      <c r="GF24" s="194">
        <f t="shared" si="94"/>
        <v>44027</v>
      </c>
      <c r="GG24" s="194">
        <f t="shared" si="94"/>
        <v>44058</v>
      </c>
      <c r="GH24" s="194">
        <f t="shared" si="94"/>
        <v>44089</v>
      </c>
      <c r="GI24" s="194">
        <f t="shared" si="94"/>
        <v>44119</v>
      </c>
      <c r="GJ24" s="194">
        <f t="shared" si="94"/>
        <v>44150</v>
      </c>
      <c r="GK24" s="194">
        <f t="shared" si="94"/>
        <v>44180</v>
      </c>
      <c r="GL24" s="194">
        <f t="shared" si="94"/>
        <v>44211</v>
      </c>
      <c r="GM24" s="194">
        <f t="shared" si="94"/>
        <v>44242</v>
      </c>
    </row>
    <row r="25" spans="1:195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FZ25" s="174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</row>
    <row r="26" spans="1:195" x14ac:dyDescent="0.2">
      <c r="A26" s="9" t="s">
        <v>21</v>
      </c>
      <c r="N26" s="63">
        <f t="shared" ref="N26:W27" si="95">N5-B5</f>
        <v>-419.35483870967801</v>
      </c>
      <c r="O26" s="63">
        <f t="shared" si="95"/>
        <v>71.428571428570649</v>
      </c>
      <c r="P26" s="63">
        <f t="shared" si="95"/>
        <v>-677.41935483871021</v>
      </c>
      <c r="Q26" s="63">
        <f t="shared" si="95"/>
        <v>-333.33333333333212</v>
      </c>
      <c r="R26" s="63">
        <f t="shared" si="95"/>
        <v>709.677419354839</v>
      </c>
      <c r="S26" s="63">
        <f t="shared" si="95"/>
        <v>-133.33333333333394</v>
      </c>
      <c r="T26" s="63">
        <f t="shared" si="95"/>
        <v>-322.58064516128979</v>
      </c>
      <c r="U26" s="63">
        <f t="shared" si="95"/>
        <v>-483.8709677419356</v>
      </c>
      <c r="V26" s="63">
        <f t="shared" si="95"/>
        <v>-1533.3333333333321</v>
      </c>
      <c r="W26" s="63">
        <f t="shared" si="95"/>
        <v>-1129.032258064517</v>
      </c>
      <c r="X26" s="63">
        <f t="shared" ref="X26:AG27" si="96">X5-L5</f>
        <v>-900</v>
      </c>
      <c r="Y26" s="63">
        <f t="shared" si="96"/>
        <v>-645.16129032257959</v>
      </c>
      <c r="Z26" s="63">
        <f t="shared" si="96"/>
        <v>-258.0645161290322</v>
      </c>
      <c r="AA26" s="63">
        <f t="shared" si="96"/>
        <v>-5928.5714285714284</v>
      </c>
      <c r="AB26" s="63">
        <f t="shared" si="96"/>
        <v>-354.83870967741859</v>
      </c>
      <c r="AC26" s="63">
        <f t="shared" si="96"/>
        <v>466.66666666666606</v>
      </c>
      <c r="AD26" s="63">
        <f t="shared" si="96"/>
        <v>516.1290322580644</v>
      </c>
      <c r="AE26" s="63">
        <f t="shared" si="96"/>
        <v>333.33333333333394</v>
      </c>
      <c r="AF26" s="63">
        <f t="shared" si="96"/>
        <v>1032.2580645161288</v>
      </c>
      <c r="AG26" s="63">
        <f t="shared" si="96"/>
        <v>612.90322580645261</v>
      </c>
      <c r="AH26" s="63">
        <f t="shared" ref="AH26:AQ27" si="97">AH5-V5</f>
        <v>1133.3333333333321</v>
      </c>
      <c r="AI26" s="63">
        <f t="shared" si="97"/>
        <v>1161.2903225806458</v>
      </c>
      <c r="AJ26" s="63">
        <f t="shared" si="97"/>
        <v>966.66666666666606</v>
      </c>
      <c r="AK26" s="63">
        <f t="shared" si="97"/>
        <v>1032.2580645161288</v>
      </c>
      <c r="AL26" s="63">
        <f t="shared" si="97"/>
        <v>870.96774193548481</v>
      </c>
      <c r="AM26" s="63">
        <f t="shared" si="97"/>
        <v>5666.2561576354683</v>
      </c>
      <c r="AN26" s="63">
        <f t="shared" si="97"/>
        <v>225.8064516129034</v>
      </c>
      <c r="AO26" s="63">
        <f t="shared" si="97"/>
        <v>-33.33333333333394</v>
      </c>
      <c r="AP26" s="63">
        <f t="shared" si="97"/>
        <v>-483.8709677419356</v>
      </c>
      <c r="AQ26" s="63">
        <f t="shared" si="97"/>
        <v>-233.33333333333394</v>
      </c>
      <c r="AR26" s="63">
        <f t="shared" ref="AR26:AW27" si="98">AR5-AF5</f>
        <v>-645.16129032258141</v>
      </c>
      <c r="AS26" s="63">
        <f t="shared" si="98"/>
        <v>-483.8709677419356</v>
      </c>
      <c r="AT26" s="63">
        <f t="shared" si="98"/>
        <v>-400</v>
      </c>
      <c r="AU26" s="63">
        <f t="shared" si="98"/>
        <v>-225.8064516129034</v>
      </c>
      <c r="AV26" s="63">
        <f t="shared" si="98"/>
        <v>0</v>
      </c>
      <c r="AW26" s="63">
        <f t="shared" si="98"/>
        <v>-451.6129032258068</v>
      </c>
      <c r="AX26" s="63">
        <f t="shared" ref="AX26:CC26" si="99">AX5-AL5</f>
        <v>548.3870967741932</v>
      </c>
      <c r="AY26" s="63">
        <f t="shared" si="99"/>
        <v>48.029556650246377</v>
      </c>
      <c r="AZ26" s="63">
        <f t="shared" si="99"/>
        <v>-483.8709677419356</v>
      </c>
      <c r="BA26" s="63">
        <f t="shared" si="99"/>
        <v>-1333.3333333333321</v>
      </c>
      <c r="BB26" s="63">
        <f t="shared" si="99"/>
        <v>-677.41935483870839</v>
      </c>
      <c r="BC26" s="63">
        <f t="shared" si="99"/>
        <v>-66.66666666666606</v>
      </c>
      <c r="BD26" s="63">
        <f t="shared" si="99"/>
        <v>-677.41935483871021</v>
      </c>
      <c r="BE26" s="63">
        <f t="shared" si="99"/>
        <v>-96.774193548388212</v>
      </c>
      <c r="BF26" s="63">
        <f t="shared" si="99"/>
        <v>166.66666666666788</v>
      </c>
      <c r="BG26" s="63">
        <f t="shared" si="99"/>
        <v>-322.58064516128979</v>
      </c>
      <c r="BH26" s="63">
        <f t="shared" si="99"/>
        <v>-633.33333333333394</v>
      </c>
      <c r="BI26" s="63">
        <f t="shared" si="99"/>
        <v>-838.70967741935419</v>
      </c>
      <c r="BJ26" s="63">
        <f t="shared" si="99"/>
        <v>-1322.5806451612898</v>
      </c>
      <c r="BK26" s="63">
        <f t="shared" si="99"/>
        <v>-857.14285714285688</v>
      </c>
      <c r="BL26" s="63">
        <f t="shared" si="99"/>
        <v>354.83870967741859</v>
      </c>
      <c r="BM26" s="63">
        <f t="shared" si="99"/>
        <v>1166.6666666666661</v>
      </c>
      <c r="BN26" s="63">
        <f t="shared" si="99"/>
        <v>580.64516129032199</v>
      </c>
      <c r="BO26" s="63">
        <f t="shared" si="99"/>
        <v>-400</v>
      </c>
      <c r="BP26" s="63">
        <f t="shared" si="99"/>
        <v>-32.258064516128798</v>
      </c>
      <c r="BQ26" s="63">
        <f t="shared" si="99"/>
        <v>-903.22580645161179</v>
      </c>
      <c r="BR26" s="63">
        <f t="shared" si="99"/>
        <v>-1500</v>
      </c>
      <c r="BS26" s="63">
        <f t="shared" si="99"/>
        <v>-1451.6129032258068</v>
      </c>
      <c r="BT26" s="63">
        <f t="shared" si="99"/>
        <v>-866.66666666666606</v>
      </c>
      <c r="BU26" s="63">
        <f t="shared" si="99"/>
        <v>-967.7419354838712</v>
      </c>
      <c r="BV26" s="63">
        <f t="shared" si="99"/>
        <v>-2580.645161290322</v>
      </c>
      <c r="BW26" s="63">
        <f t="shared" si="99"/>
        <v>-714.28571428571558</v>
      </c>
      <c r="BX26" s="63">
        <f t="shared" si="99"/>
        <v>-1419.354838709678</v>
      </c>
      <c r="BY26" s="63">
        <f t="shared" si="99"/>
        <v>-1533.3333333333339</v>
      </c>
      <c r="BZ26" s="63">
        <f t="shared" si="99"/>
        <v>-2064.5161290322576</v>
      </c>
      <c r="CA26" s="63">
        <f t="shared" si="99"/>
        <v>-1566.6666666666679</v>
      </c>
      <c r="CB26" s="63">
        <f t="shared" si="99"/>
        <v>-1354.8387096774186</v>
      </c>
      <c r="CC26" s="63">
        <f t="shared" si="99"/>
        <v>-580.64516129032199</v>
      </c>
      <c r="CD26" s="63">
        <f t="shared" ref="CD26:DI26" si="100">CD5-BR5</f>
        <v>-1066.6666666666679</v>
      </c>
      <c r="CE26" s="63">
        <f t="shared" si="100"/>
        <v>-1193.5483870967746</v>
      </c>
      <c r="CF26" s="63">
        <f t="shared" si="100"/>
        <v>-866.66666666666606</v>
      </c>
      <c r="CG26" s="63">
        <f t="shared" si="100"/>
        <v>451.6129032258068</v>
      </c>
      <c r="CH26" s="63">
        <f t="shared" si="100"/>
        <v>1290.322580645161</v>
      </c>
      <c r="CI26" s="63">
        <f t="shared" si="100"/>
        <v>250</v>
      </c>
      <c r="CJ26" s="63">
        <f t="shared" si="100"/>
        <v>-516.1290322580644</v>
      </c>
      <c r="CK26" s="63">
        <f t="shared" si="100"/>
        <v>-166.66666666666606</v>
      </c>
      <c r="CL26" s="63">
        <f t="shared" si="100"/>
        <v>451.6129032258068</v>
      </c>
      <c r="CM26" s="63">
        <f t="shared" si="100"/>
        <v>300</v>
      </c>
      <c r="CN26" s="63">
        <f t="shared" si="100"/>
        <v>258.0645161290322</v>
      </c>
      <c r="CO26" s="63">
        <f t="shared" si="100"/>
        <v>645.16129032257959</v>
      </c>
      <c r="CP26" s="63">
        <f t="shared" si="100"/>
        <v>2400</v>
      </c>
      <c r="CQ26" s="63">
        <f t="shared" si="100"/>
        <v>3032.2580645161288</v>
      </c>
      <c r="CR26" s="63">
        <f t="shared" si="100"/>
        <v>2200</v>
      </c>
      <c r="CS26" s="63">
        <f t="shared" si="100"/>
        <v>2354.8387096774186</v>
      </c>
      <c r="CT26" s="63">
        <f t="shared" si="100"/>
        <v>2580.645161290322</v>
      </c>
      <c r="CU26" s="63">
        <f t="shared" si="100"/>
        <v>2107.1428571428587</v>
      </c>
      <c r="CV26" s="63">
        <f t="shared" si="100"/>
        <v>3387.0967741935492</v>
      </c>
      <c r="CW26" s="63">
        <f t="shared" si="100"/>
        <v>2633.3333333333339</v>
      </c>
      <c r="CX26" s="63">
        <f t="shared" si="100"/>
        <v>2870.967741935483</v>
      </c>
      <c r="CY26" s="63">
        <f t="shared" si="100"/>
        <v>2866.6666666666679</v>
      </c>
      <c r="CZ26" s="63">
        <f t="shared" si="100"/>
        <v>3000</v>
      </c>
      <c r="DA26" s="63">
        <f t="shared" si="100"/>
        <v>2032.2580645161288</v>
      </c>
      <c r="DB26" s="63">
        <f t="shared" si="100"/>
        <v>833.33333333333394</v>
      </c>
      <c r="DC26" s="63">
        <f t="shared" si="100"/>
        <v>64.516129032259414</v>
      </c>
      <c r="DD26" s="63">
        <f t="shared" si="100"/>
        <v>266.66666666666606</v>
      </c>
      <c r="DE26" s="63">
        <f t="shared" si="100"/>
        <v>-1193.5483870967746</v>
      </c>
      <c r="DF26" s="63">
        <f t="shared" si="100"/>
        <v>-677.41935483871021</v>
      </c>
      <c r="DG26" s="63">
        <f t="shared" si="100"/>
        <v>-1428.5714285714294</v>
      </c>
      <c r="DH26" s="63">
        <f t="shared" si="100"/>
        <v>-1225.8064516129034</v>
      </c>
      <c r="DI26" s="63">
        <f t="shared" si="100"/>
        <v>-866.66666666666788</v>
      </c>
      <c r="DJ26" s="63">
        <f t="shared" ref="DJ26:EC26" si="101">DJ5-CX5</f>
        <v>-2096.7741935483864</v>
      </c>
      <c r="DK26" s="63">
        <f t="shared" si="101"/>
        <v>-1366.6666666666679</v>
      </c>
      <c r="DL26" s="63">
        <f t="shared" si="101"/>
        <v>-1322.5806451612898</v>
      </c>
      <c r="DM26" s="21">
        <f t="shared" si="101"/>
        <v>-1064.5161290322576</v>
      </c>
      <c r="DN26" s="21">
        <f t="shared" si="101"/>
        <v>-1000</v>
      </c>
      <c r="DO26" s="21">
        <f t="shared" si="101"/>
        <v>-741.9354838709678</v>
      </c>
      <c r="DP26" s="21">
        <f t="shared" si="101"/>
        <v>-900</v>
      </c>
      <c r="DQ26" s="21">
        <f t="shared" si="101"/>
        <v>-161.29032258064399</v>
      </c>
      <c r="DR26" s="21">
        <f t="shared" si="101"/>
        <v>-419.35483870967619</v>
      </c>
      <c r="DS26" s="21">
        <f t="shared" si="101"/>
        <v>-642.85714285714312</v>
      </c>
      <c r="DT26" s="21">
        <f t="shared" si="101"/>
        <v>64.516129032257595</v>
      </c>
      <c r="DU26" s="21">
        <f t="shared" si="101"/>
        <v>-400</v>
      </c>
      <c r="DV26" s="21">
        <f t="shared" si="101"/>
        <v>645.16129032257959</v>
      </c>
      <c r="DW26" s="21">
        <f t="shared" si="101"/>
        <v>-400</v>
      </c>
      <c r="DX26" s="21">
        <f t="shared" si="101"/>
        <v>-322.58064516129161</v>
      </c>
      <c r="DY26" s="118">
        <f t="shared" si="101"/>
        <v>-451.6129032258068</v>
      </c>
      <c r="DZ26" s="118">
        <f t="shared" si="101"/>
        <v>-733.33333333333394</v>
      </c>
      <c r="EA26" s="118">
        <f t="shared" si="101"/>
        <v>-1870.9677419354848</v>
      </c>
      <c r="EB26" s="118">
        <f t="shared" si="101"/>
        <v>-100</v>
      </c>
      <c r="EC26" s="118">
        <f t="shared" si="101"/>
        <v>-806.4516129032254</v>
      </c>
      <c r="ED26" s="118">
        <f t="shared" ref="ED26:ED31" si="102">ED5-DR5</f>
        <v>-903.22580645161361</v>
      </c>
      <c r="EE26" s="118">
        <f t="shared" ref="EE26:EF31" si="103">EE5-DS5</f>
        <v>-451.97044334975362</v>
      </c>
      <c r="EF26" s="118">
        <f t="shared" si="103"/>
        <v>-1258.0645161290322</v>
      </c>
      <c r="EG26" s="118">
        <f t="shared" ref="EG26:EP31" si="104">EG5-DU5</f>
        <v>-1366.6666666666661</v>
      </c>
      <c r="EH26" s="118">
        <f t="shared" si="104"/>
        <v>-1354.8387096774186</v>
      </c>
      <c r="EI26" s="118">
        <f t="shared" si="104"/>
        <v>-1000</v>
      </c>
      <c r="EJ26" s="118">
        <f t="shared" si="104"/>
        <v>-1483.8709677419356</v>
      </c>
      <c r="EK26" s="128">
        <f t="shared" si="104"/>
        <v>-1451.6129032258068</v>
      </c>
      <c r="EL26" s="128">
        <f t="shared" si="104"/>
        <v>-1300</v>
      </c>
      <c r="EM26" s="128">
        <f t="shared" si="104"/>
        <v>-548.3870967741932</v>
      </c>
      <c r="EN26" s="137">
        <f t="shared" si="104"/>
        <v>-3800</v>
      </c>
      <c r="EO26" s="137">
        <f t="shared" si="104"/>
        <v>-1387.0967741935492</v>
      </c>
      <c r="EP26" s="145">
        <f t="shared" si="104"/>
        <v>-1322.5806451612898</v>
      </c>
      <c r="EQ26" s="145">
        <f t="shared" ref="EQ26:EQ31" si="105">EQ5-EE5</f>
        <v>-1379.3103448275851</v>
      </c>
      <c r="ER26" s="145">
        <f t="shared" ref="ER26:FM31" si="106">ER5-EF5</f>
        <v>-967.7419354838712</v>
      </c>
      <c r="ES26" s="145">
        <f t="shared" si="106"/>
        <v>-633.33333333333394</v>
      </c>
      <c r="ET26" s="145">
        <f t="shared" si="106"/>
        <v>-967.7419354838712</v>
      </c>
      <c r="EU26" s="145">
        <f t="shared" si="106"/>
        <v>-1033.3333333333339</v>
      </c>
      <c r="EV26" s="145">
        <f t="shared" si="106"/>
        <v>-387.09677419354739</v>
      </c>
      <c r="EW26" s="153">
        <f t="shared" si="106"/>
        <v>-451.6129032258068</v>
      </c>
      <c r="EX26" s="153">
        <f t="shared" si="106"/>
        <v>-466.66666666666606</v>
      </c>
      <c r="EY26" s="160">
        <f t="shared" si="106"/>
        <v>-129.03225806451519</v>
      </c>
      <c r="EZ26" s="21">
        <f t="shared" si="106"/>
        <v>1400</v>
      </c>
      <c r="FA26" s="21">
        <f t="shared" si="106"/>
        <v>-1161.2903225806458</v>
      </c>
      <c r="FB26" s="169">
        <f t="shared" si="106"/>
        <v>-935.4838709677424</v>
      </c>
      <c r="FC26" s="169">
        <f t="shared" si="106"/>
        <v>-133.004926108375</v>
      </c>
      <c r="FD26" s="169">
        <f t="shared" si="106"/>
        <v>-1032.2580645161288</v>
      </c>
      <c r="FE26" s="169">
        <f t="shared" si="106"/>
        <v>-499.99999999999818</v>
      </c>
      <c r="FF26" s="169">
        <f t="shared" si="106"/>
        <v>-193.54838709677279</v>
      </c>
      <c r="FG26" s="169">
        <f t="shared" si="106"/>
        <v>400</v>
      </c>
      <c r="FH26" s="169">
        <f t="shared" si="106"/>
        <v>-193.5483870967746</v>
      </c>
      <c r="FI26" s="169">
        <f t="shared" si="106"/>
        <v>64.516129032259414</v>
      </c>
      <c r="FJ26" s="169">
        <f t="shared" si="106"/>
        <v>-66.66666666666606</v>
      </c>
      <c r="FK26" s="21">
        <f t="shared" si="106"/>
        <v>-322.58064516128979</v>
      </c>
      <c r="FL26" s="21">
        <f t="shared" si="106"/>
        <v>-366.66666666666606</v>
      </c>
      <c r="FM26" s="21">
        <f t="shared" si="106"/>
        <v>-32.258064516128798</v>
      </c>
      <c r="FN26" s="21">
        <f t="shared" ref="FN26:FN31" si="107">FN5-FB5</f>
        <v>-193.5483870967746</v>
      </c>
      <c r="FO26" s="21">
        <f t="shared" ref="FO26:FO31" si="108">FO5-FC5</f>
        <v>-428.57142857142935</v>
      </c>
      <c r="FP26" s="21">
        <f t="shared" ref="FP26:GM31" si="109">FP5-FD5</f>
        <v>290.32258064516282</v>
      </c>
      <c r="FQ26" s="21">
        <f t="shared" si="109"/>
        <v>-266.66666666666788</v>
      </c>
      <c r="FR26" s="21">
        <f t="shared" si="109"/>
        <v>-483.87096774193742</v>
      </c>
      <c r="FS26" s="21">
        <f t="shared" si="109"/>
        <v>-900</v>
      </c>
      <c r="FT26" s="21">
        <f t="shared" ref="FT26:FT31" si="110">FT5-FH5</f>
        <v>-870.96774193548481</v>
      </c>
      <c r="FU26" s="21">
        <f t="shared" ref="FU26:FV31" si="111">FU5-FI5</f>
        <v>-870.96774193548481</v>
      </c>
      <c r="FV26" s="21">
        <f t="shared" si="111"/>
        <v>-1200.0000000000018</v>
      </c>
      <c r="FW26" s="21">
        <f t="shared" si="109"/>
        <v>-838.70967741935601</v>
      </c>
      <c r="FX26" s="21">
        <f t="shared" si="109"/>
        <v>-800</v>
      </c>
      <c r="FY26" s="21">
        <f t="shared" si="109"/>
        <v>-387.09677419354739</v>
      </c>
      <c r="FZ26" s="186">
        <f t="shared" si="109"/>
        <v>-27.096774193536476</v>
      </c>
      <c r="GA26" s="204">
        <f t="shared" si="109"/>
        <v>-54.995391705060683</v>
      </c>
      <c r="GB26" s="204">
        <f t="shared" si="109"/>
        <v>-548.48387096772967</v>
      </c>
      <c r="GC26" s="204">
        <f t="shared" si="109"/>
        <v>-951.73435424061609</v>
      </c>
      <c r="GD26" s="204">
        <f t="shared" si="109"/>
        <v>-1046.5586265081311</v>
      </c>
      <c r="GE26" s="204">
        <f t="shared" si="109"/>
        <v>-964.50715815655713</v>
      </c>
      <c r="GF26" s="204">
        <f t="shared" si="109"/>
        <v>-865.51667510003062</v>
      </c>
      <c r="GG26" s="204">
        <f t="shared" si="109"/>
        <v>-905.29432555435778</v>
      </c>
      <c r="GH26" s="204">
        <f t="shared" si="109"/>
        <v>-524.90653247452065</v>
      </c>
      <c r="GI26" s="204">
        <f t="shared" si="109"/>
        <v>-676.26965452371405</v>
      </c>
      <c r="GJ26" s="204">
        <f t="shared" si="109"/>
        <v>-548.49121438461225</v>
      </c>
      <c r="GK26" s="204">
        <f t="shared" si="109"/>
        <v>-721.02106209523845</v>
      </c>
      <c r="GL26" s="204">
        <f t="shared" si="109"/>
        <v>-1155.7069417909024</v>
      </c>
      <c r="GM26" s="204">
        <f t="shared" si="109"/>
        <v>-1278.5527002802501</v>
      </c>
    </row>
    <row r="27" spans="1:195" x14ac:dyDescent="0.2">
      <c r="A27" s="9" t="s">
        <v>20</v>
      </c>
      <c r="N27" s="63">
        <f t="shared" si="95"/>
        <v>-6354.8387096774168</v>
      </c>
      <c r="O27" s="63">
        <f t="shared" si="95"/>
        <v>-1571.4285714285652</v>
      </c>
      <c r="P27" s="63">
        <f t="shared" si="95"/>
        <v>1870.9677419354848</v>
      </c>
      <c r="Q27" s="63">
        <f t="shared" si="95"/>
        <v>-1633.3333333333285</v>
      </c>
      <c r="R27" s="63">
        <f t="shared" si="95"/>
        <v>1677.419354838712</v>
      </c>
      <c r="S27" s="63">
        <f t="shared" si="95"/>
        <v>-800</v>
      </c>
      <c r="T27" s="63">
        <f t="shared" si="95"/>
        <v>2580.6451612903256</v>
      </c>
      <c r="U27" s="63">
        <f t="shared" si="95"/>
        <v>1290.3225806451665</v>
      </c>
      <c r="V27" s="63">
        <f t="shared" si="95"/>
        <v>-8433.3333333333358</v>
      </c>
      <c r="W27" s="63">
        <f t="shared" si="95"/>
        <v>-6806.4516129032272</v>
      </c>
      <c r="X27" s="63">
        <f t="shared" si="96"/>
        <v>-10433.333333333336</v>
      </c>
      <c r="Y27" s="63">
        <f t="shared" si="96"/>
        <v>-7225.8064516129016</v>
      </c>
      <c r="Z27" s="63">
        <f t="shared" si="96"/>
        <v>-1129.0322580645225</v>
      </c>
      <c r="AA27" s="63">
        <f t="shared" si="96"/>
        <v>-7714.2857142857174</v>
      </c>
      <c r="AB27" s="63">
        <f t="shared" si="96"/>
        <v>-6612.9032258064544</v>
      </c>
      <c r="AC27" s="63">
        <f t="shared" si="96"/>
        <v>-5033.3333333333358</v>
      </c>
      <c r="AD27" s="63">
        <f t="shared" si="96"/>
        <v>1032.2580645161288</v>
      </c>
      <c r="AE27" s="63">
        <f t="shared" si="96"/>
        <v>-1833.3333333333358</v>
      </c>
      <c r="AF27" s="63">
        <f t="shared" si="96"/>
        <v>-1225.8064516129016</v>
      </c>
      <c r="AG27" s="63">
        <f t="shared" si="96"/>
        <v>-96.774193548386393</v>
      </c>
      <c r="AH27" s="63">
        <f t="shared" si="97"/>
        <v>1800</v>
      </c>
      <c r="AI27" s="63">
        <f t="shared" si="97"/>
        <v>6032.2580645161288</v>
      </c>
      <c r="AJ27" s="63">
        <f t="shared" si="97"/>
        <v>4233.3333333333358</v>
      </c>
      <c r="AK27" s="63">
        <f t="shared" si="97"/>
        <v>2677.4193548387047</v>
      </c>
      <c r="AL27" s="63">
        <f t="shared" si="97"/>
        <v>3709.6774193548408</v>
      </c>
      <c r="AM27" s="63">
        <f t="shared" si="97"/>
        <v>-620.68965517241304</v>
      </c>
      <c r="AN27" s="63">
        <f t="shared" si="97"/>
        <v>-3677.4193548387047</v>
      </c>
      <c r="AO27" s="63">
        <f t="shared" si="97"/>
        <v>-7366.6666666666642</v>
      </c>
      <c r="AP27" s="63">
        <f t="shared" si="97"/>
        <v>-5064.5161290322576</v>
      </c>
      <c r="AQ27" s="63">
        <f t="shared" si="97"/>
        <v>-933.33333333333576</v>
      </c>
      <c r="AR27" s="63">
        <f t="shared" si="98"/>
        <v>-1741.9354838709696</v>
      </c>
      <c r="AS27" s="63">
        <f t="shared" si="98"/>
        <v>-677.41935483871202</v>
      </c>
      <c r="AT27" s="63">
        <f t="shared" si="98"/>
        <v>1700</v>
      </c>
      <c r="AU27" s="63">
        <f t="shared" si="98"/>
        <v>-677.41935483871202</v>
      </c>
      <c r="AV27" s="63">
        <f t="shared" si="98"/>
        <v>3433.3333333333358</v>
      </c>
      <c r="AW27" s="63">
        <f t="shared" si="98"/>
        <v>-13322.580645161288</v>
      </c>
      <c r="AX27" s="63">
        <f t="shared" ref="AX27:CC27" si="112">AX6-AL6</f>
        <v>-11709.677419354841</v>
      </c>
      <c r="AY27" s="63">
        <f t="shared" si="112"/>
        <v>-57.881773399014492</v>
      </c>
      <c r="AZ27" s="63">
        <f t="shared" si="112"/>
        <v>4419.3548387096744</v>
      </c>
      <c r="BA27" s="63">
        <f t="shared" si="112"/>
        <v>9666.6666666666642</v>
      </c>
      <c r="BB27" s="63">
        <f t="shared" si="112"/>
        <v>-2806.4516129032272</v>
      </c>
      <c r="BC27" s="63">
        <f t="shared" si="112"/>
        <v>-4700</v>
      </c>
      <c r="BD27" s="63">
        <f t="shared" si="112"/>
        <v>-7612.9032258064544</v>
      </c>
      <c r="BE27" s="63">
        <f t="shared" si="112"/>
        <v>-6580.6451612903256</v>
      </c>
      <c r="BF27" s="63">
        <f t="shared" si="112"/>
        <v>166.66666666667152</v>
      </c>
      <c r="BG27" s="63">
        <f t="shared" si="112"/>
        <v>1677.419354838712</v>
      </c>
      <c r="BH27" s="63">
        <f t="shared" si="112"/>
        <v>-7933.3333333333358</v>
      </c>
      <c r="BI27" s="63">
        <f t="shared" si="112"/>
        <v>2290.3225806451592</v>
      </c>
      <c r="BJ27" s="63">
        <f t="shared" si="112"/>
        <v>-1322.580645161288</v>
      </c>
      <c r="BK27" s="63">
        <f t="shared" si="112"/>
        <v>2535.7142857142826</v>
      </c>
      <c r="BL27" s="63">
        <f t="shared" si="112"/>
        <v>903.22580645161361</v>
      </c>
      <c r="BM27" s="63">
        <f t="shared" si="112"/>
        <v>1000</v>
      </c>
      <c r="BN27" s="63">
        <f t="shared" si="112"/>
        <v>-3741.9354838709623</v>
      </c>
      <c r="BO27" s="63">
        <f t="shared" si="112"/>
        <v>-3566.6666666666642</v>
      </c>
      <c r="BP27" s="63">
        <f t="shared" si="112"/>
        <v>516.12903225806804</v>
      </c>
      <c r="BQ27" s="63">
        <f t="shared" si="112"/>
        <v>-5032.2580645161288</v>
      </c>
      <c r="BR27" s="63">
        <f t="shared" si="112"/>
        <v>-4133.3333333333358</v>
      </c>
      <c r="BS27" s="63">
        <f t="shared" si="112"/>
        <v>-3161.290322580644</v>
      </c>
      <c r="BT27" s="63">
        <f t="shared" si="112"/>
        <v>-2200</v>
      </c>
      <c r="BU27" s="63">
        <f t="shared" si="112"/>
        <v>-516.12903225806076</v>
      </c>
      <c r="BV27" s="63">
        <f t="shared" si="112"/>
        <v>4580.6451612903256</v>
      </c>
      <c r="BW27" s="63">
        <f t="shared" si="112"/>
        <v>-1357.1428571428551</v>
      </c>
      <c r="BX27" s="63">
        <f t="shared" si="112"/>
        <v>1322.580645161288</v>
      </c>
      <c r="BY27" s="63">
        <f t="shared" si="112"/>
        <v>-4866.6666666666642</v>
      </c>
      <c r="BZ27" s="63">
        <f t="shared" si="112"/>
        <v>-1967.7419354838712</v>
      </c>
      <c r="CA27" s="63">
        <f t="shared" si="112"/>
        <v>900</v>
      </c>
      <c r="CB27" s="63">
        <f t="shared" si="112"/>
        <v>3645.161290322576</v>
      </c>
      <c r="CC27" s="63">
        <f t="shared" si="112"/>
        <v>5645.1612903225832</v>
      </c>
      <c r="CD27" s="63">
        <f t="shared" ref="CD27:DI27" si="113">CD6-BR6</f>
        <v>-333.33333333333576</v>
      </c>
      <c r="CE27" s="63">
        <f t="shared" si="113"/>
        <v>-5290.3225806451665</v>
      </c>
      <c r="CF27" s="63">
        <f t="shared" si="113"/>
        <v>-700</v>
      </c>
      <c r="CG27" s="63">
        <f t="shared" si="113"/>
        <v>3967.7419354838712</v>
      </c>
      <c r="CH27" s="63">
        <f t="shared" si="113"/>
        <v>-4774.1935483870984</v>
      </c>
      <c r="CI27" s="63">
        <f t="shared" si="113"/>
        <v>-7035.7142857142826</v>
      </c>
      <c r="CJ27" s="63">
        <f t="shared" si="113"/>
        <v>-9774.1935483870984</v>
      </c>
      <c r="CK27" s="63">
        <f t="shared" si="113"/>
        <v>-5733.3333333333358</v>
      </c>
      <c r="CL27" s="63">
        <f t="shared" si="113"/>
        <v>1193.5483870967728</v>
      </c>
      <c r="CM27" s="63">
        <f t="shared" si="113"/>
        <v>600</v>
      </c>
      <c r="CN27" s="63">
        <f t="shared" si="113"/>
        <v>-1161.290322580644</v>
      </c>
      <c r="CO27" s="63">
        <f t="shared" si="113"/>
        <v>290.32258064515918</v>
      </c>
      <c r="CP27" s="63">
        <f t="shared" si="113"/>
        <v>-1666.6666666666642</v>
      </c>
      <c r="CQ27" s="63">
        <f t="shared" si="113"/>
        <v>7000</v>
      </c>
      <c r="CR27" s="63">
        <f t="shared" si="113"/>
        <v>4500</v>
      </c>
      <c r="CS27" s="63">
        <f t="shared" si="113"/>
        <v>-5967.7419354838712</v>
      </c>
      <c r="CT27" s="63">
        <f t="shared" si="113"/>
        <v>-1806.4516129032272</v>
      </c>
      <c r="CU27" s="63">
        <f t="shared" si="113"/>
        <v>-8035.7142857142899</v>
      </c>
      <c r="CV27" s="63">
        <f t="shared" si="113"/>
        <v>-838.70967741934874</v>
      </c>
      <c r="CW27" s="63">
        <f t="shared" si="113"/>
        <v>1566.6666666666642</v>
      </c>
      <c r="CX27" s="63">
        <f t="shared" si="113"/>
        <v>-1322.5806451612953</v>
      </c>
      <c r="CY27" s="63">
        <f t="shared" si="113"/>
        <v>-1166.6666666666642</v>
      </c>
      <c r="CZ27" s="63">
        <f t="shared" si="113"/>
        <v>193.54838709677279</v>
      </c>
      <c r="DA27" s="63">
        <f t="shared" si="113"/>
        <v>1258.0645161290377</v>
      </c>
      <c r="DB27" s="63">
        <f t="shared" si="113"/>
        <v>2066.6666666666642</v>
      </c>
      <c r="DC27" s="63">
        <f t="shared" si="113"/>
        <v>-1161.290322580644</v>
      </c>
      <c r="DD27" s="63">
        <f t="shared" si="113"/>
        <v>-3333.3333333333358</v>
      </c>
      <c r="DE27" s="63">
        <f t="shared" si="113"/>
        <v>2580.6451612903184</v>
      </c>
      <c r="DF27" s="63">
        <f t="shared" si="113"/>
        <v>9838.709677419356</v>
      </c>
      <c r="DG27" s="63">
        <f t="shared" si="113"/>
        <v>14750</v>
      </c>
      <c r="DH27" s="63">
        <f t="shared" si="113"/>
        <v>7161.290322580644</v>
      </c>
      <c r="DI27" s="63">
        <f t="shared" si="113"/>
        <v>4866.6666666666715</v>
      </c>
      <c r="DJ27" s="63">
        <f t="shared" ref="DJ27:EC27" si="114">DJ6-CX6</f>
        <v>9322.5806451612953</v>
      </c>
      <c r="DK27" s="63">
        <f t="shared" si="114"/>
        <v>5400</v>
      </c>
      <c r="DL27" s="63">
        <f t="shared" si="114"/>
        <v>6451.6129032258104</v>
      </c>
      <c r="DM27" s="21">
        <f t="shared" si="114"/>
        <v>4580.6451612903184</v>
      </c>
      <c r="DN27" s="21">
        <f t="shared" si="114"/>
        <v>4033.3333333333358</v>
      </c>
      <c r="DO27" s="21">
        <f t="shared" si="114"/>
        <v>193.54838709677279</v>
      </c>
      <c r="DP27" s="21">
        <f t="shared" si="114"/>
        <v>4766.6666666666715</v>
      </c>
      <c r="DQ27" s="21">
        <f t="shared" si="114"/>
        <v>8129.0322580645225</v>
      </c>
      <c r="DR27" s="21">
        <f t="shared" si="114"/>
        <v>-8677.419354838712</v>
      </c>
      <c r="DS27" s="21">
        <f t="shared" si="114"/>
        <v>-8642.8571428571449</v>
      </c>
      <c r="DT27" s="21">
        <f t="shared" si="114"/>
        <v>-7483.8709677419392</v>
      </c>
      <c r="DU27" s="21">
        <f t="shared" si="114"/>
        <v>-866.66666666667152</v>
      </c>
      <c r="DV27" s="21">
        <f t="shared" si="114"/>
        <v>-10935.483870967742</v>
      </c>
      <c r="DW27" s="21">
        <f t="shared" si="114"/>
        <v>-10966.666666666672</v>
      </c>
      <c r="DX27" s="21">
        <f t="shared" si="114"/>
        <v>-11903.225806451614</v>
      </c>
      <c r="DY27" s="118">
        <f t="shared" si="114"/>
        <v>-12741.93548387097</v>
      </c>
      <c r="DZ27" s="118">
        <f t="shared" si="114"/>
        <v>-8633.3333333333358</v>
      </c>
      <c r="EA27" s="118">
        <f t="shared" si="114"/>
        <v>-9548.3870967741896</v>
      </c>
      <c r="EB27" s="118">
        <f t="shared" si="114"/>
        <v>-14866.666666666672</v>
      </c>
      <c r="EC27" s="118">
        <f t="shared" si="114"/>
        <v>-24903.225806451617</v>
      </c>
      <c r="ED27" s="118">
        <f t="shared" si="102"/>
        <v>2806.4516129032272</v>
      </c>
      <c r="EE27" s="118">
        <f t="shared" si="103"/>
        <v>774.63054187192756</v>
      </c>
      <c r="EF27" s="118">
        <f t="shared" si="103"/>
        <v>1903.2258064516136</v>
      </c>
      <c r="EG27" s="118">
        <f t="shared" si="104"/>
        <v>1566.6666666666715</v>
      </c>
      <c r="EH27" s="118">
        <f t="shared" si="104"/>
        <v>3580.6451612903184</v>
      </c>
      <c r="EI27" s="118">
        <f t="shared" si="104"/>
        <v>4566.6666666666715</v>
      </c>
      <c r="EJ27" s="118">
        <f t="shared" si="104"/>
        <v>4612.9032258064544</v>
      </c>
      <c r="EK27" s="128">
        <f t="shared" si="104"/>
        <v>8580.6451612903256</v>
      </c>
      <c r="EL27" s="128">
        <f t="shared" si="104"/>
        <v>3266.6666666666715</v>
      </c>
      <c r="EM27" s="128">
        <f t="shared" si="104"/>
        <v>7387.0967741935456</v>
      </c>
      <c r="EN27" s="137">
        <f t="shared" si="104"/>
        <v>11233.333333333336</v>
      </c>
      <c r="EO27" s="137">
        <f t="shared" si="104"/>
        <v>16096.77419354839</v>
      </c>
      <c r="EP27" s="145">
        <f t="shared" si="104"/>
        <v>1225.8064516129016</v>
      </c>
      <c r="EQ27" s="145">
        <f t="shared" si="105"/>
        <v>2241.3793103448261</v>
      </c>
      <c r="ER27" s="145">
        <f t="shared" si="106"/>
        <v>4290.3225806451665</v>
      </c>
      <c r="ES27" s="145">
        <f t="shared" si="106"/>
        <v>-1933.3333333333358</v>
      </c>
      <c r="ET27" s="145">
        <f t="shared" si="106"/>
        <v>-1258.0645161290304</v>
      </c>
      <c r="EU27" s="145">
        <f t="shared" si="106"/>
        <v>1233.3333333333285</v>
      </c>
      <c r="EV27" s="145">
        <f t="shared" si="106"/>
        <v>-1354.8387096774168</v>
      </c>
      <c r="EW27" s="153">
        <f t="shared" si="106"/>
        <v>-2806.4516129032272</v>
      </c>
      <c r="EX27" s="153">
        <f t="shared" si="106"/>
        <v>-1366.6666666666715</v>
      </c>
      <c r="EY27" s="160">
        <f t="shared" si="106"/>
        <v>-612.90322580644715</v>
      </c>
      <c r="EZ27" s="21">
        <f t="shared" si="106"/>
        <v>1100</v>
      </c>
      <c r="FA27" s="21">
        <f t="shared" si="106"/>
        <v>2000.0000000000073</v>
      </c>
      <c r="FB27" s="169">
        <f t="shared" si="106"/>
        <v>2741.9354838709696</v>
      </c>
      <c r="FC27" s="169">
        <f t="shared" si="106"/>
        <v>1091.1330049261087</v>
      </c>
      <c r="FD27" s="169">
        <f t="shared" si="106"/>
        <v>96.774193548386393</v>
      </c>
      <c r="FE27" s="169">
        <f t="shared" si="106"/>
        <v>-1966.6666666666715</v>
      </c>
      <c r="FF27" s="169">
        <f t="shared" si="106"/>
        <v>-3741.9354838709623</v>
      </c>
      <c r="FG27" s="169">
        <f t="shared" si="106"/>
        <v>933.33333333334303</v>
      </c>
      <c r="FH27" s="169">
        <f t="shared" si="106"/>
        <v>5806.4516129032199</v>
      </c>
      <c r="FI27" s="169">
        <f t="shared" si="106"/>
        <v>161.29032258064399</v>
      </c>
      <c r="FJ27" s="169">
        <f t="shared" si="106"/>
        <v>2500.0000000000073</v>
      </c>
      <c r="FK27" s="21">
        <f t="shared" si="106"/>
        <v>-2838.7096774193633</v>
      </c>
      <c r="FL27" s="21">
        <f t="shared" si="106"/>
        <v>-7966.6666666666715</v>
      </c>
      <c r="FM27" s="21">
        <f t="shared" si="106"/>
        <v>-7580.6451612903329</v>
      </c>
      <c r="FN27" s="21">
        <f t="shared" si="107"/>
        <v>-6548.3870967741896</v>
      </c>
      <c r="FO27" s="21">
        <f t="shared" si="108"/>
        <v>-8250</v>
      </c>
      <c r="FP27" s="21">
        <f t="shared" si="109"/>
        <v>-6129.0322580645225</v>
      </c>
      <c r="FQ27" s="21">
        <f t="shared" si="109"/>
        <v>-14333.333333333328</v>
      </c>
      <c r="FR27" s="21">
        <f t="shared" si="109"/>
        <v>-6677.4193548387193</v>
      </c>
      <c r="FS27" s="21">
        <f t="shared" si="109"/>
        <v>-8500.0000000000073</v>
      </c>
      <c r="FT27" s="21">
        <f t="shared" si="110"/>
        <v>-12774.193548387091</v>
      </c>
      <c r="FU27" s="21">
        <f t="shared" si="111"/>
        <v>-7451.6129032258032</v>
      </c>
      <c r="FV27" s="21">
        <f t="shared" si="111"/>
        <v>-8300</v>
      </c>
      <c r="FW27" s="21">
        <f t="shared" si="109"/>
        <v>-4322.580645161288</v>
      </c>
      <c r="FX27" s="21">
        <f t="shared" si="109"/>
        <v>3266.6666666666715</v>
      </c>
      <c r="FY27" s="21">
        <f t="shared" si="109"/>
        <v>4580.6451612903184</v>
      </c>
      <c r="FZ27" s="186">
        <f t="shared" si="109"/>
        <v>-3330.2529580527626</v>
      </c>
      <c r="GA27" s="204">
        <f t="shared" si="109"/>
        <v>-3584.289731952038</v>
      </c>
      <c r="GB27" s="204">
        <f t="shared" si="109"/>
        <v>-1856.9032682176039</v>
      </c>
      <c r="GC27" s="204">
        <f t="shared" si="109"/>
        <v>-1373.5534390505272</v>
      </c>
      <c r="GD27" s="204">
        <f t="shared" si="109"/>
        <v>-5904.3415271155136</v>
      </c>
      <c r="GE27" s="204">
        <f t="shared" si="109"/>
        <v>-11092.209753839641</v>
      </c>
      <c r="GF27" s="204">
        <f t="shared" si="109"/>
        <v>-9379.7330514660425</v>
      </c>
      <c r="GG27" s="204">
        <f t="shared" si="109"/>
        <v>-10609.43189095534</v>
      </c>
      <c r="GH27" s="204">
        <f t="shared" si="109"/>
        <v>-11089.9237347665</v>
      </c>
      <c r="GI27" s="204">
        <f t="shared" si="109"/>
        <v>-10460.739221104759</v>
      </c>
      <c r="GJ27" s="204">
        <f t="shared" si="109"/>
        <v>316.58441131094878</v>
      </c>
      <c r="GK27" s="204">
        <f t="shared" si="109"/>
        <v>-526.80447399594414</v>
      </c>
      <c r="GL27" s="204">
        <f t="shared" si="109"/>
        <v>4310.9704270107395</v>
      </c>
      <c r="GM27" s="204">
        <f t="shared" si="109"/>
        <v>9211.2347066289549</v>
      </c>
    </row>
    <row r="28" spans="1:195" x14ac:dyDescent="0.2">
      <c r="A28" s="9" t="str">
        <f t="shared" ref="A28:A42" si="115">A7</f>
        <v>Imports</v>
      </c>
      <c r="N28" s="63">
        <f t="shared" ref="N28:AW35" si="116">N7-B7</f>
        <v>-2419.3548387096771</v>
      </c>
      <c r="O28" s="63">
        <f t="shared" si="116"/>
        <v>-1142.8571428571427</v>
      </c>
      <c r="P28" s="63">
        <f t="shared" si="116"/>
        <v>2354.8387096774195</v>
      </c>
      <c r="Q28" s="63">
        <f t="shared" si="116"/>
        <v>-2333.333333333333</v>
      </c>
      <c r="R28" s="63">
        <f t="shared" si="116"/>
        <v>870.9677419354839</v>
      </c>
      <c r="S28" s="63">
        <f t="shared" si="116"/>
        <v>-400</v>
      </c>
      <c r="T28" s="63">
        <f t="shared" si="116"/>
        <v>-161.29032258064518</v>
      </c>
      <c r="U28" s="63">
        <f t="shared" si="116"/>
        <v>-1451.6129032258066</v>
      </c>
      <c r="V28" s="63">
        <f t="shared" si="116"/>
        <v>233.33333333333337</v>
      </c>
      <c r="W28" s="63">
        <f t="shared" si="116"/>
        <v>1225.8064516129034</v>
      </c>
      <c r="X28" s="63">
        <f t="shared" si="116"/>
        <v>1899.9999999999995</v>
      </c>
      <c r="Y28" s="63">
        <f t="shared" si="116"/>
        <v>7645.1612903225805</v>
      </c>
      <c r="Z28" s="63">
        <f t="shared" si="116"/>
        <v>1516.1290322580644</v>
      </c>
      <c r="AA28" s="63">
        <f t="shared" si="116"/>
        <v>1178.5714285714284</v>
      </c>
      <c r="AB28" s="63">
        <f t="shared" si="116"/>
        <v>-1709.6774193548385</v>
      </c>
      <c r="AC28" s="63">
        <f t="shared" si="116"/>
        <v>33.333333333333485</v>
      </c>
      <c r="AD28" s="63">
        <f t="shared" si="116"/>
        <v>-903.22580645161293</v>
      </c>
      <c r="AE28" s="63">
        <f t="shared" si="116"/>
        <v>-633.33333333333337</v>
      </c>
      <c r="AF28" s="63">
        <f t="shared" si="116"/>
        <v>1032.258064516129</v>
      </c>
      <c r="AG28" s="63">
        <f t="shared" si="116"/>
        <v>1225.8064516129032</v>
      </c>
      <c r="AH28" s="63">
        <f t="shared" si="116"/>
        <v>733.33333333333326</v>
      </c>
      <c r="AI28" s="63">
        <f t="shared" si="116"/>
        <v>1903.2258064516122</v>
      </c>
      <c r="AJ28" s="63">
        <f t="shared" si="116"/>
        <v>-2800</v>
      </c>
      <c r="AK28" s="63">
        <f t="shared" si="116"/>
        <v>-5387.0967741935492</v>
      </c>
      <c r="AL28" s="63">
        <f t="shared" si="116"/>
        <v>3322.5806451612902</v>
      </c>
      <c r="AM28" s="63">
        <f t="shared" si="116"/>
        <v>794.33497536945833</v>
      </c>
      <c r="AN28" s="63">
        <f t="shared" si="116"/>
        <v>4645.1612903225796</v>
      </c>
      <c r="AO28" s="63">
        <f t="shared" si="116"/>
        <v>2700</v>
      </c>
      <c r="AP28" s="63">
        <f t="shared" si="116"/>
        <v>3032.2580645161288</v>
      </c>
      <c r="AQ28" s="63">
        <f t="shared" si="116"/>
        <v>-333.33333333333331</v>
      </c>
      <c r="AR28" s="63">
        <f t="shared" si="116"/>
        <v>-161.29032258064512</v>
      </c>
      <c r="AS28" s="63">
        <f t="shared" si="116"/>
        <v>838.7096774193551</v>
      </c>
      <c r="AT28" s="63">
        <f t="shared" si="116"/>
        <v>-666.66666666666652</v>
      </c>
      <c r="AU28" s="63">
        <f t="shared" si="116"/>
        <v>-2161.2903225806449</v>
      </c>
      <c r="AV28" s="63">
        <f t="shared" si="116"/>
        <v>1666.6666666666667</v>
      </c>
      <c r="AW28" s="63">
        <f t="shared" si="116"/>
        <v>2322.5806451612902</v>
      </c>
      <c r="AX28" s="63">
        <f t="shared" ref="AX28:DI31" si="117">AX7-AL7</f>
        <v>1516.1290322580644</v>
      </c>
      <c r="AY28" s="63">
        <f t="shared" si="117"/>
        <v>2562.807881773399</v>
      </c>
      <c r="AZ28" s="63">
        <f t="shared" si="117"/>
        <v>2903.2258064516136</v>
      </c>
      <c r="BA28" s="63">
        <f t="shared" si="117"/>
        <v>-1333.3333333333335</v>
      </c>
      <c r="BB28" s="63">
        <f t="shared" si="117"/>
        <v>-2193.5483870967741</v>
      </c>
      <c r="BC28" s="63">
        <f t="shared" si="117"/>
        <v>1200</v>
      </c>
      <c r="BD28" s="63">
        <f t="shared" si="117"/>
        <v>64.51612903225805</v>
      </c>
      <c r="BE28" s="63">
        <f t="shared" si="117"/>
        <v>645.1612903225805</v>
      </c>
      <c r="BF28" s="63">
        <f t="shared" si="117"/>
        <v>233.33333333333326</v>
      </c>
      <c r="BG28" s="63">
        <f t="shared" si="117"/>
        <v>1806.4516129032263</v>
      </c>
      <c r="BH28" s="63">
        <f t="shared" si="117"/>
        <v>333.33333333333348</v>
      </c>
      <c r="BI28" s="63">
        <f t="shared" si="117"/>
        <v>-1645.1612903225805</v>
      </c>
      <c r="BJ28" s="63">
        <f t="shared" si="117"/>
        <v>-2193.5483870967737</v>
      </c>
      <c r="BK28" s="63">
        <f t="shared" si="117"/>
        <v>-2428.5714285714289</v>
      </c>
      <c r="BL28" s="63">
        <f t="shared" si="117"/>
        <v>-6451.6129032258068</v>
      </c>
      <c r="BM28" s="63">
        <f t="shared" si="117"/>
        <v>633.33333333333303</v>
      </c>
      <c r="BN28" s="63">
        <f t="shared" si="117"/>
        <v>129.0322580645161</v>
      </c>
      <c r="BO28" s="63">
        <f t="shared" si="117"/>
        <v>1333.3333333333333</v>
      </c>
      <c r="BP28" s="63">
        <f t="shared" si="117"/>
        <v>1483.8709677419354</v>
      </c>
      <c r="BQ28" s="63">
        <f t="shared" si="117"/>
        <v>-129.0322580645161</v>
      </c>
      <c r="BR28" s="63">
        <f t="shared" si="117"/>
        <v>1433.3333333333335</v>
      </c>
      <c r="BS28" s="63">
        <f t="shared" si="117"/>
        <v>-806.45161290322631</v>
      </c>
      <c r="BT28" s="63">
        <f t="shared" si="117"/>
        <v>1133.3333333333335</v>
      </c>
      <c r="BU28" s="63">
        <f t="shared" si="117"/>
        <v>3935.4838709677424</v>
      </c>
      <c r="BV28" s="63">
        <f t="shared" si="117"/>
        <v>96.774193548386393</v>
      </c>
      <c r="BW28" s="63">
        <f t="shared" si="117"/>
        <v>1928.5714285714289</v>
      </c>
      <c r="BX28" s="63">
        <f t="shared" si="117"/>
        <v>129.0322580645161</v>
      </c>
      <c r="BY28" s="63">
        <f t="shared" si="117"/>
        <v>-766.66666666666652</v>
      </c>
      <c r="BZ28" s="63">
        <f t="shared" si="117"/>
        <v>-516.12903225806451</v>
      </c>
      <c r="CA28" s="63">
        <f t="shared" si="117"/>
        <v>-500</v>
      </c>
      <c r="CB28" s="63">
        <f t="shared" si="117"/>
        <v>258.0645161290322</v>
      </c>
      <c r="CC28" s="63">
        <f t="shared" si="117"/>
        <v>-1000</v>
      </c>
      <c r="CD28" s="63">
        <f t="shared" si="117"/>
        <v>-1166.6666666666667</v>
      </c>
      <c r="CE28" s="63">
        <f t="shared" si="117"/>
        <v>1064.5161290322585</v>
      </c>
      <c r="CF28" s="63">
        <f t="shared" si="117"/>
        <v>-1033.3333333333335</v>
      </c>
      <c r="CG28" s="63">
        <f t="shared" si="117"/>
        <v>-5193.5483870967746</v>
      </c>
      <c r="CH28" s="63">
        <f t="shared" si="117"/>
        <v>-1451.6129032258059</v>
      </c>
      <c r="CI28" s="63">
        <f t="shared" si="117"/>
        <v>-71.428571428571558</v>
      </c>
      <c r="CJ28" s="63">
        <f t="shared" si="117"/>
        <v>1387.0967741935483</v>
      </c>
      <c r="CK28" s="63">
        <f t="shared" si="117"/>
        <v>1000</v>
      </c>
      <c r="CL28" s="63">
        <f t="shared" si="117"/>
        <v>2677.4193548387098</v>
      </c>
      <c r="CM28" s="63">
        <f t="shared" si="117"/>
        <v>1500</v>
      </c>
      <c r="CN28" s="63">
        <f t="shared" si="117"/>
        <v>838.7096774193551</v>
      </c>
      <c r="CO28" s="63">
        <f t="shared" si="117"/>
        <v>967.74193548387075</v>
      </c>
      <c r="CP28" s="63">
        <f t="shared" si="117"/>
        <v>2433.333333333333</v>
      </c>
      <c r="CQ28" s="63">
        <f t="shared" si="117"/>
        <v>-548.38709677419411</v>
      </c>
      <c r="CR28" s="63">
        <f t="shared" si="117"/>
        <v>2433.3333333333335</v>
      </c>
      <c r="CS28" s="63">
        <f t="shared" si="117"/>
        <v>3129.0322580645161</v>
      </c>
      <c r="CT28" s="63">
        <f t="shared" si="117"/>
        <v>4870.9677419354839</v>
      </c>
      <c r="CU28" s="63">
        <f t="shared" si="117"/>
        <v>-821.42857142857156</v>
      </c>
      <c r="CV28" s="63">
        <f t="shared" si="117"/>
        <v>419.35483870967801</v>
      </c>
      <c r="CW28" s="63">
        <f t="shared" si="117"/>
        <v>-633.33333333333348</v>
      </c>
      <c r="CX28" s="63">
        <f t="shared" si="117"/>
        <v>129.0322580645161</v>
      </c>
      <c r="CY28" s="63">
        <f t="shared" si="117"/>
        <v>466.66666666666652</v>
      </c>
      <c r="CZ28" s="63">
        <f t="shared" si="117"/>
        <v>-1258.0645161290322</v>
      </c>
      <c r="DA28" s="63">
        <f t="shared" si="117"/>
        <v>838.7096774193551</v>
      </c>
      <c r="DB28" s="63">
        <f t="shared" si="117"/>
        <v>66.66666666666697</v>
      </c>
      <c r="DC28" s="63">
        <f t="shared" si="117"/>
        <v>935.4838709677424</v>
      </c>
      <c r="DD28" s="63">
        <f t="shared" si="117"/>
        <v>-2500.0000000000005</v>
      </c>
      <c r="DE28" s="63">
        <f t="shared" si="117"/>
        <v>-806.4516129032254</v>
      </c>
      <c r="DF28" s="63">
        <f t="shared" si="117"/>
        <v>-3096.7741935483873</v>
      </c>
      <c r="DG28" s="63">
        <f t="shared" si="117"/>
        <v>392.85714285714312</v>
      </c>
      <c r="DH28" s="63">
        <f t="shared" si="117"/>
        <v>-1000</v>
      </c>
      <c r="DI28" s="63">
        <f t="shared" si="117"/>
        <v>-566.66666666666652</v>
      </c>
      <c r="DJ28" s="63">
        <f t="shared" ref="DJ28:EC31" si="118">DJ7-CX7</f>
        <v>-806.45161290322585</v>
      </c>
      <c r="DK28" s="63">
        <f t="shared" si="118"/>
        <v>-399.99999999999955</v>
      </c>
      <c r="DL28" s="63">
        <f t="shared" si="118"/>
        <v>-64.51612903225805</v>
      </c>
      <c r="DM28" s="21">
        <f t="shared" si="118"/>
        <v>-96.774193548387302</v>
      </c>
      <c r="DN28" s="21">
        <f t="shared" si="118"/>
        <v>-700.00000000000045</v>
      </c>
      <c r="DO28" s="21">
        <f t="shared" si="118"/>
        <v>-870.9677419354839</v>
      </c>
      <c r="DP28" s="21">
        <f t="shared" si="118"/>
        <v>-133.33333333333303</v>
      </c>
      <c r="DQ28" s="21">
        <f t="shared" si="118"/>
        <v>870.9677419354839</v>
      </c>
      <c r="DR28" s="21">
        <f t="shared" si="118"/>
        <v>3483.8709677419347</v>
      </c>
      <c r="DS28" s="21">
        <f t="shared" si="118"/>
        <v>1428.5714285714284</v>
      </c>
      <c r="DT28" s="21">
        <f t="shared" si="118"/>
        <v>4387.0967741935474</v>
      </c>
      <c r="DU28" s="21">
        <f t="shared" si="118"/>
        <v>633.33333333333348</v>
      </c>
      <c r="DV28" s="21">
        <f t="shared" si="118"/>
        <v>2129.0322580645161</v>
      </c>
      <c r="DW28" s="21">
        <f t="shared" si="118"/>
        <v>1066.6666666666665</v>
      </c>
      <c r="DX28" s="21">
        <f t="shared" si="118"/>
        <v>4677.4193548387093</v>
      </c>
      <c r="DY28" s="118">
        <f t="shared" si="118"/>
        <v>4516.1290322580644</v>
      </c>
      <c r="DZ28" s="118">
        <f t="shared" si="118"/>
        <v>3933.3333333333335</v>
      </c>
      <c r="EA28" s="118">
        <f t="shared" si="118"/>
        <v>3999.9999999999991</v>
      </c>
      <c r="EB28" s="118">
        <f t="shared" si="118"/>
        <v>6333.3333333333321</v>
      </c>
      <c r="EC28" s="118">
        <f t="shared" si="118"/>
        <v>5709.6774193548372</v>
      </c>
      <c r="ED28" s="118">
        <f t="shared" si="102"/>
        <v>967.7419354838712</v>
      </c>
      <c r="EE28" s="118">
        <f t="shared" si="103"/>
        <v>1422.4137931034484</v>
      </c>
      <c r="EF28" s="118">
        <f t="shared" si="103"/>
        <v>3129.0322580645152</v>
      </c>
      <c r="EG28" s="118">
        <f t="shared" si="104"/>
        <v>5766.6666666666661</v>
      </c>
      <c r="EH28" s="118">
        <f t="shared" si="104"/>
        <v>4677.4193548387093</v>
      </c>
      <c r="EI28" s="118">
        <f t="shared" si="104"/>
        <v>5766.6666666666661</v>
      </c>
      <c r="EJ28" s="118">
        <f t="shared" si="104"/>
        <v>3096.7741935483873</v>
      </c>
      <c r="EK28" s="128">
        <f t="shared" si="104"/>
        <v>13032.258064516129</v>
      </c>
      <c r="EL28" s="128">
        <f t="shared" si="104"/>
        <v>12633.333333333332</v>
      </c>
      <c r="EM28" s="128">
        <f t="shared" si="104"/>
        <v>20161.290322580644</v>
      </c>
      <c r="EN28" s="137">
        <f t="shared" si="104"/>
        <v>20533.333333333336</v>
      </c>
      <c r="EO28" s="137">
        <f t="shared" si="104"/>
        <v>17838.709677419356</v>
      </c>
      <c r="EP28" s="145">
        <f t="shared" si="104"/>
        <v>26516.129032258064</v>
      </c>
      <c r="EQ28" s="145">
        <f t="shared" si="105"/>
        <v>22241.379310344826</v>
      </c>
      <c r="ER28" s="145">
        <f t="shared" si="106"/>
        <v>18161.290322580648</v>
      </c>
      <c r="ES28" s="145">
        <f t="shared" si="106"/>
        <v>13433.333333333332</v>
      </c>
      <c r="ET28" s="145">
        <f t="shared" si="106"/>
        <v>11645.16129032258</v>
      </c>
      <c r="EU28" s="145">
        <f t="shared" si="106"/>
        <v>19233.333333333336</v>
      </c>
      <c r="EV28" s="145">
        <f t="shared" si="106"/>
        <v>12741.935483870968</v>
      </c>
      <c r="EW28" s="153">
        <f t="shared" si="106"/>
        <v>-10761.165871218183</v>
      </c>
      <c r="EX28" s="153">
        <f t="shared" si="106"/>
        <v>-8274.0703955012305</v>
      </c>
      <c r="EY28" s="160">
        <f t="shared" si="106"/>
        <v>-11032.210586433008</v>
      </c>
      <c r="EZ28" s="21">
        <f t="shared" si="106"/>
        <v>-12625.39942331471</v>
      </c>
      <c r="FA28" s="21">
        <f t="shared" si="106"/>
        <v>-11221.393114457765</v>
      </c>
      <c r="FB28" s="169">
        <f t="shared" si="106"/>
        <v>-13171.364469210792</v>
      </c>
      <c r="FC28" s="169">
        <f t="shared" si="106"/>
        <v>-10646.365670426705</v>
      </c>
      <c r="FD28" s="169">
        <f t="shared" si="106"/>
        <v>-14228.785724658144</v>
      </c>
      <c r="FE28" s="169">
        <f t="shared" si="106"/>
        <v>-9114.7882892018388</v>
      </c>
      <c r="FF28" s="169">
        <f t="shared" si="106"/>
        <v>-13194.92456526893</v>
      </c>
      <c r="FG28" s="169">
        <f t="shared" si="106"/>
        <v>-17442.983977530152</v>
      </c>
      <c r="FH28" s="169">
        <f t="shared" si="106"/>
        <v>-11418.631791080699</v>
      </c>
      <c r="FI28" s="169">
        <f t="shared" si="106"/>
        <v>0</v>
      </c>
      <c r="FJ28" s="169">
        <f t="shared" si="106"/>
        <v>0</v>
      </c>
      <c r="FK28" s="21">
        <f t="shared" si="106"/>
        <v>0</v>
      </c>
      <c r="FL28" s="21">
        <f t="shared" si="106"/>
        <v>0</v>
      </c>
      <c r="FM28" s="21">
        <f t="shared" si="106"/>
        <v>0</v>
      </c>
      <c r="FN28" s="21">
        <f t="shared" si="107"/>
        <v>49093.091230127167</v>
      </c>
      <c r="FO28" s="21">
        <f t="shared" si="108"/>
        <v>40561.232996026134</v>
      </c>
      <c r="FP28" s="21">
        <f t="shared" si="109"/>
        <v>32096.548299914724</v>
      </c>
      <c r="FQ28" s="21">
        <f t="shared" si="109"/>
        <v>27739.009396149657</v>
      </c>
      <c r="FR28" s="21">
        <f t="shared" si="109"/>
        <v>16412.557758666953</v>
      </c>
      <c r="FS28" s="21">
        <f t="shared" si="109"/>
        <v>25766.026173511993</v>
      </c>
      <c r="FT28" s="21">
        <f t="shared" si="110"/>
        <v>23764.072281354056</v>
      </c>
      <c r="FU28" s="21">
        <f t="shared" si="111"/>
        <v>21141.678241283495</v>
      </c>
      <c r="FV28" s="21">
        <f t="shared" si="111"/>
        <v>24129.098513151075</v>
      </c>
      <c r="FW28" s="21">
        <f t="shared" si="109"/>
        <v>35875.649078137445</v>
      </c>
      <c r="FX28" s="21">
        <f t="shared" si="109"/>
        <v>36677.298609463622</v>
      </c>
      <c r="FY28" s="21">
        <f t="shared" si="109"/>
        <v>35950.798538173185</v>
      </c>
      <c r="FZ28" s="186">
        <f t="shared" si="109"/>
        <v>-7759.9525506178834</v>
      </c>
      <c r="GA28" s="204">
        <f t="shared" si="109"/>
        <v>-6411.3551531781195</v>
      </c>
      <c r="GB28" s="204">
        <f t="shared" si="109"/>
        <v>-5073.3756136567536</v>
      </c>
      <c r="GC28" s="204">
        <f t="shared" si="109"/>
        <v>-4384.5965149403637</v>
      </c>
      <c r="GD28" s="204">
        <f t="shared" si="109"/>
        <v>-2594.2686893461105</v>
      </c>
      <c r="GE28" s="204">
        <f t="shared" si="109"/>
        <v>-4072.7347884284682</v>
      </c>
      <c r="GF28" s="204">
        <f t="shared" si="109"/>
        <v>-3756.293781712302</v>
      </c>
      <c r="GG28" s="204">
        <f t="shared" si="109"/>
        <v>-3341.7822321221465</v>
      </c>
      <c r="GH28" s="204">
        <f t="shared" si="109"/>
        <v>-3813.9920477513551</v>
      </c>
      <c r="GI28" s="204">
        <f t="shared" si="109"/>
        <v>-5670.7232645827389</v>
      </c>
      <c r="GJ28" s="204">
        <f t="shared" si="109"/>
        <v>-5797.4368645912618</v>
      </c>
      <c r="GK28" s="204">
        <f t="shared" si="109"/>
        <v>-5682.6018452438802</v>
      </c>
      <c r="GL28" s="204">
        <f t="shared" si="109"/>
        <v>-10230.324616980259</v>
      </c>
      <c r="GM28" s="204">
        <f t="shared" si="109"/>
        <v>-8452.4027723002946</v>
      </c>
    </row>
    <row r="29" spans="1:195" x14ac:dyDescent="0.2">
      <c r="A29" s="9" t="str">
        <f t="shared" si="115"/>
        <v>Net Inter-PADD Transfers (+ = Receipt)</v>
      </c>
      <c r="N29" s="63">
        <f t="shared" si="116"/>
        <v>-3441.7381833064137</v>
      </c>
      <c r="O29" s="63">
        <f t="shared" si="116"/>
        <v>-3441.7381833064137</v>
      </c>
      <c r="P29" s="63">
        <f t="shared" si="116"/>
        <v>-3441.7381833064137</v>
      </c>
      <c r="Q29" s="63">
        <f t="shared" si="116"/>
        <v>-3441.7381833064137</v>
      </c>
      <c r="R29" s="63">
        <f t="shared" si="116"/>
        <v>-3441.7381833064137</v>
      </c>
      <c r="S29" s="63">
        <f t="shared" si="116"/>
        <v>-3441.7381833064137</v>
      </c>
      <c r="T29" s="63">
        <f t="shared" si="116"/>
        <v>-3441.7381833064137</v>
      </c>
      <c r="U29" s="63">
        <f t="shared" si="116"/>
        <v>-3441.7381833064137</v>
      </c>
      <c r="V29" s="63">
        <f t="shared" si="116"/>
        <v>-3441.7381833064137</v>
      </c>
      <c r="W29" s="63">
        <f t="shared" si="116"/>
        <v>-3441.7381833064137</v>
      </c>
      <c r="X29" s="63">
        <f t="shared" si="116"/>
        <v>-3441.7381833064137</v>
      </c>
      <c r="Y29" s="63">
        <f t="shared" si="116"/>
        <v>-3441.7381833064137</v>
      </c>
      <c r="Z29" s="63">
        <f t="shared" si="116"/>
        <v>-543.32718987386033</v>
      </c>
      <c r="AA29" s="63">
        <f t="shared" si="116"/>
        <v>-543.32718987386033</v>
      </c>
      <c r="AB29" s="63">
        <f t="shared" si="116"/>
        <v>-543.32718987386033</v>
      </c>
      <c r="AC29" s="63">
        <f t="shared" si="116"/>
        <v>-543.32718987386033</v>
      </c>
      <c r="AD29" s="63">
        <f t="shared" si="116"/>
        <v>-543.32718987386033</v>
      </c>
      <c r="AE29" s="63">
        <f t="shared" si="116"/>
        <v>-543.32718987386033</v>
      </c>
      <c r="AF29" s="63">
        <f t="shared" si="116"/>
        <v>-543.32718987386033</v>
      </c>
      <c r="AG29" s="63">
        <f t="shared" si="116"/>
        <v>-543.32718987386033</v>
      </c>
      <c r="AH29" s="63">
        <f t="shared" si="116"/>
        <v>-543.32718987386033</v>
      </c>
      <c r="AI29" s="63">
        <f t="shared" si="116"/>
        <v>-543.32718987386033</v>
      </c>
      <c r="AJ29" s="63">
        <f t="shared" si="116"/>
        <v>-543.32718987386033</v>
      </c>
      <c r="AK29" s="63">
        <f t="shared" si="116"/>
        <v>-543.32718987386033</v>
      </c>
      <c r="AL29" s="63">
        <f t="shared" si="116"/>
        <v>-3353.1746380819095</v>
      </c>
      <c r="AM29" s="63">
        <f t="shared" si="116"/>
        <v>-3353.1746380819095</v>
      </c>
      <c r="AN29" s="63">
        <f t="shared" si="116"/>
        <v>-3353.1746380819095</v>
      </c>
      <c r="AO29" s="63">
        <f t="shared" si="116"/>
        <v>-3353.1746380819095</v>
      </c>
      <c r="AP29" s="63">
        <f t="shared" si="116"/>
        <v>-3353.1746380819095</v>
      </c>
      <c r="AQ29" s="63">
        <f t="shared" si="116"/>
        <v>-3353.1746380819095</v>
      </c>
      <c r="AR29" s="63">
        <f t="shared" si="116"/>
        <v>-3353.1746380819095</v>
      </c>
      <c r="AS29" s="63">
        <f t="shared" si="116"/>
        <v>-3353.1746380819095</v>
      </c>
      <c r="AT29" s="63">
        <f t="shared" si="116"/>
        <v>-3353.1746380819095</v>
      </c>
      <c r="AU29" s="63">
        <f t="shared" si="116"/>
        <v>-3353.1746380819095</v>
      </c>
      <c r="AV29" s="63">
        <f t="shared" si="116"/>
        <v>-3353.1746380819095</v>
      </c>
      <c r="AW29" s="63">
        <f t="shared" si="116"/>
        <v>-3353.1746380819095</v>
      </c>
      <c r="AX29" s="63">
        <f t="shared" si="117"/>
        <v>-6472.0411242627742</v>
      </c>
      <c r="AY29" s="63">
        <f t="shared" si="117"/>
        <v>-6472.0411242627742</v>
      </c>
      <c r="AZ29" s="63">
        <f t="shared" si="117"/>
        <v>-6472.0411242627742</v>
      </c>
      <c r="BA29" s="63">
        <f t="shared" si="117"/>
        <v>-6472.0411242627742</v>
      </c>
      <c r="BB29" s="63">
        <f t="shared" si="117"/>
        <v>-6472.0411242627742</v>
      </c>
      <c r="BC29" s="63">
        <f t="shared" si="117"/>
        <v>-6472.0411242627742</v>
      </c>
      <c r="BD29" s="63">
        <f t="shared" si="117"/>
        <v>-6472.0411242627742</v>
      </c>
      <c r="BE29" s="63">
        <f t="shared" si="117"/>
        <v>-6472.0411242627742</v>
      </c>
      <c r="BF29" s="63">
        <f t="shared" si="117"/>
        <v>-6472.0411242627742</v>
      </c>
      <c r="BG29" s="63">
        <f t="shared" si="117"/>
        <v>-6472.0411242627742</v>
      </c>
      <c r="BH29" s="63">
        <f t="shared" si="117"/>
        <v>-6472.0411242627742</v>
      </c>
      <c r="BI29" s="63">
        <f t="shared" si="117"/>
        <v>-6472.0411242627742</v>
      </c>
      <c r="BJ29" s="63">
        <f t="shared" si="117"/>
        <v>3815.0908290119405</v>
      </c>
      <c r="BK29" s="63">
        <f t="shared" si="117"/>
        <v>3815.0908290119405</v>
      </c>
      <c r="BL29" s="63">
        <f t="shared" si="117"/>
        <v>3815.0908290119405</v>
      </c>
      <c r="BM29" s="63">
        <f t="shared" si="117"/>
        <v>3815.0908290119405</v>
      </c>
      <c r="BN29" s="63">
        <f t="shared" si="117"/>
        <v>3815.0908290119405</v>
      </c>
      <c r="BO29" s="63">
        <f t="shared" si="117"/>
        <v>3815.0908290119405</v>
      </c>
      <c r="BP29" s="63">
        <f t="shared" si="117"/>
        <v>3815.0908290119405</v>
      </c>
      <c r="BQ29" s="63">
        <f t="shared" si="117"/>
        <v>3815.0908290119405</v>
      </c>
      <c r="BR29" s="63">
        <f t="shared" si="117"/>
        <v>3815.0908290119405</v>
      </c>
      <c r="BS29" s="63">
        <f t="shared" si="117"/>
        <v>3815.0908290119405</v>
      </c>
      <c r="BT29" s="63">
        <f t="shared" si="117"/>
        <v>3815.0908290119405</v>
      </c>
      <c r="BU29" s="63">
        <f t="shared" si="117"/>
        <v>3815.0908290119405</v>
      </c>
      <c r="BV29" s="63">
        <f t="shared" si="117"/>
        <v>10404.760091815013</v>
      </c>
      <c r="BW29" s="63">
        <f t="shared" si="117"/>
        <v>10404.760091815013</v>
      </c>
      <c r="BX29" s="63">
        <f t="shared" si="117"/>
        <v>10404.760091815013</v>
      </c>
      <c r="BY29" s="63">
        <f t="shared" si="117"/>
        <v>10404.760091815013</v>
      </c>
      <c r="BZ29" s="63">
        <f t="shared" si="117"/>
        <v>10404.760091815013</v>
      </c>
      <c r="CA29" s="63">
        <f t="shared" si="117"/>
        <v>10404.760091815013</v>
      </c>
      <c r="CB29" s="63">
        <f t="shared" si="117"/>
        <v>10404.760091815013</v>
      </c>
      <c r="CC29" s="63">
        <f t="shared" si="117"/>
        <v>10404.760091815013</v>
      </c>
      <c r="CD29" s="63">
        <f t="shared" si="117"/>
        <v>10404.760091815013</v>
      </c>
      <c r="CE29" s="63">
        <f t="shared" si="117"/>
        <v>10404.760091815013</v>
      </c>
      <c r="CF29" s="63">
        <f t="shared" si="117"/>
        <v>10404.760091815013</v>
      </c>
      <c r="CG29" s="63">
        <f t="shared" si="117"/>
        <v>10404.760091815013</v>
      </c>
      <c r="CH29" s="63">
        <f t="shared" si="117"/>
        <v>-9914.2516334627362</v>
      </c>
      <c r="CI29" s="63">
        <f t="shared" si="117"/>
        <v>-9914.2516334627362</v>
      </c>
      <c r="CJ29" s="63">
        <f t="shared" si="117"/>
        <v>-9914.2516334627362</v>
      </c>
      <c r="CK29" s="63">
        <f t="shared" si="117"/>
        <v>-9914.2516334627362</v>
      </c>
      <c r="CL29" s="63">
        <f t="shared" si="117"/>
        <v>-9914.2516334627362</v>
      </c>
      <c r="CM29" s="63">
        <f t="shared" si="117"/>
        <v>-9914.2516334627362</v>
      </c>
      <c r="CN29" s="63">
        <f t="shared" si="117"/>
        <v>-9914.2516334627362</v>
      </c>
      <c r="CO29" s="63">
        <f t="shared" si="117"/>
        <v>-9914.2516334627362</v>
      </c>
      <c r="CP29" s="63">
        <f t="shared" si="117"/>
        <v>-9914.2516334627362</v>
      </c>
      <c r="CQ29" s="63">
        <f t="shared" si="117"/>
        <v>-9914.2516334627362</v>
      </c>
      <c r="CR29" s="63">
        <f t="shared" si="117"/>
        <v>-9914.2516334627362</v>
      </c>
      <c r="CS29" s="63">
        <f t="shared" si="117"/>
        <v>-9914.2516334627362</v>
      </c>
      <c r="CT29" s="63">
        <f t="shared" si="117"/>
        <v>-7271.9407996749005</v>
      </c>
      <c r="CU29" s="63">
        <f t="shared" si="117"/>
        <v>-7271.9407996749005</v>
      </c>
      <c r="CV29" s="63">
        <f t="shared" si="117"/>
        <v>-7271.9407996749005</v>
      </c>
      <c r="CW29" s="63">
        <f t="shared" si="117"/>
        <v>-7271.9407996749005</v>
      </c>
      <c r="CX29" s="63">
        <f t="shared" si="117"/>
        <v>-7271.9407996749005</v>
      </c>
      <c r="CY29" s="63">
        <f t="shared" si="117"/>
        <v>-7271.9407996749005</v>
      </c>
      <c r="CZ29" s="63">
        <f t="shared" si="117"/>
        <v>-7271.9407996749005</v>
      </c>
      <c r="DA29" s="63">
        <f t="shared" si="117"/>
        <v>-7271.9407996749005</v>
      </c>
      <c r="DB29" s="63">
        <f t="shared" si="117"/>
        <v>-7271.9407996749005</v>
      </c>
      <c r="DC29" s="63">
        <f t="shared" si="117"/>
        <v>-7271.9407996749005</v>
      </c>
      <c r="DD29" s="63">
        <f t="shared" si="117"/>
        <v>-7271.9407996749005</v>
      </c>
      <c r="DE29" s="63">
        <f t="shared" si="117"/>
        <v>-7271.9407996749005</v>
      </c>
      <c r="DF29" s="63">
        <f t="shared" si="117"/>
        <v>523.28767123287707</v>
      </c>
      <c r="DG29" s="63">
        <f t="shared" si="117"/>
        <v>523.28767123287707</v>
      </c>
      <c r="DH29" s="63">
        <f t="shared" si="117"/>
        <v>523.28767123287707</v>
      </c>
      <c r="DI29" s="63">
        <f t="shared" si="117"/>
        <v>523.28767123287707</v>
      </c>
      <c r="DJ29" s="63">
        <f t="shared" si="118"/>
        <v>523.28767123287707</v>
      </c>
      <c r="DK29" s="63">
        <f t="shared" si="118"/>
        <v>523.28767123287707</v>
      </c>
      <c r="DL29" s="63">
        <f t="shared" si="118"/>
        <v>523.28767123287707</v>
      </c>
      <c r="DM29" s="21">
        <f t="shared" si="118"/>
        <v>523.28767123287707</v>
      </c>
      <c r="DN29" s="21">
        <f t="shared" si="118"/>
        <v>523.28767123287707</v>
      </c>
      <c r="DO29" s="21">
        <f t="shared" si="118"/>
        <v>523.28767123287707</v>
      </c>
      <c r="DP29" s="21">
        <f t="shared" si="118"/>
        <v>523.28767123287707</v>
      </c>
      <c r="DQ29" s="21">
        <f t="shared" si="118"/>
        <v>523.28767123287707</v>
      </c>
      <c r="DR29" s="21">
        <f t="shared" si="118"/>
        <v>479.45205479451943</v>
      </c>
      <c r="DS29" s="21">
        <f t="shared" si="118"/>
        <v>479.45205479451943</v>
      </c>
      <c r="DT29" s="21">
        <f t="shared" si="118"/>
        <v>479.45205479451943</v>
      </c>
      <c r="DU29" s="21">
        <f t="shared" si="118"/>
        <v>479.45205479451943</v>
      </c>
      <c r="DV29" s="21">
        <f t="shared" si="118"/>
        <v>479.45205479451943</v>
      </c>
      <c r="DW29" s="21">
        <f t="shared" si="118"/>
        <v>479.45205479451943</v>
      </c>
      <c r="DX29" s="21">
        <f t="shared" si="118"/>
        <v>479.45205479451943</v>
      </c>
      <c r="DY29" s="118">
        <f t="shared" si="118"/>
        <v>479.45205479451943</v>
      </c>
      <c r="DZ29" s="118">
        <f t="shared" si="118"/>
        <v>479.45205479451943</v>
      </c>
      <c r="EA29" s="118">
        <f t="shared" si="118"/>
        <v>479.45205479451943</v>
      </c>
      <c r="EB29" s="118">
        <f t="shared" si="118"/>
        <v>479.45205479451943</v>
      </c>
      <c r="EC29" s="118">
        <f t="shared" si="118"/>
        <v>479.45205479451943</v>
      </c>
      <c r="ED29" s="118">
        <f t="shared" si="102"/>
        <v>2427.3972602739723</v>
      </c>
      <c r="EE29" s="118">
        <f t="shared" si="103"/>
        <v>2427.3972602739723</v>
      </c>
      <c r="EF29" s="118">
        <f t="shared" si="103"/>
        <v>2427.3972602739723</v>
      </c>
      <c r="EG29" s="118">
        <f t="shared" si="104"/>
        <v>2427.3972602739723</v>
      </c>
      <c r="EH29" s="118">
        <f t="shared" si="104"/>
        <v>2427.3972602739723</v>
      </c>
      <c r="EI29" s="118">
        <f t="shared" si="104"/>
        <v>2427.3972602739723</v>
      </c>
      <c r="EJ29" s="118">
        <f t="shared" si="104"/>
        <v>2427.3972602739723</v>
      </c>
      <c r="EK29" s="128">
        <f t="shared" si="104"/>
        <v>2427.3972602739723</v>
      </c>
      <c r="EL29" s="128">
        <f t="shared" si="104"/>
        <v>2427.3972602739723</v>
      </c>
      <c r="EM29" s="128">
        <f t="shared" si="104"/>
        <v>2427.3972602739723</v>
      </c>
      <c r="EN29" s="137">
        <f t="shared" si="104"/>
        <v>2427.3972602739723</v>
      </c>
      <c r="EO29" s="137">
        <f t="shared" si="104"/>
        <v>2427.3972602739723</v>
      </c>
      <c r="EP29" s="145">
        <f t="shared" si="104"/>
        <v>-1517.8082191780813</v>
      </c>
      <c r="EQ29" s="145">
        <f t="shared" si="105"/>
        <v>-1517.8082191780813</v>
      </c>
      <c r="ER29" s="145">
        <f t="shared" si="106"/>
        <v>-1517.8082191780813</v>
      </c>
      <c r="ES29" s="145">
        <f t="shared" si="106"/>
        <v>-1517.8082191780813</v>
      </c>
      <c r="ET29" s="145">
        <f t="shared" si="106"/>
        <v>-1517.8082191780813</v>
      </c>
      <c r="EU29" s="145">
        <f t="shared" si="106"/>
        <v>-1517.8082191780813</v>
      </c>
      <c r="EV29" s="145">
        <f t="shared" si="106"/>
        <v>-1517.8082191780813</v>
      </c>
      <c r="EW29" s="153">
        <f t="shared" si="106"/>
        <v>-1517.8082191780813</v>
      </c>
      <c r="EX29" s="153">
        <f t="shared" si="106"/>
        <v>-1517.8082191780813</v>
      </c>
      <c r="EY29" s="160">
        <f t="shared" si="106"/>
        <v>-1517.8082191780813</v>
      </c>
      <c r="EZ29" s="21">
        <f t="shared" si="106"/>
        <v>-1517.8082191780813</v>
      </c>
      <c r="FA29" s="21">
        <f t="shared" si="106"/>
        <v>-1517.8082191780813</v>
      </c>
      <c r="FB29" s="169">
        <f t="shared" si="106"/>
        <v>-2460.2739726027394</v>
      </c>
      <c r="FC29" s="169">
        <f t="shared" si="106"/>
        <v>-2460.2739726027394</v>
      </c>
      <c r="FD29" s="169">
        <f t="shared" si="106"/>
        <v>-2460.2739726027394</v>
      </c>
      <c r="FE29" s="169">
        <f t="shared" si="106"/>
        <v>-2460.2739726027394</v>
      </c>
      <c r="FF29" s="169">
        <f t="shared" si="106"/>
        <v>-2460.2739726027394</v>
      </c>
      <c r="FG29" s="169">
        <f t="shared" si="106"/>
        <v>-2460.2739726027394</v>
      </c>
      <c r="FH29" s="169">
        <f t="shared" si="106"/>
        <v>-2460.2739726027394</v>
      </c>
      <c r="FI29" s="169">
        <f t="shared" si="106"/>
        <v>-2460.2739726027394</v>
      </c>
      <c r="FJ29" s="169">
        <f t="shared" si="106"/>
        <v>-2460.2739726027394</v>
      </c>
      <c r="FK29" s="21">
        <f t="shared" si="106"/>
        <v>-2460.2739726027394</v>
      </c>
      <c r="FL29" s="21">
        <f t="shared" si="106"/>
        <v>-2460.2739726027394</v>
      </c>
      <c r="FM29" s="21">
        <f t="shared" si="106"/>
        <v>-2460.2739726027394</v>
      </c>
      <c r="FN29" s="21">
        <f t="shared" si="107"/>
        <v>-14737.800768524437</v>
      </c>
      <c r="FO29" s="21">
        <f t="shared" si="108"/>
        <v>-14737.800768524437</v>
      </c>
      <c r="FP29" s="21">
        <f t="shared" si="109"/>
        <v>-14737.800768524437</v>
      </c>
      <c r="FQ29" s="21">
        <f t="shared" si="109"/>
        <v>-14737.800768524437</v>
      </c>
      <c r="FR29" s="21">
        <f t="shared" si="109"/>
        <v>-14737.800768524437</v>
      </c>
      <c r="FS29" s="21">
        <f t="shared" si="109"/>
        <v>-14737.800768524437</v>
      </c>
      <c r="FT29" s="21">
        <f t="shared" si="110"/>
        <v>-14737.800768524437</v>
      </c>
      <c r="FU29" s="21">
        <f t="shared" si="111"/>
        <v>-7737.8007685244374</v>
      </c>
      <c r="FV29" s="21">
        <f t="shared" si="111"/>
        <v>-14737.800768524437</v>
      </c>
      <c r="FW29" s="21">
        <f t="shared" si="109"/>
        <v>-14737.800768524437</v>
      </c>
      <c r="FX29" s="21">
        <f t="shared" si="109"/>
        <v>-14737.800768524437</v>
      </c>
      <c r="FY29" s="21">
        <f t="shared" si="109"/>
        <v>-14737.800768524437</v>
      </c>
      <c r="FZ29" s="186">
        <f t="shared" si="109"/>
        <v>8909.9703495694412</v>
      </c>
      <c r="GA29" s="204">
        <f t="shared" si="109"/>
        <v>8909.9703495694412</v>
      </c>
      <c r="GB29" s="204">
        <f t="shared" si="109"/>
        <v>8909.9703495694412</v>
      </c>
      <c r="GC29" s="204">
        <f t="shared" si="109"/>
        <v>18909.970349569441</v>
      </c>
      <c r="GD29" s="204">
        <f t="shared" si="109"/>
        <v>18909.970349569441</v>
      </c>
      <c r="GE29" s="204">
        <f t="shared" si="109"/>
        <v>18909.970349569441</v>
      </c>
      <c r="GF29" s="204">
        <f t="shared" si="109"/>
        <v>28909.970349569441</v>
      </c>
      <c r="GG29" s="204">
        <f t="shared" si="109"/>
        <v>21909.970349569441</v>
      </c>
      <c r="GH29" s="204">
        <f t="shared" si="109"/>
        <v>28909.970349569441</v>
      </c>
      <c r="GI29" s="204">
        <f t="shared" si="109"/>
        <v>28909.970349569441</v>
      </c>
      <c r="GJ29" s="204">
        <f t="shared" si="109"/>
        <v>8909.9703495694412</v>
      </c>
      <c r="GK29" s="204">
        <f t="shared" si="109"/>
        <v>8909.9703495694412</v>
      </c>
      <c r="GL29" s="204">
        <f t="shared" si="109"/>
        <v>2575.6750980510697</v>
      </c>
      <c r="GM29" s="204">
        <f t="shared" si="109"/>
        <v>2575.6750980510697</v>
      </c>
    </row>
    <row r="30" spans="1:195" x14ac:dyDescent="0.2">
      <c r="A30" s="9" t="str">
        <f t="shared" si="115"/>
        <v>Total Stock Change (Primary+Secondary+Tertiary)</v>
      </c>
      <c r="N30" s="64">
        <f t="shared" si="116"/>
        <v>576.65325081165429</v>
      </c>
      <c r="O30" s="64">
        <f t="shared" si="116"/>
        <v>1131.9527899821751</v>
      </c>
      <c r="P30" s="64">
        <f t="shared" si="116"/>
        <v>3092.7822830697178</v>
      </c>
      <c r="Q30" s="64">
        <f t="shared" si="116"/>
        <v>927.19088522027096</v>
      </c>
      <c r="R30" s="64">
        <f t="shared" si="116"/>
        <v>-5100.766104027055</v>
      </c>
      <c r="S30" s="64">
        <f t="shared" si="116"/>
        <v>-8439.4757814464119</v>
      </c>
      <c r="T30" s="64">
        <f t="shared" si="116"/>
        <v>-13133.024168543177</v>
      </c>
      <c r="U30" s="64">
        <f t="shared" si="116"/>
        <v>13028.266154037476</v>
      </c>
      <c r="V30" s="64">
        <f t="shared" si="116"/>
        <v>-972.8091147797295</v>
      </c>
      <c r="W30" s="64">
        <f t="shared" si="116"/>
        <v>-36.249974994782406</v>
      </c>
      <c r="X30" s="64">
        <f t="shared" si="116"/>
        <v>-39.475781446395558</v>
      </c>
      <c r="Y30" s="64">
        <f t="shared" si="116"/>
        <v>-4520.1209427367176</v>
      </c>
      <c r="Z30" s="64">
        <f t="shared" si="116"/>
        <v>15107.263421259286</v>
      </c>
      <c r="AA30" s="64">
        <f t="shared" si="116"/>
        <v>7919.4754028261068</v>
      </c>
      <c r="AB30" s="64">
        <f t="shared" si="116"/>
        <v>-763.70432067618094</v>
      </c>
      <c r="AC30" s="64">
        <f t="shared" si="116"/>
        <v>-2273.3817400310363</v>
      </c>
      <c r="AD30" s="64">
        <f t="shared" si="116"/>
        <v>2558.876324485107</v>
      </c>
      <c r="AE30" s="64">
        <f t="shared" si="116"/>
        <v>9826.6182599689655</v>
      </c>
      <c r="AF30" s="64">
        <f t="shared" si="116"/>
        <v>13042.747292227035</v>
      </c>
      <c r="AG30" s="64">
        <f t="shared" si="116"/>
        <v>-12021.76883680523</v>
      </c>
      <c r="AH30" s="64">
        <f t="shared" si="116"/>
        <v>2826.6182599689491</v>
      </c>
      <c r="AI30" s="64">
        <f t="shared" si="116"/>
        <v>429.84406642056229</v>
      </c>
      <c r="AJ30" s="64">
        <f t="shared" si="116"/>
        <v>1326.61825996895</v>
      </c>
      <c r="AK30" s="64">
        <f t="shared" si="116"/>
        <v>-666.93012712782547</v>
      </c>
      <c r="AL30" s="64">
        <f t="shared" si="116"/>
        <v>-6206.1259414337037</v>
      </c>
      <c r="AM30" s="64">
        <f t="shared" si="116"/>
        <v>3055.6728826565704</v>
      </c>
      <c r="AN30" s="64">
        <f t="shared" si="116"/>
        <v>-1206.1259414337346</v>
      </c>
      <c r="AO30" s="64">
        <f t="shared" si="116"/>
        <v>2290.6482521146686</v>
      </c>
      <c r="AP30" s="64">
        <f t="shared" si="116"/>
        <v>2019.6805101791697</v>
      </c>
      <c r="AQ30" s="64">
        <f t="shared" si="116"/>
        <v>4357.3149187813488</v>
      </c>
      <c r="AR30" s="64">
        <f t="shared" si="116"/>
        <v>-3109.3517478853464</v>
      </c>
      <c r="AS30" s="64">
        <f t="shared" si="116"/>
        <v>-2883.5452962724285</v>
      </c>
      <c r="AT30" s="64">
        <f t="shared" si="116"/>
        <v>5923.9815854480166</v>
      </c>
      <c r="AU30" s="64">
        <f t="shared" si="116"/>
        <v>-8528.7065865950099</v>
      </c>
      <c r="AV30" s="64">
        <f t="shared" si="116"/>
        <v>-7009.3517478853182</v>
      </c>
      <c r="AW30" s="64">
        <f t="shared" si="116"/>
        <v>1632.583735985665</v>
      </c>
      <c r="AX30" s="64">
        <f t="shared" si="117"/>
        <v>-266.40722921552515</v>
      </c>
      <c r="AY30" s="64">
        <f t="shared" si="117"/>
        <v>-7105.3949933979675</v>
      </c>
      <c r="AZ30" s="64">
        <f t="shared" si="117"/>
        <v>1411.012125623196</v>
      </c>
      <c r="BA30" s="64">
        <f t="shared" si="117"/>
        <v>-3009.4179819036849</v>
      </c>
      <c r="BB30" s="64">
        <f t="shared" si="117"/>
        <v>-2330.9233582477564</v>
      </c>
      <c r="BC30" s="64">
        <f t="shared" si="117"/>
        <v>-776.08464857035142</v>
      </c>
      <c r="BD30" s="64">
        <f t="shared" si="117"/>
        <v>1991.6572869135271</v>
      </c>
      <c r="BE30" s="64">
        <f t="shared" si="117"/>
        <v>3991.6572869135252</v>
      </c>
      <c r="BF30" s="64">
        <f t="shared" si="117"/>
        <v>-5876.0846485703514</v>
      </c>
      <c r="BG30" s="64">
        <f t="shared" si="117"/>
        <v>4862.6250288490037</v>
      </c>
      <c r="BH30" s="64">
        <f t="shared" si="117"/>
        <v>6890.5820180962992</v>
      </c>
      <c r="BI30" s="64">
        <f t="shared" si="117"/>
        <v>13217.463738526392</v>
      </c>
      <c r="BJ30" s="64">
        <f t="shared" si="117"/>
        <v>-9650.0960587505324</v>
      </c>
      <c r="BK30" s="64">
        <f t="shared" si="117"/>
        <v>-5112.0776255708206</v>
      </c>
      <c r="BL30" s="64">
        <f t="shared" si="117"/>
        <v>1253.1297477010849</v>
      </c>
      <c r="BM30" s="64">
        <f t="shared" si="117"/>
        <v>2561.7318982387033</v>
      </c>
      <c r="BN30" s="64">
        <f t="shared" si="117"/>
        <v>2543.4523283462295</v>
      </c>
      <c r="BO30" s="64">
        <f t="shared" si="117"/>
        <v>-1004.9347684279637</v>
      </c>
      <c r="BP30" s="64">
        <f t="shared" si="117"/>
        <v>-101.70896197634465</v>
      </c>
      <c r="BQ30" s="64">
        <f t="shared" si="117"/>
        <v>2672.4845864107538</v>
      </c>
      <c r="BR30" s="64">
        <f t="shared" si="117"/>
        <v>-171.6014350946316</v>
      </c>
      <c r="BS30" s="64">
        <f t="shared" si="117"/>
        <v>-3553.3218652021424</v>
      </c>
      <c r="BT30" s="64">
        <f t="shared" si="117"/>
        <v>328.39856490538659</v>
      </c>
      <c r="BU30" s="64">
        <f t="shared" si="117"/>
        <v>-2295.2573490731083</v>
      </c>
      <c r="BV30" s="64">
        <f t="shared" si="117"/>
        <v>-3293.6163779903454</v>
      </c>
      <c r="BW30" s="64">
        <f t="shared" si="117"/>
        <v>5428.7338524244151</v>
      </c>
      <c r="BX30" s="64">
        <f t="shared" si="117"/>
        <v>-2261.3583134742175</v>
      </c>
      <c r="BY30" s="64">
        <f t="shared" si="117"/>
        <v>-8468.8851951946745</v>
      </c>
      <c r="BZ30" s="64">
        <f t="shared" si="117"/>
        <v>5383.8029768483502</v>
      </c>
      <c r="CA30" s="64">
        <f t="shared" si="117"/>
        <v>-3402.2185285279938</v>
      </c>
      <c r="CB30" s="64">
        <f t="shared" si="117"/>
        <v>-35.551861861327779</v>
      </c>
      <c r="CC30" s="64">
        <f t="shared" si="117"/>
        <v>-2616.1970231516352</v>
      </c>
      <c r="CD30" s="64">
        <f t="shared" si="117"/>
        <v>-902.21852852799384</v>
      </c>
      <c r="CE30" s="64">
        <f t="shared" si="117"/>
        <v>1125.7384607193317</v>
      </c>
      <c r="CF30" s="64">
        <f t="shared" si="117"/>
        <v>1531.114804805351</v>
      </c>
      <c r="CG30" s="64">
        <f t="shared" si="117"/>
        <v>-9035.5518618613132</v>
      </c>
      <c r="CH30" s="64">
        <f t="shared" si="117"/>
        <v>9669.2250910085513</v>
      </c>
      <c r="CI30" s="64">
        <f t="shared" si="117"/>
        <v>-11742.06523157208</v>
      </c>
      <c r="CJ30" s="64">
        <f t="shared" si="117"/>
        <v>-2459.8071670559511</v>
      </c>
      <c r="CK30" s="64">
        <f t="shared" si="117"/>
        <v>207.93476842794098</v>
      </c>
      <c r="CL30" s="64">
        <f t="shared" si="117"/>
        <v>-8717.8716831849833</v>
      </c>
      <c r="CM30" s="64">
        <f t="shared" si="117"/>
        <v>607.93476842793461</v>
      </c>
      <c r="CN30" s="64">
        <f t="shared" si="117"/>
        <v>-7137.2265218946541</v>
      </c>
      <c r="CO30" s="64">
        <f t="shared" si="117"/>
        <v>7862.7734781053387</v>
      </c>
      <c r="CP30" s="64">
        <f t="shared" si="117"/>
        <v>-5625.3985649054066</v>
      </c>
      <c r="CQ30" s="64">
        <f t="shared" si="117"/>
        <v>4959.5476716537269</v>
      </c>
      <c r="CR30" s="64">
        <f t="shared" si="117"/>
        <v>-3092.065231572079</v>
      </c>
      <c r="CS30" s="64">
        <f t="shared" si="117"/>
        <v>-2363.0329735075647</v>
      </c>
      <c r="CT30" s="64">
        <f t="shared" si="117"/>
        <v>2961.7216908043265</v>
      </c>
      <c r="CU30" s="64">
        <f t="shared" si="117"/>
        <v>302.73551568910034</v>
      </c>
      <c r="CV30" s="64">
        <f t="shared" si="117"/>
        <v>-13973.762180163434</v>
      </c>
      <c r="CW30" s="64">
        <f t="shared" si="117"/>
        <v>-5954.4073414537497</v>
      </c>
      <c r="CX30" s="64">
        <f t="shared" si="117"/>
        <v>-9651.1815350021297</v>
      </c>
      <c r="CY30" s="64">
        <f t="shared" si="117"/>
        <v>-11854.407341453754</v>
      </c>
      <c r="CZ30" s="64">
        <f t="shared" si="117"/>
        <v>2381.0765295139954</v>
      </c>
      <c r="DA30" s="64">
        <f t="shared" si="117"/>
        <v>-11199.568631776337</v>
      </c>
      <c r="DB30" s="64">
        <f t="shared" si="117"/>
        <v>-7421.0740081204149</v>
      </c>
      <c r="DC30" s="64">
        <f t="shared" si="117"/>
        <v>-11941.504115647305</v>
      </c>
      <c r="DD30" s="64">
        <f t="shared" si="117"/>
        <v>-13521.074008120422</v>
      </c>
      <c r="DE30" s="64">
        <f t="shared" si="117"/>
        <v>1284.3023359655999</v>
      </c>
      <c r="DF30" s="64">
        <f t="shared" si="117"/>
        <v>-14648.831016829179</v>
      </c>
      <c r="DG30" s="64">
        <f t="shared" si="117"/>
        <v>281.63521514726563</v>
      </c>
      <c r="DH30" s="64">
        <f t="shared" si="117"/>
        <v>12991.686993083906</v>
      </c>
      <c r="DI30" s="64">
        <f t="shared" si="117"/>
        <v>10048.287506869317</v>
      </c>
      <c r="DJ30" s="64">
        <f t="shared" si="118"/>
        <v>6269.8768358961115</v>
      </c>
      <c r="DK30" s="64">
        <f t="shared" si="118"/>
        <v>9559.2499718748168</v>
      </c>
      <c r="DL30" s="64">
        <f t="shared" si="118"/>
        <v>-163.85084218425436</v>
      </c>
      <c r="DM30" s="36">
        <f t="shared" si="118"/>
        <v>982.14882629487511</v>
      </c>
      <c r="DN30" s="36">
        <f t="shared" si="118"/>
        <v>10241.094422311289</v>
      </c>
      <c r="DO30" s="36">
        <f t="shared" si="118"/>
        <v>8863.2531647769738</v>
      </c>
      <c r="DP30" s="36">
        <f t="shared" si="118"/>
        <v>9958.1489127178356</v>
      </c>
      <c r="DQ30" s="36">
        <f t="shared" si="118"/>
        <v>-10028.614452295855</v>
      </c>
      <c r="DR30" s="36">
        <f t="shared" si="118"/>
        <v>16756.657231059122</v>
      </c>
      <c r="DS30" s="36">
        <f t="shared" si="118"/>
        <v>17161.253832677787</v>
      </c>
      <c r="DT30" s="36">
        <f t="shared" si="118"/>
        <v>10394.621579949217</v>
      </c>
      <c r="DU30" s="36">
        <f t="shared" si="118"/>
        <v>13826.158902075877</v>
      </c>
      <c r="DV30" s="36">
        <f t="shared" si="118"/>
        <v>26101.247614291544</v>
      </c>
      <c r="DW30" s="36">
        <f t="shared" si="118"/>
        <v>24686.002975690641</v>
      </c>
      <c r="DX30" s="36">
        <f t="shared" si="118"/>
        <v>24611.048329683435</v>
      </c>
      <c r="DY30" s="64">
        <f t="shared" si="118"/>
        <v>24330.546147846249</v>
      </c>
      <c r="DZ30" s="64">
        <f t="shared" si="118"/>
        <v>14655.959700209938</v>
      </c>
      <c r="EA30" s="64">
        <f t="shared" si="118"/>
        <v>32930.769394027317</v>
      </c>
      <c r="EB30" s="64">
        <f t="shared" si="118"/>
        <v>30248.847480287452</v>
      </c>
      <c r="EC30" s="64">
        <f t="shared" si="118"/>
        <v>47103.524651564563</v>
      </c>
      <c r="ED30" s="64">
        <f t="shared" si="102"/>
        <v>8540.3446752098898</v>
      </c>
      <c r="EE30" s="64">
        <f t="shared" si="103"/>
        <v>14709.302247115171</v>
      </c>
      <c r="EF30" s="64">
        <f t="shared" si="103"/>
        <v>14991.957578435698</v>
      </c>
      <c r="EG30" s="64">
        <f t="shared" si="104"/>
        <v>-5860.730593607319</v>
      </c>
      <c r="EH30" s="64">
        <f t="shared" si="104"/>
        <v>-11459.65532479009</v>
      </c>
      <c r="EI30" s="64">
        <f t="shared" si="104"/>
        <v>-3260.730593607308</v>
      </c>
      <c r="EJ30" s="64">
        <f t="shared" si="104"/>
        <v>-6556.4295183384893</v>
      </c>
      <c r="EK30" s="64">
        <f t="shared" si="104"/>
        <v>-24879.010163499792</v>
      </c>
      <c r="EL30" s="64">
        <f t="shared" si="104"/>
        <v>-11794.063926940647</v>
      </c>
      <c r="EM30" s="64">
        <f t="shared" si="104"/>
        <v>-33362.881131241724</v>
      </c>
      <c r="EN30" s="64">
        <f t="shared" si="104"/>
        <v>-8360.7305936073171</v>
      </c>
      <c r="EO30" s="64">
        <f t="shared" si="104"/>
        <v>-34137.074679628815</v>
      </c>
      <c r="EP30" s="64">
        <f t="shared" si="104"/>
        <v>-36082.090285155733</v>
      </c>
      <c r="EQ30" s="64">
        <f t="shared" si="105"/>
        <v>-20878.545008042649</v>
      </c>
      <c r="ER30" s="64">
        <f t="shared" si="106"/>
        <v>-18850.878090010523</v>
      </c>
      <c r="ES30" s="64">
        <f t="shared" si="106"/>
        <v>-251.38422737505607</v>
      </c>
      <c r="ET30" s="64">
        <f t="shared" si="106"/>
        <v>5641.2200075230867</v>
      </c>
      <c r="EU30" s="64">
        <f t="shared" si="106"/>
        <v>-20428.271672085128</v>
      </c>
      <c r="EV30" s="64">
        <f t="shared" si="106"/>
        <v>-11114.683637895907</v>
      </c>
      <c r="EW30" s="64">
        <f t="shared" si="106"/>
        <v>24605.749112206413</v>
      </c>
      <c r="EX30" s="64">
        <f t="shared" si="106"/>
        <v>33212.707909592653</v>
      </c>
      <c r="EY30" s="64">
        <f t="shared" si="106"/>
        <v>16875.028578324371</v>
      </c>
      <c r="EZ30" s="36">
        <f t="shared" si="106"/>
        <v>5502.6134419134578</v>
      </c>
      <c r="FA30" s="36">
        <f t="shared" si="106"/>
        <v>10749.549184579802</v>
      </c>
      <c r="FB30" s="64">
        <f t="shared" si="106"/>
        <v>22068.582257430407</v>
      </c>
      <c r="FC30" s="64">
        <f t="shared" si="106"/>
        <v>-4390.6874850179411</v>
      </c>
      <c r="FD30" s="64">
        <f t="shared" si="106"/>
        <v>8117.301408003601</v>
      </c>
      <c r="FE30" s="64">
        <f t="shared" si="106"/>
        <v>12269.801592171043</v>
      </c>
      <c r="FF30" s="64">
        <f t="shared" si="106"/>
        <v>10452.875398372915</v>
      </c>
      <c r="FG30" s="64">
        <f t="shared" si="106"/>
        <v>24456.057444457769</v>
      </c>
      <c r="FH30" s="64">
        <f t="shared" si="106"/>
        <v>9983.7866107713398</v>
      </c>
      <c r="FI30" s="64">
        <f t="shared" si="106"/>
        <v>7362.3413483281802</v>
      </c>
      <c r="FJ30" s="64">
        <f t="shared" si="106"/>
        <v>-8512.0450787797126</v>
      </c>
      <c r="FK30" s="36">
        <f t="shared" si="106"/>
        <v>16444.308720797118</v>
      </c>
      <c r="FL30" s="36">
        <f t="shared" si="106"/>
        <v>-8370.5323035381625</v>
      </c>
      <c r="FM30" s="36">
        <f t="shared" si="106"/>
        <v>14430.803607446567</v>
      </c>
      <c r="FN30" s="36">
        <f t="shared" si="107"/>
        <v>-47528.969209976058</v>
      </c>
      <c r="FO30" s="36">
        <f t="shared" si="108"/>
        <v>-5409.262587295867</v>
      </c>
      <c r="FP30" s="36">
        <f t="shared" si="109"/>
        <v>-23151.618735184518</v>
      </c>
      <c r="FQ30" s="36">
        <f t="shared" si="109"/>
        <v>-8575.8848857249795</v>
      </c>
      <c r="FR30" s="36">
        <f t="shared" si="109"/>
        <v>-6783.2058942095282</v>
      </c>
      <c r="FS30" s="36">
        <f t="shared" si="109"/>
        <v>-13724.032519268476</v>
      </c>
      <c r="FT30" s="36">
        <f t="shared" si="110"/>
        <v>3949.8734055272707</v>
      </c>
      <c r="FU30" s="36">
        <f t="shared" si="111"/>
        <v>-13809.865182999238</v>
      </c>
      <c r="FV30" s="36">
        <f t="shared" si="111"/>
        <v>-11382.055592613848</v>
      </c>
      <c r="FW30" s="36">
        <f t="shared" si="109"/>
        <v>-34666.388058998127</v>
      </c>
      <c r="FX30" s="36">
        <f t="shared" si="109"/>
        <v>-26228.454182322246</v>
      </c>
      <c r="FY30" s="36">
        <f t="shared" si="109"/>
        <v>-42740.712546226699</v>
      </c>
      <c r="FZ30" s="187">
        <f t="shared" si="109"/>
        <v>19276.876563518003</v>
      </c>
      <c r="GA30" s="205">
        <f t="shared" si="109"/>
        <v>-1756.0129458859592</v>
      </c>
      <c r="GB30" s="205">
        <f t="shared" si="109"/>
        <v>2590.2467281695281</v>
      </c>
      <c r="GC30" s="205">
        <f t="shared" si="109"/>
        <v>-10574.534407118386</v>
      </c>
      <c r="GD30" s="205">
        <f t="shared" si="109"/>
        <v>-5844.4950479269137</v>
      </c>
      <c r="GE30" s="205">
        <f t="shared" si="109"/>
        <v>-5433.6856720532523</v>
      </c>
      <c r="GF30" s="205">
        <f t="shared" si="109"/>
        <v>-19955.460825734066</v>
      </c>
      <c r="GG30" s="205">
        <f t="shared" si="109"/>
        <v>-13842.755756496088</v>
      </c>
      <c r="GH30" s="205">
        <f t="shared" si="109"/>
        <v>-15472.362038103729</v>
      </c>
      <c r="GI30" s="205">
        <f t="shared" si="109"/>
        <v>-8901.2970915553597</v>
      </c>
      <c r="GJ30" s="205">
        <f t="shared" si="109"/>
        <v>392.86751810832357</v>
      </c>
      <c r="GK30" s="205">
        <f t="shared" si="109"/>
        <v>2028.0779751753144</v>
      </c>
      <c r="GL30" s="205">
        <f t="shared" si="109"/>
        <v>2765.020594834139</v>
      </c>
      <c r="GM30" s="205">
        <f t="shared" si="109"/>
        <v>-1656.9434727109401</v>
      </c>
    </row>
    <row r="31" spans="1:195" x14ac:dyDescent="0.2">
      <c r="A31" s="9" t="str">
        <f t="shared" si="115"/>
        <v xml:space="preserve">     TOTAL SUPPLY</v>
      </c>
      <c r="N31" s="63">
        <f t="shared" si="116"/>
        <v>-12058.633319591521</v>
      </c>
      <c r="O31" s="63">
        <f t="shared" si="116"/>
        <v>-4952.6425361813745</v>
      </c>
      <c r="P31" s="63">
        <f t="shared" si="116"/>
        <v>3199.4311965375091</v>
      </c>
      <c r="Q31" s="63">
        <f t="shared" si="116"/>
        <v>-6814.5472980861523</v>
      </c>
      <c r="R31" s="63">
        <f t="shared" si="116"/>
        <v>-5284.4397712044301</v>
      </c>
      <c r="S31" s="63">
        <f t="shared" si="116"/>
        <v>-13214.547298086152</v>
      </c>
      <c r="T31" s="63">
        <f t="shared" si="116"/>
        <v>-14477.988158301188</v>
      </c>
      <c r="U31" s="63">
        <f t="shared" si="116"/>
        <v>8941.3666804084933</v>
      </c>
      <c r="V31" s="63">
        <f t="shared" si="116"/>
        <v>-14147.880631419481</v>
      </c>
      <c r="W31" s="63">
        <f t="shared" si="116"/>
        <v>-10187.665577656051</v>
      </c>
      <c r="X31" s="63">
        <f t="shared" si="116"/>
        <v>-12914.547298086123</v>
      </c>
      <c r="Y31" s="63">
        <f t="shared" si="116"/>
        <v>-8187.6655776560219</v>
      </c>
      <c r="Z31" s="63">
        <f t="shared" si="116"/>
        <v>14692.968489449937</v>
      </c>
      <c r="AA31" s="63">
        <f t="shared" si="116"/>
        <v>-5088.1375013334764</v>
      </c>
      <c r="AB31" s="63">
        <f t="shared" si="116"/>
        <v>-9984.4508653887606</v>
      </c>
      <c r="AC31" s="63">
        <f t="shared" si="116"/>
        <v>-7350.0422632382251</v>
      </c>
      <c r="AD31" s="63">
        <f t="shared" si="116"/>
        <v>2660.7104249338299</v>
      </c>
      <c r="AE31" s="63">
        <f t="shared" si="116"/>
        <v>7149.9577367617603</v>
      </c>
      <c r="AF31" s="63">
        <f t="shared" si="116"/>
        <v>13338.129779772527</v>
      </c>
      <c r="AG31" s="63">
        <f t="shared" si="116"/>
        <v>-10823.160542808138</v>
      </c>
      <c r="AH31" s="63">
        <f t="shared" si="116"/>
        <v>5949.9577367617458</v>
      </c>
      <c r="AI31" s="63">
        <f t="shared" si="116"/>
        <v>8983.2910700951034</v>
      </c>
      <c r="AJ31" s="63">
        <f t="shared" si="116"/>
        <v>3183.2910700950742</v>
      </c>
      <c r="AK31" s="63">
        <f t="shared" si="116"/>
        <v>-2887.6766718404106</v>
      </c>
      <c r="AL31" s="63">
        <f t="shared" si="116"/>
        <v>-1656.0747730639996</v>
      </c>
      <c r="AM31" s="63">
        <f t="shared" si="116"/>
        <v>5542.3997224071791</v>
      </c>
      <c r="AN31" s="63">
        <f t="shared" si="116"/>
        <v>-3365.7521924188477</v>
      </c>
      <c r="AO31" s="63">
        <f t="shared" si="116"/>
        <v>-5762.5263859672559</v>
      </c>
      <c r="AP31" s="63">
        <f t="shared" si="116"/>
        <v>-3849.623160160816</v>
      </c>
      <c r="AQ31" s="63">
        <f t="shared" si="116"/>
        <v>-495.85971930056985</v>
      </c>
      <c r="AR31" s="63">
        <f t="shared" si="116"/>
        <v>-9010.9134827414528</v>
      </c>
      <c r="AS31" s="63">
        <f t="shared" si="116"/>
        <v>-6559.3005795156205</v>
      </c>
      <c r="AT31" s="63">
        <f t="shared" si="116"/>
        <v>3204.1402806994447</v>
      </c>
      <c r="AU31" s="63">
        <f t="shared" si="116"/>
        <v>-14946.397353709181</v>
      </c>
      <c r="AV31" s="63">
        <f t="shared" si="116"/>
        <v>-5262.5263859672123</v>
      </c>
      <c r="AW31" s="63">
        <f t="shared" si="116"/>
        <v>-13172.203805322046</v>
      </c>
      <c r="AX31" s="63">
        <f t="shared" si="117"/>
        <v>-16383.609643800883</v>
      </c>
      <c r="AY31" s="63">
        <f t="shared" si="117"/>
        <v>-11024.480452636111</v>
      </c>
      <c r="AZ31" s="63">
        <f t="shared" si="117"/>
        <v>1777.6806787797541</v>
      </c>
      <c r="BA31" s="63">
        <f t="shared" si="117"/>
        <v>-2481.4591061664396</v>
      </c>
      <c r="BB31" s="63">
        <f t="shared" si="117"/>
        <v>-14480.383837349218</v>
      </c>
      <c r="BC31" s="63">
        <f t="shared" si="117"/>
        <v>-10814.792439499783</v>
      </c>
      <c r="BD31" s="63">
        <f t="shared" si="117"/>
        <v>-12706.190288962156</v>
      </c>
      <c r="BE31" s="63">
        <f t="shared" si="117"/>
        <v>-8512.6419018653905</v>
      </c>
      <c r="BF31" s="63">
        <f t="shared" si="117"/>
        <v>-11781.459106166454</v>
      </c>
      <c r="BG31" s="63">
        <f t="shared" si="117"/>
        <v>1551.8742271668743</v>
      </c>
      <c r="BH31" s="63">
        <f t="shared" si="117"/>
        <v>-7814.7924394998263</v>
      </c>
      <c r="BI31" s="63">
        <f t="shared" si="117"/>
        <v>6551.8742271668452</v>
      </c>
      <c r="BJ31" s="63">
        <f t="shared" si="117"/>
        <v>-10673.714907157948</v>
      </c>
      <c r="BK31" s="63">
        <f t="shared" si="117"/>
        <v>-2046.9867965588783</v>
      </c>
      <c r="BL31" s="63">
        <f t="shared" si="117"/>
        <v>-125.32781038373651</v>
      </c>
      <c r="BM31" s="63">
        <f t="shared" si="117"/>
        <v>9176.8227272506483</v>
      </c>
      <c r="BN31" s="63">
        <f t="shared" si="117"/>
        <v>3326.2850928420376</v>
      </c>
      <c r="BO31" s="63">
        <f t="shared" si="117"/>
        <v>176.82272725064831</v>
      </c>
      <c r="BP31" s="63">
        <f t="shared" si="117"/>
        <v>5681.1238025194689</v>
      </c>
      <c r="BQ31" s="63">
        <f t="shared" si="117"/>
        <v>423.05928639045305</v>
      </c>
      <c r="BR31" s="63">
        <f t="shared" si="117"/>
        <v>-556.51060608268017</v>
      </c>
      <c r="BS31" s="63">
        <f t="shared" si="117"/>
        <v>-5157.5858748998726</v>
      </c>
      <c r="BT31" s="63">
        <f t="shared" si="117"/>
        <v>2210.1560605839913</v>
      </c>
      <c r="BU31" s="63">
        <f t="shared" si="117"/>
        <v>3971.4463831646281</v>
      </c>
      <c r="BV31" s="63">
        <f t="shared" si="117"/>
        <v>9207.9179073730629</v>
      </c>
      <c r="BW31" s="63">
        <f t="shared" si="117"/>
        <v>15690.636801382279</v>
      </c>
      <c r="BX31" s="63">
        <f t="shared" si="117"/>
        <v>8175.6598428569123</v>
      </c>
      <c r="BY31" s="63">
        <f t="shared" si="117"/>
        <v>-5230.791770046344</v>
      </c>
      <c r="BZ31" s="63">
        <f t="shared" si="117"/>
        <v>11240.17597188917</v>
      </c>
      <c r="CA31" s="63">
        <f t="shared" si="117"/>
        <v>5835.874896620342</v>
      </c>
      <c r="CB31" s="63">
        <f t="shared" si="117"/>
        <v>12917.595326727875</v>
      </c>
      <c r="CC31" s="63">
        <f t="shared" si="117"/>
        <v>11853.079197695624</v>
      </c>
      <c r="CD31" s="63">
        <f t="shared" si="117"/>
        <v>6935.8748966203275</v>
      </c>
      <c r="CE31" s="63">
        <f t="shared" si="117"/>
        <v>6111.1437138246692</v>
      </c>
      <c r="CF31" s="63">
        <f t="shared" si="117"/>
        <v>9335.8748966203711</v>
      </c>
      <c r="CG31" s="63">
        <f t="shared" si="117"/>
        <v>595.01468156662304</v>
      </c>
      <c r="CH31" s="63">
        <f t="shared" si="117"/>
        <v>-5180.5104134219291</v>
      </c>
      <c r="CI31" s="63">
        <f t="shared" si="117"/>
        <v>-28513.459722177678</v>
      </c>
      <c r="CJ31" s="63">
        <f t="shared" si="117"/>
        <v>-21277.284606970294</v>
      </c>
      <c r="CK31" s="63">
        <f t="shared" si="117"/>
        <v>-14606.316865034794</v>
      </c>
      <c r="CL31" s="63">
        <f t="shared" si="117"/>
        <v>-14309.54267148643</v>
      </c>
      <c r="CM31" s="63">
        <f t="shared" si="117"/>
        <v>-6906.3168650347943</v>
      </c>
      <c r="CN31" s="63">
        <f t="shared" si="117"/>
        <v>-17115.994284389642</v>
      </c>
      <c r="CO31" s="63">
        <f t="shared" si="117"/>
        <v>-148.25234890577849</v>
      </c>
      <c r="CP31" s="63">
        <f t="shared" si="117"/>
        <v>-12372.983531701466</v>
      </c>
      <c r="CQ31" s="63">
        <f t="shared" si="117"/>
        <v>4529.1670059329044</v>
      </c>
      <c r="CR31" s="63">
        <f t="shared" si="117"/>
        <v>-3872.9835317014949</v>
      </c>
      <c r="CS31" s="63">
        <f t="shared" si="117"/>
        <v>-12761.155574712233</v>
      </c>
      <c r="CT31" s="63">
        <f t="shared" si="117"/>
        <v>1334.9421814520028</v>
      </c>
      <c r="CU31" s="63">
        <f t="shared" si="117"/>
        <v>-13719.205283985793</v>
      </c>
      <c r="CV31" s="63">
        <f t="shared" si="117"/>
        <v>-18277.961044354466</v>
      </c>
      <c r="CW31" s="63">
        <f t="shared" si="117"/>
        <v>-9659.6814744619915</v>
      </c>
      <c r="CX31" s="63">
        <f t="shared" si="117"/>
        <v>-15245.70297983833</v>
      </c>
      <c r="CY31" s="63">
        <f t="shared" si="117"/>
        <v>-16959.681474461984</v>
      </c>
      <c r="CZ31" s="63">
        <f t="shared" si="117"/>
        <v>-2955.3803991931709</v>
      </c>
      <c r="DA31" s="63">
        <f t="shared" si="117"/>
        <v>-14342.477173386724</v>
      </c>
      <c r="DB31" s="63">
        <f t="shared" si="117"/>
        <v>-11726.348141128648</v>
      </c>
      <c r="DC31" s="63">
        <f t="shared" si="117"/>
        <v>-19374.735237902831</v>
      </c>
      <c r="DD31" s="63">
        <f t="shared" si="117"/>
        <v>-26359.681474461984</v>
      </c>
      <c r="DE31" s="63">
        <f t="shared" si="117"/>
        <v>-5406.9933024189959</v>
      </c>
      <c r="DF31" s="63">
        <f t="shared" si="117"/>
        <v>-8061.027216564049</v>
      </c>
      <c r="DG31" s="63">
        <f t="shared" si="117"/>
        <v>14519.20860066585</v>
      </c>
      <c r="DH31" s="63">
        <f t="shared" si="117"/>
        <v>18450.458535284517</v>
      </c>
      <c r="DI31" s="63">
        <f>DI10-CW10</f>
        <v>14004.90851143554</v>
      </c>
      <c r="DJ31" s="63">
        <f t="shared" si="118"/>
        <v>13212.519345838678</v>
      </c>
      <c r="DK31" s="63">
        <f t="shared" si="118"/>
        <v>13715.870976441016</v>
      </c>
      <c r="DL31" s="63">
        <f t="shared" si="118"/>
        <v>5423.9529580808885</v>
      </c>
      <c r="DM31" s="21">
        <f t="shared" si="118"/>
        <v>4924.7913362374093</v>
      </c>
      <c r="DN31" s="21">
        <f t="shared" si="118"/>
        <v>13097.715426877505</v>
      </c>
      <c r="DO31" s="21">
        <f t="shared" si="118"/>
        <v>7967.1859973001701</v>
      </c>
      <c r="DP31" s="21">
        <f t="shared" si="118"/>
        <v>14214.769917284058</v>
      </c>
      <c r="DQ31" s="21">
        <f t="shared" si="118"/>
        <v>-666.61710364361352</v>
      </c>
      <c r="DR31" s="21">
        <f t="shared" si="118"/>
        <v>11623.206060047203</v>
      </c>
      <c r="DS31" s="21">
        <f t="shared" si="118"/>
        <v>9783.5630303294456</v>
      </c>
      <c r="DT31" s="21">
        <f t="shared" si="118"/>
        <v>7841.8155702276126</v>
      </c>
      <c r="DU31" s="21">
        <f t="shared" si="118"/>
        <v>13672.277623537055</v>
      </c>
      <c r="DV31" s="21">
        <f t="shared" si="118"/>
        <v>18419.409346505417</v>
      </c>
      <c r="DW31" s="21">
        <f t="shared" si="118"/>
        <v>14865.455030485165</v>
      </c>
      <c r="DX31" s="21">
        <f t="shared" si="118"/>
        <v>17542.113287703753</v>
      </c>
      <c r="DY31" s="118">
        <f t="shared" si="118"/>
        <v>16132.57884780207</v>
      </c>
      <c r="DZ31" s="118">
        <f t="shared" si="118"/>
        <v>9702.0784216711181</v>
      </c>
      <c r="EA31" s="118">
        <f t="shared" si="118"/>
        <v>25990.866610112149</v>
      </c>
      <c r="EB31" s="118">
        <f t="shared" si="118"/>
        <v>22094.966201748641</v>
      </c>
      <c r="EC31" s="118">
        <f t="shared" si="118"/>
        <v>27582.976706359084</v>
      </c>
      <c r="ED31" s="118">
        <f t="shared" si="102"/>
        <v>13838.709677419334</v>
      </c>
      <c r="EE31" s="118">
        <f t="shared" si="103"/>
        <v>18881.773399014754</v>
      </c>
      <c r="EF31" s="118">
        <f t="shared" si="103"/>
        <v>21193.548387096773</v>
      </c>
      <c r="EG31" s="118">
        <f t="shared" si="104"/>
        <v>2533.333333333343</v>
      </c>
      <c r="EH31" s="118">
        <f t="shared" si="104"/>
        <v>-2129.0322580645152</v>
      </c>
      <c r="EI31" s="118">
        <f t="shared" si="104"/>
        <v>8500.0000000000146</v>
      </c>
      <c r="EJ31" s="118">
        <f t="shared" si="104"/>
        <v>2096.7741935483937</v>
      </c>
      <c r="EK31" s="128">
        <f t="shared" si="104"/>
        <v>-2290.3225806451665</v>
      </c>
      <c r="EL31" s="128">
        <f t="shared" si="104"/>
        <v>5233.3333333333285</v>
      </c>
      <c r="EM31" s="128">
        <f t="shared" si="104"/>
        <v>-3935.4838709677424</v>
      </c>
      <c r="EN31" s="137">
        <f t="shared" si="104"/>
        <v>22033.333333333314</v>
      </c>
      <c r="EO31" s="137">
        <f t="shared" si="104"/>
        <v>838.70967741934874</v>
      </c>
      <c r="EP31" s="145">
        <f t="shared" si="104"/>
        <v>-11180.543665624136</v>
      </c>
      <c r="EQ31" s="145">
        <f t="shared" si="105"/>
        <v>707.09504864134942</v>
      </c>
      <c r="ER31" s="145">
        <f t="shared" si="106"/>
        <v>1115.1846585533349</v>
      </c>
      <c r="ES31" s="145">
        <f t="shared" si="106"/>
        <v>9097.4742201135086</v>
      </c>
      <c r="ET31" s="145">
        <f t="shared" si="106"/>
        <v>13542.766627054691</v>
      </c>
      <c r="EU31" s="145">
        <f t="shared" si="106"/>
        <v>-2512.7465579298878</v>
      </c>
      <c r="EV31" s="145">
        <f t="shared" si="106"/>
        <v>-1632.4918570739828</v>
      </c>
      <c r="EW31" s="153">
        <f t="shared" si="106"/>
        <v>9068.7105056811124</v>
      </c>
      <c r="EX31" s="153">
        <f t="shared" si="106"/>
        <v>21587.495961580003</v>
      </c>
      <c r="EY31" s="160">
        <f t="shared" si="106"/>
        <v>3583.0742888423119</v>
      </c>
      <c r="EZ31" s="21">
        <f t="shared" si="106"/>
        <v>-6140.5942005793331</v>
      </c>
      <c r="FA31" s="21">
        <f t="shared" si="106"/>
        <v>-1150.9424716366775</v>
      </c>
      <c r="FB31" s="169">
        <f t="shared" si="106"/>
        <v>8243.3954285201035</v>
      </c>
      <c r="FC31" s="169">
        <f t="shared" si="106"/>
        <v>-16539.199049229646</v>
      </c>
      <c r="FD31" s="169">
        <f t="shared" si="106"/>
        <v>-9507.2421602250251</v>
      </c>
      <c r="FE31" s="169">
        <f t="shared" si="106"/>
        <v>-1771.9273363001994</v>
      </c>
      <c r="FF31" s="169">
        <f t="shared" si="106"/>
        <v>-9137.8070104664948</v>
      </c>
      <c r="FG31" s="169">
        <f t="shared" si="106"/>
        <v>5886.1328276582208</v>
      </c>
      <c r="FH31" s="169">
        <f t="shared" si="106"/>
        <v>1717.7840728943411</v>
      </c>
      <c r="FI31" s="169">
        <f t="shared" si="106"/>
        <v>5127.8738273383497</v>
      </c>
      <c r="FJ31" s="169">
        <f t="shared" si="106"/>
        <v>-8538.985718049109</v>
      </c>
      <c r="FK31" s="21">
        <f t="shared" si="106"/>
        <v>10822.744425613724</v>
      </c>
      <c r="FL31" s="21">
        <f t="shared" si="106"/>
        <v>-19164.139609474223</v>
      </c>
      <c r="FM31" s="21">
        <f t="shared" si="106"/>
        <v>4357.6264090373588</v>
      </c>
      <c r="FN31" s="21">
        <f t="shared" si="107"/>
        <v>-19915.61423224429</v>
      </c>
      <c r="FO31" s="21">
        <f t="shared" si="108"/>
        <v>11735.59821163438</v>
      </c>
      <c r="FP31" s="21">
        <f t="shared" si="109"/>
        <v>-11631.580881213595</v>
      </c>
      <c r="FQ31" s="21">
        <f t="shared" si="109"/>
        <v>-10174.67625809976</v>
      </c>
      <c r="FR31" s="21">
        <f t="shared" si="109"/>
        <v>-12269.739226647667</v>
      </c>
      <c r="FS31" s="21">
        <f t="shared" si="109"/>
        <v>-12095.807114280935</v>
      </c>
      <c r="FT31" s="21">
        <f t="shared" si="110"/>
        <v>-669.01637196568481</v>
      </c>
      <c r="FU31" s="21">
        <f t="shared" si="111"/>
        <v>-8728.5683554014686</v>
      </c>
      <c r="FV31" s="21">
        <f t="shared" si="111"/>
        <v>-11490.757847987203</v>
      </c>
      <c r="FW31" s="21">
        <f t="shared" si="109"/>
        <v>-18689.830071965756</v>
      </c>
      <c r="FX31" s="21">
        <f t="shared" si="109"/>
        <v>-1822.289674716405</v>
      </c>
      <c r="FY31" s="21">
        <f t="shared" si="109"/>
        <v>-17334.166389481179</v>
      </c>
      <c r="FZ31" s="186">
        <f t="shared" si="109"/>
        <v>17069.544630223259</v>
      </c>
      <c r="GA31" s="204">
        <f t="shared" si="109"/>
        <v>-2896.6828731517307</v>
      </c>
      <c r="GB31" s="204">
        <f t="shared" si="109"/>
        <v>4021.4543248968839</v>
      </c>
      <c r="GC31" s="204">
        <f t="shared" si="109"/>
        <v>1625.5516342195624</v>
      </c>
      <c r="GD31" s="204">
        <f t="shared" si="109"/>
        <v>3520.306458672756</v>
      </c>
      <c r="GE31" s="204">
        <f t="shared" si="109"/>
        <v>-2653.1670229084557</v>
      </c>
      <c r="GF31" s="204">
        <f t="shared" si="109"/>
        <v>-5047.0339844429982</v>
      </c>
      <c r="GG31" s="204">
        <f t="shared" si="109"/>
        <v>-6789.2938555584988</v>
      </c>
      <c r="GH31" s="204">
        <f t="shared" si="109"/>
        <v>-1991.2140035266784</v>
      </c>
      <c r="GI31" s="204">
        <f t="shared" si="109"/>
        <v>3200.9411178028677</v>
      </c>
      <c r="GJ31" s="204">
        <f t="shared" si="109"/>
        <v>3273.4942000128358</v>
      </c>
      <c r="GK31" s="204">
        <f t="shared" si="109"/>
        <v>4007.6209434096963</v>
      </c>
      <c r="GL31" s="204">
        <f t="shared" si="109"/>
        <v>-1734.3654388752329</v>
      </c>
      <c r="GM31" s="204">
        <f t="shared" si="109"/>
        <v>399.01085938855249</v>
      </c>
    </row>
    <row r="32" spans="1:195" x14ac:dyDescent="0.2">
      <c r="A32" s="29" t="str">
        <f t="shared" si="115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186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</row>
    <row r="33" spans="1:195" x14ac:dyDescent="0.2">
      <c r="A33" s="9" t="str">
        <f t="shared" si="115"/>
        <v xml:space="preserve">  Residential and Commercial </v>
      </c>
      <c r="N33" s="63">
        <f t="shared" si="116"/>
        <v>-14370.166322062018</v>
      </c>
      <c r="O33" s="63">
        <f t="shared" si="116"/>
        <v>-5377.0787644583324</v>
      </c>
      <c r="P33" s="63">
        <f t="shared" si="116"/>
        <v>4210.4788392283081</v>
      </c>
      <c r="Q33" s="63">
        <f t="shared" si="116"/>
        <v>-7172.3168596964388</v>
      </c>
      <c r="R33" s="63">
        <f t="shared" si="116"/>
        <v>145.96271019605047</v>
      </c>
      <c r="S33" s="63">
        <f t="shared" si="116"/>
        <v>-438.98352636310301</v>
      </c>
      <c r="T33" s="63">
        <f t="shared" si="116"/>
        <v>-4208.8759994813663</v>
      </c>
      <c r="U33" s="63">
        <f t="shared" si="116"/>
        <v>16823.382065034762</v>
      </c>
      <c r="V33" s="63">
        <f t="shared" si="116"/>
        <v>-5572.3168596964388</v>
      </c>
      <c r="W33" s="63">
        <f t="shared" si="116"/>
        <v>-2273.392128513653</v>
      </c>
      <c r="X33" s="63">
        <f t="shared" si="116"/>
        <v>-2805.6501930297454</v>
      </c>
      <c r="Y33" s="63">
        <f t="shared" si="116"/>
        <v>2404.0272263250663</v>
      </c>
      <c r="Z33" s="63">
        <f t="shared" si="116"/>
        <v>21759.951500052797</v>
      </c>
      <c r="AA33" s="63">
        <f t="shared" si="116"/>
        <v>2777.2326060435953</v>
      </c>
      <c r="AB33" s="63">
        <f t="shared" si="116"/>
        <v>-3046.5001128504082</v>
      </c>
      <c r="AC33" s="63">
        <f t="shared" si="116"/>
        <v>631.9945108055108</v>
      </c>
      <c r="AD33" s="63">
        <f t="shared" si="116"/>
        <v>7179.3063387625007</v>
      </c>
      <c r="AE33" s="63">
        <f t="shared" si="116"/>
        <v>5565.327844138832</v>
      </c>
      <c r="AF33" s="63">
        <f t="shared" si="116"/>
        <v>11888.983758117334</v>
      </c>
      <c r="AG33" s="63">
        <f t="shared" si="116"/>
        <v>-11433.596887043968</v>
      </c>
      <c r="AH33" s="63">
        <f t="shared" si="116"/>
        <v>5231.9945108054962</v>
      </c>
      <c r="AI33" s="63">
        <f t="shared" si="116"/>
        <v>8082.5321452141216</v>
      </c>
      <c r="AJ33" s="63">
        <f t="shared" si="116"/>
        <v>-7168.0054891945038</v>
      </c>
      <c r="AK33" s="63">
        <f t="shared" si="116"/>
        <v>-5240.0484999471955</v>
      </c>
      <c r="AL33" s="63">
        <f t="shared" si="116"/>
        <v>-17135.598159027773</v>
      </c>
      <c r="AM33" s="63">
        <f t="shared" si="116"/>
        <v>4534.7498466928591</v>
      </c>
      <c r="AN33" s="63">
        <f t="shared" si="116"/>
        <v>-2651.7271912858341</v>
      </c>
      <c r="AO33" s="63">
        <f t="shared" si="116"/>
        <v>-1981.8347181675927</v>
      </c>
      <c r="AP33" s="63">
        <f t="shared" si="116"/>
        <v>-11425.920739672969</v>
      </c>
      <c r="AQ33" s="63">
        <f t="shared" si="116"/>
        <v>8784.8319484990861</v>
      </c>
      <c r="AR33" s="63">
        <f t="shared" si="116"/>
        <v>283.75667968187918</v>
      </c>
      <c r="AS33" s="63">
        <f t="shared" si="116"/>
        <v>3670.8534538754393</v>
      </c>
      <c r="AT33" s="63">
        <f t="shared" si="116"/>
        <v>12551.498615165765</v>
      </c>
      <c r="AU33" s="63">
        <f t="shared" si="116"/>
        <v>-5264.6304170923104</v>
      </c>
      <c r="AV33" s="63">
        <f t="shared" si="116"/>
        <v>13184.831948499101</v>
      </c>
      <c r="AW33" s="63">
        <f t="shared" si="116"/>
        <v>-1425.9207396729471</v>
      </c>
      <c r="AX33" s="63">
        <f t="shared" ref="AX33:DI36" si="119">AX12-AL12</f>
        <v>7828.402343579939</v>
      </c>
      <c r="AY33" s="63">
        <f t="shared" si="119"/>
        <v>-643.78898011304409</v>
      </c>
      <c r="AZ33" s="63">
        <f t="shared" si="119"/>
        <v>11054.208795192826</v>
      </c>
      <c r="BA33" s="63">
        <f t="shared" si="119"/>
        <v>3091.8432037950261</v>
      </c>
      <c r="BB33" s="63">
        <f t="shared" si="119"/>
        <v>1280.0152468057859</v>
      </c>
      <c r="BC33" s="63">
        <f t="shared" si="119"/>
        <v>-11241.490129538317</v>
      </c>
      <c r="BD33" s="63">
        <f t="shared" si="119"/>
        <v>-14236.113785452315</v>
      </c>
      <c r="BE33" s="63">
        <f t="shared" si="119"/>
        <v>-9590.9524951297353</v>
      </c>
      <c r="BF33" s="63">
        <f t="shared" si="119"/>
        <v>-12708.156796204988</v>
      </c>
      <c r="BG33" s="63">
        <f t="shared" si="119"/>
        <v>1118.7249242251128</v>
      </c>
      <c r="BH33" s="63">
        <f t="shared" si="119"/>
        <v>-7274.8234628716818</v>
      </c>
      <c r="BI33" s="63">
        <f t="shared" si="119"/>
        <v>5892.9184726122185</v>
      </c>
      <c r="BJ33" s="63">
        <f t="shared" si="119"/>
        <v>-10110.304799781225</v>
      </c>
      <c r="BK33" s="63">
        <f t="shared" si="119"/>
        <v>-2750.8577951729458</v>
      </c>
      <c r="BL33" s="63">
        <f t="shared" si="119"/>
        <v>-658.69189655541413</v>
      </c>
      <c r="BM33" s="63">
        <f t="shared" si="119"/>
        <v>9534.8564905413441</v>
      </c>
      <c r="BN33" s="63">
        <f t="shared" si="119"/>
        <v>3147.7597163477694</v>
      </c>
      <c r="BO33" s="63">
        <f t="shared" si="119"/>
        <v>-131.81017612532742</v>
      </c>
      <c r="BP33" s="63">
        <f t="shared" si="119"/>
        <v>5309.0500389284389</v>
      </c>
      <c r="BQ33" s="63">
        <f t="shared" si="119"/>
        <v>-1045.788670748967</v>
      </c>
      <c r="BR33" s="63">
        <f t="shared" si="119"/>
        <v>-1065.1435094586559</v>
      </c>
      <c r="BS33" s="63">
        <f t="shared" si="119"/>
        <v>-5594.1757675231565</v>
      </c>
      <c r="BT33" s="63">
        <f t="shared" si="119"/>
        <v>1801.5231572080083</v>
      </c>
      <c r="BU33" s="63">
        <f t="shared" si="119"/>
        <v>1567.1145550574729</v>
      </c>
      <c r="BV33" s="63">
        <f t="shared" si="119"/>
        <v>4740.572811849619</v>
      </c>
      <c r="BW33" s="63">
        <f t="shared" si="119"/>
        <v>11810.849309545461</v>
      </c>
      <c r="BX33" s="63">
        <f t="shared" si="119"/>
        <v>3708.3147473334757</v>
      </c>
      <c r="BY33" s="63">
        <f t="shared" si="119"/>
        <v>-12148.674499978355</v>
      </c>
      <c r="BZ33" s="63">
        <f t="shared" si="119"/>
        <v>1869.6050699141488</v>
      </c>
      <c r="CA33" s="63">
        <f t="shared" si="119"/>
        <v>-2782.0078333116762</v>
      </c>
      <c r="CB33" s="63">
        <f t="shared" si="119"/>
        <v>7192.1857150754222</v>
      </c>
      <c r="CC33" s="63">
        <f t="shared" si="119"/>
        <v>5547.0244247528462</v>
      </c>
      <c r="CD33" s="63">
        <f t="shared" si="119"/>
        <v>-2715.3411666450265</v>
      </c>
      <c r="CE33" s="63">
        <f t="shared" si="119"/>
        <v>-2356.2013816987746</v>
      </c>
      <c r="CF33" s="63">
        <f t="shared" si="119"/>
        <v>-148.67449997833319</v>
      </c>
      <c r="CG33" s="63">
        <f t="shared" si="119"/>
        <v>-9775.5562204084636</v>
      </c>
      <c r="CH33" s="63">
        <f t="shared" si="119"/>
        <v>-11051.485467433726</v>
      </c>
      <c r="CI33" s="63">
        <f t="shared" si="119"/>
        <v>-31484.665190936008</v>
      </c>
      <c r="CJ33" s="63">
        <f t="shared" si="119"/>
        <v>-19470.840306143378</v>
      </c>
      <c r="CK33" s="63">
        <f t="shared" si="119"/>
        <v>-11775.141381412199</v>
      </c>
      <c r="CL33" s="63">
        <f t="shared" si="119"/>
        <v>-8374.0661125949991</v>
      </c>
      <c r="CM33" s="63">
        <f t="shared" si="119"/>
        <v>-1175.1413814121988</v>
      </c>
      <c r="CN33" s="63">
        <f t="shared" si="119"/>
        <v>-14599.872564207901</v>
      </c>
      <c r="CO33" s="63">
        <f t="shared" si="119"/>
        <v>4109.8048551469328</v>
      </c>
      <c r="CP33" s="63">
        <f t="shared" si="119"/>
        <v>-3241.8080480788558</v>
      </c>
      <c r="CQ33" s="63">
        <f t="shared" si="119"/>
        <v>8916.2564680501382</v>
      </c>
      <c r="CR33" s="63">
        <f t="shared" si="119"/>
        <v>1891.5252852544581</v>
      </c>
      <c r="CS33" s="63">
        <f t="shared" si="119"/>
        <v>-6180.5177254982336</v>
      </c>
      <c r="CT33" s="63">
        <f t="shared" si="119"/>
        <v>20382.190669981879</v>
      </c>
      <c r="CU33" s="63">
        <f t="shared" si="119"/>
        <v>4665.6008082307235</v>
      </c>
      <c r="CV33" s="63">
        <f t="shared" si="119"/>
        <v>-3940.3899751794306</v>
      </c>
      <c r="CW33" s="63">
        <f t="shared" si="119"/>
        <v>1503.6960463259456</v>
      </c>
      <c r="CX33" s="63">
        <f t="shared" si="119"/>
        <v>-5521.0351364697344</v>
      </c>
      <c r="CY33" s="63">
        <f t="shared" si="119"/>
        <v>-4796.3039536740471</v>
      </c>
      <c r="CZ33" s="63">
        <f t="shared" si="119"/>
        <v>10607.997121594781</v>
      </c>
      <c r="DA33" s="63">
        <f t="shared" si="119"/>
        <v>-1843.615781631037</v>
      </c>
      <c r="DB33" s="63">
        <f t="shared" si="119"/>
        <v>-1462.9706203407186</v>
      </c>
      <c r="DC33" s="63">
        <f t="shared" si="119"/>
        <v>-7037.1641687277879</v>
      </c>
      <c r="DD33" s="63">
        <f t="shared" si="119"/>
        <v>-13762.970620340704</v>
      </c>
      <c r="DE33" s="63">
        <f t="shared" si="119"/>
        <v>8446.7067990141295</v>
      </c>
      <c r="DF33" s="63">
        <f t="shared" si="119"/>
        <v>-15118.699337586215</v>
      </c>
      <c r="DG33" s="63">
        <f t="shared" si="119"/>
        <v>6036.4212722704106</v>
      </c>
      <c r="DH33" s="63">
        <f t="shared" si="119"/>
        <v>6747.6251239397752</v>
      </c>
      <c r="DI33" s="63">
        <f t="shared" si="119"/>
        <v>4681.6449925639026</v>
      </c>
      <c r="DJ33" s="63">
        <f t="shared" ref="DJ33:EC37" si="120">DJ12-CX12</f>
        <v>5348.3956119132636</v>
      </c>
      <c r="DK33" s="63">
        <f t="shared" si="120"/>
        <v>4292.6074575694074</v>
      </c>
      <c r="DL33" s="63">
        <f t="shared" si="120"/>
        <v>-4891.7836790703259</v>
      </c>
      <c r="DM33" s="21">
        <f t="shared" si="120"/>
        <v>-5778.042075107347</v>
      </c>
      <c r="DN33" s="21">
        <f t="shared" si="120"/>
        <v>2974.4519080058744</v>
      </c>
      <c r="DO33" s="21">
        <f t="shared" si="120"/>
        <v>-1090.4861237219957</v>
      </c>
      <c r="DP33" s="21">
        <f t="shared" si="120"/>
        <v>4591.5063984124208</v>
      </c>
      <c r="DQ33" s="21">
        <f t="shared" si="120"/>
        <v>-6466.2247085367344</v>
      </c>
      <c r="DR33" s="21">
        <f t="shared" si="120"/>
        <v>161.30180135258706</v>
      </c>
      <c r="DS33" s="21">
        <f t="shared" si="120"/>
        <v>126.95831080534845</v>
      </c>
      <c r="DT33" s="21">
        <f t="shared" si="120"/>
        <v>121.84679540397337</v>
      </c>
      <c r="DU33" s="21">
        <f t="shared" si="120"/>
        <v>94.244332584399672</v>
      </c>
      <c r="DV33" s="21">
        <f t="shared" si="120"/>
        <v>86.537345875345636</v>
      </c>
      <c r="DW33" s="21">
        <f t="shared" si="120"/>
        <v>87.421739532488573</v>
      </c>
      <c r="DX33" s="21">
        <f t="shared" si="120"/>
        <v>80.209029009169171</v>
      </c>
      <c r="DY33" s="118">
        <f t="shared" si="120"/>
        <v>90.029427817156829</v>
      </c>
      <c r="DZ33" s="118">
        <f t="shared" si="120"/>
        <v>90.711797385127284</v>
      </c>
      <c r="EA33" s="118">
        <f t="shared" si="120"/>
        <v>109.60751270787296</v>
      </c>
      <c r="EB33" s="118">
        <f t="shared" si="120"/>
        <v>116.93291079596383</v>
      </c>
      <c r="EC33" s="118">
        <f t="shared" si="120"/>
        <v>153.33051218060427</v>
      </c>
      <c r="ED33" s="118">
        <f t="shared" ref="ED33:ED39" si="121">ED12-DR12</f>
        <v>0</v>
      </c>
      <c r="EE33" s="118">
        <f t="shared" ref="EE33:EF39" si="122">EE12-DS12</f>
        <v>0</v>
      </c>
      <c r="EF33" s="118">
        <f t="shared" si="122"/>
        <v>0</v>
      </c>
      <c r="EG33" s="118">
        <f t="shared" ref="EG33:EP39" si="123">EG12-DU12</f>
        <v>0</v>
      </c>
      <c r="EH33" s="118">
        <f t="shared" si="123"/>
        <v>0</v>
      </c>
      <c r="EI33" s="118">
        <f t="shared" si="123"/>
        <v>0</v>
      </c>
      <c r="EJ33" s="118">
        <f t="shared" si="123"/>
        <v>0</v>
      </c>
      <c r="EK33" s="128">
        <f t="shared" si="123"/>
        <v>0</v>
      </c>
      <c r="EL33" s="128">
        <f t="shared" si="123"/>
        <v>0</v>
      </c>
      <c r="EM33" s="128">
        <f t="shared" si="123"/>
        <v>0</v>
      </c>
      <c r="EN33" s="137">
        <f t="shared" si="123"/>
        <v>0</v>
      </c>
      <c r="EO33" s="137">
        <f t="shared" si="123"/>
        <v>0</v>
      </c>
      <c r="EP33" s="145">
        <f t="shared" si="123"/>
        <v>109.77891502102284</v>
      </c>
      <c r="EQ33" s="145">
        <f t="shared" ref="EQ33:EQ39" si="124">EQ12-EE12</f>
        <v>86.405393468907278</v>
      </c>
      <c r="ER33" s="145">
        <f t="shared" ref="ER33:FM39" si="125">ER12-EF12</f>
        <v>82.926594037220639</v>
      </c>
      <c r="ES33" s="145">
        <f t="shared" si="125"/>
        <v>64.140886780180153</v>
      </c>
      <c r="ET33" s="145">
        <f t="shared" si="125"/>
        <v>58.895659312744101</v>
      </c>
      <c r="EU33" s="145">
        <f t="shared" si="125"/>
        <v>-940.50243931157456</v>
      </c>
      <c r="EV33" s="145">
        <f t="shared" si="125"/>
        <v>54.588728121325403</v>
      </c>
      <c r="EW33" s="153">
        <f t="shared" si="125"/>
        <v>61.272303364596155</v>
      </c>
      <c r="EX33" s="153">
        <f t="shared" si="125"/>
        <v>61.736711016506888</v>
      </c>
      <c r="EY33" s="160">
        <f t="shared" si="125"/>
        <v>74.596772772063559</v>
      </c>
      <c r="EZ33" s="21">
        <f t="shared" si="125"/>
        <v>79.582298336339591</v>
      </c>
      <c r="FA33" s="21">
        <f t="shared" si="125"/>
        <v>104.35380836207332</v>
      </c>
      <c r="FB33" s="169">
        <f t="shared" si="125"/>
        <v>880.4088757338759</v>
      </c>
      <c r="FC33" s="169">
        <f t="shared" si="125"/>
        <v>692.95707018719986</v>
      </c>
      <c r="FD33" s="169">
        <f t="shared" si="125"/>
        <v>1665.057669870017</v>
      </c>
      <c r="FE33" s="169">
        <f t="shared" si="125"/>
        <v>514.39938177469594</v>
      </c>
      <c r="FF33" s="169">
        <f t="shared" si="125"/>
        <v>1472.3335186106488</v>
      </c>
      <c r="FG33" s="169">
        <f t="shared" si="125"/>
        <v>1477.1606688276079</v>
      </c>
      <c r="FH33" s="169">
        <f t="shared" si="125"/>
        <v>437.79263753730265</v>
      </c>
      <c r="FI33" s="169">
        <f t="shared" si="125"/>
        <v>491.39381372566277</v>
      </c>
      <c r="FJ33" s="169">
        <f t="shared" si="125"/>
        <v>495.11828685076762</v>
      </c>
      <c r="FK33" s="21">
        <f t="shared" si="125"/>
        <v>598.25387085532566</v>
      </c>
      <c r="FL33" s="21">
        <f t="shared" si="125"/>
        <v>-6361.763032607887</v>
      </c>
      <c r="FM33" s="21">
        <f t="shared" si="125"/>
        <v>-1663.0995890148624</v>
      </c>
      <c r="FN33" s="21">
        <f t="shared" ref="FN33:FN39" si="126">FN12-FB12</f>
        <v>-16681.284707808445</v>
      </c>
      <c r="FO33" s="21">
        <f t="shared" ref="FO33:FO39" si="127">FO12-FC12</f>
        <v>1651.9427146197122</v>
      </c>
      <c r="FP33" s="21">
        <f t="shared" ref="FP33:GM39" si="128">FP12-FD12</f>
        <v>-8555.0226578874353</v>
      </c>
      <c r="FQ33" s="21">
        <f t="shared" si="128"/>
        <v>4515.7903749495526</v>
      </c>
      <c r="FR33" s="21">
        <f t="shared" si="128"/>
        <v>-12974.984813274783</v>
      </c>
      <c r="FS33" s="21">
        <f t="shared" si="128"/>
        <v>2338.1645864729362</v>
      </c>
      <c r="FT33" s="21">
        <f t="shared" ref="FT33:FT39" si="129">FT12-FH12</f>
        <v>-2830.5578080568484</v>
      </c>
      <c r="FU33" s="21">
        <f t="shared" ref="FU33:FV39" si="130">FU12-FI12</f>
        <v>-3054.6822980085053</v>
      </c>
      <c r="FV33" s="21">
        <f t="shared" si="130"/>
        <v>-3070.2555689488509</v>
      </c>
      <c r="FW33" s="21">
        <f t="shared" si="128"/>
        <v>-3501.5000267133</v>
      </c>
      <c r="FX33" s="21">
        <f t="shared" si="128"/>
        <v>4331.3172404581419</v>
      </c>
      <c r="FY33" s="21">
        <f t="shared" si="128"/>
        <v>3000.6387715593009</v>
      </c>
      <c r="FZ33" s="186">
        <f t="shared" si="128"/>
        <v>17000</v>
      </c>
      <c r="GA33" s="204">
        <f t="shared" si="128"/>
        <v>1219.6365621641744</v>
      </c>
      <c r="GB33" s="204">
        <f t="shared" si="128"/>
        <v>1552.5564358556367</v>
      </c>
      <c r="GC33" s="204">
        <f t="shared" si="128"/>
        <v>-6838.0953995866148</v>
      </c>
      <c r="GD33" s="204">
        <f t="shared" si="128"/>
        <v>6842.5901362251061</v>
      </c>
      <c r="GE33" s="204">
        <f t="shared" si="128"/>
        <v>-8492.3518931421422</v>
      </c>
      <c r="GF33" s="204">
        <f t="shared" si="128"/>
        <v>-1145.8987700875077</v>
      </c>
      <c r="GG33" s="204">
        <f t="shared" si="128"/>
        <v>-4163.7618975377954</v>
      </c>
      <c r="GH33" s="204">
        <f t="shared" si="128"/>
        <v>-5165.0031154148965</v>
      </c>
      <c r="GI33" s="204">
        <f t="shared" si="128"/>
        <v>-2199.3740791276941</v>
      </c>
      <c r="GJ33" s="204">
        <f t="shared" si="128"/>
        <v>-3212.6988454869934</v>
      </c>
      <c r="GK33" s="204">
        <f t="shared" si="128"/>
        <v>-9556.4163183829805</v>
      </c>
      <c r="GL33" s="204">
        <f t="shared" si="128"/>
        <v>-8153.868179377554</v>
      </c>
      <c r="GM33" s="204">
        <f t="shared" si="128"/>
        <v>-4032.9820370024609</v>
      </c>
    </row>
    <row r="34" spans="1:195" x14ac:dyDescent="0.2">
      <c r="A34" s="9" t="str">
        <f t="shared" si="115"/>
        <v xml:space="preserve">  Chemical</v>
      </c>
      <c r="N34" s="63">
        <f t="shared" si="116"/>
        <v>-3010.0456621004578</v>
      </c>
      <c r="O34" s="63">
        <f t="shared" si="116"/>
        <v>-3010.0456621004578</v>
      </c>
      <c r="P34" s="63">
        <f t="shared" si="116"/>
        <v>-3010.0456621004578</v>
      </c>
      <c r="Q34" s="63">
        <f t="shared" si="116"/>
        <v>-3010.0456621004578</v>
      </c>
      <c r="R34" s="63">
        <f t="shared" si="116"/>
        <v>-3010.0456621004578</v>
      </c>
      <c r="S34" s="63">
        <f t="shared" si="116"/>
        <v>-3010.0456621004578</v>
      </c>
      <c r="T34" s="63">
        <f t="shared" si="116"/>
        <v>-3010.0456621004578</v>
      </c>
      <c r="U34" s="63">
        <f t="shared" si="116"/>
        <v>-3010.0456621004578</v>
      </c>
      <c r="V34" s="63">
        <f t="shared" si="116"/>
        <v>-3010.0456621004578</v>
      </c>
      <c r="W34" s="63">
        <f t="shared" si="116"/>
        <v>-3010.0456621004578</v>
      </c>
      <c r="X34" s="63">
        <f t="shared" si="116"/>
        <v>-3010.0456621004578</v>
      </c>
      <c r="Y34" s="63">
        <f t="shared" si="116"/>
        <v>-3010.0456621004578</v>
      </c>
      <c r="Z34" s="63">
        <f t="shared" si="116"/>
        <v>-293.15068493150648</v>
      </c>
      <c r="AA34" s="63">
        <f t="shared" si="116"/>
        <v>-293.15068493150648</v>
      </c>
      <c r="AB34" s="63">
        <f t="shared" si="116"/>
        <v>-293.15068493150648</v>
      </c>
      <c r="AC34" s="63">
        <f t="shared" si="116"/>
        <v>-293.15068493150648</v>
      </c>
      <c r="AD34" s="63">
        <f t="shared" si="116"/>
        <v>-293.15068493150648</v>
      </c>
      <c r="AE34" s="63">
        <f t="shared" si="116"/>
        <v>-293.15068493150648</v>
      </c>
      <c r="AF34" s="63">
        <f t="shared" si="116"/>
        <v>-293.15068493150648</v>
      </c>
      <c r="AG34" s="63">
        <f t="shared" si="116"/>
        <v>-293.15068493150648</v>
      </c>
      <c r="AH34" s="63">
        <f t="shared" si="116"/>
        <v>-293.15068493150648</v>
      </c>
      <c r="AI34" s="63">
        <f t="shared" si="116"/>
        <v>-293.15068493150648</v>
      </c>
      <c r="AJ34" s="63">
        <f t="shared" si="116"/>
        <v>-293.15068493150648</v>
      </c>
      <c r="AK34" s="63">
        <f t="shared" si="116"/>
        <v>-293.15068493150648</v>
      </c>
      <c r="AL34" s="63">
        <f t="shared" si="116"/>
        <v>-6019.5897896549141</v>
      </c>
      <c r="AM34" s="63">
        <f t="shared" si="116"/>
        <v>-6019.5897896549141</v>
      </c>
      <c r="AN34" s="63">
        <f t="shared" si="116"/>
        <v>-6019.5897896549141</v>
      </c>
      <c r="AO34" s="63">
        <f t="shared" si="116"/>
        <v>-6019.5897896549141</v>
      </c>
      <c r="AP34" s="63">
        <f t="shared" si="116"/>
        <v>-6019.5897896549141</v>
      </c>
      <c r="AQ34" s="63">
        <f t="shared" si="116"/>
        <v>-6019.5897896549141</v>
      </c>
      <c r="AR34" s="63">
        <f t="shared" si="116"/>
        <v>-6019.5897896549141</v>
      </c>
      <c r="AS34" s="63">
        <f t="shared" si="116"/>
        <v>-6019.5897896549141</v>
      </c>
      <c r="AT34" s="63">
        <f t="shared" si="116"/>
        <v>-6019.5897896549141</v>
      </c>
      <c r="AU34" s="63">
        <f t="shared" si="116"/>
        <v>-6019.5897896549141</v>
      </c>
      <c r="AV34" s="63">
        <f t="shared" si="116"/>
        <v>-6019.5897896549141</v>
      </c>
      <c r="AW34" s="63">
        <f t="shared" si="116"/>
        <v>-6019.5897896549141</v>
      </c>
      <c r="AX34" s="63">
        <f t="shared" si="119"/>
        <v>5693.5623923946405</v>
      </c>
      <c r="AY34" s="63">
        <f t="shared" si="119"/>
        <v>5693.5623923946405</v>
      </c>
      <c r="AZ34" s="63">
        <f t="shared" si="119"/>
        <v>5693.5623923946405</v>
      </c>
      <c r="BA34" s="63">
        <f t="shared" si="119"/>
        <v>5693.5623923946405</v>
      </c>
      <c r="BB34" s="63">
        <f t="shared" si="119"/>
        <v>5693.5623923946405</v>
      </c>
      <c r="BC34" s="63">
        <f t="shared" si="119"/>
        <v>5693.5623923946405</v>
      </c>
      <c r="BD34" s="63">
        <f t="shared" si="119"/>
        <v>5693.5623923946405</v>
      </c>
      <c r="BE34" s="63">
        <f t="shared" si="119"/>
        <v>5693.5623923946405</v>
      </c>
      <c r="BF34" s="63">
        <f t="shared" si="119"/>
        <v>5693.5623923946405</v>
      </c>
      <c r="BG34" s="63">
        <f t="shared" si="119"/>
        <v>5693.5623923946405</v>
      </c>
      <c r="BH34" s="63">
        <f t="shared" si="119"/>
        <v>5693.5623923946405</v>
      </c>
      <c r="BI34" s="63">
        <f t="shared" si="119"/>
        <v>5693.5623923946405</v>
      </c>
      <c r="BJ34" s="63">
        <f t="shared" si="119"/>
        <v>-57.534246575341967</v>
      </c>
      <c r="BK34" s="63">
        <f t="shared" si="119"/>
        <v>-57.534246575341967</v>
      </c>
      <c r="BL34" s="63">
        <f t="shared" si="119"/>
        <v>-57.534246575341967</v>
      </c>
      <c r="BM34" s="63">
        <f t="shared" si="119"/>
        <v>-57.534246575341967</v>
      </c>
      <c r="BN34" s="63">
        <f t="shared" si="119"/>
        <v>-57.534246575341967</v>
      </c>
      <c r="BO34" s="63">
        <f t="shared" si="119"/>
        <v>-57.534246575341967</v>
      </c>
      <c r="BP34" s="63">
        <f t="shared" si="119"/>
        <v>-57.534246575341967</v>
      </c>
      <c r="BQ34" s="63">
        <f t="shared" si="119"/>
        <v>-57.534246575341967</v>
      </c>
      <c r="BR34" s="63">
        <f t="shared" si="119"/>
        <v>-57.534246575341967</v>
      </c>
      <c r="BS34" s="63">
        <f t="shared" si="119"/>
        <v>-57.534246575341967</v>
      </c>
      <c r="BT34" s="63">
        <f t="shared" si="119"/>
        <v>-57.534246575341967</v>
      </c>
      <c r="BU34" s="63">
        <f t="shared" si="119"/>
        <v>-57.534246575341967</v>
      </c>
      <c r="BV34" s="63">
        <f t="shared" si="119"/>
        <v>660.27397260273938</v>
      </c>
      <c r="BW34" s="63">
        <f t="shared" si="119"/>
        <v>660.27397260273938</v>
      </c>
      <c r="BX34" s="63">
        <f t="shared" si="119"/>
        <v>660.27397260273938</v>
      </c>
      <c r="BY34" s="63">
        <f t="shared" si="119"/>
        <v>660.27397260273938</v>
      </c>
      <c r="BZ34" s="63">
        <f t="shared" si="119"/>
        <v>660.27397260273938</v>
      </c>
      <c r="CA34" s="63">
        <f t="shared" si="119"/>
        <v>660.27397260273938</v>
      </c>
      <c r="CB34" s="63">
        <f t="shared" si="119"/>
        <v>660.27397260273938</v>
      </c>
      <c r="CC34" s="63">
        <f t="shared" si="119"/>
        <v>660.27397260273938</v>
      </c>
      <c r="CD34" s="63">
        <f t="shared" si="119"/>
        <v>660.27397260273938</v>
      </c>
      <c r="CE34" s="63">
        <f t="shared" si="119"/>
        <v>660.27397260273938</v>
      </c>
      <c r="CF34" s="63">
        <f t="shared" si="119"/>
        <v>660.27397260273938</v>
      </c>
      <c r="CG34" s="63">
        <f t="shared" si="119"/>
        <v>660.27397260273938</v>
      </c>
      <c r="CH34" s="63">
        <f t="shared" si="119"/>
        <v>-1003.9523916460821</v>
      </c>
      <c r="CI34" s="63">
        <f t="shared" si="119"/>
        <v>-1003.9523916460821</v>
      </c>
      <c r="CJ34" s="63">
        <f t="shared" si="119"/>
        <v>-1003.9523916460821</v>
      </c>
      <c r="CK34" s="63">
        <f t="shared" si="119"/>
        <v>-1003.9523916460821</v>
      </c>
      <c r="CL34" s="63">
        <f t="shared" si="119"/>
        <v>-1003.9523916460821</v>
      </c>
      <c r="CM34" s="63">
        <f t="shared" si="119"/>
        <v>-1003.9523916460821</v>
      </c>
      <c r="CN34" s="63">
        <f t="shared" si="119"/>
        <v>-1003.9523916460821</v>
      </c>
      <c r="CO34" s="63">
        <f t="shared" si="119"/>
        <v>-1003.9523916460821</v>
      </c>
      <c r="CP34" s="63">
        <f t="shared" si="119"/>
        <v>-1003.9523916460821</v>
      </c>
      <c r="CQ34" s="63">
        <f t="shared" si="119"/>
        <v>-1003.9523916460821</v>
      </c>
      <c r="CR34" s="63">
        <f t="shared" si="119"/>
        <v>-1003.9523916460821</v>
      </c>
      <c r="CS34" s="63">
        <f t="shared" si="119"/>
        <v>-1003.9523916460821</v>
      </c>
      <c r="CT34" s="63">
        <f t="shared" si="119"/>
        <v>-472.75993712104173</v>
      </c>
      <c r="CU34" s="63">
        <f t="shared" si="119"/>
        <v>-472.75993712104173</v>
      </c>
      <c r="CV34" s="63">
        <f t="shared" si="119"/>
        <v>-472.75993712104173</v>
      </c>
      <c r="CW34" s="63">
        <f t="shared" si="119"/>
        <v>-472.75993712104173</v>
      </c>
      <c r="CX34" s="63">
        <f t="shared" si="119"/>
        <v>-472.75993712104173</v>
      </c>
      <c r="CY34" s="63">
        <f t="shared" si="119"/>
        <v>-472.75993712104173</v>
      </c>
      <c r="CZ34" s="63">
        <f t="shared" si="119"/>
        <v>-472.75993712104173</v>
      </c>
      <c r="DA34" s="63">
        <f t="shared" si="119"/>
        <v>-472.75993712104173</v>
      </c>
      <c r="DB34" s="63">
        <f t="shared" si="119"/>
        <v>-472.75993712104173</v>
      </c>
      <c r="DC34" s="63">
        <f t="shared" si="119"/>
        <v>-472.75993712104173</v>
      </c>
      <c r="DD34" s="63">
        <f t="shared" si="119"/>
        <v>-472.75993712104173</v>
      </c>
      <c r="DE34" s="63">
        <f t="shared" si="119"/>
        <v>-472.75993712104173</v>
      </c>
      <c r="DF34" s="63">
        <f t="shared" si="119"/>
        <v>1912.3287671232883</v>
      </c>
      <c r="DG34" s="63">
        <f t="shared" si="119"/>
        <v>1912.3287671232883</v>
      </c>
      <c r="DH34" s="63">
        <f t="shared" si="119"/>
        <v>1912.3287671232883</v>
      </c>
      <c r="DI34" s="63">
        <f t="shared" si="119"/>
        <v>1912.3287671232883</v>
      </c>
      <c r="DJ34" s="63">
        <f t="shared" si="120"/>
        <v>1912.3287671232883</v>
      </c>
      <c r="DK34" s="63">
        <f t="shared" si="120"/>
        <v>1912.3287671232883</v>
      </c>
      <c r="DL34" s="63">
        <f t="shared" si="120"/>
        <v>1912.3287671232883</v>
      </c>
      <c r="DM34" s="21">
        <f t="shared" si="120"/>
        <v>1912.3287671232883</v>
      </c>
      <c r="DN34" s="21">
        <f t="shared" si="120"/>
        <v>1912.3287671232883</v>
      </c>
      <c r="DO34" s="21">
        <f t="shared" si="120"/>
        <v>1912.3287671232883</v>
      </c>
      <c r="DP34" s="21">
        <f t="shared" si="120"/>
        <v>1912.3287671232883</v>
      </c>
      <c r="DQ34" s="21">
        <f t="shared" si="120"/>
        <v>1912.3287671232883</v>
      </c>
      <c r="DR34" s="21">
        <f t="shared" si="120"/>
        <v>-1682.9673208219192</v>
      </c>
      <c r="DS34" s="21">
        <f t="shared" si="120"/>
        <v>-1682.9673208219192</v>
      </c>
      <c r="DT34" s="21">
        <f t="shared" si="120"/>
        <v>-1682.9673208219192</v>
      </c>
      <c r="DU34" s="21">
        <f t="shared" si="120"/>
        <v>-1682.9673208219192</v>
      </c>
      <c r="DV34" s="21">
        <f t="shared" si="120"/>
        <v>-1682.9673208219192</v>
      </c>
      <c r="DW34" s="21">
        <f t="shared" si="120"/>
        <v>-1682.9673208219192</v>
      </c>
      <c r="DX34" s="21">
        <f t="shared" si="120"/>
        <v>-1682.9673208219192</v>
      </c>
      <c r="DY34" s="118">
        <f t="shared" si="120"/>
        <v>-1682.9673208219192</v>
      </c>
      <c r="DZ34" s="118">
        <f t="shared" si="120"/>
        <v>-1682.9673208219192</v>
      </c>
      <c r="EA34" s="118">
        <f t="shared" si="120"/>
        <v>-1682.9673208219192</v>
      </c>
      <c r="EB34" s="118">
        <f t="shared" si="120"/>
        <v>-1682.9673208219192</v>
      </c>
      <c r="EC34" s="118">
        <f t="shared" si="120"/>
        <v>-1682.9673208219192</v>
      </c>
      <c r="ED34" s="118">
        <f t="shared" si="121"/>
        <v>0</v>
      </c>
      <c r="EE34" s="118">
        <f t="shared" si="122"/>
        <v>0</v>
      </c>
      <c r="EF34" s="118">
        <f t="shared" si="122"/>
        <v>0</v>
      </c>
      <c r="EG34" s="118">
        <f t="shared" si="123"/>
        <v>0</v>
      </c>
      <c r="EH34" s="118">
        <f t="shared" si="123"/>
        <v>0</v>
      </c>
      <c r="EI34" s="118">
        <f t="shared" si="123"/>
        <v>0</v>
      </c>
      <c r="EJ34" s="118">
        <f t="shared" si="123"/>
        <v>0</v>
      </c>
      <c r="EK34" s="128">
        <f t="shared" si="123"/>
        <v>0</v>
      </c>
      <c r="EL34" s="128">
        <f t="shared" si="123"/>
        <v>0</v>
      </c>
      <c r="EM34" s="128">
        <f t="shared" si="123"/>
        <v>0</v>
      </c>
      <c r="EN34" s="137">
        <f t="shared" si="123"/>
        <v>0</v>
      </c>
      <c r="EO34" s="137">
        <f t="shared" si="123"/>
        <v>0</v>
      </c>
      <c r="EP34" s="145">
        <f t="shared" si="123"/>
        <v>0</v>
      </c>
      <c r="EQ34" s="145">
        <f t="shared" si="124"/>
        <v>0</v>
      </c>
      <c r="ER34" s="145">
        <f t="shared" si="125"/>
        <v>0</v>
      </c>
      <c r="ES34" s="145">
        <f t="shared" si="125"/>
        <v>0</v>
      </c>
      <c r="ET34" s="145">
        <f t="shared" si="125"/>
        <v>0</v>
      </c>
      <c r="EU34" s="145">
        <f t="shared" si="125"/>
        <v>-370.82073666666383</v>
      </c>
      <c r="EV34" s="145">
        <f t="shared" si="125"/>
        <v>-370.82073666666383</v>
      </c>
      <c r="EW34" s="153">
        <f t="shared" si="125"/>
        <v>-370.82073666666383</v>
      </c>
      <c r="EX34" s="153">
        <f t="shared" si="125"/>
        <v>-370.82073666666383</v>
      </c>
      <c r="EY34" s="160">
        <f t="shared" si="125"/>
        <v>-370.82073666666383</v>
      </c>
      <c r="EZ34" s="21">
        <f t="shared" si="125"/>
        <v>-370.82073666666383</v>
      </c>
      <c r="FA34" s="21">
        <f t="shared" si="125"/>
        <v>-370.82073666666383</v>
      </c>
      <c r="FB34" s="169">
        <f t="shared" si="125"/>
        <v>0.77554000000054657</v>
      </c>
      <c r="FC34" s="169">
        <f t="shared" si="125"/>
        <v>0.77554000000054657</v>
      </c>
      <c r="FD34" s="169">
        <f t="shared" si="125"/>
        <v>0.77554000000054657</v>
      </c>
      <c r="FE34" s="169">
        <f t="shared" si="125"/>
        <v>0.77554000000054657</v>
      </c>
      <c r="FF34" s="169">
        <f t="shared" si="125"/>
        <v>0.77554000000054657</v>
      </c>
      <c r="FG34" s="169">
        <f t="shared" si="125"/>
        <v>371.59627666666438</v>
      </c>
      <c r="FH34" s="169">
        <f t="shared" si="125"/>
        <v>371.59627666666438</v>
      </c>
      <c r="FI34" s="169">
        <f t="shared" si="125"/>
        <v>371.59627666666438</v>
      </c>
      <c r="FJ34" s="169">
        <f t="shared" si="125"/>
        <v>371.59627666666438</v>
      </c>
      <c r="FK34" s="21">
        <f t="shared" si="125"/>
        <v>371.59627666666438</v>
      </c>
      <c r="FL34" s="21">
        <f t="shared" si="125"/>
        <v>371.59627666666438</v>
      </c>
      <c r="FM34" s="21">
        <f t="shared" si="125"/>
        <v>371.59627666666438</v>
      </c>
      <c r="FN34" s="21">
        <f t="shared" si="126"/>
        <v>-55.145929830112436</v>
      </c>
      <c r="FO34" s="21">
        <f t="shared" si="127"/>
        <v>-55.145929830112436</v>
      </c>
      <c r="FP34" s="21">
        <f t="shared" si="128"/>
        <v>-55.145929830112436</v>
      </c>
      <c r="FQ34" s="21">
        <f t="shared" si="128"/>
        <v>-55.145929830112436</v>
      </c>
      <c r="FR34" s="21">
        <f t="shared" si="128"/>
        <v>-55.145929830112436</v>
      </c>
      <c r="FS34" s="21">
        <f t="shared" si="128"/>
        <v>-55.145929830112436</v>
      </c>
      <c r="FT34" s="21">
        <f t="shared" si="129"/>
        <v>-55.145929830112436</v>
      </c>
      <c r="FU34" s="21">
        <f t="shared" si="130"/>
        <v>-55.145929830112436</v>
      </c>
      <c r="FV34" s="21">
        <f t="shared" si="130"/>
        <v>-55.145929830112436</v>
      </c>
      <c r="FW34" s="21">
        <f t="shared" si="128"/>
        <v>-55.145929830112436</v>
      </c>
      <c r="FX34" s="21">
        <f t="shared" si="128"/>
        <v>-55.145929830112436</v>
      </c>
      <c r="FY34" s="21">
        <f t="shared" si="128"/>
        <v>-55.145929830112436</v>
      </c>
      <c r="FZ34" s="186">
        <f t="shared" si="128"/>
        <v>75.471132961669355</v>
      </c>
      <c r="GA34" s="204">
        <f t="shared" si="128"/>
        <v>75.471132961669355</v>
      </c>
      <c r="GB34" s="204">
        <f t="shared" si="128"/>
        <v>75.471132961669355</v>
      </c>
      <c r="GC34" s="204">
        <f t="shared" si="128"/>
        <v>75.471132961669355</v>
      </c>
      <c r="GD34" s="204">
        <f t="shared" si="128"/>
        <v>75.471132961669355</v>
      </c>
      <c r="GE34" s="204">
        <f t="shared" si="128"/>
        <v>75.471132961669355</v>
      </c>
      <c r="GF34" s="204">
        <f t="shared" si="128"/>
        <v>75.471132961669355</v>
      </c>
      <c r="GG34" s="204">
        <f t="shared" si="128"/>
        <v>75.471132961669355</v>
      </c>
      <c r="GH34" s="204">
        <f t="shared" si="128"/>
        <v>75.471132961669355</v>
      </c>
      <c r="GI34" s="204">
        <f t="shared" si="128"/>
        <v>75.471132961669355</v>
      </c>
      <c r="GJ34" s="204">
        <f t="shared" si="128"/>
        <v>75.471132961669355</v>
      </c>
      <c r="GK34" s="204">
        <f t="shared" si="128"/>
        <v>75.471132961669355</v>
      </c>
      <c r="GL34" s="204">
        <f t="shared" si="128"/>
        <v>-47.903993025240197</v>
      </c>
      <c r="GM34" s="204">
        <f t="shared" si="128"/>
        <v>-47.903993025240197</v>
      </c>
    </row>
    <row r="35" spans="1:195" x14ac:dyDescent="0.2">
      <c r="A35" s="9" t="str">
        <f t="shared" si="115"/>
        <v xml:space="preserve">  Farm</v>
      </c>
      <c r="N35" s="63">
        <f t="shared" si="116"/>
        <v>1027.8860898512166</v>
      </c>
      <c r="O35" s="63">
        <f t="shared" si="116"/>
        <v>1027.8860898512166</v>
      </c>
      <c r="P35" s="63">
        <f t="shared" si="116"/>
        <v>1027.8860898512166</v>
      </c>
      <c r="Q35" s="63">
        <f t="shared" ref="Q35:AW42" si="131">Q14-E14</f>
        <v>1027.8860898512166</v>
      </c>
      <c r="R35" s="63">
        <f t="shared" si="131"/>
        <v>1027.8860898512166</v>
      </c>
      <c r="S35" s="63">
        <f t="shared" si="131"/>
        <v>1027.8860898512166</v>
      </c>
      <c r="T35" s="63">
        <f t="shared" si="131"/>
        <v>1027.8860898512166</v>
      </c>
      <c r="U35" s="63">
        <f t="shared" si="131"/>
        <v>1027.8860898512166</v>
      </c>
      <c r="V35" s="63">
        <f t="shared" si="131"/>
        <v>1027.8860898512166</v>
      </c>
      <c r="W35" s="63">
        <f t="shared" si="131"/>
        <v>1027.8860898512166</v>
      </c>
      <c r="X35" s="63">
        <f t="shared" si="131"/>
        <v>1027.8860898512166</v>
      </c>
      <c r="Y35" s="63">
        <f t="shared" si="131"/>
        <v>1027.8860898512166</v>
      </c>
      <c r="Z35" s="63">
        <f t="shared" si="131"/>
        <v>400.37768605059046</v>
      </c>
      <c r="AA35" s="63">
        <f t="shared" si="131"/>
        <v>400.37768605059046</v>
      </c>
      <c r="AB35" s="63">
        <f t="shared" si="131"/>
        <v>400.37768605059046</v>
      </c>
      <c r="AC35" s="63">
        <f t="shared" si="131"/>
        <v>400.37768605059046</v>
      </c>
      <c r="AD35" s="63">
        <f t="shared" si="131"/>
        <v>400.37768605059046</v>
      </c>
      <c r="AE35" s="63">
        <f t="shared" si="131"/>
        <v>400.37768605059046</v>
      </c>
      <c r="AF35" s="63">
        <f t="shared" si="131"/>
        <v>400.37768605059046</v>
      </c>
      <c r="AG35" s="63">
        <f t="shared" si="131"/>
        <v>400.37768605059046</v>
      </c>
      <c r="AH35" s="63">
        <f t="shared" si="131"/>
        <v>400.37768605059046</v>
      </c>
      <c r="AI35" s="63">
        <f t="shared" si="131"/>
        <v>400.37768605059046</v>
      </c>
      <c r="AJ35" s="63">
        <f t="shared" si="131"/>
        <v>400.37768605059046</v>
      </c>
      <c r="AK35" s="63">
        <f t="shared" si="131"/>
        <v>400.37768605059046</v>
      </c>
      <c r="AL35" s="63">
        <f t="shared" si="131"/>
        <v>-420.57712861371601</v>
      </c>
      <c r="AM35" s="63">
        <f t="shared" si="131"/>
        <v>-420.57712861371601</v>
      </c>
      <c r="AN35" s="63">
        <f t="shared" si="131"/>
        <v>-420.57712861371601</v>
      </c>
      <c r="AO35" s="63">
        <f t="shared" si="131"/>
        <v>-420.57712861371601</v>
      </c>
      <c r="AP35" s="63">
        <f t="shared" si="131"/>
        <v>-420.57712861371601</v>
      </c>
      <c r="AQ35" s="63">
        <f t="shared" si="131"/>
        <v>-420.57712861371601</v>
      </c>
      <c r="AR35" s="63">
        <f t="shared" si="131"/>
        <v>-420.57712861371601</v>
      </c>
      <c r="AS35" s="63">
        <f t="shared" si="131"/>
        <v>-420.57712861371601</v>
      </c>
      <c r="AT35" s="63">
        <f t="shared" si="131"/>
        <v>-420.57712861371601</v>
      </c>
      <c r="AU35" s="63">
        <f t="shared" si="131"/>
        <v>-420.57712861371601</v>
      </c>
      <c r="AV35" s="63">
        <f t="shared" si="131"/>
        <v>-420.57712861371601</v>
      </c>
      <c r="AW35" s="63">
        <f t="shared" si="131"/>
        <v>-420.57712861371601</v>
      </c>
      <c r="AX35" s="63">
        <f t="shared" si="119"/>
        <v>-1419.9675923350414</v>
      </c>
      <c r="AY35" s="63">
        <f t="shared" si="119"/>
        <v>-1419.9675923350414</v>
      </c>
      <c r="AZ35" s="63">
        <f t="shared" si="119"/>
        <v>-1419.9675923350414</v>
      </c>
      <c r="BA35" s="63">
        <f t="shared" si="119"/>
        <v>-1419.9675923350414</v>
      </c>
      <c r="BB35" s="63">
        <f t="shared" si="119"/>
        <v>-1419.9675923350414</v>
      </c>
      <c r="BC35" s="63">
        <f t="shared" si="119"/>
        <v>-1419.9675923350414</v>
      </c>
      <c r="BD35" s="63">
        <f t="shared" si="119"/>
        <v>-1419.9675923350414</v>
      </c>
      <c r="BE35" s="63">
        <f t="shared" si="119"/>
        <v>-1419.9675923350414</v>
      </c>
      <c r="BF35" s="63">
        <f t="shared" si="119"/>
        <v>-1419.9675923350414</v>
      </c>
      <c r="BG35" s="63">
        <f t="shared" si="119"/>
        <v>-1419.9675923350414</v>
      </c>
      <c r="BH35" s="63">
        <f t="shared" si="119"/>
        <v>-1419.9675923350414</v>
      </c>
      <c r="BI35" s="63">
        <f t="shared" si="119"/>
        <v>-1419.9675923350414</v>
      </c>
      <c r="BJ35" s="63">
        <f t="shared" si="119"/>
        <v>113.82751877362898</v>
      </c>
      <c r="BK35" s="63">
        <f t="shared" si="119"/>
        <v>113.82751877362898</v>
      </c>
      <c r="BL35" s="63">
        <f t="shared" si="119"/>
        <v>113.82751877362898</v>
      </c>
      <c r="BM35" s="63">
        <f t="shared" si="119"/>
        <v>113.82751877362898</v>
      </c>
      <c r="BN35" s="63">
        <f t="shared" si="119"/>
        <v>113.82751877362898</v>
      </c>
      <c r="BO35" s="63">
        <f t="shared" si="119"/>
        <v>113.82751877362898</v>
      </c>
      <c r="BP35" s="63">
        <f t="shared" si="119"/>
        <v>113.82751877362898</v>
      </c>
      <c r="BQ35" s="63">
        <f t="shared" si="119"/>
        <v>113.82751877362898</v>
      </c>
      <c r="BR35" s="63">
        <f t="shared" si="119"/>
        <v>113.82751877362898</v>
      </c>
      <c r="BS35" s="63">
        <f t="shared" si="119"/>
        <v>113.82751877362898</v>
      </c>
      <c r="BT35" s="63">
        <f t="shared" si="119"/>
        <v>113.82751877362898</v>
      </c>
      <c r="BU35" s="63">
        <f t="shared" si="119"/>
        <v>113.82751877362898</v>
      </c>
      <c r="BV35" s="63">
        <f t="shared" si="119"/>
        <v>640.35860417294225</v>
      </c>
      <c r="BW35" s="63">
        <f t="shared" si="119"/>
        <v>640.35860417294225</v>
      </c>
      <c r="BX35" s="63">
        <f t="shared" si="119"/>
        <v>640.35860417294225</v>
      </c>
      <c r="BY35" s="63">
        <f t="shared" si="119"/>
        <v>640.35860417294225</v>
      </c>
      <c r="BZ35" s="63">
        <f t="shared" si="119"/>
        <v>640.35860417294225</v>
      </c>
      <c r="CA35" s="63">
        <f t="shared" si="119"/>
        <v>640.35860417294225</v>
      </c>
      <c r="CB35" s="63">
        <f t="shared" si="119"/>
        <v>640.35860417294225</v>
      </c>
      <c r="CC35" s="63">
        <f t="shared" si="119"/>
        <v>640.35860417294225</v>
      </c>
      <c r="CD35" s="63">
        <f t="shared" si="119"/>
        <v>640.35860417294225</v>
      </c>
      <c r="CE35" s="63">
        <f t="shared" si="119"/>
        <v>640.35860417294225</v>
      </c>
      <c r="CF35" s="63">
        <f t="shared" si="119"/>
        <v>640.35860417294225</v>
      </c>
      <c r="CG35" s="63">
        <f t="shared" si="119"/>
        <v>640.35860417294225</v>
      </c>
      <c r="CH35" s="63">
        <f t="shared" si="119"/>
        <v>-302.54403131115396</v>
      </c>
      <c r="CI35" s="63">
        <f t="shared" si="119"/>
        <v>-302.54403131115396</v>
      </c>
      <c r="CJ35" s="63">
        <f t="shared" si="119"/>
        <v>-302.54403131115396</v>
      </c>
      <c r="CK35" s="63">
        <f t="shared" si="119"/>
        <v>-302.54403131115396</v>
      </c>
      <c r="CL35" s="63">
        <f t="shared" si="119"/>
        <v>-302.54403131115396</v>
      </c>
      <c r="CM35" s="63">
        <f t="shared" si="119"/>
        <v>-302.54403131115396</v>
      </c>
      <c r="CN35" s="63">
        <f t="shared" si="119"/>
        <v>-302.54403131115396</v>
      </c>
      <c r="CO35" s="63">
        <f t="shared" si="119"/>
        <v>-302.54403131115396</v>
      </c>
      <c r="CP35" s="63">
        <f t="shared" si="119"/>
        <v>-302.54403131115396</v>
      </c>
      <c r="CQ35" s="63">
        <f t="shared" si="119"/>
        <v>-302.54403131115396</v>
      </c>
      <c r="CR35" s="63">
        <f t="shared" si="119"/>
        <v>-302.54403131115396</v>
      </c>
      <c r="CS35" s="63">
        <f t="shared" si="119"/>
        <v>-302.54403131115396</v>
      </c>
      <c r="CT35" s="63">
        <f t="shared" si="119"/>
        <v>861.38290932811469</v>
      </c>
      <c r="CU35" s="63">
        <f t="shared" si="119"/>
        <v>861.38290932811469</v>
      </c>
      <c r="CV35" s="63">
        <f t="shared" si="119"/>
        <v>861.38290932811469</v>
      </c>
      <c r="CW35" s="63">
        <f t="shared" si="119"/>
        <v>861.38290932811469</v>
      </c>
      <c r="CX35" s="63">
        <f t="shared" si="119"/>
        <v>861.38290932811469</v>
      </c>
      <c r="CY35" s="63">
        <f t="shared" si="119"/>
        <v>861.38290932811469</v>
      </c>
      <c r="CZ35" s="63">
        <f t="shared" si="119"/>
        <v>861.38290932811469</v>
      </c>
      <c r="DA35" s="63">
        <f t="shared" si="119"/>
        <v>861.38290932811469</v>
      </c>
      <c r="DB35" s="63">
        <f t="shared" si="119"/>
        <v>861.38290932811469</v>
      </c>
      <c r="DC35" s="63">
        <f t="shared" si="119"/>
        <v>861.38290932811469</v>
      </c>
      <c r="DD35" s="63">
        <f t="shared" si="119"/>
        <v>861.38290932811469</v>
      </c>
      <c r="DE35" s="63">
        <f t="shared" si="119"/>
        <v>861.38290932811469</v>
      </c>
      <c r="DF35" s="63">
        <f t="shared" si="119"/>
        <v>144.02374329102349</v>
      </c>
      <c r="DG35" s="63">
        <f t="shared" si="119"/>
        <v>144.02374329102349</v>
      </c>
      <c r="DH35" s="63">
        <f t="shared" si="119"/>
        <v>144.02374329102349</v>
      </c>
      <c r="DI35" s="63">
        <f t="shared" si="119"/>
        <v>144.02374329102349</v>
      </c>
      <c r="DJ35" s="63">
        <f t="shared" si="120"/>
        <v>144.02374329102349</v>
      </c>
      <c r="DK35" s="63">
        <f t="shared" si="120"/>
        <v>144.02374329102349</v>
      </c>
      <c r="DL35" s="63">
        <f t="shared" si="120"/>
        <v>144.02374329102349</v>
      </c>
      <c r="DM35" s="21">
        <f t="shared" si="120"/>
        <v>144.02374329102349</v>
      </c>
      <c r="DN35" s="21">
        <f t="shared" si="120"/>
        <v>144.02374329102349</v>
      </c>
      <c r="DO35" s="21">
        <f t="shared" si="120"/>
        <v>144.02374329102349</v>
      </c>
      <c r="DP35" s="21">
        <f t="shared" si="120"/>
        <v>144.02374329102349</v>
      </c>
      <c r="DQ35" s="21">
        <f t="shared" si="120"/>
        <v>144.02374329102349</v>
      </c>
      <c r="DR35" s="21">
        <f t="shared" si="120"/>
        <v>157.72157960114328</v>
      </c>
      <c r="DS35" s="21">
        <f t="shared" si="120"/>
        <v>157.72157960114328</v>
      </c>
      <c r="DT35" s="21">
        <f t="shared" si="120"/>
        <v>157.72157960114328</v>
      </c>
      <c r="DU35" s="21">
        <f t="shared" si="120"/>
        <v>157.72157960114328</v>
      </c>
      <c r="DV35" s="21">
        <f t="shared" si="120"/>
        <v>157.72157960114328</v>
      </c>
      <c r="DW35" s="21">
        <f t="shared" si="120"/>
        <v>157.72157960114328</v>
      </c>
      <c r="DX35" s="21">
        <f t="shared" si="120"/>
        <v>157.72157960114328</v>
      </c>
      <c r="DY35" s="118">
        <f t="shared" si="120"/>
        <v>157.72157960114328</v>
      </c>
      <c r="DZ35" s="118">
        <f t="shared" si="120"/>
        <v>157.72157960114328</v>
      </c>
      <c r="EA35" s="118">
        <f t="shared" si="120"/>
        <v>157.72157960114328</v>
      </c>
      <c r="EB35" s="118">
        <f t="shared" si="120"/>
        <v>157.72157960114328</v>
      </c>
      <c r="EC35" s="118">
        <f t="shared" si="120"/>
        <v>157.72157960114328</v>
      </c>
      <c r="ED35" s="118">
        <f t="shared" si="121"/>
        <v>0</v>
      </c>
      <c r="EE35" s="118">
        <f t="shared" si="122"/>
        <v>0</v>
      </c>
      <c r="EF35" s="118">
        <f t="shared" si="122"/>
        <v>0</v>
      </c>
      <c r="EG35" s="118">
        <f t="shared" si="123"/>
        <v>0</v>
      </c>
      <c r="EH35" s="118">
        <f t="shared" si="123"/>
        <v>0</v>
      </c>
      <c r="EI35" s="118">
        <f t="shared" si="123"/>
        <v>0</v>
      </c>
      <c r="EJ35" s="118">
        <f t="shared" si="123"/>
        <v>0</v>
      </c>
      <c r="EK35" s="128">
        <f t="shared" si="123"/>
        <v>0</v>
      </c>
      <c r="EL35" s="128">
        <f t="shared" si="123"/>
        <v>0</v>
      </c>
      <c r="EM35" s="128">
        <f t="shared" si="123"/>
        <v>0</v>
      </c>
      <c r="EN35" s="137">
        <f t="shared" si="123"/>
        <v>0</v>
      </c>
      <c r="EO35" s="137">
        <f t="shared" si="123"/>
        <v>0</v>
      </c>
      <c r="EP35" s="145">
        <f t="shared" si="123"/>
        <v>0</v>
      </c>
      <c r="EQ35" s="145">
        <f t="shared" si="124"/>
        <v>0</v>
      </c>
      <c r="ER35" s="145">
        <f t="shared" si="125"/>
        <v>0</v>
      </c>
      <c r="ES35" s="145">
        <f t="shared" si="125"/>
        <v>0</v>
      </c>
      <c r="ET35" s="145">
        <f t="shared" si="125"/>
        <v>0</v>
      </c>
      <c r="EU35" s="145">
        <f t="shared" si="125"/>
        <v>-3482.3350304864553</v>
      </c>
      <c r="EV35" s="145">
        <f t="shared" si="125"/>
        <v>-3577.1890613621376</v>
      </c>
      <c r="EW35" s="153">
        <f t="shared" si="125"/>
        <v>-386.02845118739424</v>
      </c>
      <c r="EX35" s="153">
        <f t="shared" si="125"/>
        <v>3936.605241575845</v>
      </c>
      <c r="EY35" s="160">
        <f t="shared" si="125"/>
        <v>9986.937353860445</v>
      </c>
      <c r="EZ35" s="21">
        <f t="shared" si="125"/>
        <v>8055.9802967483383</v>
      </c>
      <c r="FA35" s="21">
        <f t="shared" si="125"/>
        <v>3204.8741462491535</v>
      </c>
      <c r="FB35" s="169">
        <f t="shared" si="125"/>
        <v>-222.87631964162847</v>
      </c>
      <c r="FC35" s="169">
        <f t="shared" si="125"/>
        <v>-1830.6497570485662</v>
      </c>
      <c r="FD35" s="169">
        <f t="shared" si="125"/>
        <v>-3501.0637179908404</v>
      </c>
      <c r="FE35" s="169">
        <f t="shared" si="125"/>
        <v>-3403.6229036025411</v>
      </c>
      <c r="FF35" s="169">
        <f t="shared" si="125"/>
        <v>-3501.0637179908404</v>
      </c>
      <c r="FG35" s="169">
        <f t="shared" si="125"/>
        <v>78.712126883914152</v>
      </c>
      <c r="FH35" s="169">
        <f t="shared" si="125"/>
        <v>76.125343371297276</v>
      </c>
      <c r="FI35" s="169">
        <f t="shared" si="125"/>
        <v>163.15213154576577</v>
      </c>
      <c r="FJ35" s="169">
        <f t="shared" si="125"/>
        <v>281.03555162073644</v>
      </c>
      <c r="FK35" s="21">
        <f t="shared" si="125"/>
        <v>446.03538567551368</v>
      </c>
      <c r="FL35" s="21">
        <f t="shared" si="125"/>
        <v>393.37586416866907</v>
      </c>
      <c r="FM35" s="21">
        <f t="shared" si="125"/>
        <v>261.08036452340639</v>
      </c>
      <c r="FN35" s="21">
        <f t="shared" si="126"/>
        <v>-2389.8432187214271</v>
      </c>
      <c r="FO35" s="21">
        <f t="shared" si="127"/>
        <v>-1764.6407458735794</v>
      </c>
      <c r="FP35" s="21">
        <f t="shared" si="128"/>
        <v>-1115.0797351225683</v>
      </c>
      <c r="FQ35" s="21">
        <f t="shared" si="128"/>
        <v>-1152.970794083044</v>
      </c>
      <c r="FR35" s="21">
        <f t="shared" si="128"/>
        <v>-1115.0797351225683</v>
      </c>
      <c r="FS35" s="21">
        <f t="shared" si="128"/>
        <v>-1152.970794083044</v>
      </c>
      <c r="FT35" s="21">
        <f t="shared" si="129"/>
        <v>-1115.0797351225683</v>
      </c>
      <c r="FU35" s="21">
        <f t="shared" si="130"/>
        <v>-2389.8432187214271</v>
      </c>
      <c r="FV35" s="21">
        <f t="shared" si="130"/>
        <v>-4116.5929056345303</v>
      </c>
      <c r="FW35" s="21">
        <f t="shared" si="128"/>
        <v>-6533.5011664705853</v>
      </c>
      <c r="FX35" s="21">
        <f t="shared" si="128"/>
        <v>-5762.1474662037581</v>
      </c>
      <c r="FY35" s="21">
        <f t="shared" si="128"/>
        <v>-3824.2904507965768</v>
      </c>
      <c r="FZ35" s="186">
        <f t="shared" si="128"/>
        <v>-18.779440729560065</v>
      </c>
      <c r="GA35" s="204">
        <f t="shared" si="128"/>
        <v>-13.866585906765067</v>
      </c>
      <c r="GB35" s="204">
        <f t="shared" si="128"/>
        <v>-8.7623211558084222</v>
      </c>
      <c r="GC35" s="204">
        <f t="shared" si="128"/>
        <v>-9.0600699329474992</v>
      </c>
      <c r="GD35" s="204">
        <f t="shared" si="128"/>
        <v>-8.7623211558084222</v>
      </c>
      <c r="GE35" s="204">
        <f t="shared" si="128"/>
        <v>-9.0600699329474992</v>
      </c>
      <c r="GF35" s="204">
        <f t="shared" si="128"/>
        <v>-8.7623211558084222</v>
      </c>
      <c r="GG35" s="204">
        <f t="shared" si="128"/>
        <v>-18.779440729560065</v>
      </c>
      <c r="GH35" s="204">
        <f t="shared" si="128"/>
        <v>-32.348277859186055</v>
      </c>
      <c r="GI35" s="204">
        <f t="shared" si="128"/>
        <v>-51.340396286701434</v>
      </c>
      <c r="GJ35" s="204">
        <f t="shared" si="128"/>
        <v>-45.279081894941555</v>
      </c>
      <c r="GK35" s="204">
        <f t="shared" si="128"/>
        <v>-30.051358721255383</v>
      </c>
      <c r="GL35" s="204">
        <f t="shared" si="128"/>
        <v>-18.685543525912635</v>
      </c>
      <c r="GM35" s="204">
        <f t="shared" si="128"/>
        <v>-13.797252977230983</v>
      </c>
    </row>
    <row r="36" spans="1:195" x14ac:dyDescent="0.2">
      <c r="A36" s="9" t="str">
        <f t="shared" si="115"/>
        <v xml:space="preserve">  Other</v>
      </c>
      <c r="N36" s="64">
        <f t="shared" ref="N36:P42" si="132">N15-B15</f>
        <v>906.59580052619094</v>
      </c>
      <c r="O36" s="64">
        <f t="shared" si="132"/>
        <v>906.59580052619094</v>
      </c>
      <c r="P36" s="64">
        <f t="shared" si="132"/>
        <v>906.59580052619094</v>
      </c>
      <c r="Q36" s="64">
        <f t="shared" si="131"/>
        <v>906.59580052619094</v>
      </c>
      <c r="R36" s="64">
        <f t="shared" si="131"/>
        <v>906.59580052619094</v>
      </c>
      <c r="S36" s="64">
        <f t="shared" si="131"/>
        <v>906.59580052619094</v>
      </c>
      <c r="T36" s="64">
        <f t="shared" si="131"/>
        <v>906.59580052619094</v>
      </c>
      <c r="U36" s="64">
        <f t="shared" si="131"/>
        <v>906.59580052619094</v>
      </c>
      <c r="V36" s="64">
        <f t="shared" si="131"/>
        <v>906.59580052619094</v>
      </c>
      <c r="W36" s="64">
        <f t="shared" si="131"/>
        <v>906.59580052619094</v>
      </c>
      <c r="X36" s="64">
        <f t="shared" si="131"/>
        <v>906.59580052619094</v>
      </c>
      <c r="Y36" s="64">
        <f t="shared" si="131"/>
        <v>906.59580052619094</v>
      </c>
      <c r="Z36" s="64">
        <f t="shared" si="131"/>
        <v>277.40289150383978</v>
      </c>
      <c r="AA36" s="64">
        <f t="shared" si="131"/>
        <v>277.40289150383978</v>
      </c>
      <c r="AB36" s="64">
        <f t="shared" si="131"/>
        <v>277.40289150383978</v>
      </c>
      <c r="AC36" s="64">
        <f t="shared" si="131"/>
        <v>277.40289150383978</v>
      </c>
      <c r="AD36" s="64">
        <f t="shared" si="131"/>
        <v>277.40289150383978</v>
      </c>
      <c r="AE36" s="64">
        <f t="shared" si="131"/>
        <v>277.40289150383978</v>
      </c>
      <c r="AF36" s="64">
        <f t="shared" si="131"/>
        <v>277.40289150383978</v>
      </c>
      <c r="AG36" s="64">
        <f t="shared" si="131"/>
        <v>277.40289150383978</v>
      </c>
      <c r="AH36" s="64">
        <f t="shared" si="131"/>
        <v>277.40289150383978</v>
      </c>
      <c r="AI36" s="64">
        <f t="shared" si="131"/>
        <v>277.40289150383978</v>
      </c>
      <c r="AJ36" s="64">
        <f t="shared" si="131"/>
        <v>277.40289150383978</v>
      </c>
      <c r="AK36" s="64">
        <f t="shared" si="131"/>
        <v>277.40289150383978</v>
      </c>
      <c r="AL36" s="64">
        <f t="shared" si="131"/>
        <v>-2273.8580828643589</v>
      </c>
      <c r="AM36" s="64">
        <f t="shared" si="131"/>
        <v>-2273.8580828643589</v>
      </c>
      <c r="AN36" s="64">
        <f t="shared" si="131"/>
        <v>-2273.8580828643589</v>
      </c>
      <c r="AO36" s="64">
        <f t="shared" si="131"/>
        <v>-2273.8580828643589</v>
      </c>
      <c r="AP36" s="64">
        <f t="shared" si="131"/>
        <v>-2273.8580828643589</v>
      </c>
      <c r="AQ36" s="64">
        <f t="shared" si="131"/>
        <v>-2273.8580828643589</v>
      </c>
      <c r="AR36" s="64">
        <f t="shared" si="131"/>
        <v>-2273.8580828643589</v>
      </c>
      <c r="AS36" s="64">
        <f t="shared" si="131"/>
        <v>-2273.8580828643589</v>
      </c>
      <c r="AT36" s="64">
        <f t="shared" si="131"/>
        <v>-2273.8580828643589</v>
      </c>
      <c r="AU36" s="64">
        <f t="shared" si="131"/>
        <v>-2273.8580828643589</v>
      </c>
      <c r="AV36" s="64">
        <f t="shared" si="131"/>
        <v>-2273.8580828643589</v>
      </c>
      <c r="AW36" s="64">
        <f t="shared" si="131"/>
        <v>-2273.8580828643589</v>
      </c>
      <c r="AX36" s="64">
        <f t="shared" si="119"/>
        <v>-2646.8971100210711</v>
      </c>
      <c r="AY36" s="64">
        <f t="shared" si="119"/>
        <v>-2646.8971100210711</v>
      </c>
      <c r="AZ36" s="64">
        <f t="shared" si="119"/>
        <v>-2646.8971100210711</v>
      </c>
      <c r="BA36" s="64">
        <f t="shared" si="119"/>
        <v>-2646.8971100210711</v>
      </c>
      <c r="BB36" s="64">
        <f t="shared" si="119"/>
        <v>-2646.8971100210711</v>
      </c>
      <c r="BC36" s="64">
        <f t="shared" si="119"/>
        <v>-2646.8971100210711</v>
      </c>
      <c r="BD36" s="64">
        <f t="shared" si="119"/>
        <v>-2646.8971100210711</v>
      </c>
      <c r="BE36" s="64">
        <f t="shared" si="119"/>
        <v>-2646.8971100210711</v>
      </c>
      <c r="BF36" s="64">
        <f t="shared" si="119"/>
        <v>-2646.8971100210711</v>
      </c>
      <c r="BG36" s="64">
        <f t="shared" si="119"/>
        <v>-2646.8971100210711</v>
      </c>
      <c r="BH36" s="64">
        <f t="shared" si="119"/>
        <v>-2646.8971100210711</v>
      </c>
      <c r="BI36" s="64">
        <f t="shared" si="119"/>
        <v>-2646.8971100210711</v>
      </c>
      <c r="BJ36" s="64">
        <f t="shared" si="119"/>
        <v>-780.99370215563613</v>
      </c>
      <c r="BK36" s="64">
        <f t="shared" si="119"/>
        <v>-780.99370215563613</v>
      </c>
      <c r="BL36" s="64">
        <f t="shared" si="119"/>
        <v>-780.99370215563613</v>
      </c>
      <c r="BM36" s="64">
        <f t="shared" si="119"/>
        <v>-780.99370215563613</v>
      </c>
      <c r="BN36" s="64">
        <f t="shared" si="119"/>
        <v>-780.99370215563613</v>
      </c>
      <c r="BO36" s="64">
        <f t="shared" si="119"/>
        <v>-780.99370215563613</v>
      </c>
      <c r="BP36" s="64">
        <f t="shared" si="119"/>
        <v>-780.99370215563613</v>
      </c>
      <c r="BQ36" s="64">
        <f t="shared" si="119"/>
        <v>-780.99370215563613</v>
      </c>
      <c r="BR36" s="64">
        <f t="shared" si="119"/>
        <v>-780.99370215563613</v>
      </c>
      <c r="BS36" s="64">
        <f t="shared" si="119"/>
        <v>-780.99370215563613</v>
      </c>
      <c r="BT36" s="64">
        <f t="shared" si="119"/>
        <v>-780.99370215563613</v>
      </c>
      <c r="BU36" s="64">
        <f t="shared" si="119"/>
        <v>-780.99370215563613</v>
      </c>
      <c r="BV36" s="64">
        <f t="shared" si="119"/>
        <v>1650.5834864896806</v>
      </c>
      <c r="BW36" s="64">
        <f t="shared" si="119"/>
        <v>1650.5834864896806</v>
      </c>
      <c r="BX36" s="64">
        <f t="shared" si="119"/>
        <v>1650.5834864896806</v>
      </c>
      <c r="BY36" s="64">
        <f t="shared" si="119"/>
        <v>1650.5834864896806</v>
      </c>
      <c r="BZ36" s="64">
        <f t="shared" si="119"/>
        <v>1650.5834864896806</v>
      </c>
      <c r="CA36" s="64">
        <f t="shared" si="119"/>
        <v>1650.5834864896806</v>
      </c>
      <c r="CB36" s="64">
        <f t="shared" si="119"/>
        <v>1650.5834864896806</v>
      </c>
      <c r="CC36" s="64">
        <f t="shared" si="119"/>
        <v>1650.5834864896806</v>
      </c>
      <c r="CD36" s="64">
        <f t="shared" si="119"/>
        <v>1650.5834864896806</v>
      </c>
      <c r="CE36" s="64">
        <f t="shared" si="119"/>
        <v>1650.5834864896806</v>
      </c>
      <c r="CF36" s="64">
        <f t="shared" si="119"/>
        <v>1650.5834864896806</v>
      </c>
      <c r="CG36" s="64">
        <f t="shared" si="119"/>
        <v>1650.5834864896806</v>
      </c>
      <c r="CH36" s="64">
        <f t="shared" si="119"/>
        <v>-760.81735159817435</v>
      </c>
      <c r="CI36" s="64">
        <f t="shared" si="119"/>
        <v>-760.81735159817435</v>
      </c>
      <c r="CJ36" s="64">
        <f t="shared" si="119"/>
        <v>-760.81735159817435</v>
      </c>
      <c r="CK36" s="64">
        <f t="shared" si="119"/>
        <v>-760.81735159817435</v>
      </c>
      <c r="CL36" s="64">
        <f t="shared" si="119"/>
        <v>-760.81735159817435</v>
      </c>
      <c r="CM36" s="64">
        <f t="shared" si="119"/>
        <v>-760.81735159817435</v>
      </c>
      <c r="CN36" s="64">
        <f t="shared" si="119"/>
        <v>-760.81735159817435</v>
      </c>
      <c r="CO36" s="64">
        <f t="shared" si="119"/>
        <v>-760.81735159817435</v>
      </c>
      <c r="CP36" s="64">
        <f t="shared" si="119"/>
        <v>-760.81735159817435</v>
      </c>
      <c r="CQ36" s="64">
        <f t="shared" si="119"/>
        <v>-760.81735159817435</v>
      </c>
      <c r="CR36" s="64">
        <f t="shared" si="119"/>
        <v>-760.81735159817435</v>
      </c>
      <c r="CS36" s="64">
        <f t="shared" si="119"/>
        <v>-760.81735159817435</v>
      </c>
      <c r="CT36" s="64">
        <f t="shared" si="119"/>
        <v>-930.52902804957557</v>
      </c>
      <c r="CU36" s="64">
        <f t="shared" si="119"/>
        <v>-930.52902804957557</v>
      </c>
      <c r="CV36" s="64">
        <f t="shared" si="119"/>
        <v>-930.52902804957557</v>
      </c>
      <c r="CW36" s="64">
        <f t="shared" si="119"/>
        <v>-930.52902804957557</v>
      </c>
      <c r="CX36" s="64">
        <f t="shared" si="119"/>
        <v>-930.52902804957557</v>
      </c>
      <c r="CY36" s="64">
        <f t="shared" si="119"/>
        <v>-930.52902804957557</v>
      </c>
      <c r="CZ36" s="64">
        <f t="shared" si="119"/>
        <v>-930.52902804957557</v>
      </c>
      <c r="DA36" s="64">
        <f t="shared" si="119"/>
        <v>-930.52902804957557</v>
      </c>
      <c r="DB36" s="64">
        <f t="shared" si="119"/>
        <v>-930.52902804957557</v>
      </c>
      <c r="DC36" s="64">
        <f t="shared" si="119"/>
        <v>-930.52902804957557</v>
      </c>
      <c r="DD36" s="64">
        <f t="shared" si="119"/>
        <v>-930.52902804957557</v>
      </c>
      <c r="DE36" s="64">
        <f t="shared" si="119"/>
        <v>-930.52902804957557</v>
      </c>
      <c r="DF36" s="64">
        <f t="shared" si="119"/>
        <v>298.26534695293594</v>
      </c>
      <c r="DG36" s="64">
        <f t="shared" si="119"/>
        <v>298.26534695293594</v>
      </c>
      <c r="DH36" s="64">
        <f t="shared" si="119"/>
        <v>298.26534695293594</v>
      </c>
      <c r="DI36" s="64">
        <f>DI15-CW15</f>
        <v>298.26534695293594</v>
      </c>
      <c r="DJ36" s="64">
        <f t="shared" si="120"/>
        <v>298.26534695293594</v>
      </c>
      <c r="DK36" s="64">
        <f t="shared" si="120"/>
        <v>298.26534695293594</v>
      </c>
      <c r="DL36" s="64">
        <f t="shared" si="120"/>
        <v>298.26534695293594</v>
      </c>
      <c r="DM36" s="36">
        <f t="shared" si="120"/>
        <v>298.26534695293594</v>
      </c>
      <c r="DN36" s="36">
        <f t="shared" si="120"/>
        <v>298.26534695293594</v>
      </c>
      <c r="DO36" s="36">
        <f t="shared" si="120"/>
        <v>298.26534695293594</v>
      </c>
      <c r="DP36" s="36">
        <f t="shared" si="120"/>
        <v>298.26534695293594</v>
      </c>
      <c r="DQ36" s="36">
        <f t="shared" si="120"/>
        <v>298.26534695293594</v>
      </c>
      <c r="DR36" s="36">
        <f t="shared" si="120"/>
        <v>219.92485299851978</v>
      </c>
      <c r="DS36" s="36">
        <f t="shared" si="120"/>
        <v>219.92485299851978</v>
      </c>
      <c r="DT36" s="36">
        <f t="shared" si="120"/>
        <v>219.92485299851978</v>
      </c>
      <c r="DU36" s="36">
        <f t="shared" si="120"/>
        <v>219.92485299851978</v>
      </c>
      <c r="DV36" s="36">
        <f t="shared" si="120"/>
        <v>219.92485299851978</v>
      </c>
      <c r="DW36" s="36">
        <f t="shared" si="120"/>
        <v>219.92485299851978</v>
      </c>
      <c r="DX36" s="36">
        <f t="shared" si="120"/>
        <v>219.92485299851978</v>
      </c>
      <c r="DY36" s="64">
        <f t="shared" si="120"/>
        <v>219.92485299851978</v>
      </c>
      <c r="DZ36" s="64">
        <f t="shared" si="120"/>
        <v>219.92485299851978</v>
      </c>
      <c r="EA36" s="64">
        <f t="shared" si="120"/>
        <v>219.92485299851978</v>
      </c>
      <c r="EB36" s="64">
        <f t="shared" si="120"/>
        <v>219.92485299851978</v>
      </c>
      <c r="EC36" s="64">
        <f t="shared" si="120"/>
        <v>219.92485299851978</v>
      </c>
      <c r="ED36" s="64">
        <f t="shared" si="121"/>
        <v>0</v>
      </c>
      <c r="EE36" s="64">
        <f t="shared" si="122"/>
        <v>0</v>
      </c>
      <c r="EF36" s="64">
        <f t="shared" si="122"/>
        <v>0</v>
      </c>
      <c r="EG36" s="64">
        <f t="shared" si="123"/>
        <v>0</v>
      </c>
      <c r="EH36" s="64">
        <f t="shared" si="123"/>
        <v>0</v>
      </c>
      <c r="EI36" s="64">
        <f t="shared" si="123"/>
        <v>0</v>
      </c>
      <c r="EJ36" s="64">
        <f t="shared" si="123"/>
        <v>0</v>
      </c>
      <c r="EK36" s="64">
        <f t="shared" si="123"/>
        <v>0</v>
      </c>
      <c r="EL36" s="64">
        <f t="shared" si="123"/>
        <v>0</v>
      </c>
      <c r="EM36" s="64">
        <f t="shared" si="123"/>
        <v>0</v>
      </c>
      <c r="EN36" s="64">
        <f t="shared" si="123"/>
        <v>0</v>
      </c>
      <c r="EO36" s="64">
        <f t="shared" si="123"/>
        <v>0</v>
      </c>
      <c r="EP36" s="64">
        <f t="shared" si="123"/>
        <v>0</v>
      </c>
      <c r="EQ36" s="64">
        <f t="shared" si="124"/>
        <v>0</v>
      </c>
      <c r="ER36" s="64">
        <f t="shared" si="125"/>
        <v>0</v>
      </c>
      <c r="ES36" s="64">
        <f t="shared" si="125"/>
        <v>0</v>
      </c>
      <c r="ET36" s="64">
        <f t="shared" si="125"/>
        <v>0</v>
      </c>
      <c r="EU36" s="64">
        <f t="shared" si="125"/>
        <v>-585.75501813184383</v>
      </c>
      <c r="EV36" s="64">
        <f t="shared" si="125"/>
        <v>-610.03852910199566</v>
      </c>
      <c r="EW36" s="64">
        <f t="shared" si="125"/>
        <v>-138.93841628105292</v>
      </c>
      <c r="EX36" s="64">
        <f t="shared" si="125"/>
        <v>293.3080789876476</v>
      </c>
      <c r="EY36" s="64">
        <f t="shared" si="125"/>
        <v>473.00606016677011</v>
      </c>
      <c r="EZ36" s="36">
        <f t="shared" si="125"/>
        <v>1094.6639410026546</v>
      </c>
      <c r="FA36" s="36">
        <f t="shared" si="125"/>
        <v>2362.2632136445754</v>
      </c>
      <c r="FB36" s="64">
        <f t="shared" si="125"/>
        <v>2939.9260421052713</v>
      </c>
      <c r="FC36" s="64">
        <f t="shared" si="125"/>
        <v>2064.4668661046308</v>
      </c>
      <c r="FD36" s="64">
        <f t="shared" si="125"/>
        <v>1198.9560898312739</v>
      </c>
      <c r="FE36" s="64">
        <f t="shared" si="125"/>
        <v>383.18731219431356</v>
      </c>
      <c r="FF36" s="64">
        <f t="shared" si="125"/>
        <v>-367.91686721532642</v>
      </c>
      <c r="FG36" s="64">
        <f t="shared" si="125"/>
        <v>58.663755280038458</v>
      </c>
      <c r="FH36" s="64">
        <f t="shared" si="125"/>
        <v>58.076266931990176</v>
      </c>
      <c r="FI36" s="64">
        <f t="shared" si="125"/>
        <v>69.473540884126123</v>
      </c>
      <c r="FJ36" s="64">
        <f t="shared" si="125"/>
        <v>79.93083347938591</v>
      </c>
      <c r="FK36" s="36">
        <f t="shared" si="125"/>
        <v>84.278247254942471</v>
      </c>
      <c r="FL36" s="36">
        <f t="shared" si="125"/>
        <v>99.317948964977404</v>
      </c>
      <c r="FM36" s="36">
        <f t="shared" si="125"/>
        <v>129.98484073309737</v>
      </c>
      <c r="FN36" s="36">
        <f t="shared" si="126"/>
        <v>-4047.4048920133282</v>
      </c>
      <c r="FO36" s="36">
        <f t="shared" si="127"/>
        <v>-4025.1292558530531</v>
      </c>
      <c r="FP36" s="36">
        <f t="shared" si="128"/>
        <v>-4003.1067519218759</v>
      </c>
      <c r="FQ36" s="36">
        <f t="shared" si="128"/>
        <v>-3982.3499091361664</v>
      </c>
      <c r="FR36" s="36">
        <f t="shared" si="128"/>
        <v>-3963.2384258395678</v>
      </c>
      <c r="FS36" s="36">
        <f t="shared" si="128"/>
        <v>-3959.1883101740641</v>
      </c>
      <c r="FT36" s="36">
        <f t="shared" si="129"/>
        <v>-3958.5554796013294</v>
      </c>
      <c r="FU36" s="36">
        <f t="shared" si="130"/>
        <v>-3970.8323927123884</v>
      </c>
      <c r="FV36" s="36">
        <f t="shared" si="130"/>
        <v>-3982.0967769070721</v>
      </c>
      <c r="FW36" s="36">
        <f t="shared" si="128"/>
        <v>-3986.7797231453114</v>
      </c>
      <c r="FX36" s="36">
        <f t="shared" si="128"/>
        <v>-4002.9801858073279</v>
      </c>
      <c r="FY36" s="36">
        <f t="shared" si="128"/>
        <v>-4036.0139417040973</v>
      </c>
      <c r="FZ36" s="187">
        <f t="shared" si="128"/>
        <v>-89.489085870973213</v>
      </c>
      <c r="GA36" s="205">
        <f t="shared" si="128"/>
        <v>-80.957250472571104</v>
      </c>
      <c r="GB36" s="205">
        <f t="shared" si="128"/>
        <v>-72.522367749148543</v>
      </c>
      <c r="GC36" s="205">
        <f t="shared" si="128"/>
        <v>-64.572248400636454</v>
      </c>
      <c r="GD36" s="205">
        <f t="shared" si="128"/>
        <v>-57.252321439505977</v>
      </c>
      <c r="GE36" s="205">
        <f t="shared" si="128"/>
        <v>-55.701078639796833</v>
      </c>
      <c r="GF36" s="205">
        <f t="shared" si="128"/>
        <v>-55.458696952341597</v>
      </c>
      <c r="GG36" s="205">
        <f t="shared" si="128"/>
        <v>-60.16090168896153</v>
      </c>
      <c r="GH36" s="205">
        <f t="shared" si="128"/>
        <v>-64.475295725655087</v>
      </c>
      <c r="GI36" s="205">
        <f t="shared" si="128"/>
        <v>-66.268920212818557</v>
      </c>
      <c r="GJ36" s="205">
        <f t="shared" si="128"/>
        <v>-72.47389141165695</v>
      </c>
      <c r="GK36" s="205">
        <f t="shared" si="128"/>
        <v>-85.126215496789882</v>
      </c>
      <c r="GL36" s="205">
        <f t="shared" si="128"/>
        <v>-79.825531165703069</v>
      </c>
      <c r="GM36" s="205">
        <f t="shared" si="128"/>
        <v>-72.223665825724311</v>
      </c>
    </row>
    <row r="37" spans="1:195" x14ac:dyDescent="0.2">
      <c r="A37" s="9" t="str">
        <f t="shared" si="115"/>
        <v xml:space="preserve">     US DOMESTIC CONSUMPTION</v>
      </c>
      <c r="N37" s="63">
        <f t="shared" si="132"/>
        <v>-15445.730093785052</v>
      </c>
      <c r="O37" s="63">
        <f t="shared" si="132"/>
        <v>-6452.6425361813745</v>
      </c>
      <c r="P37" s="63">
        <f t="shared" si="132"/>
        <v>3134.9150675052515</v>
      </c>
      <c r="Q37" s="63">
        <f t="shared" si="131"/>
        <v>-8247.8806314194953</v>
      </c>
      <c r="R37" s="63">
        <f t="shared" si="131"/>
        <v>-929.6010615270061</v>
      </c>
      <c r="S37" s="63">
        <f t="shared" si="131"/>
        <v>-1514.5472980861523</v>
      </c>
      <c r="T37" s="63">
        <f t="shared" si="131"/>
        <v>-5284.4397712044156</v>
      </c>
      <c r="U37" s="63">
        <f t="shared" si="131"/>
        <v>15747.81829331172</v>
      </c>
      <c r="V37" s="63">
        <f t="shared" si="131"/>
        <v>-6647.8806314194808</v>
      </c>
      <c r="W37" s="63">
        <f t="shared" si="131"/>
        <v>-3348.9559002367023</v>
      </c>
      <c r="X37" s="63">
        <f t="shared" si="131"/>
        <v>-3881.2139647527947</v>
      </c>
      <c r="Y37" s="63">
        <f t="shared" si="131"/>
        <v>1328.4634546020243</v>
      </c>
      <c r="Z37" s="63">
        <f t="shared" si="131"/>
        <v>22144.581392675711</v>
      </c>
      <c r="AA37" s="63">
        <f t="shared" si="131"/>
        <v>3161.8624986665091</v>
      </c>
      <c r="AB37" s="63">
        <f t="shared" si="131"/>
        <v>-2661.8702202274872</v>
      </c>
      <c r="AC37" s="63">
        <f t="shared" si="131"/>
        <v>1016.6244034284464</v>
      </c>
      <c r="AD37" s="63">
        <f t="shared" si="131"/>
        <v>7563.9362313854363</v>
      </c>
      <c r="AE37" s="63">
        <f t="shared" si="131"/>
        <v>5949.9577367617603</v>
      </c>
      <c r="AF37" s="63">
        <f t="shared" si="131"/>
        <v>12273.61365074027</v>
      </c>
      <c r="AG37" s="63">
        <f t="shared" si="131"/>
        <v>-11048.966994421047</v>
      </c>
      <c r="AH37" s="63">
        <f t="shared" si="131"/>
        <v>5616.6244034284173</v>
      </c>
      <c r="AI37" s="63">
        <f t="shared" si="131"/>
        <v>8467.1620378370426</v>
      </c>
      <c r="AJ37" s="63">
        <f t="shared" si="131"/>
        <v>-6783.3755965715827</v>
      </c>
      <c r="AK37" s="63">
        <f t="shared" si="131"/>
        <v>-4855.4186073242745</v>
      </c>
      <c r="AL37" s="63">
        <f t="shared" si="131"/>
        <v>-25849.623160160772</v>
      </c>
      <c r="AM37" s="63">
        <f t="shared" si="131"/>
        <v>-4179.2751544401253</v>
      </c>
      <c r="AN37" s="63">
        <f t="shared" si="131"/>
        <v>-11365.752192418819</v>
      </c>
      <c r="AO37" s="63">
        <f t="shared" si="131"/>
        <v>-10695.859719300584</v>
      </c>
      <c r="AP37" s="63">
        <f t="shared" si="131"/>
        <v>-20139.945740805961</v>
      </c>
      <c r="AQ37" s="63">
        <f t="shared" si="131"/>
        <v>70.806947366087115</v>
      </c>
      <c r="AR37" s="63">
        <f t="shared" si="131"/>
        <v>-8430.2683214511126</v>
      </c>
      <c r="AS37" s="63">
        <f t="shared" si="131"/>
        <v>-5043.1715472575452</v>
      </c>
      <c r="AT37" s="63">
        <f t="shared" si="131"/>
        <v>3837.4736140327732</v>
      </c>
      <c r="AU37" s="63">
        <f t="shared" si="131"/>
        <v>-13978.655418225302</v>
      </c>
      <c r="AV37" s="63">
        <f t="shared" si="131"/>
        <v>4470.8069473661017</v>
      </c>
      <c r="AW37" s="63">
        <f t="shared" si="131"/>
        <v>-10139.945740805939</v>
      </c>
      <c r="AX37" s="63">
        <f t="shared" ref="AX37:DI38" si="133">AX16-AL16</f>
        <v>9455.1000336184807</v>
      </c>
      <c r="AY37" s="63">
        <f t="shared" si="133"/>
        <v>982.90870992548298</v>
      </c>
      <c r="AZ37" s="63">
        <f t="shared" si="133"/>
        <v>12680.90648523136</v>
      </c>
      <c r="BA37" s="63">
        <f t="shared" si="133"/>
        <v>4718.5408938335459</v>
      </c>
      <c r="BB37" s="63">
        <f t="shared" si="133"/>
        <v>2906.7129368443057</v>
      </c>
      <c r="BC37" s="63">
        <f t="shared" si="133"/>
        <v>-9614.7924394997826</v>
      </c>
      <c r="BD37" s="63">
        <f t="shared" si="133"/>
        <v>-12609.416095413799</v>
      </c>
      <c r="BE37" s="63">
        <f t="shared" si="133"/>
        <v>-7964.2548050912155</v>
      </c>
      <c r="BF37" s="63">
        <f t="shared" si="133"/>
        <v>-11081.459106166454</v>
      </c>
      <c r="BG37" s="63">
        <f t="shared" si="133"/>
        <v>2745.4226142636471</v>
      </c>
      <c r="BH37" s="63">
        <f t="shared" si="133"/>
        <v>-5648.1257728331402</v>
      </c>
      <c r="BI37" s="63">
        <f t="shared" si="133"/>
        <v>7519.6161626507528</v>
      </c>
      <c r="BJ37" s="63">
        <f t="shared" si="133"/>
        <v>-10835.005229738585</v>
      </c>
      <c r="BK37" s="63">
        <f t="shared" si="133"/>
        <v>-3475.5582251302985</v>
      </c>
      <c r="BL37" s="63">
        <f t="shared" si="133"/>
        <v>-1383.3923265127669</v>
      </c>
      <c r="BM37" s="63">
        <f t="shared" si="133"/>
        <v>8810.1560605840059</v>
      </c>
      <c r="BN37" s="63">
        <f t="shared" si="133"/>
        <v>2423.0592863904239</v>
      </c>
      <c r="BO37" s="63">
        <f t="shared" si="133"/>
        <v>-856.51060608268017</v>
      </c>
      <c r="BP37" s="63">
        <f t="shared" si="133"/>
        <v>4584.349608971097</v>
      </c>
      <c r="BQ37" s="63">
        <f t="shared" si="133"/>
        <v>-1770.4891007063125</v>
      </c>
      <c r="BR37" s="63">
        <f t="shared" si="133"/>
        <v>-1789.8439394160087</v>
      </c>
      <c r="BS37" s="63">
        <f t="shared" si="133"/>
        <v>-6318.8761974805093</v>
      </c>
      <c r="BT37" s="63">
        <f t="shared" si="133"/>
        <v>1076.8227272506629</v>
      </c>
      <c r="BU37" s="63">
        <f t="shared" si="133"/>
        <v>842.41412510011287</v>
      </c>
      <c r="BV37" s="63">
        <f t="shared" si="133"/>
        <v>7691.7888751149876</v>
      </c>
      <c r="BW37" s="63">
        <f t="shared" si="133"/>
        <v>14762.06537281083</v>
      </c>
      <c r="BX37" s="63">
        <f t="shared" si="133"/>
        <v>6659.530810598837</v>
      </c>
      <c r="BY37" s="63">
        <f t="shared" si="133"/>
        <v>-9197.458436713001</v>
      </c>
      <c r="BZ37" s="63">
        <f t="shared" si="133"/>
        <v>4820.8211331795101</v>
      </c>
      <c r="CA37" s="63">
        <f t="shared" si="133"/>
        <v>169.20822995368508</v>
      </c>
      <c r="CB37" s="63">
        <f t="shared" si="133"/>
        <v>10143.401778340776</v>
      </c>
      <c r="CC37" s="63">
        <f t="shared" si="133"/>
        <v>8498.2404880182003</v>
      </c>
      <c r="CD37" s="63">
        <f t="shared" si="133"/>
        <v>235.87489662033477</v>
      </c>
      <c r="CE37" s="63">
        <f t="shared" si="133"/>
        <v>595.01468156657938</v>
      </c>
      <c r="CF37" s="63">
        <f t="shared" si="133"/>
        <v>2802.5415632870136</v>
      </c>
      <c r="CG37" s="63">
        <f t="shared" si="133"/>
        <v>-6824.3401571431023</v>
      </c>
      <c r="CH37" s="63">
        <f t="shared" si="133"/>
        <v>-13118.799241989123</v>
      </c>
      <c r="CI37" s="63">
        <f t="shared" si="133"/>
        <v>-33551.97896549142</v>
      </c>
      <c r="CJ37" s="63">
        <f t="shared" si="133"/>
        <v>-21538.15408069879</v>
      </c>
      <c r="CK37" s="63">
        <f t="shared" si="133"/>
        <v>-13842.455155967611</v>
      </c>
      <c r="CL37" s="63">
        <f t="shared" si="133"/>
        <v>-10441.379887150411</v>
      </c>
      <c r="CM37" s="63">
        <f t="shared" si="133"/>
        <v>-3242.4551559676111</v>
      </c>
      <c r="CN37" s="63">
        <f t="shared" si="133"/>
        <v>-16667.186338763306</v>
      </c>
      <c r="CO37" s="63">
        <f t="shared" si="133"/>
        <v>2042.4910805915279</v>
      </c>
      <c r="CP37" s="63">
        <f t="shared" si="133"/>
        <v>-5309.121822634268</v>
      </c>
      <c r="CQ37" s="63">
        <f t="shared" si="133"/>
        <v>6848.9426934947405</v>
      </c>
      <c r="CR37" s="63">
        <f t="shared" si="133"/>
        <v>-175.78848930094682</v>
      </c>
      <c r="CS37" s="63">
        <f t="shared" si="133"/>
        <v>-8247.831500053624</v>
      </c>
      <c r="CT37" s="63">
        <f t="shared" si="133"/>
        <v>19840.284614139367</v>
      </c>
      <c r="CU37" s="63">
        <f t="shared" si="133"/>
        <v>4123.6947523882263</v>
      </c>
      <c r="CV37" s="63">
        <f t="shared" si="133"/>
        <v>-4482.2960310219278</v>
      </c>
      <c r="CW37" s="63">
        <f t="shared" si="133"/>
        <v>961.78999048344849</v>
      </c>
      <c r="CX37" s="63">
        <f t="shared" si="133"/>
        <v>-6062.9411923122316</v>
      </c>
      <c r="CY37" s="63">
        <f t="shared" si="133"/>
        <v>-5338.2100095165442</v>
      </c>
      <c r="CZ37" s="63">
        <f t="shared" si="133"/>
        <v>10066.091065752284</v>
      </c>
      <c r="DA37" s="63">
        <f t="shared" si="133"/>
        <v>-2385.5218374735341</v>
      </c>
      <c r="DB37" s="63">
        <f t="shared" si="133"/>
        <v>-2004.8766761832157</v>
      </c>
      <c r="DC37" s="63">
        <f t="shared" si="133"/>
        <v>-7579.0702245702851</v>
      </c>
      <c r="DD37" s="63">
        <f t="shared" si="133"/>
        <v>-14304.876676183201</v>
      </c>
      <c r="DE37" s="63">
        <f t="shared" si="133"/>
        <v>7904.8007431716105</v>
      </c>
      <c r="DF37" s="63">
        <f t="shared" si="133"/>
        <v>-12764.081480218971</v>
      </c>
      <c r="DG37" s="63">
        <f t="shared" si="133"/>
        <v>8391.0391296376474</v>
      </c>
      <c r="DH37" s="63">
        <f t="shared" si="133"/>
        <v>9102.2429813070121</v>
      </c>
      <c r="DI37" s="63">
        <f t="shared" si="133"/>
        <v>7036.2628499311468</v>
      </c>
      <c r="DJ37" s="63">
        <f t="shared" si="120"/>
        <v>7703.0134692805077</v>
      </c>
      <c r="DK37" s="63">
        <f t="shared" si="120"/>
        <v>6647.2253149366443</v>
      </c>
      <c r="DL37" s="63">
        <f t="shared" si="120"/>
        <v>-2537.1658217030854</v>
      </c>
      <c r="DM37" s="21">
        <f t="shared" si="120"/>
        <v>-3423.4242177401102</v>
      </c>
      <c r="DN37" s="21">
        <f t="shared" si="120"/>
        <v>5329.0697653731113</v>
      </c>
      <c r="DO37" s="21">
        <f t="shared" si="120"/>
        <v>1264.1317336452339</v>
      </c>
      <c r="DP37" s="21">
        <f t="shared" si="120"/>
        <v>6946.1242557796577</v>
      </c>
      <c r="DQ37" s="21">
        <f t="shared" si="120"/>
        <v>-4111.6068511694903</v>
      </c>
      <c r="DR37" s="21">
        <f t="shared" si="120"/>
        <v>-1144.0190868696664</v>
      </c>
      <c r="DS37" s="21">
        <f t="shared" si="120"/>
        <v>-1178.362577416905</v>
      </c>
      <c r="DT37" s="21">
        <f t="shared" si="120"/>
        <v>-1183.4740928182728</v>
      </c>
      <c r="DU37" s="21">
        <f t="shared" si="120"/>
        <v>-1211.076555637861</v>
      </c>
      <c r="DV37" s="21">
        <f t="shared" si="120"/>
        <v>-1218.7835423469078</v>
      </c>
      <c r="DW37" s="21">
        <f t="shared" si="120"/>
        <v>-1217.8991486897576</v>
      </c>
      <c r="DX37" s="21">
        <f t="shared" si="120"/>
        <v>-1225.1118592130806</v>
      </c>
      <c r="DY37" s="118">
        <f t="shared" si="120"/>
        <v>-1215.2914604050893</v>
      </c>
      <c r="DZ37" s="118">
        <f t="shared" si="120"/>
        <v>-1214.6090908371261</v>
      </c>
      <c r="EA37" s="118">
        <f t="shared" si="120"/>
        <v>-1195.7133755143732</v>
      </c>
      <c r="EB37" s="118">
        <f t="shared" si="120"/>
        <v>-1188.3879774262896</v>
      </c>
      <c r="EC37" s="118">
        <f t="shared" si="120"/>
        <v>-1151.9903760416491</v>
      </c>
      <c r="ED37" s="118">
        <f t="shared" si="121"/>
        <v>0</v>
      </c>
      <c r="EE37" s="118">
        <f t="shared" si="122"/>
        <v>0</v>
      </c>
      <c r="EF37" s="118">
        <f t="shared" si="122"/>
        <v>0</v>
      </c>
      <c r="EG37" s="118">
        <f t="shared" si="123"/>
        <v>0</v>
      </c>
      <c r="EH37" s="118">
        <f t="shared" si="123"/>
        <v>0</v>
      </c>
      <c r="EI37" s="118">
        <f t="shared" si="123"/>
        <v>0</v>
      </c>
      <c r="EJ37" s="118">
        <f t="shared" si="123"/>
        <v>0</v>
      </c>
      <c r="EK37" s="128">
        <f t="shared" si="123"/>
        <v>0</v>
      </c>
      <c r="EL37" s="128">
        <f t="shared" si="123"/>
        <v>0</v>
      </c>
      <c r="EM37" s="128">
        <f t="shared" si="123"/>
        <v>0</v>
      </c>
      <c r="EN37" s="137">
        <f t="shared" si="123"/>
        <v>0</v>
      </c>
      <c r="EO37" s="137">
        <f t="shared" si="123"/>
        <v>0</v>
      </c>
      <c r="EP37" s="145">
        <f t="shared" si="123"/>
        <v>109.77891502101556</v>
      </c>
      <c r="EQ37" s="145">
        <f t="shared" si="124"/>
        <v>86.405393468914554</v>
      </c>
      <c r="ER37" s="145">
        <f t="shared" si="125"/>
        <v>82.926594037213363</v>
      </c>
      <c r="ES37" s="145">
        <f t="shared" si="125"/>
        <v>64.140886780180153</v>
      </c>
      <c r="ET37" s="145">
        <f t="shared" si="125"/>
        <v>58.895659312736825</v>
      </c>
      <c r="EU37" s="145">
        <f t="shared" si="125"/>
        <v>-5379.4132245965448</v>
      </c>
      <c r="EV37" s="145">
        <f t="shared" si="125"/>
        <v>-4503.4595990094749</v>
      </c>
      <c r="EW37" s="153">
        <f t="shared" si="125"/>
        <v>-834.51530077052303</v>
      </c>
      <c r="EX37" s="153">
        <f t="shared" si="125"/>
        <v>3920.8292949133465</v>
      </c>
      <c r="EY37" s="160">
        <f t="shared" si="125"/>
        <v>10163.719450132616</v>
      </c>
      <c r="EZ37" s="21">
        <f t="shared" si="125"/>
        <v>8859.4057994206669</v>
      </c>
      <c r="FA37" s="21">
        <f t="shared" si="125"/>
        <v>5300.6704315891402</v>
      </c>
      <c r="FB37" s="169">
        <f t="shared" si="125"/>
        <v>3598.2341381975275</v>
      </c>
      <c r="FC37" s="169">
        <f t="shared" si="125"/>
        <v>927.54971924326674</v>
      </c>
      <c r="FD37" s="169">
        <f t="shared" si="125"/>
        <v>-636.27441828954034</v>
      </c>
      <c r="FE37" s="169">
        <f t="shared" si="125"/>
        <v>-2505.2606696335279</v>
      </c>
      <c r="FF37" s="169">
        <f t="shared" si="125"/>
        <v>-2395.8715265955179</v>
      </c>
      <c r="FG37" s="169">
        <f t="shared" si="125"/>
        <v>1986.1328276582353</v>
      </c>
      <c r="FH37" s="169">
        <f t="shared" si="125"/>
        <v>943.59052450724994</v>
      </c>
      <c r="FI37" s="169">
        <f t="shared" si="125"/>
        <v>1095.6157628222281</v>
      </c>
      <c r="FJ37" s="169">
        <f t="shared" si="125"/>
        <v>1227.680948617548</v>
      </c>
      <c r="FK37" s="21">
        <f t="shared" si="125"/>
        <v>1500.1637804524507</v>
      </c>
      <c r="FL37" s="21">
        <f t="shared" si="125"/>
        <v>-5497.4729428075661</v>
      </c>
      <c r="FM37" s="21">
        <f t="shared" si="125"/>
        <v>-900.43810709168611</v>
      </c>
      <c r="FN37" s="21">
        <f t="shared" si="126"/>
        <v>-23173.678748373306</v>
      </c>
      <c r="FO37" s="21">
        <f t="shared" si="127"/>
        <v>-4192.97321693704</v>
      </c>
      <c r="FP37" s="21">
        <f t="shared" si="128"/>
        <v>-13728.355074761996</v>
      </c>
      <c r="FQ37" s="21">
        <f t="shared" si="128"/>
        <v>-674.67625809977471</v>
      </c>
      <c r="FR37" s="21">
        <f t="shared" si="128"/>
        <v>-18108.448904067031</v>
      </c>
      <c r="FS37" s="21">
        <f t="shared" si="128"/>
        <v>-2829.1404476142925</v>
      </c>
      <c r="FT37" s="21">
        <f t="shared" si="129"/>
        <v>-7959.3389526108585</v>
      </c>
      <c r="FU37" s="21">
        <f t="shared" si="130"/>
        <v>-9470.5038392724309</v>
      </c>
      <c r="FV37" s="21">
        <f t="shared" si="130"/>
        <v>-11224.091181320568</v>
      </c>
      <c r="FW37" s="21">
        <f t="shared" si="128"/>
        <v>-14076.926846159316</v>
      </c>
      <c r="FX37" s="21">
        <f t="shared" si="128"/>
        <v>-5488.956341383062</v>
      </c>
      <c r="FY37" s="21">
        <f t="shared" si="128"/>
        <v>-4914.8115507714829</v>
      </c>
      <c r="FZ37" s="186">
        <f t="shared" si="128"/>
        <v>16967.202606361112</v>
      </c>
      <c r="GA37" s="204">
        <f t="shared" si="128"/>
        <v>1200.2838587465085</v>
      </c>
      <c r="GB37" s="204">
        <f t="shared" si="128"/>
        <v>1546.7428799123518</v>
      </c>
      <c r="GC37" s="204">
        <f t="shared" si="128"/>
        <v>-6836.2565849585226</v>
      </c>
      <c r="GD37" s="204">
        <f t="shared" si="128"/>
        <v>6852.0466265914656</v>
      </c>
      <c r="GE37" s="204">
        <f t="shared" si="128"/>
        <v>-8481.6419087532122</v>
      </c>
      <c r="GF37" s="204">
        <f t="shared" si="128"/>
        <v>-1134.6486552339775</v>
      </c>
      <c r="GG37" s="204">
        <f t="shared" si="128"/>
        <v>-4167.2311069946591</v>
      </c>
      <c r="GH37" s="204">
        <f t="shared" si="128"/>
        <v>-5186.3555560380628</v>
      </c>
      <c r="GI37" s="204">
        <f t="shared" si="128"/>
        <v>-2241.5122626655502</v>
      </c>
      <c r="GJ37" s="204">
        <f t="shared" si="128"/>
        <v>-3254.9806858319207</v>
      </c>
      <c r="GK37" s="204">
        <f t="shared" si="128"/>
        <v>-9596.1227596393583</v>
      </c>
      <c r="GL37" s="204">
        <f t="shared" si="128"/>
        <v>-8300.2832470943977</v>
      </c>
      <c r="GM37" s="204">
        <f t="shared" si="128"/>
        <v>-4166.9069488306559</v>
      </c>
    </row>
    <row r="38" spans="1:195" x14ac:dyDescent="0.2">
      <c r="A38" s="29" t="str">
        <f t="shared" si="115"/>
        <v>EXPORTS</v>
      </c>
      <c r="N38" s="64">
        <f t="shared" ref="N38:AW38" si="134">N17-B17</f>
        <v>3387.0967741935492</v>
      </c>
      <c r="O38" s="64">
        <f t="shared" si="134"/>
        <v>1500.0000000000018</v>
      </c>
      <c r="P38" s="64">
        <f t="shared" si="134"/>
        <v>64.516129032257595</v>
      </c>
      <c r="Q38" s="64">
        <f t="shared" si="134"/>
        <v>1433.3333333333321</v>
      </c>
      <c r="R38" s="64">
        <f t="shared" si="134"/>
        <v>-4354.8387096774204</v>
      </c>
      <c r="S38" s="64">
        <f t="shared" si="134"/>
        <v>-11700</v>
      </c>
      <c r="T38" s="64">
        <f t="shared" si="134"/>
        <v>-9193.5483870967746</v>
      </c>
      <c r="U38" s="64">
        <f t="shared" si="134"/>
        <v>-6806.4516129032263</v>
      </c>
      <c r="V38" s="64">
        <f t="shared" si="134"/>
        <v>-7499.9999999999991</v>
      </c>
      <c r="W38" s="64">
        <f t="shared" si="134"/>
        <v>-6838.7096774193551</v>
      </c>
      <c r="X38" s="64">
        <f t="shared" si="134"/>
        <v>-9033.3333333333321</v>
      </c>
      <c r="Y38" s="64">
        <f t="shared" si="134"/>
        <v>-9516.1290322580644</v>
      </c>
      <c r="Z38" s="64">
        <f t="shared" si="134"/>
        <v>-7451.6129032258068</v>
      </c>
      <c r="AA38" s="64">
        <f t="shared" si="134"/>
        <v>-8250.0000000000018</v>
      </c>
      <c r="AB38" s="64">
        <f t="shared" si="134"/>
        <v>-7322.5806451612898</v>
      </c>
      <c r="AC38" s="64">
        <f t="shared" si="134"/>
        <v>-8366.6666666666642</v>
      </c>
      <c r="AD38" s="64">
        <f t="shared" si="134"/>
        <v>-4903.2258064516127</v>
      </c>
      <c r="AE38" s="64">
        <f t="shared" si="134"/>
        <v>1200</v>
      </c>
      <c r="AF38" s="64">
        <f t="shared" si="134"/>
        <v>1064.5161290322576</v>
      </c>
      <c r="AG38" s="64">
        <f t="shared" si="134"/>
        <v>225.8064516129034</v>
      </c>
      <c r="AH38" s="64">
        <f t="shared" si="134"/>
        <v>333.33333333333303</v>
      </c>
      <c r="AI38" s="64">
        <f t="shared" si="134"/>
        <v>516.1290322580644</v>
      </c>
      <c r="AJ38" s="64">
        <f t="shared" si="134"/>
        <v>9966.6666666666642</v>
      </c>
      <c r="AK38" s="64">
        <f t="shared" si="134"/>
        <v>1967.7419354838721</v>
      </c>
      <c r="AL38" s="64">
        <f t="shared" si="134"/>
        <v>24193.548387096773</v>
      </c>
      <c r="AM38" s="64">
        <f t="shared" si="134"/>
        <v>9721.6748768472917</v>
      </c>
      <c r="AN38" s="64">
        <f t="shared" si="134"/>
        <v>7999.9999999999982</v>
      </c>
      <c r="AO38" s="64">
        <f t="shared" si="134"/>
        <v>4933.333333333333</v>
      </c>
      <c r="AP38" s="64">
        <f t="shared" si="134"/>
        <v>16290.322580645159</v>
      </c>
      <c r="AQ38" s="64">
        <f t="shared" si="134"/>
        <v>-566.66666666666606</v>
      </c>
      <c r="AR38" s="64">
        <f t="shared" si="134"/>
        <v>-580.64516129032199</v>
      </c>
      <c r="AS38" s="64">
        <f t="shared" si="134"/>
        <v>-1516.1290322580653</v>
      </c>
      <c r="AT38" s="64">
        <f t="shared" si="134"/>
        <v>-633.33333333333303</v>
      </c>
      <c r="AU38" s="64">
        <f t="shared" si="134"/>
        <v>-967.74193548387029</v>
      </c>
      <c r="AV38" s="64">
        <f t="shared" si="134"/>
        <v>-9733.3333333333321</v>
      </c>
      <c r="AW38" s="64">
        <f t="shared" si="134"/>
        <v>-3032.2580645161297</v>
      </c>
      <c r="AX38" s="64">
        <f t="shared" si="133"/>
        <v>-25838.709677419356</v>
      </c>
      <c r="AY38" s="64">
        <f t="shared" si="133"/>
        <v>-12007.389162561576</v>
      </c>
      <c r="AZ38" s="64">
        <f t="shared" si="133"/>
        <v>-10903.22580645161</v>
      </c>
      <c r="BA38" s="64">
        <f t="shared" si="133"/>
        <v>-7200</v>
      </c>
      <c r="BB38" s="64">
        <f t="shared" si="133"/>
        <v>-17387.096774193546</v>
      </c>
      <c r="BC38" s="64">
        <f t="shared" si="133"/>
        <v>-1200</v>
      </c>
      <c r="BD38" s="64">
        <f t="shared" si="133"/>
        <v>-96.774193548387302</v>
      </c>
      <c r="BE38" s="64">
        <f t="shared" si="133"/>
        <v>-548.3870967741932</v>
      </c>
      <c r="BF38" s="64">
        <f t="shared" si="133"/>
        <v>-700</v>
      </c>
      <c r="BG38" s="64">
        <f t="shared" si="133"/>
        <v>-1193.5483870967746</v>
      </c>
      <c r="BH38" s="64">
        <f t="shared" si="133"/>
        <v>-2166.666666666667</v>
      </c>
      <c r="BI38" s="64">
        <f t="shared" si="133"/>
        <v>-967.7419354838712</v>
      </c>
      <c r="BJ38" s="64">
        <f t="shared" si="133"/>
        <v>161.29032258064581</v>
      </c>
      <c r="BK38" s="64">
        <f t="shared" si="133"/>
        <v>1428.5714285714284</v>
      </c>
      <c r="BL38" s="64">
        <f t="shared" si="133"/>
        <v>1258.0645161290322</v>
      </c>
      <c r="BM38" s="64">
        <f t="shared" si="133"/>
        <v>366.66666666666697</v>
      </c>
      <c r="BN38" s="64">
        <f t="shared" si="133"/>
        <v>903.2258064516127</v>
      </c>
      <c r="BO38" s="64">
        <f t="shared" si="133"/>
        <v>1033.333333333333</v>
      </c>
      <c r="BP38" s="64">
        <f t="shared" si="133"/>
        <v>1096.7741935483873</v>
      </c>
      <c r="BQ38" s="64">
        <f t="shared" si="133"/>
        <v>2193.5483870967746</v>
      </c>
      <c r="BR38" s="64">
        <f t="shared" si="133"/>
        <v>1233.333333333333</v>
      </c>
      <c r="BS38" s="64">
        <f t="shared" si="133"/>
        <v>1161.2903225806449</v>
      </c>
      <c r="BT38" s="64">
        <f t="shared" si="133"/>
        <v>1133.3333333333339</v>
      </c>
      <c r="BU38" s="64">
        <f t="shared" si="133"/>
        <v>3129.0322580645161</v>
      </c>
      <c r="BV38" s="64">
        <f t="shared" si="133"/>
        <v>1516.1290322580644</v>
      </c>
      <c r="BW38" s="64">
        <f t="shared" si="133"/>
        <v>928.57142857142935</v>
      </c>
      <c r="BX38" s="64">
        <f t="shared" si="133"/>
        <v>1516.1290322580635</v>
      </c>
      <c r="BY38" s="64">
        <f t="shared" si="133"/>
        <v>3966.666666666667</v>
      </c>
      <c r="BZ38" s="64">
        <f t="shared" si="133"/>
        <v>6419.354838709678</v>
      </c>
      <c r="CA38" s="64">
        <f t="shared" si="133"/>
        <v>5666.6666666666661</v>
      </c>
      <c r="CB38" s="64">
        <f t="shared" si="133"/>
        <v>2774.1935483870966</v>
      </c>
      <c r="CC38" s="64">
        <f t="shared" si="133"/>
        <v>3354.8387096774186</v>
      </c>
      <c r="CD38" s="64">
        <f t="shared" si="133"/>
        <v>6700</v>
      </c>
      <c r="CE38" s="64">
        <f t="shared" si="133"/>
        <v>5516.1290322580653</v>
      </c>
      <c r="CF38" s="64">
        <f t="shared" si="133"/>
        <v>6533.333333333333</v>
      </c>
      <c r="CG38" s="64">
        <f t="shared" si="133"/>
        <v>7419.3548387096762</v>
      </c>
      <c r="CH38" s="64">
        <f t="shared" si="133"/>
        <v>7935.4838709677415</v>
      </c>
      <c r="CI38" s="64">
        <f t="shared" si="133"/>
        <v>5035.7142857142862</v>
      </c>
      <c r="CJ38" s="64">
        <f t="shared" si="133"/>
        <v>258.0645161290322</v>
      </c>
      <c r="CK38" s="64">
        <f t="shared" si="133"/>
        <v>-766.66666666666788</v>
      </c>
      <c r="CL38" s="64">
        <f t="shared" si="133"/>
        <v>-3870.9677419354848</v>
      </c>
      <c r="CM38" s="64">
        <f t="shared" si="133"/>
        <v>-3666.6666666666661</v>
      </c>
      <c r="CN38" s="64">
        <f t="shared" si="133"/>
        <v>-451.6129032258068</v>
      </c>
      <c r="CO38" s="64">
        <f t="shared" si="133"/>
        <v>-2193.5483870967746</v>
      </c>
      <c r="CP38" s="64">
        <f t="shared" si="133"/>
        <v>-7066.666666666667</v>
      </c>
      <c r="CQ38" s="64">
        <f t="shared" si="133"/>
        <v>-2322.5806451612898</v>
      </c>
      <c r="CR38" s="64">
        <f t="shared" si="133"/>
        <v>-3700</v>
      </c>
      <c r="CS38" s="64">
        <f t="shared" si="133"/>
        <v>-4516.1290322580626</v>
      </c>
      <c r="CT38" s="64">
        <f t="shared" si="133"/>
        <v>-6483.8709677419356</v>
      </c>
      <c r="CU38" s="64">
        <f t="shared" si="133"/>
        <v>-5821.4285714285725</v>
      </c>
      <c r="CV38" s="64">
        <f t="shared" si="133"/>
        <v>-1774.1935483870957</v>
      </c>
      <c r="CW38" s="64">
        <f t="shared" si="133"/>
        <v>1400</v>
      </c>
      <c r="CX38" s="64">
        <f t="shared" si="133"/>
        <v>2838.7096774193542</v>
      </c>
      <c r="CY38" s="64">
        <f t="shared" si="133"/>
        <v>400</v>
      </c>
      <c r="CZ38" s="64">
        <f t="shared" si="133"/>
        <v>-1000</v>
      </c>
      <c r="DA38" s="64">
        <f t="shared" si="133"/>
        <v>64.516129032259414</v>
      </c>
      <c r="DB38" s="64">
        <f t="shared" si="133"/>
        <v>2300.0000000000009</v>
      </c>
      <c r="DC38" s="64">
        <f t="shared" si="133"/>
        <v>225.80645161290158</v>
      </c>
      <c r="DD38" s="64">
        <f t="shared" si="133"/>
        <v>-33.33333333333394</v>
      </c>
      <c r="DE38" s="64">
        <f t="shared" si="133"/>
        <v>-1290.3225806451628</v>
      </c>
      <c r="DF38" s="64">
        <f t="shared" si="133"/>
        <v>967.7419354838712</v>
      </c>
      <c r="DG38" s="64">
        <f t="shared" si="133"/>
        <v>2392.8571428571431</v>
      </c>
      <c r="DH38" s="64">
        <f t="shared" si="133"/>
        <v>5677.4193548387093</v>
      </c>
      <c r="DI38" s="64">
        <f t="shared" si="133"/>
        <v>3233.3333333333339</v>
      </c>
      <c r="DJ38" s="64">
        <f t="shared" ref="DJ38:EC38" si="135">DJ17-CX17</f>
        <v>1774.1935483870984</v>
      </c>
      <c r="DK38" s="64">
        <f t="shared" si="135"/>
        <v>3333.3333333333339</v>
      </c>
      <c r="DL38" s="64">
        <f t="shared" si="135"/>
        <v>4225.8064516129034</v>
      </c>
      <c r="DM38" s="36">
        <f t="shared" si="135"/>
        <v>4612.9032258064508</v>
      </c>
      <c r="DN38" s="36">
        <f t="shared" si="135"/>
        <v>4033.3333333333321</v>
      </c>
      <c r="DO38" s="36">
        <f t="shared" si="135"/>
        <v>3032.2580645161306</v>
      </c>
      <c r="DP38" s="36">
        <f t="shared" si="135"/>
        <v>3800</v>
      </c>
      <c r="DQ38" s="36">
        <f t="shared" si="135"/>
        <v>258.06451612903402</v>
      </c>
      <c r="DR38" s="36">
        <f t="shared" si="135"/>
        <v>4483.8709677419356</v>
      </c>
      <c r="DS38" s="36">
        <f t="shared" si="135"/>
        <v>2678.5714285714294</v>
      </c>
      <c r="DT38" s="36">
        <f t="shared" si="135"/>
        <v>677.41935483871021</v>
      </c>
      <c r="DU38" s="36">
        <f t="shared" si="135"/>
        <v>6600</v>
      </c>
      <c r="DV38" s="36">
        <f t="shared" si="135"/>
        <v>11354.838709677417</v>
      </c>
      <c r="DW38" s="36">
        <f t="shared" si="135"/>
        <v>7799.9999999999982</v>
      </c>
      <c r="DX38" s="36">
        <f t="shared" si="135"/>
        <v>10483.870967741934</v>
      </c>
      <c r="DY38" s="64">
        <f t="shared" si="135"/>
        <v>9064.5161290322576</v>
      </c>
      <c r="DZ38" s="64">
        <f t="shared" si="135"/>
        <v>2633.3333333333339</v>
      </c>
      <c r="EA38" s="64">
        <f t="shared" si="135"/>
        <v>18838.709677419352</v>
      </c>
      <c r="EB38" s="64">
        <f t="shared" si="135"/>
        <v>14733.333333333334</v>
      </c>
      <c r="EC38" s="64">
        <f t="shared" si="135"/>
        <v>19903.225806451614</v>
      </c>
      <c r="ED38" s="64">
        <f t="shared" si="121"/>
        <v>13838.709677419354</v>
      </c>
      <c r="EE38" s="64">
        <f t="shared" si="122"/>
        <v>18881.773399014775</v>
      </c>
      <c r="EF38" s="64">
        <f t="shared" si="122"/>
        <v>21193.548387096773</v>
      </c>
      <c r="EG38" s="64">
        <f t="shared" si="123"/>
        <v>2533.3333333333321</v>
      </c>
      <c r="EH38" s="64">
        <f t="shared" si="123"/>
        <v>-2129.0322580645152</v>
      </c>
      <c r="EI38" s="64">
        <f t="shared" si="123"/>
        <v>8500</v>
      </c>
      <c r="EJ38" s="64">
        <f t="shared" si="123"/>
        <v>2096.77419354839</v>
      </c>
      <c r="EK38" s="64">
        <f t="shared" si="123"/>
        <v>-2290.3225806451592</v>
      </c>
      <c r="EL38" s="64">
        <f t="shared" si="123"/>
        <v>5233.3333333333321</v>
      </c>
      <c r="EM38" s="64">
        <f t="shared" si="123"/>
        <v>-3935.4838709677388</v>
      </c>
      <c r="EN38" s="64">
        <f t="shared" si="123"/>
        <v>22033.333333333336</v>
      </c>
      <c r="EO38" s="64">
        <f t="shared" si="123"/>
        <v>838.70967741935601</v>
      </c>
      <c r="EP38" s="64">
        <f t="shared" si="123"/>
        <v>-11290.322580645159</v>
      </c>
      <c r="EQ38" s="64">
        <f t="shared" si="124"/>
        <v>620.68965517241668</v>
      </c>
      <c r="ER38" s="64">
        <f t="shared" si="125"/>
        <v>1032.2580645161288</v>
      </c>
      <c r="ES38" s="64">
        <f t="shared" si="125"/>
        <v>9033.3333333333358</v>
      </c>
      <c r="ET38" s="64">
        <f t="shared" si="125"/>
        <v>13483.870967741936</v>
      </c>
      <c r="EU38" s="64">
        <f t="shared" si="125"/>
        <v>2866.6666666666679</v>
      </c>
      <c r="EV38" s="64">
        <f t="shared" si="125"/>
        <v>2870.9677419354848</v>
      </c>
      <c r="EW38" s="64">
        <f t="shared" si="125"/>
        <v>9903.2258064516136</v>
      </c>
      <c r="EX38" s="64">
        <f t="shared" si="125"/>
        <v>17666.666666666668</v>
      </c>
      <c r="EY38" s="64">
        <f t="shared" si="125"/>
        <v>-6580.645161290322</v>
      </c>
      <c r="EZ38" s="36">
        <f t="shared" si="125"/>
        <v>-15000</v>
      </c>
      <c r="FA38" s="36">
        <f t="shared" si="125"/>
        <v>-6451.6129032258104</v>
      </c>
      <c r="FB38" s="64">
        <f t="shared" si="125"/>
        <v>4645.161290322576</v>
      </c>
      <c r="FC38" s="64">
        <f t="shared" si="125"/>
        <v>-17466.748768472909</v>
      </c>
      <c r="FD38" s="64">
        <f t="shared" si="125"/>
        <v>-8870.9677419354848</v>
      </c>
      <c r="FE38" s="64">
        <f t="shared" si="125"/>
        <v>733.33333333333212</v>
      </c>
      <c r="FF38" s="64">
        <f t="shared" si="125"/>
        <v>-6741.935483870966</v>
      </c>
      <c r="FG38" s="64">
        <f t="shared" si="125"/>
        <v>3900</v>
      </c>
      <c r="FH38" s="64">
        <f t="shared" si="125"/>
        <v>774.19354838709478</v>
      </c>
      <c r="FI38" s="64">
        <f t="shared" si="125"/>
        <v>4032.2580645161288</v>
      </c>
      <c r="FJ38" s="64">
        <f t="shared" si="125"/>
        <v>-9766.6666666666679</v>
      </c>
      <c r="FK38" s="36">
        <f t="shared" si="125"/>
        <v>9322.580645161288</v>
      </c>
      <c r="FL38" s="36">
        <f t="shared" si="125"/>
        <v>-13666.666666666668</v>
      </c>
      <c r="FM38" s="36">
        <f t="shared" si="125"/>
        <v>5258.064516129034</v>
      </c>
      <c r="FN38" s="36">
        <f t="shared" si="126"/>
        <v>3258.0645161290377</v>
      </c>
      <c r="FO38" s="36">
        <f t="shared" si="127"/>
        <v>15928.571428571428</v>
      </c>
      <c r="FP38" s="36">
        <f t="shared" si="128"/>
        <v>2096.77419354839</v>
      </c>
      <c r="FQ38" s="36">
        <f t="shared" si="128"/>
        <v>-9500</v>
      </c>
      <c r="FR38" s="21">
        <f t="shared" si="128"/>
        <v>5838.7096774193524</v>
      </c>
      <c r="FS38" s="21">
        <f t="shared" si="128"/>
        <v>-9266.6666666666642</v>
      </c>
      <c r="FT38" s="21">
        <f t="shared" si="129"/>
        <v>7290.3225806451628</v>
      </c>
      <c r="FU38" s="21">
        <f t="shared" si="130"/>
        <v>741.93548387096962</v>
      </c>
      <c r="FV38" s="21">
        <f t="shared" si="130"/>
        <v>-266.66666666666424</v>
      </c>
      <c r="FW38" s="21">
        <f t="shared" si="128"/>
        <v>-4612.9032258064544</v>
      </c>
      <c r="FX38" s="21">
        <f t="shared" si="128"/>
        <v>3666.6666666666642</v>
      </c>
      <c r="FY38" s="21">
        <f t="shared" si="128"/>
        <v>-12419.354838709678</v>
      </c>
      <c r="FZ38" s="186">
        <f t="shared" si="128"/>
        <v>102.34202386212928</v>
      </c>
      <c r="GA38" s="205">
        <f t="shared" si="128"/>
        <v>-4096.9667318982356</v>
      </c>
      <c r="GB38" s="205">
        <f t="shared" si="128"/>
        <v>2474.7114449845358</v>
      </c>
      <c r="GC38" s="205">
        <f t="shared" si="128"/>
        <v>8461.808219178085</v>
      </c>
      <c r="GD38" s="205">
        <f t="shared" si="128"/>
        <v>-3331.7401679186878</v>
      </c>
      <c r="GE38" s="205">
        <f t="shared" si="128"/>
        <v>5828.4748858447492</v>
      </c>
      <c r="GF38" s="205">
        <f t="shared" si="128"/>
        <v>-3912.3853292090134</v>
      </c>
      <c r="GG38" s="205">
        <f t="shared" si="128"/>
        <v>-2622.0627485638543</v>
      </c>
      <c r="GH38" s="205">
        <f t="shared" si="128"/>
        <v>3195.1415525114171</v>
      </c>
      <c r="GI38" s="205">
        <f t="shared" si="128"/>
        <v>5442.4533804684106</v>
      </c>
      <c r="GJ38" s="205">
        <f t="shared" si="128"/>
        <v>6528.4748858447529</v>
      </c>
      <c r="GK38" s="205">
        <f t="shared" si="128"/>
        <v>13603.743703049055</v>
      </c>
      <c r="GL38" s="205">
        <f t="shared" si="128"/>
        <v>6565.9178082191793</v>
      </c>
      <c r="GM38" s="205">
        <f t="shared" si="128"/>
        <v>4565.9178082191793</v>
      </c>
    </row>
    <row r="39" spans="1:195" x14ac:dyDescent="0.2">
      <c r="A39" s="9" t="str">
        <f t="shared" si="115"/>
        <v xml:space="preserve">     TOTAL DEMAND</v>
      </c>
      <c r="N39" s="63">
        <f t="shared" si="132"/>
        <v>-12058.633319591507</v>
      </c>
      <c r="O39" s="63">
        <f t="shared" si="132"/>
        <v>-4952.6425361813745</v>
      </c>
      <c r="P39" s="63">
        <f t="shared" si="132"/>
        <v>3199.4311965375091</v>
      </c>
      <c r="Q39" s="63">
        <f t="shared" si="131"/>
        <v>-6814.5472980861668</v>
      </c>
      <c r="R39" s="63">
        <f t="shared" si="131"/>
        <v>-5284.4397712044301</v>
      </c>
      <c r="S39" s="63">
        <f t="shared" si="131"/>
        <v>-13214.547298086152</v>
      </c>
      <c r="T39" s="63">
        <f t="shared" si="131"/>
        <v>-14477.988158301188</v>
      </c>
      <c r="U39" s="63">
        <f t="shared" si="131"/>
        <v>8941.3666804084933</v>
      </c>
      <c r="V39" s="63">
        <f t="shared" si="131"/>
        <v>-14147.880631419481</v>
      </c>
      <c r="W39" s="63">
        <f t="shared" si="131"/>
        <v>-10187.665577656051</v>
      </c>
      <c r="X39" s="63">
        <f t="shared" si="131"/>
        <v>-12914.547298086123</v>
      </c>
      <c r="Y39" s="63">
        <f t="shared" si="131"/>
        <v>-8187.6655776560365</v>
      </c>
      <c r="Z39" s="63">
        <f t="shared" si="131"/>
        <v>14692.968489449908</v>
      </c>
      <c r="AA39" s="63">
        <f t="shared" si="131"/>
        <v>-5088.1375013334909</v>
      </c>
      <c r="AB39" s="63">
        <f t="shared" si="131"/>
        <v>-9984.4508653887751</v>
      </c>
      <c r="AC39" s="63">
        <f t="shared" si="131"/>
        <v>-7350.0422632382106</v>
      </c>
      <c r="AD39" s="63">
        <f t="shared" si="131"/>
        <v>2660.7104249338299</v>
      </c>
      <c r="AE39" s="63">
        <f t="shared" si="131"/>
        <v>7149.9577367617603</v>
      </c>
      <c r="AF39" s="63">
        <f t="shared" si="131"/>
        <v>13338.129779772527</v>
      </c>
      <c r="AG39" s="63">
        <f t="shared" si="131"/>
        <v>-10823.160542808138</v>
      </c>
      <c r="AH39" s="63">
        <f t="shared" si="131"/>
        <v>5949.9577367617458</v>
      </c>
      <c r="AI39" s="63">
        <f t="shared" si="131"/>
        <v>8983.2910700951034</v>
      </c>
      <c r="AJ39" s="63">
        <f t="shared" si="131"/>
        <v>3183.2910700950742</v>
      </c>
      <c r="AK39" s="63">
        <f t="shared" si="131"/>
        <v>-2887.6766718404106</v>
      </c>
      <c r="AL39" s="63">
        <f t="shared" si="131"/>
        <v>-1656.0747730639996</v>
      </c>
      <c r="AM39" s="63">
        <f t="shared" si="131"/>
        <v>5542.3997224071645</v>
      </c>
      <c r="AN39" s="63">
        <f t="shared" si="131"/>
        <v>-3365.7521924188331</v>
      </c>
      <c r="AO39" s="63">
        <f t="shared" si="131"/>
        <v>-5762.5263859672559</v>
      </c>
      <c r="AP39" s="63">
        <f t="shared" si="131"/>
        <v>-3849.6231601608015</v>
      </c>
      <c r="AQ39" s="63">
        <f t="shared" si="131"/>
        <v>-495.85971930056985</v>
      </c>
      <c r="AR39" s="63">
        <f t="shared" si="131"/>
        <v>-9010.9134827414382</v>
      </c>
      <c r="AS39" s="63">
        <f t="shared" si="131"/>
        <v>-6559.3005795156059</v>
      </c>
      <c r="AT39" s="63">
        <f t="shared" si="131"/>
        <v>3204.1402806994447</v>
      </c>
      <c r="AU39" s="63">
        <f t="shared" si="131"/>
        <v>-14946.397353709181</v>
      </c>
      <c r="AV39" s="63">
        <f t="shared" si="131"/>
        <v>-5262.5263859672268</v>
      </c>
      <c r="AW39" s="63">
        <f t="shared" si="131"/>
        <v>-13172.20380532206</v>
      </c>
      <c r="AX39" s="63">
        <f t="shared" ref="AX39:DI39" si="136">AX18-AL18</f>
        <v>-16383.609643800868</v>
      </c>
      <c r="AY39" s="63">
        <f t="shared" si="136"/>
        <v>-11024.480452636082</v>
      </c>
      <c r="AZ39" s="63">
        <f t="shared" si="136"/>
        <v>1777.6806787797541</v>
      </c>
      <c r="BA39" s="63">
        <f t="shared" si="136"/>
        <v>-2481.4591061664541</v>
      </c>
      <c r="BB39" s="63">
        <f t="shared" si="136"/>
        <v>-14480.383837349247</v>
      </c>
      <c r="BC39" s="63">
        <f t="shared" si="136"/>
        <v>-10814.792439499783</v>
      </c>
      <c r="BD39" s="63">
        <f t="shared" si="136"/>
        <v>-12706.190288962185</v>
      </c>
      <c r="BE39" s="63">
        <f t="shared" si="136"/>
        <v>-8512.6419018654124</v>
      </c>
      <c r="BF39" s="63">
        <f t="shared" si="136"/>
        <v>-11781.459106166454</v>
      </c>
      <c r="BG39" s="63">
        <f t="shared" si="136"/>
        <v>1551.8742271668743</v>
      </c>
      <c r="BH39" s="63">
        <f t="shared" si="136"/>
        <v>-7814.7924394998117</v>
      </c>
      <c r="BI39" s="63">
        <f t="shared" si="136"/>
        <v>6551.8742271668743</v>
      </c>
      <c r="BJ39" s="63">
        <f t="shared" si="136"/>
        <v>-10673.714907157948</v>
      </c>
      <c r="BK39" s="63">
        <f t="shared" si="136"/>
        <v>-2046.9867965588783</v>
      </c>
      <c r="BL39" s="63">
        <f t="shared" si="136"/>
        <v>-125.32781038373651</v>
      </c>
      <c r="BM39" s="63">
        <f t="shared" si="136"/>
        <v>9176.8227272506774</v>
      </c>
      <c r="BN39" s="63">
        <f t="shared" si="136"/>
        <v>3326.2850928420376</v>
      </c>
      <c r="BO39" s="63">
        <f t="shared" si="136"/>
        <v>176.82272725064831</v>
      </c>
      <c r="BP39" s="63">
        <f t="shared" si="136"/>
        <v>5681.1238025194834</v>
      </c>
      <c r="BQ39" s="63">
        <f t="shared" si="136"/>
        <v>423.05928639046033</v>
      </c>
      <c r="BR39" s="63">
        <f t="shared" si="136"/>
        <v>-556.51060608268017</v>
      </c>
      <c r="BS39" s="63">
        <f t="shared" si="136"/>
        <v>-5157.585874899858</v>
      </c>
      <c r="BT39" s="63">
        <f t="shared" si="136"/>
        <v>2210.1560605840059</v>
      </c>
      <c r="BU39" s="63">
        <f t="shared" si="136"/>
        <v>3971.4463831646281</v>
      </c>
      <c r="BV39" s="63">
        <f t="shared" si="136"/>
        <v>9207.9179073730484</v>
      </c>
      <c r="BW39" s="63">
        <f t="shared" si="136"/>
        <v>15690.636801382265</v>
      </c>
      <c r="BX39" s="63">
        <f t="shared" si="136"/>
        <v>8175.6598428569123</v>
      </c>
      <c r="BY39" s="63">
        <f t="shared" si="136"/>
        <v>-5230.791770046344</v>
      </c>
      <c r="BZ39" s="63">
        <f t="shared" si="136"/>
        <v>11240.175971889184</v>
      </c>
      <c r="CA39" s="63">
        <f t="shared" si="136"/>
        <v>5835.8748966203566</v>
      </c>
      <c r="CB39" s="63">
        <f t="shared" si="136"/>
        <v>12917.595326727875</v>
      </c>
      <c r="CC39" s="63">
        <f t="shared" si="136"/>
        <v>11853.079197695624</v>
      </c>
      <c r="CD39" s="63">
        <f t="shared" si="136"/>
        <v>6935.8748966203275</v>
      </c>
      <c r="CE39" s="63">
        <f t="shared" si="136"/>
        <v>6111.1437138246401</v>
      </c>
      <c r="CF39" s="63">
        <f t="shared" si="136"/>
        <v>9335.874896620342</v>
      </c>
      <c r="CG39" s="63">
        <f t="shared" si="136"/>
        <v>595.01468156657938</v>
      </c>
      <c r="CH39" s="63">
        <f t="shared" si="136"/>
        <v>-5183.315371021381</v>
      </c>
      <c r="CI39" s="63">
        <f t="shared" si="136"/>
        <v>-28516.26467977713</v>
      </c>
      <c r="CJ39" s="63">
        <f t="shared" si="136"/>
        <v>-21280.08956456976</v>
      </c>
      <c r="CK39" s="63">
        <f t="shared" si="136"/>
        <v>-14609.121822634275</v>
      </c>
      <c r="CL39" s="63">
        <f t="shared" si="136"/>
        <v>-14312.347629085896</v>
      </c>
      <c r="CM39" s="63">
        <f t="shared" si="136"/>
        <v>-6909.1218226342753</v>
      </c>
      <c r="CN39" s="63">
        <f t="shared" si="136"/>
        <v>-17118.799241989116</v>
      </c>
      <c r="CO39" s="63">
        <f t="shared" si="136"/>
        <v>-151.05730650524492</v>
      </c>
      <c r="CP39" s="63">
        <f t="shared" si="136"/>
        <v>-12375.788489300932</v>
      </c>
      <c r="CQ39" s="63">
        <f t="shared" si="136"/>
        <v>4526.3620483334525</v>
      </c>
      <c r="CR39" s="63">
        <f t="shared" si="136"/>
        <v>-3875.7884893009468</v>
      </c>
      <c r="CS39" s="63">
        <f t="shared" si="136"/>
        <v>-12763.960532311685</v>
      </c>
      <c r="CT39" s="63">
        <f t="shared" si="136"/>
        <v>13356.413646397443</v>
      </c>
      <c r="CU39" s="63">
        <f t="shared" si="136"/>
        <v>-1697.7338190403534</v>
      </c>
      <c r="CV39" s="63">
        <f t="shared" si="136"/>
        <v>-6256.4895794090262</v>
      </c>
      <c r="CW39" s="63">
        <f t="shared" si="136"/>
        <v>2361.7899904834485</v>
      </c>
      <c r="CX39" s="63">
        <f t="shared" si="136"/>
        <v>-3224.2315148928756</v>
      </c>
      <c r="CY39" s="63">
        <f t="shared" si="136"/>
        <v>-4938.2100095165515</v>
      </c>
      <c r="CZ39" s="63">
        <f t="shared" si="136"/>
        <v>9066.0910657522836</v>
      </c>
      <c r="DA39" s="63">
        <f t="shared" si="136"/>
        <v>-2321.0057084412838</v>
      </c>
      <c r="DB39" s="63">
        <f t="shared" si="136"/>
        <v>295.12332381679153</v>
      </c>
      <c r="DC39" s="63">
        <f t="shared" si="136"/>
        <v>-7353.2637729573762</v>
      </c>
      <c r="DD39" s="63">
        <f t="shared" si="136"/>
        <v>-14338.210009516537</v>
      </c>
      <c r="DE39" s="63">
        <f t="shared" si="136"/>
        <v>6614.4781625264441</v>
      </c>
      <c r="DF39" s="63">
        <f t="shared" si="136"/>
        <v>-11796.339544735107</v>
      </c>
      <c r="DG39" s="63">
        <f t="shared" si="136"/>
        <v>10783.896272494792</v>
      </c>
      <c r="DH39" s="63">
        <f t="shared" si="136"/>
        <v>14779.662336145717</v>
      </c>
      <c r="DI39" s="63">
        <f t="shared" si="136"/>
        <v>10269.596183264483</v>
      </c>
      <c r="DJ39" s="63">
        <f t="shared" ref="DJ39:EC39" si="137">DJ18-CX18</f>
        <v>9477.2070176676061</v>
      </c>
      <c r="DK39" s="63">
        <f t="shared" si="137"/>
        <v>9980.5586482699728</v>
      </c>
      <c r="DL39" s="63">
        <f t="shared" si="137"/>
        <v>1688.6406299098162</v>
      </c>
      <c r="DM39" s="21">
        <f t="shared" si="137"/>
        <v>1189.4790080663515</v>
      </c>
      <c r="DN39" s="21">
        <f t="shared" si="137"/>
        <v>9362.4030987064471</v>
      </c>
      <c r="DO39" s="21">
        <f t="shared" si="137"/>
        <v>4296.3897981613554</v>
      </c>
      <c r="DP39" s="21">
        <f t="shared" si="137"/>
        <v>10746.124255779665</v>
      </c>
      <c r="DQ39" s="21">
        <f t="shared" si="137"/>
        <v>-3853.5423350404599</v>
      </c>
      <c r="DR39" s="21">
        <f t="shared" si="137"/>
        <v>3339.8518808722729</v>
      </c>
      <c r="DS39" s="21">
        <f t="shared" si="137"/>
        <v>1500.2088511545298</v>
      </c>
      <c r="DT39" s="21">
        <f t="shared" si="137"/>
        <v>-506.05473797956074</v>
      </c>
      <c r="DU39" s="21">
        <f t="shared" si="137"/>
        <v>5388.923444362139</v>
      </c>
      <c r="DV39" s="21">
        <f t="shared" si="137"/>
        <v>10136.055167330516</v>
      </c>
      <c r="DW39" s="21">
        <f t="shared" si="137"/>
        <v>6582.1008513102424</v>
      </c>
      <c r="DX39" s="21">
        <f t="shared" si="137"/>
        <v>9258.7591085288586</v>
      </c>
      <c r="DY39" s="118">
        <f t="shared" si="137"/>
        <v>7849.2246686271683</v>
      </c>
      <c r="DZ39" s="118">
        <f t="shared" si="137"/>
        <v>1418.7242424962024</v>
      </c>
      <c r="EA39" s="118">
        <f t="shared" si="137"/>
        <v>17642.996301904976</v>
      </c>
      <c r="EB39" s="118">
        <f t="shared" si="137"/>
        <v>13544.945355907039</v>
      </c>
      <c r="EC39" s="118">
        <f t="shared" si="137"/>
        <v>18751.235430409972</v>
      </c>
      <c r="ED39" s="118">
        <f t="shared" si="121"/>
        <v>13838.709677419349</v>
      </c>
      <c r="EE39" s="118">
        <f t="shared" si="122"/>
        <v>18881.773399014768</v>
      </c>
      <c r="EF39" s="118">
        <f t="shared" si="122"/>
        <v>21193.548387096773</v>
      </c>
      <c r="EG39" s="118">
        <f t="shared" si="123"/>
        <v>2533.3333333333285</v>
      </c>
      <c r="EH39" s="118">
        <f t="shared" si="123"/>
        <v>-2129.0322580645152</v>
      </c>
      <c r="EI39" s="118">
        <f t="shared" si="123"/>
        <v>8500</v>
      </c>
      <c r="EJ39" s="118">
        <f t="shared" si="123"/>
        <v>2096.7741935483791</v>
      </c>
      <c r="EK39" s="128">
        <f t="shared" si="123"/>
        <v>-2290.3225806451665</v>
      </c>
      <c r="EL39" s="128">
        <f t="shared" si="123"/>
        <v>5233.3333333333285</v>
      </c>
      <c r="EM39" s="128">
        <f t="shared" si="123"/>
        <v>-3935.4838709677279</v>
      </c>
      <c r="EN39" s="137">
        <f t="shared" si="123"/>
        <v>22033.333333333328</v>
      </c>
      <c r="EO39" s="137">
        <f t="shared" si="123"/>
        <v>838.70967741934874</v>
      </c>
      <c r="EP39" s="145">
        <f t="shared" si="123"/>
        <v>-11180.543665624136</v>
      </c>
      <c r="EQ39" s="145">
        <f t="shared" si="124"/>
        <v>707.09504864133487</v>
      </c>
      <c r="ER39" s="145">
        <f t="shared" si="125"/>
        <v>1115.1846585533349</v>
      </c>
      <c r="ES39" s="145">
        <f t="shared" si="125"/>
        <v>9097.4742201135232</v>
      </c>
      <c r="ET39" s="145">
        <f t="shared" si="125"/>
        <v>13542.766627054676</v>
      </c>
      <c r="EU39" s="145">
        <f t="shared" si="125"/>
        <v>-2512.7465579298732</v>
      </c>
      <c r="EV39" s="145">
        <f t="shared" si="125"/>
        <v>-1632.4918570739828</v>
      </c>
      <c r="EW39" s="153">
        <f t="shared" si="125"/>
        <v>9068.7105056810979</v>
      </c>
      <c r="EX39" s="153">
        <f t="shared" si="125"/>
        <v>21587.495961580018</v>
      </c>
      <c r="EY39" s="160">
        <f t="shared" si="125"/>
        <v>3583.0742888422974</v>
      </c>
      <c r="EZ39" s="21">
        <f t="shared" si="125"/>
        <v>-6140.5942005793331</v>
      </c>
      <c r="FA39" s="21">
        <f t="shared" si="125"/>
        <v>-1150.9424716366775</v>
      </c>
      <c r="FB39" s="169">
        <f t="shared" si="125"/>
        <v>8243.3954285201035</v>
      </c>
      <c r="FC39" s="169">
        <f t="shared" si="125"/>
        <v>-16539.199049229646</v>
      </c>
      <c r="FD39" s="169">
        <f t="shared" si="125"/>
        <v>-9507.2421602250251</v>
      </c>
      <c r="FE39" s="169">
        <f t="shared" si="125"/>
        <v>-1771.9273363001994</v>
      </c>
      <c r="FF39" s="169">
        <f t="shared" si="125"/>
        <v>-9137.8070104664948</v>
      </c>
      <c r="FG39" s="169">
        <f t="shared" si="125"/>
        <v>5886.1328276582353</v>
      </c>
      <c r="FH39" s="169">
        <f t="shared" si="125"/>
        <v>1717.7840728943411</v>
      </c>
      <c r="FI39" s="169">
        <f t="shared" si="125"/>
        <v>5127.8738273383497</v>
      </c>
      <c r="FJ39" s="169">
        <f t="shared" si="125"/>
        <v>-8538.9857180491235</v>
      </c>
      <c r="FK39" s="21">
        <f t="shared" si="125"/>
        <v>10822.744425613724</v>
      </c>
      <c r="FL39" s="21">
        <f t="shared" si="125"/>
        <v>-19164.139609474223</v>
      </c>
      <c r="FM39" s="21">
        <f t="shared" si="125"/>
        <v>4357.6264090373588</v>
      </c>
      <c r="FN39" s="21">
        <f t="shared" si="126"/>
        <v>-19915.614232244276</v>
      </c>
      <c r="FO39" s="21">
        <f t="shared" si="127"/>
        <v>11735.598211634395</v>
      </c>
      <c r="FP39" s="21">
        <f t="shared" si="128"/>
        <v>-11631.580881213595</v>
      </c>
      <c r="FQ39" s="21">
        <f t="shared" si="128"/>
        <v>-10174.676258099775</v>
      </c>
      <c r="FR39" s="21">
        <f t="shared" si="128"/>
        <v>-12269.739226647682</v>
      </c>
      <c r="FS39" s="21">
        <f t="shared" si="128"/>
        <v>-12095.807114280949</v>
      </c>
      <c r="FT39" s="21">
        <f t="shared" si="129"/>
        <v>-669.01637196568481</v>
      </c>
      <c r="FU39" s="21">
        <f t="shared" si="130"/>
        <v>-8728.5683554014686</v>
      </c>
      <c r="FV39" s="21">
        <f t="shared" si="130"/>
        <v>-11490.757847987232</v>
      </c>
      <c r="FW39" s="21">
        <f t="shared" si="128"/>
        <v>-18689.830071965756</v>
      </c>
      <c r="FX39" s="21">
        <f t="shared" si="128"/>
        <v>-1822.289674716405</v>
      </c>
      <c r="FY39" s="21">
        <f t="shared" si="128"/>
        <v>-17334.166389481165</v>
      </c>
      <c r="FZ39" s="186">
        <f t="shared" si="128"/>
        <v>17069.544630223245</v>
      </c>
      <c r="GA39" s="204">
        <f t="shared" si="128"/>
        <v>-2896.6828731517307</v>
      </c>
      <c r="GB39" s="204">
        <f t="shared" si="128"/>
        <v>4021.4543248968839</v>
      </c>
      <c r="GC39" s="204">
        <f t="shared" si="128"/>
        <v>1625.5516342195624</v>
      </c>
      <c r="GD39" s="204">
        <f t="shared" si="128"/>
        <v>3520.3064586727851</v>
      </c>
      <c r="GE39" s="204">
        <f t="shared" si="128"/>
        <v>-2653.1670229084702</v>
      </c>
      <c r="GF39" s="204">
        <f t="shared" si="128"/>
        <v>-5047.0339844429982</v>
      </c>
      <c r="GG39" s="204">
        <f t="shared" si="128"/>
        <v>-6789.2938555584988</v>
      </c>
      <c r="GH39" s="204">
        <f t="shared" si="128"/>
        <v>-1991.2140035266348</v>
      </c>
      <c r="GI39" s="204">
        <f t="shared" si="128"/>
        <v>3200.9411178028531</v>
      </c>
      <c r="GJ39" s="204">
        <f t="shared" si="128"/>
        <v>3273.4942000128358</v>
      </c>
      <c r="GK39" s="204">
        <f t="shared" si="128"/>
        <v>4007.6209434096963</v>
      </c>
      <c r="GL39" s="204">
        <f t="shared" si="128"/>
        <v>-1734.3654388752184</v>
      </c>
      <c r="GM39" s="204">
        <f t="shared" si="128"/>
        <v>399.01085938852339</v>
      </c>
    </row>
    <row r="40" spans="1:195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186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</row>
    <row r="41" spans="1:195" x14ac:dyDescent="0.2">
      <c r="A41" s="9" t="str">
        <f t="shared" si="115"/>
        <v>INVENTORIES (End of Month, Thousand Barrels)</v>
      </c>
      <c r="N41" s="63">
        <f t="shared" si="132"/>
        <v>114</v>
      </c>
      <c r="O41" s="63">
        <f t="shared" si="132"/>
        <v>84</v>
      </c>
      <c r="P41" s="63">
        <f t="shared" si="132"/>
        <v>-10</v>
      </c>
      <c r="Q41" s="63">
        <f t="shared" si="131"/>
        <v>-36</v>
      </c>
      <c r="R41" s="63">
        <f t="shared" si="131"/>
        <v>124</v>
      </c>
      <c r="S41" s="63">
        <f t="shared" si="131"/>
        <v>379.00000000000023</v>
      </c>
      <c r="T41" s="63">
        <f t="shared" si="131"/>
        <v>788</v>
      </c>
      <c r="U41" s="63">
        <f t="shared" si="131"/>
        <v>386</v>
      </c>
      <c r="V41" s="63">
        <f t="shared" si="131"/>
        <v>417</v>
      </c>
      <c r="W41" s="63">
        <f t="shared" si="131"/>
        <v>420</v>
      </c>
      <c r="X41" s="63">
        <f t="shared" si="131"/>
        <v>423</v>
      </c>
      <c r="Y41" s="63">
        <f t="shared" si="131"/>
        <v>565</v>
      </c>
      <c r="Z41" s="63">
        <f t="shared" si="131"/>
        <v>144</v>
      </c>
      <c r="AA41" s="63">
        <f t="shared" si="131"/>
        <v>-35</v>
      </c>
      <c r="AB41" s="63">
        <f t="shared" si="131"/>
        <v>36</v>
      </c>
      <c r="AC41" s="63">
        <f t="shared" si="131"/>
        <v>150</v>
      </c>
      <c r="AD41" s="63">
        <f t="shared" si="131"/>
        <v>118</v>
      </c>
      <c r="AE41" s="63">
        <f t="shared" si="131"/>
        <v>-131</v>
      </c>
      <c r="AF41" s="63">
        <f t="shared" si="131"/>
        <v>-488</v>
      </c>
      <c r="AG41" s="63">
        <f t="shared" si="131"/>
        <v>-68</v>
      </c>
      <c r="AH41" s="63">
        <f t="shared" si="131"/>
        <v>-107</v>
      </c>
      <c r="AI41" s="63">
        <f t="shared" si="131"/>
        <v>-73</v>
      </c>
      <c r="AJ41" s="63">
        <f t="shared" si="131"/>
        <v>-67</v>
      </c>
      <c r="AK41" s="63">
        <f t="shared" si="131"/>
        <v>1</v>
      </c>
      <c r="AL41" s="63">
        <f t="shared" si="131"/>
        <v>159</v>
      </c>
      <c r="AM41" s="63">
        <f t="shared" si="131"/>
        <v>23</v>
      </c>
      <c r="AN41" s="63">
        <f t="shared" si="131"/>
        <v>26</v>
      </c>
      <c r="AO41" s="63">
        <f t="shared" si="131"/>
        <v>-76</v>
      </c>
      <c r="AP41" s="63">
        <f t="shared" si="131"/>
        <v>-173</v>
      </c>
      <c r="AQ41" s="63">
        <f t="shared" si="131"/>
        <v>-337</v>
      </c>
      <c r="AR41" s="63">
        <f t="shared" si="131"/>
        <v>-275</v>
      </c>
      <c r="AS41" s="63">
        <f t="shared" si="131"/>
        <v>-220</v>
      </c>
      <c r="AT41" s="63">
        <f t="shared" si="131"/>
        <v>-430.99999999999955</v>
      </c>
      <c r="AU41" s="63">
        <f t="shared" si="131"/>
        <v>-201</v>
      </c>
      <c r="AV41" s="63">
        <f t="shared" si="131"/>
        <v>-24</v>
      </c>
      <c r="AW41" s="63">
        <f t="shared" si="131"/>
        <v>-109</v>
      </c>
      <c r="AX41" s="63">
        <f t="shared" ref="AX41:DI42" si="138">AX20-AL20</f>
        <v>-100</v>
      </c>
      <c r="AY41" s="63">
        <f t="shared" si="138"/>
        <v>119</v>
      </c>
      <c r="AZ41" s="63">
        <f t="shared" si="138"/>
        <v>76</v>
      </c>
      <c r="BA41" s="63">
        <f t="shared" si="138"/>
        <v>167</v>
      </c>
      <c r="BB41" s="63">
        <f t="shared" si="138"/>
        <v>240</v>
      </c>
      <c r="BC41" s="63">
        <f t="shared" si="138"/>
        <v>264</v>
      </c>
      <c r="BD41" s="63">
        <f t="shared" si="138"/>
        <v>203</v>
      </c>
      <c r="BE41" s="63">
        <f t="shared" si="138"/>
        <v>80</v>
      </c>
      <c r="BF41" s="63">
        <f t="shared" si="138"/>
        <v>256.99999999999955</v>
      </c>
      <c r="BG41" s="63">
        <f t="shared" si="138"/>
        <v>107</v>
      </c>
      <c r="BH41" s="63">
        <f t="shared" si="138"/>
        <v>-99</v>
      </c>
      <c r="BI41" s="63">
        <f t="shared" si="138"/>
        <v>-508</v>
      </c>
      <c r="BJ41" s="63">
        <f t="shared" si="138"/>
        <v>-209</v>
      </c>
      <c r="BK41" s="63">
        <f t="shared" si="138"/>
        <v>-66</v>
      </c>
      <c r="BL41" s="63">
        <f t="shared" si="138"/>
        <v>-105</v>
      </c>
      <c r="BM41" s="63">
        <f t="shared" si="138"/>
        <v>-182</v>
      </c>
      <c r="BN41" s="63">
        <f t="shared" si="138"/>
        <v>-261</v>
      </c>
      <c r="BO41" s="63">
        <f t="shared" si="138"/>
        <v>-231</v>
      </c>
      <c r="BP41" s="63">
        <f t="shared" si="138"/>
        <v>-228</v>
      </c>
      <c r="BQ41" s="63">
        <f t="shared" si="138"/>
        <v>-311</v>
      </c>
      <c r="BR41" s="63">
        <f t="shared" si="138"/>
        <v>-306.00000000000023</v>
      </c>
      <c r="BS41" s="63">
        <f t="shared" si="138"/>
        <v>-196</v>
      </c>
      <c r="BT41" s="63">
        <f t="shared" si="138"/>
        <v>-206</v>
      </c>
      <c r="BU41" s="63">
        <f t="shared" si="138"/>
        <v>-135</v>
      </c>
      <c r="BV41" s="63">
        <f t="shared" si="138"/>
        <v>-34</v>
      </c>
      <c r="BW41" s="63">
        <f t="shared" si="138"/>
        <v>-187</v>
      </c>
      <c r="BX41" s="63">
        <f t="shared" si="138"/>
        <v>-118</v>
      </c>
      <c r="BY41" s="63">
        <f t="shared" si="138"/>
        <v>135</v>
      </c>
      <c r="BZ41" s="63">
        <f t="shared" si="138"/>
        <v>-33</v>
      </c>
      <c r="CA41" s="63">
        <f t="shared" si="138"/>
        <v>67.999999999999773</v>
      </c>
      <c r="CB41" s="63">
        <f t="shared" si="138"/>
        <v>68</v>
      </c>
      <c r="CC41" s="63">
        <f t="shared" si="138"/>
        <v>148</v>
      </c>
      <c r="CD41" s="63">
        <f t="shared" si="138"/>
        <v>174.00000000000023</v>
      </c>
      <c r="CE41" s="63">
        <f t="shared" si="138"/>
        <v>138</v>
      </c>
      <c r="CF41" s="63">
        <f t="shared" si="138"/>
        <v>91</v>
      </c>
      <c r="CG41" s="63">
        <f t="shared" si="138"/>
        <v>370</v>
      </c>
      <c r="CH41" s="63">
        <f t="shared" si="138"/>
        <v>24</v>
      </c>
      <c r="CI41" s="63">
        <f t="shared" si="138"/>
        <v>338.46428571428567</v>
      </c>
      <c r="CJ41" s="63">
        <f t="shared" si="138"/>
        <v>341</v>
      </c>
      <c r="CK41" s="63">
        <f t="shared" si="138"/>
        <v>290</v>
      </c>
      <c r="CL41" s="63">
        <f t="shared" si="138"/>
        <v>514</v>
      </c>
      <c r="CM41" s="63">
        <f t="shared" si="138"/>
        <v>451.00000000000023</v>
      </c>
      <c r="CN41" s="63">
        <f t="shared" si="138"/>
        <v>626</v>
      </c>
      <c r="CO41" s="63">
        <f t="shared" si="138"/>
        <v>336</v>
      </c>
      <c r="CP41" s="63">
        <f t="shared" si="138"/>
        <v>460</v>
      </c>
      <c r="CQ41" s="63">
        <f t="shared" si="138"/>
        <v>260</v>
      </c>
      <c r="CR41" s="63">
        <f t="shared" si="138"/>
        <v>308</v>
      </c>
      <c r="CS41" s="63">
        <f t="shared" si="138"/>
        <v>335</v>
      </c>
      <c r="CT41" s="63">
        <f t="shared" si="138"/>
        <v>-22</v>
      </c>
      <c r="CU41" s="63">
        <f t="shared" si="138"/>
        <v>-297.46428571428567</v>
      </c>
      <c r="CV41" s="63">
        <f t="shared" si="138"/>
        <v>-101.99999999999989</v>
      </c>
      <c r="CW41" s="63">
        <f t="shared" si="138"/>
        <v>-180</v>
      </c>
      <c r="CX41" s="63">
        <f t="shared" si="138"/>
        <v>-146</v>
      </c>
      <c r="CY41" s="63">
        <f t="shared" si="138"/>
        <v>-47</v>
      </c>
      <c r="CZ41" s="63">
        <f t="shared" si="138"/>
        <v>-386</v>
      </c>
      <c r="DA41" s="63">
        <f t="shared" si="138"/>
        <v>-304</v>
      </c>
      <c r="DB41" s="63">
        <f t="shared" si="138"/>
        <v>-338</v>
      </c>
      <c r="DC41" s="63">
        <f t="shared" si="138"/>
        <v>-233</v>
      </c>
      <c r="DD41" s="63">
        <f t="shared" si="138"/>
        <v>-84</v>
      </c>
      <c r="DE41" s="63">
        <f t="shared" si="138"/>
        <v>-389</v>
      </c>
      <c r="DF41" s="63">
        <f t="shared" si="138"/>
        <v>66</v>
      </c>
      <c r="DG41" s="63">
        <f t="shared" si="138"/>
        <v>27</v>
      </c>
      <c r="DH41" s="63">
        <f t="shared" si="138"/>
        <v>-20.000000000000114</v>
      </c>
      <c r="DI41" s="63">
        <f t="shared" si="138"/>
        <v>-3</v>
      </c>
      <c r="DJ41" s="63">
        <f t="shared" ref="DJ41:EC42" si="139">DJ20-CX20</f>
        <v>88</v>
      </c>
      <c r="DK41" s="63">
        <f t="shared" si="139"/>
        <v>27</v>
      </c>
      <c r="DL41" s="63">
        <f t="shared" si="139"/>
        <v>172</v>
      </c>
      <c r="DM41" s="21">
        <f t="shared" si="139"/>
        <v>371</v>
      </c>
      <c r="DN41" s="21">
        <f t="shared" si="139"/>
        <v>224</v>
      </c>
      <c r="DO41" s="21">
        <f t="shared" si="139"/>
        <v>246</v>
      </c>
      <c r="DP41" s="21">
        <f t="shared" si="139"/>
        <v>249</v>
      </c>
      <c r="DQ41" s="21">
        <f t="shared" si="139"/>
        <v>668</v>
      </c>
      <c r="DR41" s="21">
        <f t="shared" si="139"/>
        <v>474</v>
      </c>
      <c r="DS41" s="21">
        <f t="shared" si="139"/>
        <v>499</v>
      </c>
      <c r="DT41" s="21">
        <f t="shared" si="139"/>
        <v>489</v>
      </c>
      <c r="DU41" s="21">
        <f t="shared" si="139"/>
        <v>443</v>
      </c>
      <c r="DV41" s="21">
        <f t="shared" si="139"/>
        <v>141</v>
      </c>
      <c r="DW41" s="21">
        <f t="shared" si="139"/>
        <v>109</v>
      </c>
      <c r="DX41" s="21">
        <f t="shared" si="139"/>
        <v>-63</v>
      </c>
      <c r="DY41" s="118">
        <f t="shared" si="139"/>
        <v>-82</v>
      </c>
      <c r="DZ41" s="118">
        <f t="shared" si="139"/>
        <v>273</v>
      </c>
      <c r="EA41" s="118">
        <f t="shared" si="139"/>
        <v>-55</v>
      </c>
      <c r="EB41" s="118">
        <f t="shared" si="139"/>
        <v>-349</v>
      </c>
      <c r="EC41" s="118">
        <f t="shared" si="139"/>
        <v>-720</v>
      </c>
      <c r="ED41" s="118">
        <f t="shared" ref="ED41:EF42" si="140">ED20-DR20</f>
        <v>-420</v>
      </c>
      <c r="EE41" s="118">
        <f t="shared" si="140"/>
        <v>-292</v>
      </c>
      <c r="EF41" s="118">
        <f t="shared" si="140"/>
        <v>-325</v>
      </c>
      <c r="EG41" s="118">
        <f t="shared" ref="EG41:EP42" si="141">EG20-DU20</f>
        <v>-288</v>
      </c>
      <c r="EH41" s="118">
        <f t="shared" si="141"/>
        <v>-200</v>
      </c>
      <c r="EI41" s="118">
        <f t="shared" si="141"/>
        <v>-429</v>
      </c>
      <c r="EJ41" s="118">
        <f t="shared" si="141"/>
        <v>-280</v>
      </c>
      <c r="EK41" s="128">
        <f t="shared" si="141"/>
        <v>-50</v>
      </c>
      <c r="EL41" s="128">
        <f t="shared" si="141"/>
        <v>-397</v>
      </c>
      <c r="EM41" s="128">
        <f t="shared" si="141"/>
        <v>-223</v>
      </c>
      <c r="EN41" s="137">
        <f t="shared" si="141"/>
        <v>-91</v>
      </c>
      <c r="EO41" s="137">
        <f t="shared" si="141"/>
        <v>101</v>
      </c>
      <c r="EP41" s="145">
        <f t="shared" si="141"/>
        <v>76</v>
      </c>
      <c r="EQ41" s="145">
        <f>EQ20-EE20</f>
        <v>12.379310344827559</v>
      </c>
      <c r="ER41" s="145">
        <f t="shared" ref="ER41:FM42" si="142">ER20-EF20</f>
        <v>-182</v>
      </c>
      <c r="ES41" s="145">
        <f t="shared" si="142"/>
        <v>-179</v>
      </c>
      <c r="ET41" s="145">
        <f t="shared" si="142"/>
        <v>-79</v>
      </c>
      <c r="EU41" s="145">
        <f t="shared" si="142"/>
        <v>125</v>
      </c>
      <c r="EV41" s="145">
        <f t="shared" si="142"/>
        <v>172</v>
      </c>
      <c r="EW41" s="153">
        <f t="shared" si="142"/>
        <v>-120</v>
      </c>
      <c r="EX41" s="153">
        <f t="shared" si="142"/>
        <v>-214</v>
      </c>
      <c r="EY41" s="160">
        <f t="shared" si="142"/>
        <v>-152</v>
      </c>
      <c r="EZ41" s="21">
        <f t="shared" si="142"/>
        <v>-136</v>
      </c>
      <c r="FA41" s="21">
        <f t="shared" si="142"/>
        <v>-88</v>
      </c>
      <c r="FB41" s="169">
        <f t="shared" si="142"/>
        <v>10</v>
      </c>
      <c r="FC41" s="169">
        <f t="shared" si="142"/>
        <v>-47.379310344827559</v>
      </c>
      <c r="FD41" s="169">
        <f t="shared" si="142"/>
        <v>117</v>
      </c>
      <c r="FE41" s="169">
        <f t="shared" si="142"/>
        <v>-7</v>
      </c>
      <c r="FF41" s="169">
        <f t="shared" si="142"/>
        <v>112</v>
      </c>
      <c r="FG41" s="169">
        <f t="shared" si="142"/>
        <v>93</v>
      </c>
      <c r="FH41" s="169">
        <f t="shared" si="142"/>
        <v>52</v>
      </c>
      <c r="FI41" s="169">
        <f t="shared" si="142"/>
        <v>-118</v>
      </c>
      <c r="FJ41" s="169">
        <f t="shared" si="142"/>
        <v>75</v>
      </c>
      <c r="FK41" s="21">
        <f t="shared" si="142"/>
        <v>3</v>
      </c>
      <c r="FL41" s="21">
        <f t="shared" si="142"/>
        <v>144</v>
      </c>
      <c r="FM41" s="21">
        <f t="shared" si="142"/>
        <v>-70</v>
      </c>
      <c r="FN41" s="21">
        <f t="shared" ref="FN41:FN42" si="143">FN20-FB20</f>
        <v>-339.99999999999989</v>
      </c>
      <c r="FO41" s="21">
        <f t="shared" ref="FO41:FO42" si="144">FO20-FC20</f>
        <v>-251.99999999999989</v>
      </c>
      <c r="FP41" s="21">
        <f t="shared" ref="FP41:GM42" si="145">FP20-FD20</f>
        <v>-69.999999999999886</v>
      </c>
      <c r="FQ41" s="21">
        <f t="shared" si="145"/>
        <v>-187.99999999999989</v>
      </c>
      <c r="FR41" s="21">
        <f t="shared" si="145"/>
        <v>-255.99999999999977</v>
      </c>
      <c r="FS41" s="21">
        <f t="shared" si="145"/>
        <v>-236.99999999999977</v>
      </c>
      <c r="FT41" s="21">
        <f t="shared" ref="FT41:FT42" si="146">FT20-FH20</f>
        <v>-96</v>
      </c>
      <c r="FU41" s="21">
        <f t="shared" ref="FU41:FV42" si="147">FU20-FI20</f>
        <v>230</v>
      </c>
      <c r="FV41" s="21">
        <f t="shared" si="147"/>
        <v>280</v>
      </c>
      <c r="FW41" s="21">
        <f t="shared" si="145"/>
        <v>336</v>
      </c>
      <c r="FX41" s="21">
        <f t="shared" si="145"/>
        <v>172</v>
      </c>
      <c r="FY41" s="21">
        <f t="shared" si="145"/>
        <v>262</v>
      </c>
      <c r="FZ41" s="186">
        <f t="shared" si="145"/>
        <v>1114.5474649369039</v>
      </c>
      <c r="GA41" s="204">
        <f t="shared" si="145"/>
        <v>1251.6754323879873</v>
      </c>
      <c r="GB41" s="204">
        <f t="shared" si="145"/>
        <v>1206.4997326619873</v>
      </c>
      <c r="GC41" s="204">
        <f t="shared" si="145"/>
        <v>1339.8294208270027</v>
      </c>
      <c r="GD41" s="204">
        <f t="shared" si="145"/>
        <v>792.52279117298576</v>
      </c>
      <c r="GE41" s="204">
        <f t="shared" si="145"/>
        <v>663.66619790644359</v>
      </c>
      <c r="GF41" s="204">
        <f t="shared" si="145"/>
        <v>607.69055033958875</v>
      </c>
      <c r="GG41" s="204">
        <f t="shared" si="145"/>
        <v>422.87390766734416</v>
      </c>
      <c r="GH41" s="204">
        <f t="shared" si="145"/>
        <v>313.17795058079582</v>
      </c>
      <c r="GI41" s="204">
        <f t="shared" si="145"/>
        <v>691.91849133060214</v>
      </c>
      <c r="GJ41" s="204">
        <f t="shared" si="145"/>
        <v>992.41678790755168</v>
      </c>
      <c r="GK41" s="204">
        <f t="shared" si="145"/>
        <v>1455.2517635583445</v>
      </c>
      <c r="GL41" s="204">
        <f t="shared" si="145"/>
        <v>1340.7042986214403</v>
      </c>
      <c r="GM41" s="204">
        <f t="shared" si="145"/>
        <v>1436.576331170357</v>
      </c>
    </row>
    <row r="42" spans="1:195" x14ac:dyDescent="0.2">
      <c r="A42" s="9" t="str">
        <f t="shared" si="115"/>
        <v>Days of Forward Supply</v>
      </c>
      <c r="N42" s="65">
        <f t="shared" si="132"/>
        <v>1.7442213853862167</v>
      </c>
      <c r="O42" s="65">
        <f t="shared" si="132"/>
        <v>1.0443122584172686</v>
      </c>
      <c r="P42" s="65">
        <f t="shared" si="132"/>
        <v>-0.21240435659817303</v>
      </c>
      <c r="Q42" s="65">
        <f t="shared" si="131"/>
        <v>-7.6403951813031945E-2</v>
      </c>
      <c r="R42" s="65">
        <f t="shared" si="131"/>
        <v>1.9237475349803042</v>
      </c>
      <c r="S42" s="65">
        <f t="shared" si="131"/>
        <v>7.3040817704677217</v>
      </c>
      <c r="T42" s="65">
        <f t="shared" si="131"/>
        <v>15.520093072195991</v>
      </c>
      <c r="U42" s="65">
        <f t="shared" si="131"/>
        <v>2.0192548978449274</v>
      </c>
      <c r="V42" s="65">
        <f t="shared" si="131"/>
        <v>10.262610145973149</v>
      </c>
      <c r="W42" s="65">
        <f t="shared" si="131"/>
        <v>7.6432176574003599</v>
      </c>
      <c r="X42" s="65">
        <f t="shared" si="131"/>
        <v>7.2862017346246617</v>
      </c>
      <c r="Y42" s="65">
        <f t="shared" si="131"/>
        <v>5.8815014690422576</v>
      </c>
      <c r="Z42" s="65">
        <f t="shared" si="131"/>
        <v>0.22901875021483509</v>
      </c>
      <c r="AA42" s="65">
        <f t="shared" si="131"/>
        <v>-5.3285245936440795E-2</v>
      </c>
      <c r="AB42" s="65">
        <f t="shared" si="131"/>
        <v>0.76196114162490147</v>
      </c>
      <c r="AC42" s="65">
        <f t="shared" si="131"/>
        <v>2.1520354721898238</v>
      </c>
      <c r="AD42" s="65">
        <f t="shared" si="131"/>
        <v>1.1000199823288828</v>
      </c>
      <c r="AE42" s="65">
        <f t="shared" si="131"/>
        <v>-3.3298216668965637</v>
      </c>
      <c r="AF42" s="65">
        <f t="shared" si="131"/>
        <v>-11.531715812944491</v>
      </c>
      <c r="AG42" s="65">
        <f t="shared" si="131"/>
        <v>2.5372316166963707</v>
      </c>
      <c r="AH42" s="65">
        <f t="shared" si="131"/>
        <v>-3.9059438423105988</v>
      </c>
      <c r="AI42" s="65">
        <f t="shared" si="131"/>
        <v>-3.659401977894138</v>
      </c>
      <c r="AJ42" s="65">
        <f t="shared" si="131"/>
        <v>-1.5874244473400658</v>
      </c>
      <c r="AK42" s="65">
        <f t="shared" si="131"/>
        <v>0.47080386013415421</v>
      </c>
      <c r="AL42" s="65">
        <f t="shared" si="131"/>
        <v>1.426500345497292</v>
      </c>
      <c r="AM42" s="65">
        <f t="shared" si="131"/>
        <v>-8.8083393323262982E-2</v>
      </c>
      <c r="AN42" s="65">
        <f t="shared" si="131"/>
        <v>0.4482163820444196</v>
      </c>
      <c r="AO42" s="65">
        <f t="shared" si="131"/>
        <v>-0.50493699405006076</v>
      </c>
      <c r="AP42" s="65">
        <f t="shared" si="131"/>
        <v>-1.6422564514150935</v>
      </c>
      <c r="AQ42" s="65">
        <f t="shared" si="131"/>
        <v>-4.113075713241976</v>
      </c>
      <c r="AR42" s="65">
        <f t="shared" si="131"/>
        <v>-1.1865244731412083</v>
      </c>
      <c r="AS42" s="65">
        <f t="shared" si="131"/>
        <v>-0.55503822637717448</v>
      </c>
      <c r="AT42" s="65">
        <f t="shared" si="131"/>
        <v>-6.3364734882963596</v>
      </c>
      <c r="AU42" s="65">
        <f t="shared" si="131"/>
        <v>2.4641630153380056</v>
      </c>
      <c r="AV42" s="65">
        <f t="shared" si="131"/>
        <v>1.1815135360471771</v>
      </c>
      <c r="AW42" s="65">
        <f t="shared" si="131"/>
        <v>1.3251701852544855</v>
      </c>
      <c r="AX42" s="65">
        <f t="shared" si="138"/>
        <v>0.53967721198349494</v>
      </c>
      <c r="AY42" s="65">
        <f t="shared" si="138"/>
        <v>1.9635584772884229</v>
      </c>
      <c r="AZ42" s="65">
        <f t="shared" si="138"/>
        <v>0.73295724324697709</v>
      </c>
      <c r="BA42" s="65">
        <f t="shared" si="138"/>
        <v>2.3958420763619568</v>
      </c>
      <c r="BB42" s="65">
        <f t="shared" si="138"/>
        <v>5.3131242789437554</v>
      </c>
      <c r="BC42" s="65">
        <f t="shared" si="138"/>
        <v>5.6481699677404507</v>
      </c>
      <c r="BD42" s="65">
        <f t="shared" si="138"/>
        <v>7.8195079234831688</v>
      </c>
      <c r="BE42" s="65">
        <f t="shared" si="138"/>
        <v>4.8083082979406662</v>
      </c>
      <c r="BF42" s="65">
        <f t="shared" si="138"/>
        <v>7.6060931540502459</v>
      </c>
      <c r="BG42" s="65">
        <f t="shared" si="138"/>
        <v>0.77146353441873572</v>
      </c>
      <c r="BH42" s="65">
        <f t="shared" si="138"/>
        <v>1.2605068481527582</v>
      </c>
      <c r="BI42" s="65">
        <f t="shared" si="138"/>
        <v>-6.1761104599346428</v>
      </c>
      <c r="BJ42" s="65">
        <f t="shared" si="138"/>
        <v>-1.0801170657378698</v>
      </c>
      <c r="BK42" s="65">
        <f t="shared" si="138"/>
        <v>-0.55502708388196975</v>
      </c>
      <c r="BL42" s="65">
        <f t="shared" si="138"/>
        <v>-1.1335274470860055</v>
      </c>
      <c r="BM42" s="65">
        <f t="shared" si="138"/>
        <v>-3.0321020797644245</v>
      </c>
      <c r="BN42" s="65">
        <f t="shared" si="138"/>
        <v>-4.3121422406656578</v>
      </c>
      <c r="BO42" s="65">
        <f t="shared" si="138"/>
        <v>-3.373529502210415</v>
      </c>
      <c r="BP42" s="65">
        <f t="shared" si="138"/>
        <v>-6.0207981740808982</v>
      </c>
      <c r="BQ42" s="65">
        <f t="shared" si="138"/>
        <v>-5.0236222946366382</v>
      </c>
      <c r="BR42" s="65">
        <f t="shared" si="138"/>
        <v>-4.039379857511868</v>
      </c>
      <c r="BS42" s="65">
        <f t="shared" si="138"/>
        <v>-0.56828215693422379</v>
      </c>
      <c r="BT42" s="65">
        <f t="shared" si="138"/>
        <v>-3.1653543288189354</v>
      </c>
      <c r="BU42" s="65">
        <f t="shared" si="138"/>
        <v>-1.7532023831322974</v>
      </c>
      <c r="BV42" s="65">
        <f t="shared" si="138"/>
        <v>-1.1347493423169723</v>
      </c>
      <c r="BW42" s="65">
        <f t="shared" si="138"/>
        <v>-2.8097350351628192</v>
      </c>
      <c r="BX42" s="65">
        <f t="shared" si="138"/>
        <v>-1.5331965780051529</v>
      </c>
      <c r="BY42" s="65">
        <f t="shared" si="138"/>
        <v>2.0349958700294701</v>
      </c>
      <c r="BZ42" s="65">
        <f t="shared" si="138"/>
        <v>-1.6663003125288807</v>
      </c>
      <c r="CA42" s="65">
        <f t="shared" si="138"/>
        <v>-0.18283565307523375</v>
      </c>
      <c r="CB42" s="65">
        <f t="shared" si="138"/>
        <v>-2.7682711008248795</v>
      </c>
      <c r="CC42" s="65">
        <f t="shared" si="138"/>
        <v>-2.1922494230676755</v>
      </c>
      <c r="CD42" s="65">
        <f t="shared" si="138"/>
        <v>-0.27195473207067877</v>
      </c>
      <c r="CE42" s="65">
        <f t="shared" si="138"/>
        <v>-0.49141934893423667</v>
      </c>
      <c r="CF42" s="65">
        <f t="shared" si="138"/>
        <v>-1.4212242388642586</v>
      </c>
      <c r="CG42" s="65">
        <f t="shared" si="138"/>
        <v>3.3865007406242658</v>
      </c>
      <c r="CH42" s="65">
        <f t="shared" si="138"/>
        <v>0.66217367891157508</v>
      </c>
      <c r="CI42" s="65">
        <f t="shared" si="138"/>
        <v>5.9304934668667668</v>
      </c>
      <c r="CJ42" s="65">
        <f t="shared" si="138"/>
        <v>5.0824177827143657</v>
      </c>
      <c r="CK42" s="65">
        <f t="shared" si="138"/>
        <v>6.0787494979068031</v>
      </c>
      <c r="CL42" s="65">
        <f t="shared" si="138"/>
        <v>9.16680596806526</v>
      </c>
      <c r="CM42" s="65">
        <f t="shared" si="138"/>
        <v>8.0004063441646505</v>
      </c>
      <c r="CN42" s="65">
        <f t="shared" si="138"/>
        <v>15.883662704014633</v>
      </c>
      <c r="CO42" s="65">
        <f t="shared" si="138"/>
        <v>4.4535231551212071</v>
      </c>
      <c r="CP42" s="65">
        <f t="shared" si="138"/>
        <v>12.220603297404804</v>
      </c>
      <c r="CQ42" s="65">
        <f t="shared" si="138"/>
        <v>1.5161197919557736</v>
      </c>
      <c r="CR42" s="65">
        <f t="shared" si="138"/>
        <v>4.4183821666969223</v>
      </c>
      <c r="CS42" s="65">
        <f t="shared" si="138"/>
        <v>5.5345105272697097</v>
      </c>
      <c r="CT42" s="65">
        <f t="shared" si="138"/>
        <v>-1.2226300668312096</v>
      </c>
      <c r="CU42" s="65">
        <f t="shared" si="138"/>
        <v>-3.6808949377655802</v>
      </c>
      <c r="CV42" s="65">
        <f t="shared" si="138"/>
        <v>-0.72294320922645028</v>
      </c>
      <c r="CW42" s="65">
        <f t="shared" si="138"/>
        <v>-3.135029864572827</v>
      </c>
      <c r="CX42" s="65">
        <f t="shared" si="138"/>
        <v>-1.4217035581768123</v>
      </c>
      <c r="CY42" s="65">
        <f t="shared" si="138"/>
        <v>0.95911390050866885</v>
      </c>
      <c r="CZ42" s="65">
        <f t="shared" si="138"/>
        <v>-10.184324907859004</v>
      </c>
      <c r="DA42" s="65">
        <f t="shared" si="138"/>
        <v>-3.2042236699122597</v>
      </c>
      <c r="DB42" s="65">
        <f t="shared" si="138"/>
        <v>-5.2866095216687015</v>
      </c>
      <c r="DC42" s="65">
        <f t="shared" si="138"/>
        <v>-0.14306980066702835</v>
      </c>
      <c r="DD42" s="65">
        <f t="shared" si="138"/>
        <v>4.0258192295013906</v>
      </c>
      <c r="DE42" s="65">
        <f t="shared" si="138"/>
        <v>-5.1727262156645377</v>
      </c>
      <c r="DF42" s="65">
        <f t="shared" si="138"/>
        <v>1.5313137682514899</v>
      </c>
      <c r="DG42" s="65">
        <f t="shared" si="138"/>
        <v>-0.50326072924287768</v>
      </c>
      <c r="DH42" s="65">
        <f t="shared" si="138"/>
        <v>-1.4429387600169106</v>
      </c>
      <c r="DI42" s="65">
        <f t="shared" si="138"/>
        <v>-1.3828497499366801</v>
      </c>
      <c r="DJ42" s="65">
        <f t="shared" si="139"/>
        <v>-0.77276102264036339</v>
      </c>
      <c r="DK42" s="65">
        <f t="shared" si="139"/>
        <v>-2.7320905387522281</v>
      </c>
      <c r="DL42" s="65">
        <f t="shared" si="139"/>
        <v>1.8444275803964167</v>
      </c>
      <c r="DM42" s="33">
        <f t="shared" si="139"/>
        <v>4.5307798328887472</v>
      </c>
      <c r="DN42" s="33">
        <f t="shared" si="139"/>
        <v>-1.3500003679630552</v>
      </c>
      <c r="DO42" s="33">
        <f t="shared" si="139"/>
        <v>1.4114735580601803</v>
      </c>
      <c r="DP42" s="33">
        <f t="shared" si="139"/>
        <v>-0.97728362861360907</v>
      </c>
      <c r="DQ42" s="33">
        <f t="shared" si="139"/>
        <v>7.4660455367045149</v>
      </c>
      <c r="DR42" s="33">
        <f t="shared" si="139"/>
        <v>4.3255294024947233</v>
      </c>
      <c r="DS42" s="33">
        <f t="shared" si="139"/>
        <v>5.5436315665791689</v>
      </c>
      <c r="DT42" s="33">
        <f t="shared" si="139"/>
        <v>5.6581955572879332</v>
      </c>
      <c r="DU42" s="33">
        <f t="shared" si="139"/>
        <v>4.7610191925108651</v>
      </c>
      <c r="DV42" s="33">
        <f t="shared" si="139"/>
        <v>-7.8133564419001544E-2</v>
      </c>
      <c r="DW42" s="33">
        <f t="shared" si="139"/>
        <v>-0.28763958326294414</v>
      </c>
      <c r="DX42" s="33">
        <f t="shared" si="139"/>
        <v>-3.8641402387631274</v>
      </c>
      <c r="DY42" s="119">
        <f t="shared" si="139"/>
        <v>-3.8451561404060364</v>
      </c>
      <c r="DZ42" s="119">
        <f t="shared" si="139"/>
        <v>2.9305302862258387</v>
      </c>
      <c r="EA42" s="119">
        <f t="shared" si="139"/>
        <v>-6.0597749573969786</v>
      </c>
      <c r="EB42" s="119">
        <f t="shared" si="139"/>
        <v>-7.5972925288779045</v>
      </c>
      <c r="EC42" s="119">
        <f t="shared" si="139"/>
        <v>-9.8522757050784957</v>
      </c>
      <c r="ED42" s="119">
        <f t="shared" si="140"/>
        <v>-5.16509223432152</v>
      </c>
      <c r="EE42" s="119">
        <f t="shared" si="140"/>
        <v>-4.7642570667113437</v>
      </c>
      <c r="EF42" s="119">
        <f t="shared" si="140"/>
        <v>-5.2398551400431339</v>
      </c>
      <c r="EG42" s="119">
        <f t="shared" si="141"/>
        <v>-3.7640750867259953</v>
      </c>
      <c r="EH42" s="119">
        <f t="shared" si="141"/>
        <v>-2.0584939663319428</v>
      </c>
      <c r="EI42" s="119">
        <f t="shared" si="141"/>
        <v>-6.7506940816015586</v>
      </c>
      <c r="EJ42" s="119">
        <f t="shared" si="141"/>
        <v>-3.9946369694763533</v>
      </c>
      <c r="EK42" s="129">
        <f t="shared" si="141"/>
        <v>0.12864514311598185</v>
      </c>
      <c r="EL42" s="129">
        <f t="shared" si="141"/>
        <v>-7.147997172644569</v>
      </c>
      <c r="EM42" s="129">
        <f t="shared" si="141"/>
        <v>-1.2746452819056167</v>
      </c>
      <c r="EN42" s="138">
        <f t="shared" si="141"/>
        <v>-4.8138047492347482</v>
      </c>
      <c r="EO42" s="138">
        <f t="shared" si="141"/>
        <v>0.77315226477670507</v>
      </c>
      <c r="EP42" s="146">
        <f t="shared" si="141"/>
        <v>1.5697111789918257</v>
      </c>
      <c r="EQ42" s="146">
        <f>EQ21-EE21</f>
        <v>6.9902860152685875E-2</v>
      </c>
      <c r="ER42" s="146">
        <f t="shared" si="142"/>
        <v>-1.7288464147241758</v>
      </c>
      <c r="ES42" s="146">
        <f t="shared" si="142"/>
        <v>-2.829391666152909</v>
      </c>
      <c r="ET42" s="146">
        <f t="shared" si="142"/>
        <v>-2.5830456016174228</v>
      </c>
      <c r="EU42" s="146">
        <f t="shared" si="142"/>
        <v>1.8353855719444052</v>
      </c>
      <c r="EV42" s="146">
        <f t="shared" si="142"/>
        <v>2.5197560582833134</v>
      </c>
      <c r="EW42" s="154">
        <f t="shared" si="142"/>
        <v>-4.0130466798352487</v>
      </c>
      <c r="EX42" s="154">
        <f t="shared" si="142"/>
        <v>-8.1467081635513097</v>
      </c>
      <c r="EY42" s="161">
        <f t="shared" si="142"/>
        <v>-2.3780066313608508</v>
      </c>
      <c r="EZ42" s="33">
        <f t="shared" si="142"/>
        <v>-0.24249127675828319</v>
      </c>
      <c r="FA42" s="33">
        <f t="shared" si="142"/>
        <v>-0.62650533218495497</v>
      </c>
      <c r="FB42" s="170">
        <f t="shared" si="142"/>
        <v>-0.60625226006599675</v>
      </c>
      <c r="FC42" s="170">
        <f t="shared" si="142"/>
        <v>0.73073708272689242</v>
      </c>
      <c r="FD42" s="170">
        <f t="shared" si="142"/>
        <v>1.5953836246699389</v>
      </c>
      <c r="FE42" s="170">
        <f t="shared" si="142"/>
        <v>5.7301446661799815E-2</v>
      </c>
      <c r="FF42" s="170">
        <f t="shared" si="142"/>
        <v>2.3321092535371974</v>
      </c>
      <c r="FG42" s="170">
        <f t="shared" si="142"/>
        <v>6.0873425156167116E-2</v>
      </c>
      <c r="FH42" s="170">
        <f t="shared" si="142"/>
        <v>0.18977694090103014</v>
      </c>
      <c r="FI42" s="170">
        <f t="shared" si="142"/>
        <v>-2.458124417540823</v>
      </c>
      <c r="FJ42" s="170">
        <f t="shared" si="142"/>
        <v>2.6796309659925797</v>
      </c>
      <c r="FK42" s="33">
        <f t="shared" si="142"/>
        <v>-2.0892438992786744</v>
      </c>
      <c r="FL42" s="33">
        <f t="shared" si="142"/>
        <v>4.9554583729803774</v>
      </c>
      <c r="FM42" s="33">
        <f t="shared" si="142"/>
        <v>-1.0495355975352165</v>
      </c>
      <c r="FN42" s="33">
        <f t="shared" si="143"/>
        <v>-1.7222402497329199</v>
      </c>
      <c r="FO42" s="33">
        <f t="shared" si="144"/>
        <v>-3.3113442083678466</v>
      </c>
      <c r="FP42" s="33">
        <f t="shared" si="145"/>
        <v>1.0130550670384153E-3</v>
      </c>
      <c r="FQ42" s="33">
        <f t="shared" si="145"/>
        <v>-1.4089268578921192</v>
      </c>
      <c r="FR42" s="33">
        <f t="shared" si="145"/>
        <v>-1.4349708999248065</v>
      </c>
      <c r="FS42" s="33">
        <f t="shared" si="145"/>
        <v>-0.71049560685603907</v>
      </c>
      <c r="FT42" s="33">
        <f t="shared" si="146"/>
        <v>-1.0033631634042486</v>
      </c>
      <c r="FU42" s="33">
        <f t="shared" si="147"/>
        <v>4.6972121686092336</v>
      </c>
      <c r="FV42" s="33">
        <f t="shared" si="147"/>
        <v>6.6066634436736322</v>
      </c>
      <c r="FW42" s="33">
        <f t="shared" si="145"/>
        <v>7.6096691174466535</v>
      </c>
      <c r="FX42" s="33">
        <f t="shared" si="145"/>
        <v>2.2541185554000407</v>
      </c>
      <c r="FY42" s="33">
        <f t="shared" si="145"/>
        <v>4.5421750593810408</v>
      </c>
      <c r="FZ42" s="188">
        <f t="shared" si="145"/>
        <v>8.9423489456266747</v>
      </c>
      <c r="GA42" s="206">
        <f t="shared" si="145"/>
        <v>12.608794517919886</v>
      </c>
      <c r="GB42" s="206">
        <f t="shared" si="145"/>
        <v>12.83281581392761</v>
      </c>
      <c r="GC42" s="206">
        <f t="shared" si="145"/>
        <v>15.765150334813303</v>
      </c>
      <c r="GD42" s="206">
        <f t="shared" si="145"/>
        <v>9.6964059516346168</v>
      </c>
      <c r="GE42" s="206">
        <f t="shared" si="145"/>
        <v>9.1011448142949636</v>
      </c>
      <c r="GF42" s="206">
        <f t="shared" si="145"/>
        <v>9.3050493195460362</v>
      </c>
      <c r="GG42" s="206">
        <f t="shared" si="145"/>
        <v>7.4413142499097233</v>
      </c>
      <c r="GH42" s="206">
        <f t="shared" si="145"/>
        <v>4.57085568912456</v>
      </c>
      <c r="GI42" s="206">
        <f t="shared" si="145"/>
        <v>6.3289998484915913</v>
      </c>
      <c r="GJ42" s="206">
        <f t="shared" si="145"/>
        <v>9.3433476038034833</v>
      </c>
      <c r="GK42" s="206">
        <f t="shared" si="145"/>
        <v>13.020995736162156</v>
      </c>
      <c r="GL42" s="206">
        <f t="shared" si="145"/>
        <v>12.5488096386397</v>
      </c>
      <c r="GM42" s="206">
        <f t="shared" si="145"/>
        <v>14.204131584655478</v>
      </c>
    </row>
    <row r="43" spans="1:195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</row>
    <row r="45" spans="1:195" x14ac:dyDescent="0.2">
      <c r="A45" s="9"/>
      <c r="B45" s="61">
        <f>B$3</f>
        <v>38367</v>
      </c>
      <c r="C45" s="61">
        <f t="shared" ref="C45:BN45" si="148">C$3</f>
        <v>38398</v>
      </c>
      <c r="D45" s="61">
        <f t="shared" si="148"/>
        <v>38426</v>
      </c>
      <c r="E45" s="61">
        <f t="shared" si="148"/>
        <v>38457</v>
      </c>
      <c r="F45" s="61">
        <f t="shared" si="148"/>
        <v>38487</v>
      </c>
      <c r="G45" s="61">
        <f t="shared" si="148"/>
        <v>38518</v>
      </c>
      <c r="H45" s="61">
        <f t="shared" si="148"/>
        <v>38548</v>
      </c>
      <c r="I45" s="61">
        <f t="shared" si="148"/>
        <v>38579</v>
      </c>
      <c r="J45" s="61">
        <f t="shared" si="148"/>
        <v>38610</v>
      </c>
      <c r="K45" s="61">
        <f t="shared" si="148"/>
        <v>38640</v>
      </c>
      <c r="L45" s="61">
        <f t="shared" si="148"/>
        <v>38671</v>
      </c>
      <c r="M45" s="61">
        <f t="shared" si="148"/>
        <v>38701</v>
      </c>
      <c r="N45" s="61">
        <f t="shared" si="148"/>
        <v>38732</v>
      </c>
      <c r="O45" s="61">
        <f t="shared" si="148"/>
        <v>38763</v>
      </c>
      <c r="P45" s="61">
        <f t="shared" si="148"/>
        <v>38791</v>
      </c>
      <c r="Q45" s="61">
        <f t="shared" si="148"/>
        <v>38822</v>
      </c>
      <c r="R45" s="61">
        <f t="shared" si="148"/>
        <v>38852</v>
      </c>
      <c r="S45" s="61">
        <f t="shared" si="148"/>
        <v>38883</v>
      </c>
      <c r="T45" s="61">
        <f t="shared" si="148"/>
        <v>38913</v>
      </c>
      <c r="U45" s="61">
        <f t="shared" si="148"/>
        <v>38944</v>
      </c>
      <c r="V45" s="61">
        <f t="shared" si="148"/>
        <v>38975</v>
      </c>
      <c r="W45" s="61">
        <f t="shared" si="148"/>
        <v>39005</v>
      </c>
      <c r="X45" s="61">
        <f t="shared" si="148"/>
        <v>39036</v>
      </c>
      <c r="Y45" s="61">
        <f t="shared" si="148"/>
        <v>39066</v>
      </c>
      <c r="Z45" s="61">
        <f t="shared" si="148"/>
        <v>39097</v>
      </c>
      <c r="AA45" s="61">
        <f t="shared" si="148"/>
        <v>39128</v>
      </c>
      <c r="AB45" s="61">
        <f t="shared" si="148"/>
        <v>39156</v>
      </c>
      <c r="AC45" s="61">
        <f t="shared" si="148"/>
        <v>39187</v>
      </c>
      <c r="AD45" s="61">
        <f t="shared" si="148"/>
        <v>39217</v>
      </c>
      <c r="AE45" s="61">
        <f t="shared" si="148"/>
        <v>39248</v>
      </c>
      <c r="AF45" s="61">
        <f t="shared" si="148"/>
        <v>39278</v>
      </c>
      <c r="AG45" s="61">
        <f t="shared" si="148"/>
        <v>39309</v>
      </c>
      <c r="AH45" s="61">
        <f t="shared" si="148"/>
        <v>39340</v>
      </c>
      <c r="AI45" s="61">
        <f t="shared" si="148"/>
        <v>39370</v>
      </c>
      <c r="AJ45" s="61">
        <f t="shared" si="148"/>
        <v>39401</v>
      </c>
      <c r="AK45" s="61">
        <f t="shared" si="148"/>
        <v>39431</v>
      </c>
      <c r="AL45" s="61">
        <f t="shared" si="148"/>
        <v>39462</v>
      </c>
      <c r="AM45" s="61">
        <f t="shared" si="148"/>
        <v>39493</v>
      </c>
      <c r="AN45" s="61">
        <f t="shared" si="148"/>
        <v>39522</v>
      </c>
      <c r="AO45" s="61">
        <f t="shared" si="148"/>
        <v>39553</v>
      </c>
      <c r="AP45" s="61">
        <f t="shared" si="148"/>
        <v>39583</v>
      </c>
      <c r="AQ45" s="61">
        <f t="shared" si="148"/>
        <v>39614</v>
      </c>
      <c r="AR45" s="61">
        <f t="shared" si="148"/>
        <v>39644</v>
      </c>
      <c r="AS45" s="61">
        <f t="shared" si="148"/>
        <v>39675</v>
      </c>
      <c r="AT45" s="61">
        <f t="shared" si="148"/>
        <v>39706</v>
      </c>
      <c r="AU45" s="61">
        <f t="shared" si="148"/>
        <v>39736</v>
      </c>
      <c r="AV45" s="61">
        <f t="shared" si="148"/>
        <v>39767</v>
      </c>
      <c r="AW45" s="61">
        <f t="shared" si="148"/>
        <v>39797</v>
      </c>
      <c r="AX45" s="61">
        <f t="shared" si="148"/>
        <v>39828</v>
      </c>
      <c r="AY45" s="61">
        <f t="shared" si="148"/>
        <v>39859</v>
      </c>
      <c r="AZ45" s="61">
        <f t="shared" si="148"/>
        <v>39887</v>
      </c>
      <c r="BA45" s="61">
        <f t="shared" si="148"/>
        <v>39918</v>
      </c>
      <c r="BB45" s="61">
        <f t="shared" si="148"/>
        <v>39948</v>
      </c>
      <c r="BC45" s="61">
        <f t="shared" si="148"/>
        <v>39979</v>
      </c>
      <c r="BD45" s="61">
        <f t="shared" si="148"/>
        <v>40009</v>
      </c>
      <c r="BE45" s="61">
        <f t="shared" si="148"/>
        <v>40040</v>
      </c>
      <c r="BF45" s="61">
        <f t="shared" si="148"/>
        <v>40071</v>
      </c>
      <c r="BG45" s="61">
        <f t="shared" si="148"/>
        <v>40101</v>
      </c>
      <c r="BH45" s="61">
        <f t="shared" si="148"/>
        <v>40132</v>
      </c>
      <c r="BI45" s="61">
        <f t="shared" si="148"/>
        <v>40162</v>
      </c>
      <c r="BJ45" s="61">
        <f t="shared" si="148"/>
        <v>40193</v>
      </c>
      <c r="BK45" s="61">
        <f t="shared" si="148"/>
        <v>40224</v>
      </c>
      <c r="BL45" s="61">
        <f t="shared" si="148"/>
        <v>40252</v>
      </c>
      <c r="BM45" s="61">
        <f t="shared" si="148"/>
        <v>40283</v>
      </c>
      <c r="BN45" s="61">
        <f t="shared" si="148"/>
        <v>40313</v>
      </c>
      <c r="BO45" s="61">
        <f t="shared" ref="BO45:DZ45" si="149">BO$3</f>
        <v>40344</v>
      </c>
      <c r="BP45" s="61">
        <f t="shared" si="149"/>
        <v>40374</v>
      </c>
      <c r="BQ45" s="61">
        <f t="shared" si="149"/>
        <v>40405</v>
      </c>
      <c r="BR45" s="61">
        <f t="shared" si="149"/>
        <v>40436</v>
      </c>
      <c r="BS45" s="61">
        <f t="shared" si="149"/>
        <v>40466</v>
      </c>
      <c r="BT45" s="61">
        <f t="shared" si="149"/>
        <v>40497</v>
      </c>
      <c r="BU45" s="61">
        <f t="shared" si="149"/>
        <v>40527</v>
      </c>
      <c r="BV45" s="61">
        <f t="shared" si="149"/>
        <v>40558</v>
      </c>
      <c r="BW45" s="61">
        <f t="shared" si="149"/>
        <v>40589</v>
      </c>
      <c r="BX45" s="61">
        <f t="shared" si="149"/>
        <v>40617</v>
      </c>
      <c r="BY45" s="61">
        <f t="shared" si="149"/>
        <v>40648</v>
      </c>
      <c r="BZ45" s="61">
        <f t="shared" si="149"/>
        <v>40678</v>
      </c>
      <c r="CA45" s="61">
        <f t="shared" si="149"/>
        <v>40709</v>
      </c>
      <c r="CB45" s="61">
        <f t="shared" si="149"/>
        <v>40739</v>
      </c>
      <c r="CC45" s="61">
        <f t="shared" si="149"/>
        <v>40770</v>
      </c>
      <c r="CD45" s="61">
        <f t="shared" si="149"/>
        <v>40801</v>
      </c>
      <c r="CE45" s="61">
        <f t="shared" si="149"/>
        <v>40831</v>
      </c>
      <c r="CF45" s="61">
        <f t="shared" si="149"/>
        <v>40862</v>
      </c>
      <c r="CG45" s="61">
        <f t="shared" si="149"/>
        <v>40892</v>
      </c>
      <c r="CH45" s="61">
        <f t="shared" si="149"/>
        <v>40923</v>
      </c>
      <c r="CI45" s="61">
        <f t="shared" si="149"/>
        <v>40954</v>
      </c>
      <c r="CJ45" s="61">
        <f t="shared" si="149"/>
        <v>40983</v>
      </c>
      <c r="CK45" s="61">
        <f t="shared" si="149"/>
        <v>41014</v>
      </c>
      <c r="CL45" s="61">
        <f t="shared" si="149"/>
        <v>41044</v>
      </c>
      <c r="CM45" s="61">
        <f t="shared" si="149"/>
        <v>41075</v>
      </c>
      <c r="CN45" s="61">
        <f t="shared" si="149"/>
        <v>41105</v>
      </c>
      <c r="CO45" s="61">
        <f t="shared" si="149"/>
        <v>41136</v>
      </c>
      <c r="CP45" s="61">
        <f t="shared" si="149"/>
        <v>41167</v>
      </c>
      <c r="CQ45" s="61">
        <f t="shared" si="149"/>
        <v>41197</v>
      </c>
      <c r="CR45" s="61">
        <f t="shared" si="149"/>
        <v>41228</v>
      </c>
      <c r="CS45" s="61">
        <f t="shared" si="149"/>
        <v>41258</v>
      </c>
      <c r="CT45" s="61">
        <f t="shared" si="149"/>
        <v>41289</v>
      </c>
      <c r="CU45" s="61">
        <f t="shared" si="149"/>
        <v>41320</v>
      </c>
      <c r="CV45" s="61">
        <f t="shared" si="149"/>
        <v>41348</v>
      </c>
      <c r="CW45" s="61">
        <f t="shared" si="149"/>
        <v>41379</v>
      </c>
      <c r="CX45" s="61">
        <f t="shared" si="149"/>
        <v>41409</v>
      </c>
      <c r="CY45" s="61">
        <f t="shared" si="149"/>
        <v>41440</v>
      </c>
      <c r="CZ45" s="61">
        <f t="shared" si="149"/>
        <v>41470</v>
      </c>
      <c r="DA45" s="61">
        <f t="shared" si="149"/>
        <v>41501</v>
      </c>
      <c r="DB45" s="61">
        <f t="shared" si="149"/>
        <v>41532</v>
      </c>
      <c r="DC45" s="61">
        <f t="shared" si="149"/>
        <v>41562</v>
      </c>
      <c r="DD45" s="61">
        <f t="shared" si="149"/>
        <v>41593</v>
      </c>
      <c r="DE45" s="61">
        <f t="shared" si="149"/>
        <v>41623</v>
      </c>
      <c r="DF45" s="61">
        <f t="shared" si="149"/>
        <v>41654</v>
      </c>
      <c r="DG45" s="61">
        <f t="shared" si="149"/>
        <v>41685</v>
      </c>
      <c r="DH45" s="61">
        <f t="shared" si="149"/>
        <v>41713</v>
      </c>
      <c r="DI45" s="61">
        <f t="shared" si="149"/>
        <v>41744</v>
      </c>
      <c r="DJ45" s="61">
        <f t="shared" si="149"/>
        <v>41774</v>
      </c>
      <c r="DK45" s="61">
        <f t="shared" si="149"/>
        <v>41805</v>
      </c>
      <c r="DL45" s="61">
        <f t="shared" si="149"/>
        <v>41835</v>
      </c>
      <c r="DM45" s="19">
        <f t="shared" si="149"/>
        <v>41866</v>
      </c>
      <c r="DN45" s="19">
        <f t="shared" si="149"/>
        <v>41897</v>
      </c>
      <c r="DO45" s="19">
        <f t="shared" si="149"/>
        <v>41927</v>
      </c>
      <c r="DP45" s="19">
        <f t="shared" si="149"/>
        <v>41958</v>
      </c>
      <c r="DQ45" s="19">
        <f t="shared" si="149"/>
        <v>41988</v>
      </c>
      <c r="DR45" s="19">
        <f t="shared" si="149"/>
        <v>42019</v>
      </c>
      <c r="DS45" s="19">
        <f t="shared" si="149"/>
        <v>42050</v>
      </c>
      <c r="DT45" s="19">
        <f t="shared" si="149"/>
        <v>42078</v>
      </c>
      <c r="DU45" s="19">
        <f t="shared" si="149"/>
        <v>42109</v>
      </c>
      <c r="DV45" s="19">
        <f t="shared" si="149"/>
        <v>42139</v>
      </c>
      <c r="DW45" s="19">
        <f t="shared" si="149"/>
        <v>42170</v>
      </c>
      <c r="DX45" s="19">
        <f t="shared" si="149"/>
        <v>42200</v>
      </c>
      <c r="DY45" s="61">
        <f t="shared" si="149"/>
        <v>42231</v>
      </c>
      <c r="DZ45" s="61">
        <f t="shared" si="149"/>
        <v>42262</v>
      </c>
      <c r="EA45" s="61">
        <f t="shared" ref="EA45:GL45" si="150">EA$3</f>
        <v>42292</v>
      </c>
      <c r="EB45" s="61">
        <f t="shared" si="150"/>
        <v>42323</v>
      </c>
      <c r="EC45" s="61">
        <f t="shared" si="150"/>
        <v>42353</v>
      </c>
      <c r="ED45" s="61">
        <f t="shared" si="150"/>
        <v>42384</v>
      </c>
      <c r="EE45" s="61">
        <f t="shared" si="150"/>
        <v>42415</v>
      </c>
      <c r="EF45" s="61">
        <f t="shared" si="150"/>
        <v>42444</v>
      </c>
      <c r="EG45" s="61">
        <f t="shared" si="150"/>
        <v>42475</v>
      </c>
      <c r="EH45" s="61">
        <f t="shared" si="150"/>
        <v>42505</v>
      </c>
      <c r="EI45" s="61">
        <f t="shared" si="150"/>
        <v>42536</v>
      </c>
      <c r="EJ45" s="61">
        <f t="shared" si="150"/>
        <v>42566</v>
      </c>
      <c r="EK45" s="61">
        <f t="shared" si="150"/>
        <v>42597</v>
      </c>
      <c r="EL45" s="61">
        <f t="shared" si="150"/>
        <v>42628</v>
      </c>
      <c r="EM45" s="61">
        <f t="shared" si="150"/>
        <v>42658</v>
      </c>
      <c r="EN45" s="61">
        <f t="shared" si="150"/>
        <v>42689</v>
      </c>
      <c r="EO45" s="61">
        <f t="shared" si="150"/>
        <v>42719</v>
      </c>
      <c r="EP45" s="61">
        <f t="shared" si="150"/>
        <v>42750</v>
      </c>
      <c r="EQ45" s="61">
        <f t="shared" si="150"/>
        <v>42781</v>
      </c>
      <c r="ER45" s="61">
        <f t="shared" si="150"/>
        <v>42809</v>
      </c>
      <c r="ES45" s="61">
        <f t="shared" si="150"/>
        <v>42840</v>
      </c>
      <c r="ET45" s="61">
        <f t="shared" si="150"/>
        <v>42870</v>
      </c>
      <c r="EU45" s="61">
        <f t="shared" si="150"/>
        <v>42901</v>
      </c>
      <c r="EV45" s="61">
        <f t="shared" si="150"/>
        <v>42931</v>
      </c>
      <c r="EW45" s="61">
        <f t="shared" si="150"/>
        <v>42962</v>
      </c>
      <c r="EX45" s="61">
        <f t="shared" si="150"/>
        <v>42993</v>
      </c>
      <c r="EY45" s="61">
        <f t="shared" si="150"/>
        <v>43023</v>
      </c>
      <c r="EZ45" s="19">
        <f t="shared" si="150"/>
        <v>43054</v>
      </c>
      <c r="FA45" s="19">
        <f t="shared" si="150"/>
        <v>43084</v>
      </c>
      <c r="FB45" s="61">
        <f t="shared" si="150"/>
        <v>43115</v>
      </c>
      <c r="FC45" s="61">
        <f t="shared" si="150"/>
        <v>43146</v>
      </c>
      <c r="FD45" s="61">
        <f t="shared" si="150"/>
        <v>43174</v>
      </c>
      <c r="FE45" s="61">
        <f t="shared" si="150"/>
        <v>43205</v>
      </c>
      <c r="FF45" s="61">
        <f t="shared" si="150"/>
        <v>43235</v>
      </c>
      <c r="FG45" s="61">
        <f t="shared" si="150"/>
        <v>43266</v>
      </c>
      <c r="FH45" s="61">
        <f t="shared" si="150"/>
        <v>43296</v>
      </c>
      <c r="FI45" s="61">
        <f t="shared" si="150"/>
        <v>43327</v>
      </c>
      <c r="FJ45" s="61">
        <f t="shared" si="150"/>
        <v>43358</v>
      </c>
      <c r="FK45" s="19">
        <f t="shared" si="150"/>
        <v>43388</v>
      </c>
      <c r="FL45" s="19">
        <f t="shared" si="150"/>
        <v>43419</v>
      </c>
      <c r="FM45" s="19">
        <f t="shared" si="150"/>
        <v>43449</v>
      </c>
      <c r="FN45" s="19">
        <f t="shared" si="150"/>
        <v>43480</v>
      </c>
      <c r="FO45" s="19">
        <f t="shared" si="150"/>
        <v>43511</v>
      </c>
      <c r="FP45" s="19">
        <f t="shared" si="150"/>
        <v>43539</v>
      </c>
      <c r="FQ45" s="19">
        <f t="shared" si="150"/>
        <v>43570</v>
      </c>
      <c r="FR45" s="19">
        <f t="shared" si="150"/>
        <v>43600</v>
      </c>
      <c r="FS45" s="19">
        <f t="shared" si="150"/>
        <v>43631</v>
      </c>
      <c r="FT45" s="19">
        <f t="shared" si="150"/>
        <v>43661</v>
      </c>
      <c r="FU45" s="19">
        <f t="shared" si="150"/>
        <v>43692</v>
      </c>
      <c r="FV45" s="19">
        <f t="shared" si="150"/>
        <v>43723</v>
      </c>
      <c r="FW45" s="19">
        <f t="shared" si="150"/>
        <v>43753</v>
      </c>
      <c r="FX45" s="19">
        <f t="shared" si="150"/>
        <v>43784</v>
      </c>
      <c r="FY45" s="19">
        <f t="shared" si="150"/>
        <v>43814</v>
      </c>
      <c r="FZ45" s="185">
        <f t="shared" si="150"/>
        <v>43845</v>
      </c>
      <c r="GA45" s="194">
        <f t="shared" si="150"/>
        <v>43876</v>
      </c>
      <c r="GB45" s="194">
        <f t="shared" si="150"/>
        <v>43905</v>
      </c>
      <c r="GC45" s="194">
        <f t="shared" si="150"/>
        <v>43936</v>
      </c>
      <c r="GD45" s="194">
        <f t="shared" si="150"/>
        <v>43966</v>
      </c>
      <c r="GE45" s="194">
        <f t="shared" si="150"/>
        <v>43997</v>
      </c>
      <c r="GF45" s="194">
        <f t="shared" si="150"/>
        <v>44027</v>
      </c>
      <c r="GG45" s="194">
        <f t="shared" si="150"/>
        <v>44058</v>
      </c>
      <c r="GH45" s="194">
        <f t="shared" si="150"/>
        <v>44089</v>
      </c>
      <c r="GI45" s="194">
        <f t="shared" si="150"/>
        <v>44119</v>
      </c>
      <c r="GJ45" s="194">
        <f t="shared" si="150"/>
        <v>44150</v>
      </c>
      <c r="GK45" s="194">
        <f t="shared" si="150"/>
        <v>44180</v>
      </c>
      <c r="GL45" s="194">
        <f t="shared" si="150"/>
        <v>44211</v>
      </c>
    </row>
    <row r="46" spans="1:195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FZ46" s="174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</row>
    <row r="47" spans="1:195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51">DF5-DF68</f>
        <v>0</v>
      </c>
      <c r="DG47" s="63">
        <f t="shared" si="151"/>
        <v>0</v>
      </c>
      <c r="DH47" s="63">
        <f t="shared" si="151"/>
        <v>0</v>
      </c>
      <c r="DI47" s="63">
        <f t="shared" si="151"/>
        <v>0</v>
      </c>
      <c r="DJ47" s="63">
        <f t="shared" si="151"/>
        <v>0</v>
      </c>
      <c r="DK47" s="63">
        <f t="shared" si="151"/>
        <v>0</v>
      </c>
      <c r="DL47" s="63">
        <f t="shared" si="151"/>
        <v>0</v>
      </c>
      <c r="DM47" s="21">
        <f t="shared" si="151"/>
        <v>0</v>
      </c>
      <c r="DN47" s="21">
        <f t="shared" si="151"/>
        <v>0</v>
      </c>
      <c r="DO47" s="21">
        <f t="shared" si="151"/>
        <v>0</v>
      </c>
      <c r="DP47" s="21">
        <f t="shared" si="151"/>
        <v>0</v>
      </c>
      <c r="DQ47" s="21">
        <f t="shared" si="151"/>
        <v>0</v>
      </c>
      <c r="DR47" s="21">
        <f t="shared" si="151"/>
        <v>0</v>
      </c>
      <c r="DS47" s="21">
        <f t="shared" si="151"/>
        <v>0</v>
      </c>
      <c r="DT47" s="21">
        <f t="shared" si="151"/>
        <v>0</v>
      </c>
      <c r="DU47" s="21">
        <f t="shared" si="151"/>
        <v>0</v>
      </c>
      <c r="DV47" s="21">
        <f t="shared" si="151"/>
        <v>0</v>
      </c>
      <c r="DW47" s="21">
        <f t="shared" si="151"/>
        <v>0</v>
      </c>
      <c r="DX47" s="21">
        <f t="shared" si="151"/>
        <v>0</v>
      </c>
      <c r="DY47" s="118">
        <f t="shared" si="151"/>
        <v>0</v>
      </c>
      <c r="DZ47" s="118">
        <f t="shared" si="151"/>
        <v>0</v>
      </c>
      <c r="EA47" s="118">
        <f t="shared" si="151"/>
        <v>0</v>
      </c>
      <c r="EB47" s="118">
        <f t="shared" si="151"/>
        <v>0</v>
      </c>
      <c r="EC47" s="118">
        <f t="shared" si="151"/>
        <v>0</v>
      </c>
      <c r="ED47" s="118">
        <f t="shared" ref="ED47:FE47" si="152">ED5-ED68</f>
        <v>0</v>
      </c>
      <c r="EE47" s="118">
        <f t="shared" si="152"/>
        <v>0</v>
      </c>
      <c r="EF47" s="118">
        <f t="shared" si="152"/>
        <v>0</v>
      </c>
      <c r="EG47" s="118">
        <f t="shared" si="152"/>
        <v>0</v>
      </c>
      <c r="EH47" s="118">
        <f t="shared" si="152"/>
        <v>0</v>
      </c>
      <c r="EI47" s="118">
        <f t="shared" si="152"/>
        <v>0</v>
      </c>
      <c r="EJ47" s="118">
        <f t="shared" si="152"/>
        <v>0</v>
      </c>
      <c r="EK47" s="128">
        <f t="shared" si="152"/>
        <v>0</v>
      </c>
      <c r="EL47" s="128">
        <f t="shared" si="152"/>
        <v>0</v>
      </c>
      <c r="EM47" s="128">
        <f t="shared" si="152"/>
        <v>0</v>
      </c>
      <c r="EN47" s="137">
        <f t="shared" si="152"/>
        <v>0</v>
      </c>
      <c r="EO47" s="137">
        <f t="shared" si="152"/>
        <v>0</v>
      </c>
      <c r="EP47" s="145">
        <f t="shared" si="152"/>
        <v>0</v>
      </c>
      <c r="EQ47" s="145">
        <f t="shared" si="152"/>
        <v>0</v>
      </c>
      <c r="ER47" s="145">
        <f t="shared" si="152"/>
        <v>0</v>
      </c>
      <c r="ES47" s="145">
        <f t="shared" si="152"/>
        <v>0</v>
      </c>
      <c r="ET47" s="145">
        <f t="shared" si="152"/>
        <v>0</v>
      </c>
      <c r="EU47" s="145">
        <f t="shared" si="152"/>
        <v>0</v>
      </c>
      <c r="EV47" s="145">
        <f t="shared" si="152"/>
        <v>0</v>
      </c>
      <c r="EW47" s="153">
        <f t="shared" si="152"/>
        <v>0</v>
      </c>
      <c r="EX47" s="153">
        <f t="shared" si="152"/>
        <v>0</v>
      </c>
      <c r="EY47" s="160">
        <f t="shared" si="152"/>
        <v>0</v>
      </c>
      <c r="EZ47" s="21">
        <f t="shared" si="152"/>
        <v>0</v>
      </c>
      <c r="FA47" s="21">
        <f t="shared" si="152"/>
        <v>0</v>
      </c>
      <c r="FB47" s="169">
        <f t="shared" si="152"/>
        <v>0</v>
      </c>
      <c r="FC47" s="169">
        <f t="shared" si="152"/>
        <v>0</v>
      </c>
      <c r="FD47" s="169">
        <f t="shared" si="152"/>
        <v>0</v>
      </c>
      <c r="FE47" s="169">
        <f t="shared" si="152"/>
        <v>33.333333333335759</v>
      </c>
      <c r="FF47" s="169">
        <f t="shared" ref="FF47:FG47" si="153">FF5-FF68</f>
        <v>0</v>
      </c>
      <c r="FG47" s="169">
        <f t="shared" si="153"/>
        <v>0</v>
      </c>
      <c r="FH47" s="169">
        <f t="shared" ref="FH47:FI47" si="154">FH5-FH68</f>
        <v>0</v>
      </c>
      <c r="FI47" s="169">
        <f t="shared" si="154"/>
        <v>0</v>
      </c>
      <c r="FJ47" s="169">
        <f t="shared" ref="FJ47:FK47" si="155">FJ5-FJ68</f>
        <v>0</v>
      </c>
      <c r="FK47" s="21">
        <f t="shared" si="155"/>
        <v>0</v>
      </c>
      <c r="FL47" s="21">
        <f t="shared" ref="FL47:FM47" si="156">FL5-FL68</f>
        <v>0</v>
      </c>
      <c r="FM47" s="21">
        <f t="shared" si="156"/>
        <v>0</v>
      </c>
      <c r="FN47" s="21">
        <f t="shared" ref="FN47:FO47" si="157">FN5-FN68</f>
        <v>0</v>
      </c>
      <c r="FO47" s="21">
        <f t="shared" si="157"/>
        <v>0</v>
      </c>
      <c r="FP47" s="21">
        <f t="shared" ref="FP47:FQ47" si="158">FP5-FP68</f>
        <v>0</v>
      </c>
      <c r="FQ47" s="21">
        <f t="shared" si="158"/>
        <v>0</v>
      </c>
      <c r="FR47" s="21">
        <f t="shared" ref="FR47:FS47" si="159">FR5-FR68</f>
        <v>0</v>
      </c>
      <c r="FS47" s="21">
        <f t="shared" si="159"/>
        <v>0</v>
      </c>
      <c r="FT47" s="21">
        <f t="shared" ref="FT47:FU47" si="160">FT5-FT68</f>
        <v>0</v>
      </c>
      <c r="FU47" s="21">
        <f t="shared" si="160"/>
        <v>0</v>
      </c>
      <c r="FV47" s="21">
        <f t="shared" ref="FV47:FW47" si="161">FV5-FV68</f>
        <v>0</v>
      </c>
      <c r="FW47" s="21">
        <f t="shared" si="161"/>
        <v>0</v>
      </c>
      <c r="FX47" s="21">
        <f t="shared" ref="FX47:FY47" si="162">FX5-FX68</f>
        <v>0</v>
      </c>
      <c r="FY47" s="21">
        <f t="shared" si="162"/>
        <v>-78.043010752688133</v>
      </c>
      <c r="FZ47" s="186">
        <f t="shared" ref="FZ47:GA47" si="163">FZ5-FZ68</f>
        <v>25.956989247319143</v>
      </c>
      <c r="GA47" s="204">
        <f t="shared" si="163"/>
        <v>56.956989247313686</v>
      </c>
      <c r="GB47" s="204">
        <f t="shared" ref="GB47:GC47" si="164">GB5-GB68</f>
        <v>465.0572566488845</v>
      </c>
      <c r="GC47" s="204">
        <f t="shared" si="164"/>
        <v>-187.3913578256379</v>
      </c>
      <c r="GD47" s="204">
        <f t="shared" ref="GD47:GE47" si="165">GD5-GD68</f>
        <v>-471.55777296536689</v>
      </c>
      <c r="GE47" s="204">
        <f t="shared" si="165"/>
        <v>-326.04219299559918</v>
      </c>
      <c r="GF47" s="204">
        <f t="shared" ref="GF47:GG47" si="166">GF5-GF68</f>
        <v>-428.51858372338029</v>
      </c>
      <c r="GG47" s="204">
        <f t="shared" si="166"/>
        <v>-382.21303076445474</v>
      </c>
      <c r="GH47" s="204">
        <f t="shared" ref="GH47:GI47" si="167">GH5-GH68</f>
        <v>-646.06012456334793</v>
      </c>
      <c r="GI47" s="204">
        <f t="shared" si="167"/>
        <v>-851.27290541521143</v>
      </c>
      <c r="GJ47" s="204">
        <f t="shared" ref="GJ47:GK47" si="168">GJ5-GJ68</f>
        <v>-889.80936123772335</v>
      </c>
      <c r="GK47" s="204">
        <f t="shared" si="168"/>
        <v>-991.67177090342739</v>
      </c>
      <c r="GL47" s="204">
        <f t="shared" ref="GL47" si="169">GL5-GL68</f>
        <v>-660.16180360347244</v>
      </c>
    </row>
    <row r="48" spans="1:195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170">DF6-DF69</f>
        <v>0</v>
      </c>
      <c r="DG48" s="63">
        <f t="shared" si="170"/>
        <v>0</v>
      </c>
      <c r="DH48" s="63">
        <f t="shared" si="170"/>
        <v>0</v>
      </c>
      <c r="DI48" s="63">
        <f t="shared" si="170"/>
        <v>0</v>
      </c>
      <c r="DJ48" s="63">
        <f t="shared" si="170"/>
        <v>0</v>
      </c>
      <c r="DK48" s="63">
        <f t="shared" si="170"/>
        <v>0</v>
      </c>
      <c r="DL48" s="63">
        <f t="shared" si="170"/>
        <v>0</v>
      </c>
      <c r="DM48" s="21">
        <f t="shared" si="170"/>
        <v>0</v>
      </c>
      <c r="DN48" s="21">
        <f t="shared" si="170"/>
        <v>0</v>
      </c>
      <c r="DO48" s="21">
        <f t="shared" si="170"/>
        <v>0</v>
      </c>
      <c r="DP48" s="21">
        <f t="shared" si="170"/>
        <v>0</v>
      </c>
      <c r="DQ48" s="21">
        <f t="shared" si="170"/>
        <v>0</v>
      </c>
      <c r="DR48" s="21">
        <f t="shared" si="170"/>
        <v>0</v>
      </c>
      <c r="DS48" s="21">
        <f t="shared" si="170"/>
        <v>0</v>
      </c>
      <c r="DT48" s="21">
        <f t="shared" si="170"/>
        <v>0</v>
      </c>
      <c r="DU48" s="21">
        <f t="shared" si="170"/>
        <v>0</v>
      </c>
      <c r="DV48" s="21">
        <f t="shared" si="170"/>
        <v>0</v>
      </c>
      <c r="DW48" s="21">
        <f t="shared" si="170"/>
        <v>0</v>
      </c>
      <c r="DX48" s="21">
        <f t="shared" si="170"/>
        <v>0</v>
      </c>
      <c r="DY48" s="118">
        <f t="shared" si="170"/>
        <v>0</v>
      </c>
      <c r="DZ48" s="118">
        <f t="shared" si="170"/>
        <v>0</v>
      </c>
      <c r="EA48" s="118">
        <f t="shared" si="170"/>
        <v>0</v>
      </c>
      <c r="EB48" s="118">
        <f t="shared" si="170"/>
        <v>0</v>
      </c>
      <c r="EC48" s="118">
        <f t="shared" si="170"/>
        <v>0</v>
      </c>
      <c r="ED48" s="118">
        <f t="shared" ref="ED48:FE48" si="171">ED6-ED69</f>
        <v>0</v>
      </c>
      <c r="EE48" s="118">
        <f t="shared" si="171"/>
        <v>0</v>
      </c>
      <c r="EF48" s="118">
        <f t="shared" si="171"/>
        <v>0</v>
      </c>
      <c r="EG48" s="118">
        <f t="shared" si="171"/>
        <v>0</v>
      </c>
      <c r="EH48" s="118">
        <f t="shared" si="171"/>
        <v>0</v>
      </c>
      <c r="EI48" s="118">
        <f t="shared" si="171"/>
        <v>0</v>
      </c>
      <c r="EJ48" s="118">
        <f t="shared" si="171"/>
        <v>0</v>
      </c>
      <c r="EK48" s="128">
        <f t="shared" si="171"/>
        <v>0</v>
      </c>
      <c r="EL48" s="128">
        <f t="shared" si="171"/>
        <v>0</v>
      </c>
      <c r="EM48" s="128">
        <f t="shared" si="171"/>
        <v>0</v>
      </c>
      <c r="EN48" s="137">
        <f t="shared" si="171"/>
        <v>0</v>
      </c>
      <c r="EO48" s="137">
        <f t="shared" si="171"/>
        <v>0</v>
      </c>
      <c r="EP48" s="145">
        <f t="shared" si="171"/>
        <v>0</v>
      </c>
      <c r="EQ48" s="145">
        <f t="shared" si="171"/>
        <v>0</v>
      </c>
      <c r="ER48" s="145">
        <f t="shared" si="171"/>
        <v>0</v>
      </c>
      <c r="ES48" s="145">
        <f t="shared" si="171"/>
        <v>0</v>
      </c>
      <c r="ET48" s="145">
        <f t="shared" si="171"/>
        <v>0</v>
      </c>
      <c r="EU48" s="145">
        <f t="shared" si="171"/>
        <v>0</v>
      </c>
      <c r="EV48" s="145">
        <f t="shared" si="171"/>
        <v>0</v>
      </c>
      <c r="EW48" s="153">
        <f t="shared" si="171"/>
        <v>0</v>
      </c>
      <c r="EX48" s="153">
        <f t="shared" si="171"/>
        <v>0</v>
      </c>
      <c r="EY48" s="160">
        <f t="shared" si="171"/>
        <v>0</v>
      </c>
      <c r="EZ48" s="21">
        <f t="shared" si="171"/>
        <v>0</v>
      </c>
      <c r="FA48" s="21">
        <f t="shared" si="171"/>
        <v>0</v>
      </c>
      <c r="FB48" s="169">
        <f t="shared" si="171"/>
        <v>0</v>
      </c>
      <c r="FC48" s="169">
        <f t="shared" si="171"/>
        <v>0</v>
      </c>
      <c r="FD48" s="169">
        <f t="shared" si="171"/>
        <v>0</v>
      </c>
      <c r="FE48" s="169">
        <f t="shared" si="171"/>
        <v>0</v>
      </c>
      <c r="FF48" s="169">
        <f t="shared" ref="FF48:FG48" si="172">FF6-FF69</f>
        <v>0</v>
      </c>
      <c r="FG48" s="169">
        <f t="shared" si="172"/>
        <v>0</v>
      </c>
      <c r="FH48" s="169">
        <f t="shared" ref="FH48:FI48" si="173">FH6-FH69</f>
        <v>0</v>
      </c>
      <c r="FI48" s="169">
        <f t="shared" si="173"/>
        <v>0</v>
      </c>
      <c r="FJ48" s="169">
        <f t="shared" ref="FJ48:FK48" si="174">FJ6-FJ69</f>
        <v>0</v>
      </c>
      <c r="FK48" s="21">
        <f t="shared" si="174"/>
        <v>0</v>
      </c>
      <c r="FL48" s="21">
        <f t="shared" ref="FL48:FM48" si="175">FL6-FL69</f>
        <v>0</v>
      </c>
      <c r="FM48" s="21">
        <f t="shared" si="175"/>
        <v>0</v>
      </c>
      <c r="FN48" s="21">
        <f t="shared" ref="FN48:FO48" si="176">FN6-FN69</f>
        <v>0</v>
      </c>
      <c r="FO48" s="21">
        <f t="shared" si="176"/>
        <v>0</v>
      </c>
      <c r="FP48" s="21">
        <f t="shared" ref="FP48:FQ48" si="177">FP6-FP69</f>
        <v>0</v>
      </c>
      <c r="FQ48" s="21">
        <f t="shared" si="177"/>
        <v>0</v>
      </c>
      <c r="FR48" s="21">
        <f t="shared" ref="FR48:FS48" si="178">FR6-FR69</f>
        <v>0</v>
      </c>
      <c r="FS48" s="21">
        <f t="shared" si="178"/>
        <v>0</v>
      </c>
      <c r="FT48" s="21">
        <f t="shared" ref="FT48:FU48" si="179">FT6-FT69</f>
        <v>0</v>
      </c>
      <c r="FU48" s="21">
        <f t="shared" si="179"/>
        <v>0</v>
      </c>
      <c r="FV48" s="21">
        <f t="shared" ref="FV48:FW48" si="180">FV6-FV69</f>
        <v>0</v>
      </c>
      <c r="FW48" s="21">
        <f t="shared" si="180"/>
        <v>0</v>
      </c>
      <c r="FX48" s="21">
        <f t="shared" ref="FX48:FY48" si="181">FX6-FX69</f>
        <v>0</v>
      </c>
      <c r="FY48" s="21">
        <f t="shared" si="181"/>
        <v>1486.7576521187439</v>
      </c>
      <c r="FZ48" s="186">
        <f t="shared" ref="FZ48:GA48" si="182">FZ6-FZ69</f>
        <v>500.56239335714054</v>
      </c>
      <c r="GA48" s="204">
        <f t="shared" si="182"/>
        <v>417.31750389756417</v>
      </c>
      <c r="GB48" s="204">
        <f t="shared" ref="GB48:GC48" si="183">GB6-GB69</f>
        <v>519.89223638299882</v>
      </c>
      <c r="GC48" s="204">
        <f t="shared" si="183"/>
        <v>-11409.405348882916</v>
      </c>
      <c r="GD48" s="204">
        <f t="shared" ref="GD48:GE48" si="184">GD6-GD69</f>
        <v>-12906.858463101966</v>
      </c>
      <c r="GE48" s="204">
        <f t="shared" si="184"/>
        <v>-15516.410475754681</v>
      </c>
      <c r="GF48" s="204">
        <f t="shared" ref="GF48:GG48" si="185">GF6-GF69</f>
        <v>-15588.114843894669</v>
      </c>
      <c r="GG48" s="204">
        <f t="shared" si="185"/>
        <v>-17208.119715688823</v>
      </c>
      <c r="GH48" s="204">
        <f t="shared" ref="GH48:GI48" si="186">GH6-GH69</f>
        <v>-16593.43588431818</v>
      </c>
      <c r="GI48" s="204">
        <f t="shared" si="186"/>
        <v>-17202.582549841256</v>
      </c>
      <c r="GJ48" s="204">
        <f t="shared" ref="GJ48:GK48" si="187">GJ6-GJ69</f>
        <v>553.86712020136474</v>
      </c>
      <c r="GK48" s="204">
        <f t="shared" si="187"/>
        <v>567.8141388846052</v>
      </c>
      <c r="GL48" s="204">
        <f t="shared" ref="GL48" si="188">GL6-GL69</f>
        <v>557.12084802553727</v>
      </c>
    </row>
    <row r="49" spans="1:194" x14ac:dyDescent="0.2">
      <c r="A49" s="9" t="str">
        <f t="shared" ref="A49:A63" si="189">A7</f>
        <v>Imports</v>
      </c>
      <c r="DF49" s="63">
        <f t="shared" ref="DF49:EC49" si="190">DF7-DF70</f>
        <v>0</v>
      </c>
      <c r="DG49" s="63">
        <f t="shared" si="190"/>
        <v>0</v>
      </c>
      <c r="DH49" s="63">
        <f t="shared" si="190"/>
        <v>0</v>
      </c>
      <c r="DI49" s="63">
        <f t="shared" si="190"/>
        <v>0</v>
      </c>
      <c r="DJ49" s="63">
        <f t="shared" si="190"/>
        <v>0</v>
      </c>
      <c r="DK49" s="63">
        <f t="shared" si="190"/>
        <v>0</v>
      </c>
      <c r="DL49" s="63">
        <f t="shared" si="190"/>
        <v>0</v>
      </c>
      <c r="DM49" s="21">
        <f t="shared" si="190"/>
        <v>0</v>
      </c>
      <c r="DN49" s="21">
        <f t="shared" si="190"/>
        <v>0</v>
      </c>
      <c r="DO49" s="21">
        <f t="shared" si="190"/>
        <v>0</v>
      </c>
      <c r="DP49" s="21">
        <f t="shared" si="190"/>
        <v>0</v>
      </c>
      <c r="DQ49" s="21">
        <f t="shared" si="190"/>
        <v>0</v>
      </c>
      <c r="DR49" s="21">
        <f t="shared" si="190"/>
        <v>0</v>
      </c>
      <c r="DS49" s="21">
        <f t="shared" si="190"/>
        <v>0</v>
      </c>
      <c r="DT49" s="21">
        <f t="shared" si="190"/>
        <v>0</v>
      </c>
      <c r="DU49" s="21">
        <f t="shared" si="190"/>
        <v>0</v>
      </c>
      <c r="DV49" s="21">
        <f t="shared" si="190"/>
        <v>0</v>
      </c>
      <c r="DW49" s="21">
        <f t="shared" si="190"/>
        <v>0</v>
      </c>
      <c r="DX49" s="21">
        <f t="shared" si="190"/>
        <v>0</v>
      </c>
      <c r="DY49" s="118">
        <f t="shared" si="190"/>
        <v>0</v>
      </c>
      <c r="DZ49" s="118">
        <f t="shared" si="190"/>
        <v>0</v>
      </c>
      <c r="EA49" s="118">
        <f t="shared" si="190"/>
        <v>0</v>
      </c>
      <c r="EB49" s="118">
        <f t="shared" si="190"/>
        <v>0</v>
      </c>
      <c r="EC49" s="118">
        <f t="shared" si="190"/>
        <v>0</v>
      </c>
      <c r="ED49" s="118">
        <f t="shared" ref="ED49:FE49" si="191">ED7-ED70</f>
        <v>0</v>
      </c>
      <c r="EE49" s="118">
        <f t="shared" si="191"/>
        <v>0</v>
      </c>
      <c r="EF49" s="118">
        <f t="shared" si="191"/>
        <v>0</v>
      </c>
      <c r="EG49" s="118">
        <f t="shared" si="191"/>
        <v>0</v>
      </c>
      <c r="EH49" s="118">
        <f t="shared" si="191"/>
        <v>0</v>
      </c>
      <c r="EI49" s="118">
        <f t="shared" si="191"/>
        <v>0</v>
      </c>
      <c r="EJ49" s="118">
        <f t="shared" si="191"/>
        <v>0</v>
      </c>
      <c r="EK49" s="128">
        <f t="shared" si="191"/>
        <v>0</v>
      </c>
      <c r="EL49" s="128">
        <f t="shared" si="191"/>
        <v>0</v>
      </c>
      <c r="EM49" s="128">
        <f t="shared" si="191"/>
        <v>0</v>
      </c>
      <c r="EN49" s="137">
        <f t="shared" si="191"/>
        <v>0</v>
      </c>
      <c r="EO49" s="137">
        <f t="shared" si="191"/>
        <v>0</v>
      </c>
      <c r="EP49" s="145">
        <f t="shared" si="191"/>
        <v>0</v>
      </c>
      <c r="EQ49" s="145">
        <f t="shared" si="191"/>
        <v>0</v>
      </c>
      <c r="ER49" s="145">
        <f t="shared" si="191"/>
        <v>0</v>
      </c>
      <c r="ES49" s="145">
        <f t="shared" si="191"/>
        <v>0</v>
      </c>
      <c r="ET49" s="145">
        <f t="shared" si="191"/>
        <v>0</v>
      </c>
      <c r="EU49" s="145">
        <f t="shared" si="191"/>
        <v>0</v>
      </c>
      <c r="EV49" s="145">
        <f t="shared" si="191"/>
        <v>0</v>
      </c>
      <c r="EW49" s="153">
        <f t="shared" si="191"/>
        <v>0</v>
      </c>
      <c r="EX49" s="153">
        <f t="shared" si="191"/>
        <v>0</v>
      </c>
      <c r="EY49" s="160">
        <f t="shared" si="191"/>
        <v>0</v>
      </c>
      <c r="EZ49" s="21">
        <f t="shared" si="191"/>
        <v>0</v>
      </c>
      <c r="FA49" s="21">
        <f t="shared" si="191"/>
        <v>0</v>
      </c>
      <c r="FB49" s="169">
        <f t="shared" si="191"/>
        <v>0</v>
      </c>
      <c r="FC49" s="169">
        <f t="shared" si="191"/>
        <v>0</v>
      </c>
      <c r="FD49" s="169">
        <f t="shared" si="191"/>
        <v>0</v>
      </c>
      <c r="FE49" s="169">
        <f t="shared" si="191"/>
        <v>0</v>
      </c>
      <c r="FF49" s="169">
        <f t="shared" ref="FF49:FG49" si="192">FF7-FF70</f>
        <v>0</v>
      </c>
      <c r="FG49" s="169">
        <f t="shared" si="192"/>
        <v>0</v>
      </c>
      <c r="FH49" s="169">
        <f t="shared" ref="FH49:FI49" si="193">FH7-FH70</f>
        <v>0</v>
      </c>
      <c r="FI49" s="169">
        <f t="shared" si="193"/>
        <v>0</v>
      </c>
      <c r="FJ49" s="169">
        <f t="shared" ref="FJ49:FK49" si="194">FJ7-FJ70</f>
        <v>0</v>
      </c>
      <c r="FK49" s="21">
        <f t="shared" si="194"/>
        <v>0</v>
      </c>
      <c r="FL49" s="21">
        <f t="shared" ref="FL49:FM49" si="195">FL7-FL70</f>
        <v>0</v>
      </c>
      <c r="FM49" s="21">
        <f t="shared" si="195"/>
        <v>0</v>
      </c>
      <c r="FN49" s="21">
        <f t="shared" ref="FN49:FO49" si="196">FN7-FN70</f>
        <v>15113.818525732597</v>
      </c>
      <c r="FO49" s="21">
        <f t="shared" si="196"/>
        <v>12487.197267905838</v>
      </c>
      <c r="FP49" s="21">
        <f t="shared" ref="FP49:FQ49" si="197">FP7-FP70</f>
        <v>9881.2560821109582</v>
      </c>
      <c r="FQ49" s="21">
        <f t="shared" si="197"/>
        <v>8539.7424279471561</v>
      </c>
      <c r="FR49" s="21">
        <f t="shared" ref="FR49:FS49" si="198">FR7-FR70</f>
        <v>5052.7765372283393</v>
      </c>
      <c r="FS49" s="21">
        <f t="shared" si="198"/>
        <v>7932.3390309705646</v>
      </c>
      <c r="FT49" s="21">
        <f t="shared" ref="FT49:FU49" si="199">FT7-FT70</f>
        <v>7316.0167121920167</v>
      </c>
      <c r="FU49" s="21">
        <f t="shared" si="199"/>
        <v>6508.6854435456698</v>
      </c>
      <c r="FV49" s="21">
        <f t="shared" ref="FV49:FW49" si="200">FV7-FV70</f>
        <v>7428.3938326029274</v>
      </c>
      <c r="FW49" s="21">
        <f t="shared" si="200"/>
        <v>11044.691545662747</v>
      </c>
      <c r="FX49" s="21">
        <f t="shared" ref="FX49:FY49" si="201">FX7-FX70</f>
        <v>11291.487688136396</v>
      </c>
      <c r="FY49" s="21">
        <f t="shared" si="201"/>
        <v>11067.827088217251</v>
      </c>
      <c r="FZ49" s="186">
        <f t="shared" ref="FZ49:GA49" si="202">FZ7-FZ70</f>
        <v>9688.3865590173009</v>
      </c>
      <c r="GA49" s="204">
        <f t="shared" si="202"/>
        <v>8004.64779725892</v>
      </c>
      <c r="GB49" s="204">
        <f t="shared" ref="GB49:GC49" si="203">GB7-GB70</f>
        <v>6334.1655485102747</v>
      </c>
      <c r="GC49" s="204">
        <f t="shared" si="203"/>
        <v>5474.217228129819</v>
      </c>
      <c r="GD49" s="204">
        <f t="shared" ref="GD49:GE49" si="204">GD7-GD70</f>
        <v>3238.9731427338374</v>
      </c>
      <c r="GE49" s="204">
        <f t="shared" si="204"/>
        <v>5084.8544144140033</v>
      </c>
      <c r="GF49" s="204">
        <f t="shared" ref="GF49:GG49" si="205">GF7-GF70</f>
        <v>4689.7743187313572</v>
      </c>
      <c r="GG49" s="204">
        <f t="shared" si="205"/>
        <v>4172.2520659326765</v>
      </c>
      <c r="GH49" s="204">
        <f t="shared" ref="GH49:GI49" si="206">GH7-GH70</f>
        <v>4761.8112418343153</v>
      </c>
      <c r="GI49" s="204">
        <f t="shared" si="206"/>
        <v>7079.9606953930997</v>
      </c>
      <c r="GJ49" s="204">
        <f t="shared" ref="GJ49:GK49" si="207">GJ7-GJ70</f>
        <v>7238.1640260396889</v>
      </c>
      <c r="GK49" s="204">
        <f t="shared" si="207"/>
        <v>7094.7912346865996</v>
      </c>
      <c r="GL49" s="204">
        <f t="shared" ref="GL49" si="208">GL7-GL70</f>
        <v>6292.5395581926423</v>
      </c>
    </row>
    <row r="50" spans="1:194" x14ac:dyDescent="0.2">
      <c r="A50" s="9" t="str">
        <f t="shared" si="189"/>
        <v>Net Inter-PADD Transfers (+ = Receipt)</v>
      </c>
      <c r="DF50" s="63">
        <f t="shared" ref="DF50:EC50" si="209">DF8-DF71</f>
        <v>0</v>
      </c>
      <c r="DG50" s="63">
        <f t="shared" si="209"/>
        <v>0</v>
      </c>
      <c r="DH50" s="63">
        <f t="shared" si="209"/>
        <v>0</v>
      </c>
      <c r="DI50" s="63">
        <f t="shared" si="209"/>
        <v>0</v>
      </c>
      <c r="DJ50" s="63">
        <f t="shared" si="209"/>
        <v>0</v>
      </c>
      <c r="DK50" s="63">
        <f t="shared" si="209"/>
        <v>0</v>
      </c>
      <c r="DL50" s="63">
        <f t="shared" si="209"/>
        <v>0</v>
      </c>
      <c r="DM50" s="21">
        <f t="shared" si="209"/>
        <v>0</v>
      </c>
      <c r="DN50" s="21">
        <f t="shared" si="209"/>
        <v>0</v>
      </c>
      <c r="DO50" s="21">
        <f t="shared" si="209"/>
        <v>0</v>
      </c>
      <c r="DP50" s="21">
        <f t="shared" si="209"/>
        <v>0</v>
      </c>
      <c r="DQ50" s="21">
        <f t="shared" si="209"/>
        <v>0</v>
      </c>
      <c r="DR50" s="21">
        <f t="shared" si="209"/>
        <v>0</v>
      </c>
      <c r="DS50" s="21">
        <f t="shared" si="209"/>
        <v>0</v>
      </c>
      <c r="DT50" s="21">
        <f t="shared" si="209"/>
        <v>0</v>
      </c>
      <c r="DU50" s="21">
        <f t="shared" si="209"/>
        <v>0</v>
      </c>
      <c r="DV50" s="21">
        <f t="shared" si="209"/>
        <v>0</v>
      </c>
      <c r="DW50" s="21">
        <f t="shared" si="209"/>
        <v>0</v>
      </c>
      <c r="DX50" s="21">
        <f t="shared" si="209"/>
        <v>0</v>
      </c>
      <c r="DY50" s="118">
        <f t="shared" si="209"/>
        <v>0</v>
      </c>
      <c r="DZ50" s="118">
        <f t="shared" si="209"/>
        <v>0</v>
      </c>
      <c r="EA50" s="118">
        <f t="shared" si="209"/>
        <v>0</v>
      </c>
      <c r="EB50" s="118">
        <f t="shared" si="209"/>
        <v>0</v>
      </c>
      <c r="EC50" s="118">
        <f t="shared" si="209"/>
        <v>0</v>
      </c>
      <c r="ED50" s="118">
        <f t="shared" ref="ED50:FE50" si="210">ED8-ED71</f>
        <v>0</v>
      </c>
      <c r="EE50" s="118">
        <f t="shared" si="210"/>
        <v>0</v>
      </c>
      <c r="EF50" s="118">
        <f t="shared" si="210"/>
        <v>0</v>
      </c>
      <c r="EG50" s="118">
        <f t="shared" si="210"/>
        <v>0</v>
      </c>
      <c r="EH50" s="118">
        <f t="shared" si="210"/>
        <v>0</v>
      </c>
      <c r="EI50" s="118">
        <f t="shared" si="210"/>
        <v>0</v>
      </c>
      <c r="EJ50" s="118">
        <f t="shared" si="210"/>
        <v>0</v>
      </c>
      <c r="EK50" s="128">
        <f t="shared" si="210"/>
        <v>0</v>
      </c>
      <c r="EL50" s="128">
        <f t="shared" si="210"/>
        <v>0</v>
      </c>
      <c r="EM50" s="128">
        <f t="shared" si="210"/>
        <v>0</v>
      </c>
      <c r="EN50" s="137">
        <f t="shared" si="210"/>
        <v>0</v>
      </c>
      <c r="EO50" s="137">
        <f t="shared" si="210"/>
        <v>0</v>
      </c>
      <c r="EP50" s="145">
        <f t="shared" si="210"/>
        <v>0</v>
      </c>
      <c r="EQ50" s="145">
        <f t="shared" si="210"/>
        <v>0</v>
      </c>
      <c r="ER50" s="145">
        <f t="shared" si="210"/>
        <v>0</v>
      </c>
      <c r="ES50" s="145">
        <f t="shared" si="210"/>
        <v>0</v>
      </c>
      <c r="ET50" s="145">
        <f t="shared" si="210"/>
        <v>0</v>
      </c>
      <c r="EU50" s="145">
        <f t="shared" si="210"/>
        <v>0</v>
      </c>
      <c r="EV50" s="145">
        <f t="shared" si="210"/>
        <v>0</v>
      </c>
      <c r="EW50" s="153">
        <f t="shared" si="210"/>
        <v>0</v>
      </c>
      <c r="EX50" s="153">
        <f t="shared" si="210"/>
        <v>0</v>
      </c>
      <c r="EY50" s="160">
        <f t="shared" si="210"/>
        <v>0</v>
      </c>
      <c r="EZ50" s="21">
        <f t="shared" si="210"/>
        <v>0</v>
      </c>
      <c r="FA50" s="21">
        <f t="shared" si="210"/>
        <v>0</v>
      </c>
      <c r="FB50" s="169">
        <f t="shared" si="210"/>
        <v>0</v>
      </c>
      <c r="FC50" s="169">
        <f t="shared" si="210"/>
        <v>0</v>
      </c>
      <c r="FD50" s="169">
        <f t="shared" si="210"/>
        <v>0</v>
      </c>
      <c r="FE50" s="169">
        <f t="shared" si="210"/>
        <v>0</v>
      </c>
      <c r="FF50" s="169">
        <f t="shared" ref="FF50:FG50" si="211">FF8-FF71</f>
        <v>0</v>
      </c>
      <c r="FG50" s="169">
        <f t="shared" si="211"/>
        <v>0</v>
      </c>
      <c r="FH50" s="169">
        <f t="shared" ref="FH50:FI50" si="212">FH8-FH71</f>
        <v>0</v>
      </c>
      <c r="FI50" s="169">
        <f t="shared" si="212"/>
        <v>0</v>
      </c>
      <c r="FJ50" s="169">
        <f t="shared" ref="FJ50:FK50" si="213">FJ8-FJ71</f>
        <v>0</v>
      </c>
      <c r="FK50" s="21">
        <f t="shared" si="213"/>
        <v>0</v>
      </c>
      <c r="FL50" s="21">
        <f t="shared" ref="FL50:FM50" si="214">FL8-FL71</f>
        <v>0</v>
      </c>
      <c r="FM50" s="21">
        <f t="shared" si="214"/>
        <v>0</v>
      </c>
      <c r="FN50" s="21">
        <f t="shared" ref="FN50:FO50" si="215">FN8-FN71</f>
        <v>-11527.0263402212</v>
      </c>
      <c r="FO50" s="21">
        <f t="shared" si="215"/>
        <v>-11527.0263402212</v>
      </c>
      <c r="FP50" s="21">
        <f t="shared" ref="FP50:FQ50" si="216">FP8-FP71</f>
        <v>-11527.0263402212</v>
      </c>
      <c r="FQ50" s="21">
        <f t="shared" si="216"/>
        <v>-11527.0263402212</v>
      </c>
      <c r="FR50" s="21">
        <f t="shared" ref="FR50:FS50" si="217">FR8-FR71</f>
        <v>-11527.0263402212</v>
      </c>
      <c r="FS50" s="21">
        <f t="shared" si="217"/>
        <v>-11527.0263402212</v>
      </c>
      <c r="FT50" s="21">
        <f t="shared" ref="FT50:FU50" si="218">FT8-FT71</f>
        <v>-11527.0263402212</v>
      </c>
      <c r="FU50" s="21">
        <f t="shared" si="218"/>
        <v>-11527.0263402212</v>
      </c>
      <c r="FV50" s="21">
        <f t="shared" ref="FV50:FW50" si="219">FV8-FV71</f>
        <v>-11527.0263402212</v>
      </c>
      <c r="FW50" s="21">
        <f t="shared" si="219"/>
        <v>-11527.0263402212</v>
      </c>
      <c r="FX50" s="21">
        <f t="shared" ref="FX50:FY50" si="220">FX8-FX71</f>
        <v>-11527.0263402212</v>
      </c>
      <c r="FY50" s="21">
        <f t="shared" si="220"/>
        <v>-11527.0263402212</v>
      </c>
      <c r="FZ50" s="186">
        <f t="shared" ref="FZ50:GA50" si="221">FZ8-FZ71</f>
        <v>-5986.4344608728716</v>
      </c>
      <c r="GA50" s="204">
        <f t="shared" si="221"/>
        <v>-5986.4344608728716</v>
      </c>
      <c r="GB50" s="204">
        <f t="shared" ref="GB50:GC50" si="222">GB8-GB71</f>
        <v>-5986.4344608728716</v>
      </c>
      <c r="GC50" s="204">
        <f t="shared" si="222"/>
        <v>4013.5655391271284</v>
      </c>
      <c r="GD50" s="204">
        <f t="shared" ref="GD50:GE50" si="223">GD8-GD71</f>
        <v>4013.5655391271284</v>
      </c>
      <c r="GE50" s="204">
        <f t="shared" si="223"/>
        <v>4013.5655391271284</v>
      </c>
      <c r="GF50" s="204">
        <f t="shared" ref="GF50:GG50" si="224">GF8-GF71</f>
        <v>14013.565539127128</v>
      </c>
      <c r="GG50" s="204">
        <f t="shared" si="224"/>
        <v>14013.565539127128</v>
      </c>
      <c r="GH50" s="204">
        <f t="shared" ref="GH50:GI50" si="225">GH8-GH71</f>
        <v>14013.565539127128</v>
      </c>
      <c r="GI50" s="204">
        <f t="shared" si="225"/>
        <v>14013.565539127128</v>
      </c>
      <c r="GJ50" s="204">
        <f t="shared" ref="GJ50:GK50" si="226">GJ8-GJ71</f>
        <v>-5986.4344608728716</v>
      </c>
      <c r="GK50" s="204">
        <f t="shared" si="226"/>
        <v>-5986.4344608728716</v>
      </c>
      <c r="GL50" s="204">
        <f t="shared" ref="GL50" si="227">GL8-GL71</f>
        <v>-3889.8924108219944</v>
      </c>
    </row>
    <row r="51" spans="1:194" x14ac:dyDescent="0.2">
      <c r="A51" s="9" t="str">
        <f t="shared" si="189"/>
        <v>Total Stock Change (Primary+Secondary+Tertiary)</v>
      </c>
      <c r="DF51" s="64">
        <f t="shared" ref="DF51:EC51" si="228">DF9-DF72</f>
        <v>0</v>
      </c>
      <c r="DG51" s="64">
        <f t="shared" si="228"/>
        <v>0</v>
      </c>
      <c r="DH51" s="64">
        <f t="shared" si="228"/>
        <v>0</v>
      </c>
      <c r="DI51" s="64">
        <f t="shared" si="228"/>
        <v>0</v>
      </c>
      <c r="DJ51" s="64">
        <f t="shared" si="228"/>
        <v>0</v>
      </c>
      <c r="DK51" s="64">
        <f t="shared" si="228"/>
        <v>0</v>
      </c>
      <c r="DL51" s="64">
        <f t="shared" si="228"/>
        <v>0</v>
      </c>
      <c r="DM51" s="36">
        <f t="shared" si="228"/>
        <v>0</v>
      </c>
      <c r="DN51" s="36">
        <f t="shared" si="228"/>
        <v>0</v>
      </c>
      <c r="DO51" s="36">
        <f t="shared" si="228"/>
        <v>0</v>
      </c>
      <c r="DP51" s="36">
        <f t="shared" si="228"/>
        <v>0</v>
      </c>
      <c r="DQ51" s="36">
        <f t="shared" si="228"/>
        <v>0</v>
      </c>
      <c r="DR51" s="36">
        <f t="shared" si="228"/>
        <v>0</v>
      </c>
      <c r="DS51" s="36">
        <f t="shared" si="228"/>
        <v>0</v>
      </c>
      <c r="DT51" s="36">
        <f t="shared" si="228"/>
        <v>0</v>
      </c>
      <c r="DU51" s="36">
        <f t="shared" si="228"/>
        <v>0</v>
      </c>
      <c r="DV51" s="36">
        <f t="shared" si="228"/>
        <v>0</v>
      </c>
      <c r="DW51" s="36">
        <f t="shared" si="228"/>
        <v>0</v>
      </c>
      <c r="DX51" s="36">
        <f t="shared" si="228"/>
        <v>0</v>
      </c>
      <c r="DY51" s="64">
        <f t="shared" si="228"/>
        <v>0</v>
      </c>
      <c r="DZ51" s="64">
        <f t="shared" si="228"/>
        <v>0</v>
      </c>
      <c r="EA51" s="64">
        <f t="shared" si="228"/>
        <v>0</v>
      </c>
      <c r="EB51" s="64">
        <f t="shared" si="228"/>
        <v>0</v>
      </c>
      <c r="EC51" s="64">
        <f t="shared" si="228"/>
        <v>0</v>
      </c>
      <c r="ED51" s="64">
        <f t="shared" ref="ED51:FE51" si="229">ED9-ED72</f>
        <v>0</v>
      </c>
      <c r="EE51" s="64">
        <f t="shared" si="229"/>
        <v>0</v>
      </c>
      <c r="EF51" s="64">
        <f t="shared" si="229"/>
        <v>0</v>
      </c>
      <c r="EG51" s="64">
        <f t="shared" si="229"/>
        <v>0</v>
      </c>
      <c r="EH51" s="64">
        <f t="shared" si="229"/>
        <v>0</v>
      </c>
      <c r="EI51" s="64">
        <f t="shared" si="229"/>
        <v>0</v>
      </c>
      <c r="EJ51" s="64">
        <f t="shared" si="229"/>
        <v>0</v>
      </c>
      <c r="EK51" s="64">
        <f t="shared" si="229"/>
        <v>0</v>
      </c>
      <c r="EL51" s="64">
        <f t="shared" si="229"/>
        <v>0</v>
      </c>
      <c r="EM51" s="64">
        <f t="shared" si="229"/>
        <v>0</v>
      </c>
      <c r="EN51" s="64">
        <f t="shared" si="229"/>
        <v>0</v>
      </c>
      <c r="EO51" s="64">
        <f t="shared" si="229"/>
        <v>0</v>
      </c>
      <c r="EP51" s="64">
        <f t="shared" si="229"/>
        <v>0</v>
      </c>
      <c r="EQ51" s="64">
        <f t="shared" si="229"/>
        <v>0</v>
      </c>
      <c r="ER51" s="64">
        <f t="shared" si="229"/>
        <v>0</v>
      </c>
      <c r="ES51" s="64">
        <f t="shared" si="229"/>
        <v>0</v>
      </c>
      <c r="ET51" s="64">
        <f t="shared" si="229"/>
        <v>0</v>
      </c>
      <c r="EU51" s="64">
        <f t="shared" si="229"/>
        <v>0</v>
      </c>
      <c r="EV51" s="64">
        <f t="shared" si="229"/>
        <v>0</v>
      </c>
      <c r="EW51" s="64">
        <f t="shared" si="229"/>
        <v>0</v>
      </c>
      <c r="EX51" s="64">
        <f t="shared" si="229"/>
        <v>0</v>
      </c>
      <c r="EY51" s="64">
        <f t="shared" si="229"/>
        <v>0</v>
      </c>
      <c r="EZ51" s="36">
        <f t="shared" si="229"/>
        <v>0</v>
      </c>
      <c r="FA51" s="36">
        <f t="shared" si="229"/>
        <v>0</v>
      </c>
      <c r="FB51" s="64">
        <f t="shared" si="229"/>
        <v>-8354.838709677424</v>
      </c>
      <c r="FC51" s="64">
        <f t="shared" si="229"/>
        <v>-71.428571428579744</v>
      </c>
      <c r="FD51" s="64">
        <f t="shared" si="229"/>
        <v>-32.258064516136074</v>
      </c>
      <c r="FE51" s="64">
        <f t="shared" si="229"/>
        <v>-27366.66666666669</v>
      </c>
      <c r="FF51" s="64">
        <f t="shared" ref="FF51:FG51" si="230">FF9-FF72</f>
        <v>0</v>
      </c>
      <c r="FG51" s="64">
        <f t="shared" si="230"/>
        <v>0</v>
      </c>
      <c r="FH51" s="64">
        <f t="shared" ref="FH51:FI51" si="231">FH9-FH72</f>
        <v>32.258064516121522</v>
      </c>
      <c r="FI51" s="64">
        <f t="shared" si="231"/>
        <v>0</v>
      </c>
      <c r="FJ51" s="64">
        <f t="shared" ref="FJ51:FK51" si="232">FJ9-FJ72</f>
        <v>0</v>
      </c>
      <c r="FK51" s="36">
        <f t="shared" si="232"/>
        <v>0</v>
      </c>
      <c r="FL51" s="36">
        <f t="shared" ref="FL51:FM51" si="233">FL9-FL72</f>
        <v>-33.333333333328483</v>
      </c>
      <c r="FM51" s="36">
        <f t="shared" si="233"/>
        <v>0</v>
      </c>
      <c r="FN51" s="36">
        <f t="shared" ref="FN51:FO51" si="234">FN9-FN72</f>
        <v>-658.30204077345843</v>
      </c>
      <c r="FO51" s="36">
        <f t="shared" si="234"/>
        <v>1367.5527868005447</v>
      </c>
      <c r="FP51" s="36">
        <f t="shared" ref="FP51:FQ51" si="235">FP9-FP72</f>
        <v>3884.0788662118794</v>
      </c>
      <c r="FQ51" s="36">
        <f t="shared" si="235"/>
        <v>4742.7460539836502</v>
      </c>
      <c r="FR51" s="36">
        <f t="shared" ref="FR51:FS51" si="236">FR9-FR72</f>
        <v>8094.8945799143912</v>
      </c>
      <c r="FS51" s="36">
        <f t="shared" si="236"/>
        <v>5230.8026749759665</v>
      </c>
      <c r="FT51" s="36">
        <f t="shared" ref="FT51:FU51" si="237">FT9-FT72</f>
        <v>5720.9539411184305</v>
      </c>
      <c r="FU51" s="36">
        <f t="shared" si="237"/>
        <v>6700.0722308719778</v>
      </c>
      <c r="FV51" s="36">
        <f t="shared" ref="FV51:FW51" si="238">FV9-FV72</f>
        <v>5792.3004482262513</v>
      </c>
      <c r="FW51" s="36">
        <f t="shared" si="238"/>
        <v>2506.5431450267351</v>
      </c>
      <c r="FX51" s="36">
        <f t="shared" ref="FX51:FY51" si="239">FX9-FX72</f>
        <v>2387.889284814948</v>
      </c>
      <c r="FY51" s="36">
        <f t="shared" si="239"/>
        <v>-5514.2436088239047</v>
      </c>
      <c r="FZ51" s="187">
        <f t="shared" ref="FZ51:GA51" si="240">FZ9-FZ72</f>
        <v>-2614.942874914108</v>
      </c>
      <c r="GA51" s="205">
        <f t="shared" si="240"/>
        <v>-1490.8299840501641</v>
      </c>
      <c r="GB51" s="205">
        <f t="shared" ref="GB51:GC51" si="241">GB9-GB72</f>
        <v>-446.30979992625362</v>
      </c>
      <c r="GC51" s="205">
        <f t="shared" si="241"/>
        <v>2514.9524861345635</v>
      </c>
      <c r="GD51" s="205">
        <f t="shared" ref="GD51:GE51" si="242">GD9-GD72</f>
        <v>6397.6728229252076</v>
      </c>
      <c r="GE51" s="205">
        <f t="shared" si="242"/>
        <v>7031.2212197877525</v>
      </c>
      <c r="GF51" s="205">
        <f t="shared" ref="GF51:GG51" si="243">GF9-GF72</f>
        <v>-2525.0581230347198</v>
      </c>
      <c r="GG51" s="205">
        <f t="shared" si="243"/>
        <v>-262.90846539913764</v>
      </c>
      <c r="GH51" s="205">
        <f t="shared" ref="GH51:GI51" si="244">GH9-GH72</f>
        <v>-1191.4274554930817</v>
      </c>
      <c r="GI51" s="205">
        <f t="shared" si="244"/>
        <v>-2366.3297548659102</v>
      </c>
      <c r="GJ51" s="205">
        <f t="shared" ref="GJ51:GK51" si="245">GJ9-GJ72</f>
        <v>-114.94472888205928</v>
      </c>
      <c r="GK51" s="205">
        <f t="shared" si="245"/>
        <v>736.51479312563606</v>
      </c>
      <c r="GL51" s="205">
        <f t="shared" ref="GL51" si="246">GL9-GL72</f>
        <v>-720.27134010535519</v>
      </c>
    </row>
    <row r="52" spans="1:194" x14ac:dyDescent="0.2">
      <c r="A52" s="9" t="str">
        <f t="shared" si="189"/>
        <v xml:space="preserve">     TOTAL SUPPLY</v>
      </c>
      <c r="DF52" s="63">
        <f t="shared" ref="DF52:EC52" si="247">DF10-DF73</f>
        <v>0</v>
      </c>
      <c r="DG52" s="63">
        <f t="shared" si="247"/>
        <v>0</v>
      </c>
      <c r="DH52" s="63">
        <f t="shared" si="247"/>
        <v>0</v>
      </c>
      <c r="DI52" s="63">
        <f t="shared" si="247"/>
        <v>0</v>
      </c>
      <c r="DJ52" s="63">
        <f t="shared" si="247"/>
        <v>0</v>
      </c>
      <c r="DK52" s="63">
        <f t="shared" si="247"/>
        <v>0</v>
      </c>
      <c r="DL52" s="63">
        <f t="shared" si="247"/>
        <v>0</v>
      </c>
      <c r="DM52" s="21">
        <f t="shared" si="247"/>
        <v>0</v>
      </c>
      <c r="DN52" s="21">
        <f t="shared" si="247"/>
        <v>0</v>
      </c>
      <c r="DO52" s="21">
        <f t="shared" si="247"/>
        <v>0</v>
      </c>
      <c r="DP52" s="21">
        <f t="shared" si="247"/>
        <v>0</v>
      </c>
      <c r="DQ52" s="21">
        <f t="shared" si="247"/>
        <v>0</v>
      </c>
      <c r="DR52" s="21">
        <f t="shared" si="247"/>
        <v>0</v>
      </c>
      <c r="DS52" s="21">
        <f t="shared" si="247"/>
        <v>0</v>
      </c>
      <c r="DT52" s="21">
        <f t="shared" si="247"/>
        <v>0</v>
      </c>
      <c r="DU52" s="21">
        <f t="shared" si="247"/>
        <v>0</v>
      </c>
      <c r="DV52" s="21">
        <f t="shared" si="247"/>
        <v>0</v>
      </c>
      <c r="DW52" s="21">
        <f t="shared" si="247"/>
        <v>0</v>
      </c>
      <c r="DX52" s="21">
        <f t="shared" si="247"/>
        <v>0</v>
      </c>
      <c r="DY52" s="118">
        <f t="shared" si="247"/>
        <v>0</v>
      </c>
      <c r="DZ52" s="118">
        <f t="shared" si="247"/>
        <v>0</v>
      </c>
      <c r="EA52" s="118">
        <f t="shared" si="247"/>
        <v>0</v>
      </c>
      <c r="EB52" s="118">
        <f t="shared" si="247"/>
        <v>0</v>
      </c>
      <c r="EC52" s="118">
        <f t="shared" si="247"/>
        <v>0</v>
      </c>
      <c r="ED52" s="118">
        <f t="shared" ref="ED52:FE52" si="248">ED10-ED73</f>
        <v>0</v>
      </c>
      <c r="EE52" s="118">
        <f t="shared" si="248"/>
        <v>0</v>
      </c>
      <c r="EF52" s="118">
        <f t="shared" si="248"/>
        <v>0</v>
      </c>
      <c r="EG52" s="118">
        <f t="shared" si="248"/>
        <v>0</v>
      </c>
      <c r="EH52" s="118">
        <f t="shared" si="248"/>
        <v>0</v>
      </c>
      <c r="EI52" s="118">
        <f t="shared" si="248"/>
        <v>0</v>
      </c>
      <c r="EJ52" s="118">
        <f t="shared" si="248"/>
        <v>0</v>
      </c>
      <c r="EK52" s="128">
        <f t="shared" si="248"/>
        <v>0</v>
      </c>
      <c r="EL52" s="128">
        <f t="shared" si="248"/>
        <v>0</v>
      </c>
      <c r="EM52" s="128">
        <f t="shared" si="248"/>
        <v>0</v>
      </c>
      <c r="EN52" s="137">
        <f t="shared" si="248"/>
        <v>0</v>
      </c>
      <c r="EO52" s="137">
        <f t="shared" si="248"/>
        <v>0</v>
      </c>
      <c r="EP52" s="145">
        <f t="shared" si="248"/>
        <v>0</v>
      </c>
      <c r="EQ52" s="145">
        <f t="shared" si="248"/>
        <v>0</v>
      </c>
      <c r="ER52" s="145">
        <f t="shared" si="248"/>
        <v>0</v>
      </c>
      <c r="ES52" s="145">
        <f t="shared" si="248"/>
        <v>0</v>
      </c>
      <c r="ET52" s="145">
        <f t="shared" si="248"/>
        <v>0</v>
      </c>
      <c r="EU52" s="145">
        <f t="shared" si="248"/>
        <v>0</v>
      </c>
      <c r="EV52" s="145">
        <f t="shared" si="248"/>
        <v>0</v>
      </c>
      <c r="EW52" s="153">
        <f t="shared" si="248"/>
        <v>0</v>
      </c>
      <c r="EX52" s="153">
        <f t="shared" si="248"/>
        <v>0</v>
      </c>
      <c r="EY52" s="160">
        <f t="shared" si="248"/>
        <v>0</v>
      </c>
      <c r="EZ52" s="21">
        <f t="shared" si="248"/>
        <v>0</v>
      </c>
      <c r="FA52" s="21">
        <f t="shared" si="248"/>
        <v>0</v>
      </c>
      <c r="FB52" s="169">
        <f t="shared" si="248"/>
        <v>-8354.838709677424</v>
      </c>
      <c r="FC52" s="169">
        <f t="shared" si="248"/>
        <v>-71.428571428579744</v>
      </c>
      <c r="FD52" s="169">
        <f t="shared" si="248"/>
        <v>-32.258064516136074</v>
      </c>
      <c r="FE52" s="169">
        <f t="shared" si="248"/>
        <v>-27333.333333333343</v>
      </c>
      <c r="FF52" s="169">
        <f t="shared" ref="FF52:FG52" si="249">FF10-FF73</f>
        <v>0</v>
      </c>
      <c r="FG52" s="169">
        <f t="shared" si="249"/>
        <v>0</v>
      </c>
      <c r="FH52" s="169">
        <f t="shared" ref="FH52:FI52" si="250">FH10-FH73</f>
        <v>32.258064516121522</v>
      </c>
      <c r="FI52" s="169">
        <f t="shared" si="250"/>
        <v>0</v>
      </c>
      <c r="FJ52" s="169">
        <f t="shared" ref="FJ52:FK52" si="251">FJ10-FJ73</f>
        <v>0</v>
      </c>
      <c r="FK52" s="21">
        <f t="shared" si="251"/>
        <v>0</v>
      </c>
      <c r="FL52" s="21">
        <f t="shared" ref="FL52:FM52" si="252">FL10-FL73</f>
        <v>-33.333333333313931</v>
      </c>
      <c r="FM52" s="21">
        <f t="shared" si="252"/>
        <v>0</v>
      </c>
      <c r="FN52" s="21">
        <f t="shared" ref="FN52:FO52" si="253">FN10-FN73</f>
        <v>2928.490144737938</v>
      </c>
      <c r="FO52" s="21">
        <f t="shared" si="253"/>
        <v>2327.7237144851824</v>
      </c>
      <c r="FP52" s="21">
        <f t="shared" ref="FP52:FQ52" si="254">FP10-FP73</f>
        <v>2238.3086081016518</v>
      </c>
      <c r="FQ52" s="21">
        <f t="shared" si="254"/>
        <v>1755.4621417096059</v>
      </c>
      <c r="FR52" s="21">
        <f t="shared" ref="FR52:FS52" si="255">FR10-FR73</f>
        <v>1620.6447769215301</v>
      </c>
      <c r="FS52" s="21">
        <f t="shared" si="255"/>
        <v>1636.1153657253308</v>
      </c>
      <c r="FT52" s="21">
        <f t="shared" ref="FT52:FU52" si="256">FT10-FT73</f>
        <v>1509.9443130892469</v>
      </c>
      <c r="FU52" s="21">
        <f t="shared" si="256"/>
        <v>1681.7313341964473</v>
      </c>
      <c r="FV52" s="21">
        <f t="shared" ref="FV52:FW52" si="257">FV10-FV73</f>
        <v>1693.6679406079929</v>
      </c>
      <c r="FW52" s="21">
        <f t="shared" si="257"/>
        <v>2024.2083504682814</v>
      </c>
      <c r="FX52" s="21">
        <f t="shared" ref="FX52:FY52" si="258">FX10-FX73</f>
        <v>2152.3506327301293</v>
      </c>
      <c r="FY52" s="21">
        <f t="shared" si="258"/>
        <v>-4564.7282194618019</v>
      </c>
      <c r="FZ52" s="186">
        <f t="shared" ref="FZ52:GA52" si="259">FZ10-FZ73</f>
        <v>1613.5286058347847</v>
      </c>
      <c r="GA52" s="204">
        <f t="shared" si="259"/>
        <v>1001.6578454807459</v>
      </c>
      <c r="GB52" s="204">
        <f t="shared" ref="GB52:GC52" si="260">GB10-GB73</f>
        <v>886.37078074303281</v>
      </c>
      <c r="GC52" s="204">
        <f t="shared" si="260"/>
        <v>405.9385466829699</v>
      </c>
      <c r="GD52" s="204">
        <f t="shared" ref="GD52:GE52" si="261">GD10-GD73</f>
        <v>271.79526871882263</v>
      </c>
      <c r="GE52" s="204">
        <f t="shared" si="261"/>
        <v>287.1885045786039</v>
      </c>
      <c r="GF52" s="204">
        <f t="shared" ref="GF52:GG52" si="262">GF10-GF73</f>
        <v>161.64830720571626</v>
      </c>
      <c r="GG52" s="204">
        <f t="shared" si="262"/>
        <v>332.57639320738963</v>
      </c>
      <c r="GH52" s="204">
        <f t="shared" ref="GH52:GI52" si="263">GH10-GH73</f>
        <v>344.45331658683426</v>
      </c>
      <c r="GI52" s="204">
        <f t="shared" si="263"/>
        <v>673.34102439784328</v>
      </c>
      <c r="GJ52" s="204">
        <f t="shared" ref="GJ52:GK52" si="264">GJ10-GJ73</f>
        <v>800.84259524839581</v>
      </c>
      <c r="GK52" s="204">
        <f t="shared" si="264"/>
        <v>1421.0139349205419</v>
      </c>
      <c r="GL52" s="204">
        <f t="shared" ref="GL52" si="265">GL10-GL73</f>
        <v>1579.3348516873375</v>
      </c>
    </row>
    <row r="53" spans="1:194" x14ac:dyDescent="0.2">
      <c r="A53" s="29" t="str">
        <f t="shared" si="189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186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</row>
    <row r="54" spans="1:194" x14ac:dyDescent="0.2">
      <c r="A54" s="9" t="str">
        <f t="shared" si="189"/>
        <v xml:space="preserve">  Residential and Commercial </v>
      </c>
      <c r="DF54" s="63">
        <f t="shared" ref="DF54:EC54" si="266">DF12-DF75</f>
        <v>0</v>
      </c>
      <c r="DG54" s="63">
        <f t="shared" si="266"/>
        <v>0</v>
      </c>
      <c r="DH54" s="63">
        <f t="shared" si="266"/>
        <v>0</v>
      </c>
      <c r="DI54" s="63">
        <f t="shared" si="266"/>
        <v>0</v>
      </c>
      <c r="DJ54" s="63">
        <f t="shared" si="266"/>
        <v>0</v>
      </c>
      <c r="DK54" s="63">
        <f t="shared" si="266"/>
        <v>0</v>
      </c>
      <c r="DL54" s="63">
        <f t="shared" si="266"/>
        <v>0</v>
      </c>
      <c r="DM54" s="21">
        <f t="shared" si="266"/>
        <v>0</v>
      </c>
      <c r="DN54" s="21">
        <f t="shared" si="266"/>
        <v>0</v>
      </c>
      <c r="DO54" s="21">
        <f t="shared" si="266"/>
        <v>0</v>
      </c>
      <c r="DP54" s="21">
        <f t="shared" si="266"/>
        <v>0</v>
      </c>
      <c r="DQ54" s="21">
        <f t="shared" si="266"/>
        <v>0</v>
      </c>
      <c r="DR54" s="21">
        <f t="shared" si="266"/>
        <v>0</v>
      </c>
      <c r="DS54" s="21">
        <f t="shared" si="266"/>
        <v>0</v>
      </c>
      <c r="DT54" s="21">
        <f t="shared" si="266"/>
        <v>0</v>
      </c>
      <c r="DU54" s="21">
        <f t="shared" si="266"/>
        <v>0</v>
      </c>
      <c r="DV54" s="21">
        <f t="shared" si="266"/>
        <v>0</v>
      </c>
      <c r="DW54" s="21">
        <f t="shared" si="266"/>
        <v>0</v>
      </c>
      <c r="DX54" s="21">
        <f t="shared" si="266"/>
        <v>0</v>
      </c>
      <c r="DY54" s="118">
        <f t="shared" si="266"/>
        <v>0</v>
      </c>
      <c r="DZ54" s="118">
        <f t="shared" si="266"/>
        <v>0</v>
      </c>
      <c r="EA54" s="118">
        <f t="shared" si="266"/>
        <v>0</v>
      </c>
      <c r="EB54" s="118">
        <f t="shared" si="266"/>
        <v>0</v>
      </c>
      <c r="EC54" s="118">
        <f t="shared" si="266"/>
        <v>0</v>
      </c>
      <c r="ED54" s="118">
        <f t="shared" ref="ED54:FE54" si="267">ED12-ED75</f>
        <v>0</v>
      </c>
      <c r="EE54" s="118">
        <f t="shared" si="267"/>
        <v>0</v>
      </c>
      <c r="EF54" s="118">
        <f t="shared" si="267"/>
        <v>0</v>
      </c>
      <c r="EG54" s="118">
        <f t="shared" si="267"/>
        <v>0</v>
      </c>
      <c r="EH54" s="118">
        <f t="shared" si="267"/>
        <v>0</v>
      </c>
      <c r="EI54" s="118">
        <f t="shared" si="267"/>
        <v>0</v>
      </c>
      <c r="EJ54" s="118">
        <f t="shared" si="267"/>
        <v>0</v>
      </c>
      <c r="EK54" s="128">
        <f t="shared" si="267"/>
        <v>0</v>
      </c>
      <c r="EL54" s="128">
        <f t="shared" si="267"/>
        <v>0</v>
      </c>
      <c r="EM54" s="128">
        <f t="shared" si="267"/>
        <v>0</v>
      </c>
      <c r="EN54" s="137">
        <f t="shared" si="267"/>
        <v>0</v>
      </c>
      <c r="EO54" s="137">
        <f t="shared" si="267"/>
        <v>0</v>
      </c>
      <c r="EP54" s="145">
        <f t="shared" si="267"/>
        <v>0</v>
      </c>
      <c r="EQ54" s="145">
        <f t="shared" si="267"/>
        <v>0</v>
      </c>
      <c r="ER54" s="145">
        <f t="shared" si="267"/>
        <v>0</v>
      </c>
      <c r="ES54" s="145">
        <f t="shared" si="267"/>
        <v>0</v>
      </c>
      <c r="ET54" s="145">
        <f t="shared" si="267"/>
        <v>0</v>
      </c>
      <c r="EU54" s="145">
        <f t="shared" si="267"/>
        <v>0</v>
      </c>
      <c r="EV54" s="145">
        <f t="shared" si="267"/>
        <v>0</v>
      </c>
      <c r="EW54" s="153">
        <f t="shared" si="267"/>
        <v>0</v>
      </c>
      <c r="EX54" s="153">
        <f t="shared" si="267"/>
        <v>0</v>
      </c>
      <c r="EY54" s="160">
        <f t="shared" si="267"/>
        <v>0</v>
      </c>
      <c r="EZ54" s="21">
        <f t="shared" si="267"/>
        <v>0</v>
      </c>
      <c r="FA54" s="21">
        <f t="shared" si="267"/>
        <v>0</v>
      </c>
      <c r="FB54" s="169">
        <f t="shared" si="267"/>
        <v>0</v>
      </c>
      <c r="FC54" s="169">
        <f t="shared" si="267"/>
        <v>0</v>
      </c>
      <c r="FD54" s="169">
        <f t="shared" si="267"/>
        <v>0</v>
      </c>
      <c r="FE54" s="169">
        <f t="shared" si="267"/>
        <v>0</v>
      </c>
      <c r="FF54" s="169">
        <f t="shared" ref="FF54:FG54" si="268">FF12-FF75</f>
        <v>0</v>
      </c>
      <c r="FG54" s="169">
        <f t="shared" si="268"/>
        <v>0</v>
      </c>
      <c r="FH54" s="169">
        <f t="shared" ref="FH54:FI54" si="269">FH12-FH75</f>
        <v>0</v>
      </c>
      <c r="FI54" s="169">
        <f t="shared" si="269"/>
        <v>0</v>
      </c>
      <c r="FJ54" s="169">
        <f t="shared" ref="FJ54:FK54" si="270">FJ12-FJ75</f>
        <v>0</v>
      </c>
      <c r="FK54" s="21">
        <f t="shared" si="270"/>
        <v>0</v>
      </c>
      <c r="FL54" s="21">
        <f t="shared" ref="FL54:FM54" si="271">FL12-FL75</f>
        <v>0</v>
      </c>
      <c r="FM54" s="21">
        <f t="shared" si="271"/>
        <v>0</v>
      </c>
      <c r="FN54" s="21">
        <f t="shared" ref="FN54:FO54" si="272">FN12-FN75</f>
        <v>2821.6324505115699</v>
      </c>
      <c r="FO54" s="21">
        <f t="shared" si="272"/>
        <v>2220.8660202588217</v>
      </c>
      <c r="FP54" s="21">
        <f t="shared" ref="FP54:FQ54" si="273">FP12-FP75</f>
        <v>2131.4509138752619</v>
      </c>
      <c r="FQ54" s="21">
        <f t="shared" si="273"/>
        <v>1648.6044474832233</v>
      </c>
      <c r="FR54" s="21">
        <f t="shared" ref="FR54:FS54" si="274">FR12-FR75</f>
        <v>1513.7870826951621</v>
      </c>
      <c r="FS54" s="21">
        <f t="shared" si="274"/>
        <v>1529.2576714989482</v>
      </c>
      <c r="FT54" s="21">
        <f t="shared" ref="FT54:FU54" si="275">FT12-FT75</f>
        <v>1403.0866188628715</v>
      </c>
      <c r="FU54" s="21">
        <f t="shared" si="275"/>
        <v>1574.8736399700829</v>
      </c>
      <c r="FV54" s="21">
        <f t="shared" ref="FV54:FW54" si="276">FV12-FV75</f>
        <v>1586.8102463816067</v>
      </c>
      <c r="FW54" s="21">
        <f t="shared" si="276"/>
        <v>1917.3506562419061</v>
      </c>
      <c r="FX54" s="21">
        <f t="shared" ref="FX54:FY54" si="277">FX12-FX75</f>
        <v>2045.4929385037685</v>
      </c>
      <c r="FY54" s="21">
        <f t="shared" si="277"/>
        <v>2682.1916754459598</v>
      </c>
      <c r="FZ54" s="186">
        <f t="shared" ref="FZ54:GA54" si="278">FZ12-FZ75</f>
        <v>2821.6324505115699</v>
      </c>
      <c r="GA54" s="204">
        <f t="shared" si="278"/>
        <v>2209.7616901575311</v>
      </c>
      <c r="GB54" s="204">
        <f t="shared" ref="GB54:GC54" si="279">GB12-GB75</f>
        <v>2120.7936593058839</v>
      </c>
      <c r="GC54" s="204">
        <f t="shared" si="279"/>
        <v>1640.3614252458101</v>
      </c>
      <c r="GD54" s="204">
        <f t="shared" ref="GD54:GE54" si="280">GD12-GD75</f>
        <v>1506.2181472816883</v>
      </c>
      <c r="GE54" s="204">
        <f t="shared" si="280"/>
        <v>1521.611383141455</v>
      </c>
      <c r="GF54" s="204">
        <f t="shared" ref="GF54:GG54" si="281">GF12-GF75</f>
        <v>1396.0711857685601</v>
      </c>
      <c r="GG54" s="204">
        <f t="shared" si="281"/>
        <v>1566.9992717702335</v>
      </c>
      <c r="GH54" s="204">
        <f t="shared" ref="GH54:GI54" si="282">GH12-GH75</f>
        <v>1578.8761951497036</v>
      </c>
      <c r="GI54" s="204">
        <f t="shared" si="282"/>
        <v>1907.7639029606944</v>
      </c>
      <c r="GJ54" s="204">
        <f t="shared" ref="GJ54:GK54" si="283">GJ12-GJ75</f>
        <v>2035.2654738112542</v>
      </c>
      <c r="GK54" s="204">
        <f t="shared" si="283"/>
        <v>2655.4368134833931</v>
      </c>
      <c r="GL54" s="204">
        <f t="shared" ref="GL54" si="284">GL12-GL75</f>
        <v>2814.3862142224025</v>
      </c>
    </row>
    <row r="55" spans="1:194" x14ac:dyDescent="0.2">
      <c r="A55" s="9" t="str">
        <f t="shared" si="189"/>
        <v xml:space="preserve">  Chemical</v>
      </c>
      <c r="DF55" s="63">
        <f t="shared" ref="DF55:EC55" si="285">DF13-DF76</f>
        <v>0</v>
      </c>
      <c r="DG55" s="63">
        <f t="shared" si="285"/>
        <v>0</v>
      </c>
      <c r="DH55" s="63">
        <f t="shared" si="285"/>
        <v>0</v>
      </c>
      <c r="DI55" s="63">
        <f t="shared" si="285"/>
        <v>0</v>
      </c>
      <c r="DJ55" s="63">
        <f t="shared" si="285"/>
        <v>0</v>
      </c>
      <c r="DK55" s="63">
        <f t="shared" si="285"/>
        <v>0</v>
      </c>
      <c r="DL55" s="63">
        <f t="shared" si="285"/>
        <v>0</v>
      </c>
      <c r="DM55" s="21">
        <f t="shared" si="285"/>
        <v>0</v>
      </c>
      <c r="DN55" s="21">
        <f t="shared" si="285"/>
        <v>0</v>
      </c>
      <c r="DO55" s="21">
        <f t="shared" si="285"/>
        <v>0</v>
      </c>
      <c r="DP55" s="21">
        <f t="shared" si="285"/>
        <v>0</v>
      </c>
      <c r="DQ55" s="21">
        <f t="shared" si="285"/>
        <v>0</v>
      </c>
      <c r="DR55" s="21">
        <f t="shared" si="285"/>
        <v>0</v>
      </c>
      <c r="DS55" s="21">
        <f t="shared" si="285"/>
        <v>0</v>
      </c>
      <c r="DT55" s="21">
        <f t="shared" si="285"/>
        <v>0</v>
      </c>
      <c r="DU55" s="21">
        <f t="shared" si="285"/>
        <v>0</v>
      </c>
      <c r="DV55" s="21">
        <f t="shared" si="285"/>
        <v>0</v>
      </c>
      <c r="DW55" s="21">
        <f t="shared" si="285"/>
        <v>0</v>
      </c>
      <c r="DX55" s="21">
        <f t="shared" si="285"/>
        <v>0</v>
      </c>
      <c r="DY55" s="118">
        <f t="shared" si="285"/>
        <v>0</v>
      </c>
      <c r="DZ55" s="118">
        <f t="shared" si="285"/>
        <v>0</v>
      </c>
      <c r="EA55" s="118">
        <f t="shared" si="285"/>
        <v>0</v>
      </c>
      <c r="EB55" s="118">
        <f t="shared" si="285"/>
        <v>0</v>
      </c>
      <c r="EC55" s="118">
        <f t="shared" si="285"/>
        <v>0</v>
      </c>
      <c r="ED55" s="118">
        <f t="shared" ref="ED55:FE55" si="286">ED13-ED76</f>
        <v>0</v>
      </c>
      <c r="EE55" s="118">
        <f t="shared" si="286"/>
        <v>0</v>
      </c>
      <c r="EF55" s="118">
        <f t="shared" si="286"/>
        <v>0</v>
      </c>
      <c r="EG55" s="118">
        <f t="shared" si="286"/>
        <v>0</v>
      </c>
      <c r="EH55" s="118">
        <f t="shared" si="286"/>
        <v>0</v>
      </c>
      <c r="EI55" s="118">
        <f t="shared" si="286"/>
        <v>0</v>
      </c>
      <c r="EJ55" s="118">
        <f t="shared" si="286"/>
        <v>0</v>
      </c>
      <c r="EK55" s="128">
        <f t="shared" si="286"/>
        <v>0</v>
      </c>
      <c r="EL55" s="128">
        <f t="shared" si="286"/>
        <v>0</v>
      </c>
      <c r="EM55" s="128">
        <f t="shared" si="286"/>
        <v>0</v>
      </c>
      <c r="EN55" s="137">
        <f t="shared" si="286"/>
        <v>0</v>
      </c>
      <c r="EO55" s="137">
        <f t="shared" si="286"/>
        <v>0</v>
      </c>
      <c r="EP55" s="145">
        <f t="shared" si="286"/>
        <v>0</v>
      </c>
      <c r="EQ55" s="145">
        <f t="shared" si="286"/>
        <v>0</v>
      </c>
      <c r="ER55" s="145">
        <f t="shared" si="286"/>
        <v>0</v>
      </c>
      <c r="ES55" s="145">
        <f t="shared" si="286"/>
        <v>0</v>
      </c>
      <c r="ET55" s="145">
        <f t="shared" si="286"/>
        <v>0</v>
      </c>
      <c r="EU55" s="145">
        <f t="shared" si="286"/>
        <v>0</v>
      </c>
      <c r="EV55" s="145">
        <f t="shared" si="286"/>
        <v>0</v>
      </c>
      <c r="EW55" s="153">
        <f t="shared" si="286"/>
        <v>0</v>
      </c>
      <c r="EX55" s="153">
        <f t="shared" si="286"/>
        <v>0</v>
      </c>
      <c r="EY55" s="160">
        <f t="shared" si="286"/>
        <v>0</v>
      </c>
      <c r="EZ55" s="21">
        <f t="shared" si="286"/>
        <v>0</v>
      </c>
      <c r="FA55" s="21">
        <f t="shared" si="286"/>
        <v>0</v>
      </c>
      <c r="FB55" s="169">
        <f t="shared" si="286"/>
        <v>0</v>
      </c>
      <c r="FC55" s="169">
        <f t="shared" si="286"/>
        <v>0</v>
      </c>
      <c r="FD55" s="169">
        <f t="shared" si="286"/>
        <v>0</v>
      </c>
      <c r="FE55" s="169">
        <f t="shared" si="286"/>
        <v>0</v>
      </c>
      <c r="FF55" s="169">
        <f t="shared" ref="FF55:FG55" si="287">FF13-FF76</f>
        <v>0</v>
      </c>
      <c r="FG55" s="169">
        <f t="shared" si="287"/>
        <v>0</v>
      </c>
      <c r="FH55" s="169">
        <f t="shared" ref="FH55:FI55" si="288">FH13-FH76</f>
        <v>0</v>
      </c>
      <c r="FI55" s="169">
        <f t="shared" si="288"/>
        <v>0</v>
      </c>
      <c r="FJ55" s="169">
        <f t="shared" ref="FJ55:FK55" si="289">FJ13-FJ76</f>
        <v>0</v>
      </c>
      <c r="FK55" s="21">
        <f t="shared" si="289"/>
        <v>0</v>
      </c>
      <c r="FL55" s="21">
        <f t="shared" ref="FL55:FM55" si="290">FL13-FL76</f>
        <v>0</v>
      </c>
      <c r="FM55" s="21">
        <f t="shared" si="290"/>
        <v>0</v>
      </c>
      <c r="FN55" s="21">
        <f t="shared" ref="FN55:FO55" si="291">FN13-FN76</f>
        <v>106.85769422636804</v>
      </c>
      <c r="FO55" s="21">
        <f t="shared" si="291"/>
        <v>106.85769422636804</v>
      </c>
      <c r="FP55" s="21">
        <f t="shared" ref="FP55:FQ55" si="292">FP13-FP76</f>
        <v>106.85769422636804</v>
      </c>
      <c r="FQ55" s="21">
        <f t="shared" si="292"/>
        <v>106.85769422636804</v>
      </c>
      <c r="FR55" s="21">
        <f t="shared" ref="FR55:FS55" si="293">FR13-FR76</f>
        <v>106.85769422636804</v>
      </c>
      <c r="FS55" s="21">
        <f t="shared" si="293"/>
        <v>106.85769422636804</v>
      </c>
      <c r="FT55" s="21">
        <f t="shared" ref="FT55:FU55" si="294">FT13-FT76</f>
        <v>106.85769422636804</v>
      </c>
      <c r="FU55" s="21">
        <f t="shared" si="294"/>
        <v>106.85769422636804</v>
      </c>
      <c r="FV55" s="21">
        <f t="shared" ref="FV55:FW55" si="295">FV13-FV76</f>
        <v>106.85769422636804</v>
      </c>
      <c r="FW55" s="21">
        <f t="shared" si="295"/>
        <v>106.85769422636804</v>
      </c>
      <c r="FX55" s="21">
        <f t="shared" ref="FX55:FY55" si="296">FX13-FX76</f>
        <v>106.85769422636804</v>
      </c>
      <c r="FY55" s="21">
        <f t="shared" si="296"/>
        <v>106.85769422636804</v>
      </c>
      <c r="FZ55" s="186">
        <f t="shared" ref="FZ55:GA55" si="297">FZ13-FZ76</f>
        <v>107.84784962748381</v>
      </c>
      <c r="GA55" s="204">
        <f t="shared" si="297"/>
        <v>107.84784962748381</v>
      </c>
      <c r="GB55" s="204">
        <f t="shared" ref="GB55:GC55" si="298">GB13-GB76</f>
        <v>107.84784962748381</v>
      </c>
      <c r="GC55" s="204">
        <f t="shared" si="298"/>
        <v>107.84784962748381</v>
      </c>
      <c r="GD55" s="204">
        <f t="shared" ref="GD55:GE55" si="299">GD13-GD76</f>
        <v>107.84784962748381</v>
      </c>
      <c r="GE55" s="204">
        <f t="shared" si="299"/>
        <v>107.84784962748381</v>
      </c>
      <c r="GF55" s="204">
        <f t="shared" ref="GF55:GG55" si="300">GF13-GF76</f>
        <v>107.84784962748381</v>
      </c>
      <c r="GG55" s="204">
        <f t="shared" si="300"/>
        <v>107.84784962748381</v>
      </c>
      <c r="GH55" s="204">
        <f t="shared" ref="GH55:GI55" si="301">GH13-GH76</f>
        <v>107.84784962748381</v>
      </c>
      <c r="GI55" s="204">
        <f t="shared" si="301"/>
        <v>107.84784962748381</v>
      </c>
      <c r="GJ55" s="204">
        <f t="shared" ref="GJ55:GK55" si="302">GJ13-GJ76</f>
        <v>107.84784962748381</v>
      </c>
      <c r="GK55" s="204">
        <f t="shared" si="302"/>
        <v>107.84784962748381</v>
      </c>
      <c r="GL55" s="204">
        <f t="shared" ref="GL55" si="303">GL13-GL76</f>
        <v>107.21936565529904</v>
      </c>
    </row>
    <row r="56" spans="1:194" x14ac:dyDescent="0.2">
      <c r="A56" s="9" t="str">
        <f t="shared" si="189"/>
        <v xml:space="preserve">  Farm</v>
      </c>
      <c r="DF56" s="63">
        <f t="shared" ref="DF56:EC56" si="304">DF14-DF77</f>
        <v>0</v>
      </c>
      <c r="DG56" s="63">
        <f t="shared" si="304"/>
        <v>0</v>
      </c>
      <c r="DH56" s="63">
        <f t="shared" si="304"/>
        <v>0</v>
      </c>
      <c r="DI56" s="63">
        <f t="shared" si="304"/>
        <v>0</v>
      </c>
      <c r="DJ56" s="63">
        <f t="shared" si="304"/>
        <v>0</v>
      </c>
      <c r="DK56" s="63">
        <f t="shared" si="304"/>
        <v>0</v>
      </c>
      <c r="DL56" s="63">
        <f t="shared" si="304"/>
        <v>0</v>
      </c>
      <c r="DM56" s="21">
        <f t="shared" si="304"/>
        <v>0</v>
      </c>
      <c r="DN56" s="21">
        <f t="shared" si="304"/>
        <v>0</v>
      </c>
      <c r="DO56" s="21">
        <f t="shared" si="304"/>
        <v>0</v>
      </c>
      <c r="DP56" s="21">
        <f t="shared" si="304"/>
        <v>0</v>
      </c>
      <c r="DQ56" s="21">
        <f t="shared" si="304"/>
        <v>0</v>
      </c>
      <c r="DR56" s="21">
        <f t="shared" si="304"/>
        <v>0</v>
      </c>
      <c r="DS56" s="21">
        <f t="shared" si="304"/>
        <v>0</v>
      </c>
      <c r="DT56" s="21">
        <f t="shared" si="304"/>
        <v>0</v>
      </c>
      <c r="DU56" s="21">
        <f t="shared" si="304"/>
        <v>0</v>
      </c>
      <c r="DV56" s="21">
        <f t="shared" si="304"/>
        <v>0</v>
      </c>
      <c r="DW56" s="21">
        <f t="shared" si="304"/>
        <v>0</v>
      </c>
      <c r="DX56" s="21">
        <f t="shared" si="304"/>
        <v>0</v>
      </c>
      <c r="DY56" s="118">
        <f t="shared" si="304"/>
        <v>0</v>
      </c>
      <c r="DZ56" s="118">
        <f t="shared" si="304"/>
        <v>0</v>
      </c>
      <c r="EA56" s="118">
        <f t="shared" si="304"/>
        <v>0</v>
      </c>
      <c r="EB56" s="118">
        <f t="shared" si="304"/>
        <v>0</v>
      </c>
      <c r="EC56" s="118">
        <f t="shared" si="304"/>
        <v>0</v>
      </c>
      <c r="ED56" s="118">
        <f t="shared" ref="ED56:FE56" si="305">ED14-ED77</f>
        <v>0</v>
      </c>
      <c r="EE56" s="118">
        <f t="shared" si="305"/>
        <v>0</v>
      </c>
      <c r="EF56" s="118">
        <f t="shared" si="305"/>
        <v>0</v>
      </c>
      <c r="EG56" s="118">
        <f t="shared" si="305"/>
        <v>0</v>
      </c>
      <c r="EH56" s="118">
        <f t="shared" si="305"/>
        <v>0</v>
      </c>
      <c r="EI56" s="118">
        <f t="shared" si="305"/>
        <v>0</v>
      </c>
      <c r="EJ56" s="118">
        <f t="shared" si="305"/>
        <v>0</v>
      </c>
      <c r="EK56" s="128">
        <f t="shared" si="305"/>
        <v>0</v>
      </c>
      <c r="EL56" s="128">
        <f t="shared" si="305"/>
        <v>0</v>
      </c>
      <c r="EM56" s="128">
        <f t="shared" si="305"/>
        <v>0</v>
      </c>
      <c r="EN56" s="137">
        <f t="shared" si="305"/>
        <v>0</v>
      </c>
      <c r="EO56" s="137">
        <f t="shared" si="305"/>
        <v>0</v>
      </c>
      <c r="EP56" s="145">
        <f t="shared" si="305"/>
        <v>0</v>
      </c>
      <c r="EQ56" s="145">
        <f t="shared" si="305"/>
        <v>0</v>
      </c>
      <c r="ER56" s="145">
        <f t="shared" si="305"/>
        <v>0</v>
      </c>
      <c r="ES56" s="145">
        <f t="shared" si="305"/>
        <v>0</v>
      </c>
      <c r="ET56" s="145">
        <f t="shared" si="305"/>
        <v>0</v>
      </c>
      <c r="EU56" s="145">
        <f t="shared" si="305"/>
        <v>0</v>
      </c>
      <c r="EV56" s="145">
        <f t="shared" si="305"/>
        <v>0</v>
      </c>
      <c r="EW56" s="153">
        <f t="shared" si="305"/>
        <v>0</v>
      </c>
      <c r="EX56" s="153">
        <f t="shared" si="305"/>
        <v>0</v>
      </c>
      <c r="EY56" s="160">
        <f t="shared" si="305"/>
        <v>0</v>
      </c>
      <c r="EZ56" s="21">
        <f t="shared" si="305"/>
        <v>0</v>
      </c>
      <c r="FA56" s="21">
        <f t="shared" si="305"/>
        <v>0</v>
      </c>
      <c r="FB56" s="169">
        <f t="shared" si="305"/>
        <v>0</v>
      </c>
      <c r="FC56" s="169">
        <f t="shared" si="305"/>
        <v>0</v>
      </c>
      <c r="FD56" s="169">
        <f t="shared" si="305"/>
        <v>0</v>
      </c>
      <c r="FE56" s="169">
        <f t="shared" si="305"/>
        <v>0</v>
      </c>
      <c r="FF56" s="169">
        <f t="shared" ref="FF56:FG56" si="306">FF14-FF77</f>
        <v>0</v>
      </c>
      <c r="FG56" s="169">
        <f t="shared" si="306"/>
        <v>0</v>
      </c>
      <c r="FH56" s="169">
        <f t="shared" ref="FH56:FI56" si="307">FH14-FH77</f>
        <v>0</v>
      </c>
      <c r="FI56" s="169">
        <f t="shared" si="307"/>
        <v>0</v>
      </c>
      <c r="FJ56" s="169">
        <f t="shared" ref="FJ56:FK56" si="308">FJ14-FJ77</f>
        <v>0</v>
      </c>
      <c r="FK56" s="21">
        <f t="shared" si="308"/>
        <v>0</v>
      </c>
      <c r="FL56" s="21">
        <f t="shared" ref="FL56:FM56" si="309">FL14-FL77</f>
        <v>0</v>
      </c>
      <c r="FM56" s="21">
        <f t="shared" si="309"/>
        <v>0</v>
      </c>
      <c r="FN56" s="21">
        <f t="shared" ref="FN56:FO56" si="310">FN14-FN77</f>
        <v>0</v>
      </c>
      <c r="FO56" s="21">
        <f t="shared" si="310"/>
        <v>0</v>
      </c>
      <c r="FP56" s="21">
        <f t="shared" ref="FP56:FQ56" si="311">FP14-FP77</f>
        <v>0</v>
      </c>
      <c r="FQ56" s="21">
        <f t="shared" si="311"/>
        <v>0</v>
      </c>
      <c r="FR56" s="21">
        <f t="shared" ref="FR56:FS56" si="312">FR14-FR77</f>
        <v>0</v>
      </c>
      <c r="FS56" s="21">
        <f t="shared" si="312"/>
        <v>0</v>
      </c>
      <c r="FT56" s="21">
        <f t="shared" ref="FT56:FU56" si="313">FT14-FT77</f>
        <v>0</v>
      </c>
      <c r="FU56" s="21">
        <f t="shared" si="313"/>
        <v>0</v>
      </c>
      <c r="FV56" s="21">
        <f t="shared" ref="FV56:FW56" si="314">FV14-FV77</f>
        <v>0</v>
      </c>
      <c r="FW56" s="21">
        <f t="shared" si="314"/>
        <v>0</v>
      </c>
      <c r="FX56" s="21">
        <f t="shared" ref="FX56:FY56" si="315">FX14-FX77</f>
        <v>0</v>
      </c>
      <c r="FY56" s="21">
        <f t="shared" si="315"/>
        <v>0</v>
      </c>
      <c r="FZ56" s="186">
        <f t="shared" ref="FZ56:GA56" si="316">FZ14-FZ77</f>
        <v>0</v>
      </c>
      <c r="GA56" s="204">
        <f t="shared" si="316"/>
        <v>0</v>
      </c>
      <c r="GB56" s="204">
        <f t="shared" ref="GB56:GC56" si="317">GB14-GB77</f>
        <v>0</v>
      </c>
      <c r="GC56" s="204">
        <f t="shared" si="317"/>
        <v>0</v>
      </c>
      <c r="GD56" s="204">
        <f t="shared" ref="GD56:GE56" si="318">GD14-GD77</f>
        <v>0</v>
      </c>
      <c r="GE56" s="204">
        <f t="shared" si="318"/>
        <v>0</v>
      </c>
      <c r="GF56" s="204">
        <f t="shared" ref="GF56:GG56" si="319">GF14-GF77</f>
        <v>0</v>
      </c>
      <c r="GG56" s="204">
        <f t="shared" si="319"/>
        <v>0</v>
      </c>
      <c r="GH56" s="204">
        <f t="shared" ref="GH56:GI56" si="320">GH14-GH77</f>
        <v>0</v>
      </c>
      <c r="GI56" s="204">
        <f t="shared" si="320"/>
        <v>0</v>
      </c>
      <c r="GJ56" s="204">
        <f t="shared" ref="GJ56:GK56" si="321">GJ14-GJ77</f>
        <v>0</v>
      </c>
      <c r="GK56" s="204">
        <f t="shared" si="321"/>
        <v>0</v>
      </c>
      <c r="GL56" s="204">
        <f t="shared" ref="GL56" si="322">GL14-GL77</f>
        <v>0</v>
      </c>
    </row>
    <row r="57" spans="1:194" x14ac:dyDescent="0.2">
      <c r="A57" s="9" t="str">
        <f t="shared" si="189"/>
        <v xml:space="preserve">  Other</v>
      </c>
      <c r="DF57" s="64">
        <f t="shared" ref="DF57:EC57" si="323">DF15-DF78</f>
        <v>0</v>
      </c>
      <c r="DG57" s="64">
        <f t="shared" si="323"/>
        <v>0</v>
      </c>
      <c r="DH57" s="64">
        <f t="shared" si="323"/>
        <v>0</v>
      </c>
      <c r="DI57" s="64">
        <f t="shared" si="323"/>
        <v>0</v>
      </c>
      <c r="DJ57" s="64">
        <f t="shared" si="323"/>
        <v>0</v>
      </c>
      <c r="DK57" s="64">
        <f t="shared" si="323"/>
        <v>0</v>
      </c>
      <c r="DL57" s="64">
        <f t="shared" si="323"/>
        <v>0</v>
      </c>
      <c r="DM57" s="36">
        <f t="shared" si="323"/>
        <v>0</v>
      </c>
      <c r="DN57" s="36">
        <f t="shared" si="323"/>
        <v>0</v>
      </c>
      <c r="DO57" s="36">
        <f t="shared" si="323"/>
        <v>0</v>
      </c>
      <c r="DP57" s="36">
        <f t="shared" si="323"/>
        <v>0</v>
      </c>
      <c r="DQ57" s="36">
        <f t="shared" si="323"/>
        <v>0</v>
      </c>
      <c r="DR57" s="36">
        <f t="shared" si="323"/>
        <v>0</v>
      </c>
      <c r="DS57" s="36">
        <f t="shared" si="323"/>
        <v>0</v>
      </c>
      <c r="DT57" s="36">
        <f t="shared" si="323"/>
        <v>0</v>
      </c>
      <c r="DU57" s="36">
        <f t="shared" si="323"/>
        <v>0</v>
      </c>
      <c r="DV57" s="36">
        <f t="shared" si="323"/>
        <v>0</v>
      </c>
      <c r="DW57" s="36">
        <f t="shared" si="323"/>
        <v>0</v>
      </c>
      <c r="DX57" s="36">
        <f t="shared" si="323"/>
        <v>0</v>
      </c>
      <c r="DY57" s="64">
        <f t="shared" si="323"/>
        <v>0</v>
      </c>
      <c r="DZ57" s="64">
        <f t="shared" si="323"/>
        <v>0</v>
      </c>
      <c r="EA57" s="64">
        <f t="shared" si="323"/>
        <v>0</v>
      </c>
      <c r="EB57" s="64">
        <f t="shared" si="323"/>
        <v>0</v>
      </c>
      <c r="EC57" s="64">
        <f t="shared" si="323"/>
        <v>0</v>
      </c>
      <c r="ED57" s="64">
        <f t="shared" ref="ED57:FE57" si="324">ED15-ED78</f>
        <v>0</v>
      </c>
      <c r="EE57" s="64">
        <f t="shared" si="324"/>
        <v>0</v>
      </c>
      <c r="EF57" s="64">
        <f t="shared" si="324"/>
        <v>0</v>
      </c>
      <c r="EG57" s="64">
        <f t="shared" si="324"/>
        <v>0</v>
      </c>
      <c r="EH57" s="64">
        <f t="shared" si="324"/>
        <v>0</v>
      </c>
      <c r="EI57" s="64">
        <f t="shared" si="324"/>
        <v>0</v>
      </c>
      <c r="EJ57" s="64">
        <f t="shared" si="324"/>
        <v>0</v>
      </c>
      <c r="EK57" s="64">
        <f t="shared" si="324"/>
        <v>0</v>
      </c>
      <c r="EL57" s="64">
        <f t="shared" si="324"/>
        <v>0</v>
      </c>
      <c r="EM57" s="64">
        <f t="shared" si="324"/>
        <v>0</v>
      </c>
      <c r="EN57" s="64">
        <f t="shared" si="324"/>
        <v>0</v>
      </c>
      <c r="EO57" s="64">
        <f t="shared" si="324"/>
        <v>0</v>
      </c>
      <c r="EP57" s="64">
        <f t="shared" si="324"/>
        <v>0</v>
      </c>
      <c r="EQ57" s="64">
        <f t="shared" si="324"/>
        <v>0</v>
      </c>
      <c r="ER57" s="64">
        <f t="shared" si="324"/>
        <v>0</v>
      </c>
      <c r="ES57" s="64">
        <f t="shared" si="324"/>
        <v>0</v>
      </c>
      <c r="ET57" s="64">
        <f t="shared" si="324"/>
        <v>0</v>
      </c>
      <c r="EU57" s="64">
        <f t="shared" si="324"/>
        <v>0</v>
      </c>
      <c r="EV57" s="64">
        <f t="shared" si="324"/>
        <v>0</v>
      </c>
      <c r="EW57" s="64">
        <f t="shared" si="324"/>
        <v>0</v>
      </c>
      <c r="EX57" s="64">
        <f t="shared" si="324"/>
        <v>0</v>
      </c>
      <c r="EY57" s="64">
        <f t="shared" si="324"/>
        <v>0</v>
      </c>
      <c r="EZ57" s="36">
        <f t="shared" si="324"/>
        <v>0</v>
      </c>
      <c r="FA57" s="36">
        <f t="shared" si="324"/>
        <v>0</v>
      </c>
      <c r="FB57" s="64">
        <f t="shared" si="324"/>
        <v>0</v>
      </c>
      <c r="FC57" s="64">
        <f t="shared" si="324"/>
        <v>0</v>
      </c>
      <c r="FD57" s="64">
        <f t="shared" si="324"/>
        <v>0</v>
      </c>
      <c r="FE57" s="64">
        <f t="shared" si="324"/>
        <v>0</v>
      </c>
      <c r="FF57" s="64">
        <f t="shared" ref="FF57:FG57" si="325">FF15-FF78</f>
        <v>0</v>
      </c>
      <c r="FG57" s="64">
        <f t="shared" si="325"/>
        <v>0</v>
      </c>
      <c r="FH57" s="64">
        <f t="shared" ref="FH57:FI57" si="326">FH15-FH78</f>
        <v>0</v>
      </c>
      <c r="FI57" s="64">
        <f t="shared" si="326"/>
        <v>0</v>
      </c>
      <c r="FJ57" s="64">
        <f t="shared" ref="FJ57:FK57" si="327">FJ15-FJ78</f>
        <v>0</v>
      </c>
      <c r="FK57" s="36">
        <f t="shared" si="327"/>
        <v>0</v>
      </c>
      <c r="FL57" s="36">
        <f t="shared" ref="FL57:FM57" si="328">FL15-FL78</f>
        <v>0</v>
      </c>
      <c r="FM57" s="36">
        <f t="shared" si="328"/>
        <v>0</v>
      </c>
      <c r="FN57" s="36">
        <f t="shared" ref="FN57:FO57" si="329">FN15-FN78</f>
        <v>0</v>
      </c>
      <c r="FO57" s="36">
        <f t="shared" si="329"/>
        <v>0</v>
      </c>
      <c r="FP57" s="36">
        <f t="shared" ref="FP57:FQ57" si="330">FP15-FP78</f>
        <v>0</v>
      </c>
      <c r="FQ57" s="36">
        <f t="shared" si="330"/>
        <v>0</v>
      </c>
      <c r="FR57" s="36">
        <f t="shared" ref="FR57:FS57" si="331">FR15-FR78</f>
        <v>0</v>
      </c>
      <c r="FS57" s="36">
        <f t="shared" si="331"/>
        <v>0</v>
      </c>
      <c r="FT57" s="36">
        <f t="shared" ref="FT57:FU57" si="332">FT15-FT78</f>
        <v>0</v>
      </c>
      <c r="FU57" s="36">
        <f t="shared" si="332"/>
        <v>0</v>
      </c>
      <c r="FV57" s="36">
        <f t="shared" ref="FV57:FW57" si="333">FV15-FV78</f>
        <v>0</v>
      </c>
      <c r="FW57" s="36">
        <f t="shared" si="333"/>
        <v>0</v>
      </c>
      <c r="FX57" s="36">
        <f t="shared" ref="FX57:FY57" si="334">FX15-FX78</f>
        <v>0</v>
      </c>
      <c r="FY57" s="36">
        <f t="shared" si="334"/>
        <v>0</v>
      </c>
      <c r="FZ57" s="187">
        <f t="shared" ref="FZ57:GA57" si="335">FZ15-FZ78</f>
        <v>0</v>
      </c>
      <c r="GA57" s="205">
        <f t="shared" si="335"/>
        <v>0</v>
      </c>
      <c r="GB57" s="205">
        <f t="shared" ref="GB57:GC57" si="336">GB15-GB78</f>
        <v>0</v>
      </c>
      <c r="GC57" s="205">
        <f t="shared" si="336"/>
        <v>0</v>
      </c>
      <c r="GD57" s="205">
        <f t="shared" ref="GD57:GE57" si="337">GD15-GD78</f>
        <v>0</v>
      </c>
      <c r="GE57" s="205">
        <f t="shared" si="337"/>
        <v>0</v>
      </c>
      <c r="GF57" s="205">
        <f t="shared" ref="GF57:GG57" si="338">GF15-GF78</f>
        <v>0</v>
      </c>
      <c r="GG57" s="205">
        <f t="shared" si="338"/>
        <v>0</v>
      </c>
      <c r="GH57" s="205">
        <f t="shared" ref="GH57:GI57" si="339">GH15-GH78</f>
        <v>0</v>
      </c>
      <c r="GI57" s="205">
        <f t="shared" si="339"/>
        <v>0</v>
      </c>
      <c r="GJ57" s="205">
        <f t="shared" ref="GJ57:GK57" si="340">GJ15-GJ78</f>
        <v>0</v>
      </c>
      <c r="GK57" s="205">
        <f t="shared" si="340"/>
        <v>0</v>
      </c>
      <c r="GL57" s="205">
        <f t="shared" ref="GL57" si="341">GL15-GL78</f>
        <v>0</v>
      </c>
    </row>
    <row r="58" spans="1:194" x14ac:dyDescent="0.2">
      <c r="A58" s="9" t="str">
        <f t="shared" si="189"/>
        <v xml:space="preserve">     US DOMESTIC CONSUMPTION</v>
      </c>
      <c r="DF58" s="63">
        <f t="shared" ref="DF58:EC58" si="342">DF16-DF79</f>
        <v>0</v>
      </c>
      <c r="DG58" s="63">
        <f t="shared" si="342"/>
        <v>0</v>
      </c>
      <c r="DH58" s="63">
        <f t="shared" si="342"/>
        <v>0</v>
      </c>
      <c r="DI58" s="63">
        <f t="shared" si="342"/>
        <v>0</v>
      </c>
      <c r="DJ58" s="63">
        <f t="shared" si="342"/>
        <v>0</v>
      </c>
      <c r="DK58" s="63">
        <f t="shared" si="342"/>
        <v>0</v>
      </c>
      <c r="DL58" s="63">
        <f t="shared" si="342"/>
        <v>0</v>
      </c>
      <c r="DM58" s="21">
        <f t="shared" si="342"/>
        <v>0</v>
      </c>
      <c r="DN58" s="21">
        <f t="shared" si="342"/>
        <v>0</v>
      </c>
      <c r="DO58" s="21">
        <f t="shared" si="342"/>
        <v>0</v>
      </c>
      <c r="DP58" s="21">
        <f t="shared" si="342"/>
        <v>0</v>
      </c>
      <c r="DQ58" s="21">
        <f t="shared" si="342"/>
        <v>0</v>
      </c>
      <c r="DR58" s="21">
        <f t="shared" si="342"/>
        <v>0</v>
      </c>
      <c r="DS58" s="21">
        <f t="shared" si="342"/>
        <v>0</v>
      </c>
      <c r="DT58" s="21">
        <f t="shared" si="342"/>
        <v>0</v>
      </c>
      <c r="DU58" s="21">
        <f t="shared" si="342"/>
        <v>0</v>
      </c>
      <c r="DV58" s="21">
        <f t="shared" si="342"/>
        <v>0</v>
      </c>
      <c r="DW58" s="21">
        <f t="shared" si="342"/>
        <v>0</v>
      </c>
      <c r="DX58" s="21">
        <f t="shared" si="342"/>
        <v>0</v>
      </c>
      <c r="DY58" s="118">
        <f t="shared" si="342"/>
        <v>0</v>
      </c>
      <c r="DZ58" s="118">
        <f t="shared" si="342"/>
        <v>0</v>
      </c>
      <c r="EA58" s="118">
        <f t="shared" si="342"/>
        <v>0</v>
      </c>
      <c r="EB58" s="118">
        <f t="shared" si="342"/>
        <v>0</v>
      </c>
      <c r="EC58" s="118">
        <f t="shared" si="342"/>
        <v>0</v>
      </c>
      <c r="ED58" s="118">
        <f t="shared" ref="ED58:FE58" si="343">ED16-ED79</f>
        <v>0</v>
      </c>
      <c r="EE58" s="118">
        <f t="shared" si="343"/>
        <v>0</v>
      </c>
      <c r="EF58" s="118">
        <f t="shared" si="343"/>
        <v>0</v>
      </c>
      <c r="EG58" s="118">
        <f t="shared" si="343"/>
        <v>0</v>
      </c>
      <c r="EH58" s="118">
        <f t="shared" si="343"/>
        <v>0</v>
      </c>
      <c r="EI58" s="118">
        <f t="shared" si="343"/>
        <v>0</v>
      </c>
      <c r="EJ58" s="118">
        <f t="shared" si="343"/>
        <v>0</v>
      </c>
      <c r="EK58" s="128">
        <f t="shared" si="343"/>
        <v>0</v>
      </c>
      <c r="EL58" s="128">
        <f t="shared" si="343"/>
        <v>0</v>
      </c>
      <c r="EM58" s="128">
        <f t="shared" si="343"/>
        <v>0</v>
      </c>
      <c r="EN58" s="137">
        <f t="shared" si="343"/>
        <v>0</v>
      </c>
      <c r="EO58" s="137">
        <f t="shared" si="343"/>
        <v>0</v>
      </c>
      <c r="EP58" s="145">
        <f t="shared" si="343"/>
        <v>0</v>
      </c>
      <c r="EQ58" s="145">
        <f t="shared" si="343"/>
        <v>0</v>
      </c>
      <c r="ER58" s="145">
        <f t="shared" si="343"/>
        <v>0</v>
      </c>
      <c r="ES58" s="145">
        <f t="shared" si="343"/>
        <v>0</v>
      </c>
      <c r="ET58" s="145">
        <f t="shared" si="343"/>
        <v>0</v>
      </c>
      <c r="EU58" s="145">
        <f t="shared" si="343"/>
        <v>0</v>
      </c>
      <c r="EV58" s="145">
        <f t="shared" si="343"/>
        <v>0</v>
      </c>
      <c r="EW58" s="153">
        <f t="shared" si="343"/>
        <v>0</v>
      </c>
      <c r="EX58" s="153">
        <f t="shared" si="343"/>
        <v>0</v>
      </c>
      <c r="EY58" s="160">
        <f t="shared" si="343"/>
        <v>0</v>
      </c>
      <c r="EZ58" s="21">
        <f t="shared" si="343"/>
        <v>0</v>
      </c>
      <c r="FA58" s="21">
        <f t="shared" si="343"/>
        <v>0</v>
      </c>
      <c r="FB58" s="169">
        <f t="shared" si="343"/>
        <v>0</v>
      </c>
      <c r="FC58" s="169">
        <f t="shared" si="343"/>
        <v>0</v>
      </c>
      <c r="FD58" s="169">
        <f t="shared" si="343"/>
        <v>0</v>
      </c>
      <c r="FE58" s="169">
        <f t="shared" si="343"/>
        <v>0</v>
      </c>
      <c r="FF58" s="169">
        <f t="shared" ref="FF58:FG58" si="344">FF16-FF79</f>
        <v>0</v>
      </c>
      <c r="FG58" s="169">
        <f t="shared" si="344"/>
        <v>0</v>
      </c>
      <c r="FH58" s="169">
        <f t="shared" ref="FH58:FI58" si="345">FH16-FH79</f>
        <v>0</v>
      </c>
      <c r="FI58" s="169">
        <f t="shared" si="345"/>
        <v>0</v>
      </c>
      <c r="FJ58" s="169">
        <f t="shared" ref="FJ58:FK58" si="346">FJ16-FJ79</f>
        <v>0</v>
      </c>
      <c r="FK58" s="21">
        <f t="shared" si="346"/>
        <v>0</v>
      </c>
      <c r="FL58" s="21">
        <f t="shared" ref="FL58:FM58" si="347">FL16-FL79</f>
        <v>0</v>
      </c>
      <c r="FM58" s="21">
        <f t="shared" si="347"/>
        <v>0</v>
      </c>
      <c r="FN58" s="21">
        <f t="shared" ref="FN58:FO58" si="348">FN16-FN79</f>
        <v>2928.490144737938</v>
      </c>
      <c r="FO58" s="21">
        <f t="shared" si="348"/>
        <v>2327.7237144851824</v>
      </c>
      <c r="FP58" s="21">
        <f t="shared" ref="FP58:FQ58" si="349">FP16-FP79</f>
        <v>2238.3086081016299</v>
      </c>
      <c r="FQ58" s="21">
        <f t="shared" si="349"/>
        <v>1755.4621417095914</v>
      </c>
      <c r="FR58" s="21">
        <f t="shared" ref="FR58:FS58" si="350">FR16-FR79</f>
        <v>1620.6447769215301</v>
      </c>
      <c r="FS58" s="21">
        <f t="shared" si="350"/>
        <v>1636.1153657253162</v>
      </c>
      <c r="FT58" s="21">
        <f t="shared" ref="FT58:FU58" si="351">FT16-FT79</f>
        <v>1509.9443130892323</v>
      </c>
      <c r="FU58" s="21">
        <f t="shared" si="351"/>
        <v>1681.7313341964473</v>
      </c>
      <c r="FV58" s="21">
        <f t="shared" ref="FV58:FW58" si="352">FV16-FV79</f>
        <v>1693.6679406079784</v>
      </c>
      <c r="FW58" s="21">
        <f t="shared" si="352"/>
        <v>2024.2083504682669</v>
      </c>
      <c r="FX58" s="21">
        <f t="shared" ref="FX58:FY58" si="353">FX16-FX79</f>
        <v>2152.3506327301293</v>
      </c>
      <c r="FY58" s="21">
        <f t="shared" si="353"/>
        <v>2789.0493696723279</v>
      </c>
      <c r="FZ58" s="186">
        <f t="shared" ref="FZ58:GA58" si="354">FZ16-FZ79</f>
        <v>2929.4803001390537</v>
      </c>
      <c r="GA58" s="204">
        <f t="shared" si="354"/>
        <v>2317.6095397850149</v>
      </c>
      <c r="GB58" s="204">
        <f t="shared" ref="GB58:GC58" si="355">GB16-GB79</f>
        <v>2228.6415089333677</v>
      </c>
      <c r="GC58" s="204">
        <f t="shared" si="355"/>
        <v>1748.2092748732975</v>
      </c>
      <c r="GD58" s="204">
        <f t="shared" ref="GD58:GE58" si="356">GD16-GD79</f>
        <v>1614.0659969091721</v>
      </c>
      <c r="GE58" s="204">
        <f t="shared" si="356"/>
        <v>1629.4592327689388</v>
      </c>
      <c r="GF58" s="204">
        <f t="shared" ref="GF58:GG58" si="357">GF16-GF79</f>
        <v>1503.9190353960439</v>
      </c>
      <c r="GG58" s="204">
        <f t="shared" si="357"/>
        <v>1674.8471213977173</v>
      </c>
      <c r="GH58" s="204">
        <f t="shared" ref="GH58:GI58" si="358">GH16-GH79</f>
        <v>1686.724044777191</v>
      </c>
      <c r="GI58" s="204">
        <f t="shared" si="358"/>
        <v>2015.6117525881709</v>
      </c>
      <c r="GJ58" s="204">
        <f t="shared" ref="GJ58:GK58" si="359">GJ16-GJ79</f>
        <v>2143.113323438738</v>
      </c>
      <c r="GK58" s="204">
        <f t="shared" si="359"/>
        <v>2763.2846631108841</v>
      </c>
      <c r="GL58" s="204">
        <f t="shared" ref="GL58" si="360">GL16-GL79</f>
        <v>2921.6055798777088</v>
      </c>
    </row>
    <row r="59" spans="1:194" x14ac:dyDescent="0.2">
      <c r="A59" s="29" t="str">
        <f t="shared" si="189"/>
        <v>EXPORTS</v>
      </c>
      <c r="DF59" s="64">
        <f t="shared" ref="DF59:EC59" si="361">DF17-DF80</f>
        <v>0</v>
      </c>
      <c r="DG59" s="64">
        <f t="shared" si="361"/>
        <v>0</v>
      </c>
      <c r="DH59" s="64">
        <f t="shared" si="361"/>
        <v>0</v>
      </c>
      <c r="DI59" s="64">
        <f t="shared" si="361"/>
        <v>0</v>
      </c>
      <c r="DJ59" s="64">
        <f t="shared" si="361"/>
        <v>0</v>
      </c>
      <c r="DK59" s="64">
        <f t="shared" si="361"/>
        <v>0</v>
      </c>
      <c r="DL59" s="64">
        <f t="shared" si="361"/>
        <v>0</v>
      </c>
      <c r="DM59" s="36">
        <f t="shared" si="361"/>
        <v>0</v>
      </c>
      <c r="DN59" s="36">
        <f t="shared" si="361"/>
        <v>0</v>
      </c>
      <c r="DO59" s="36">
        <f t="shared" si="361"/>
        <v>0</v>
      </c>
      <c r="DP59" s="36">
        <f t="shared" si="361"/>
        <v>0</v>
      </c>
      <c r="DQ59" s="36">
        <f t="shared" si="361"/>
        <v>0</v>
      </c>
      <c r="DR59" s="36">
        <f t="shared" si="361"/>
        <v>0</v>
      </c>
      <c r="DS59" s="36">
        <f t="shared" si="361"/>
        <v>0</v>
      </c>
      <c r="DT59" s="36">
        <f t="shared" si="361"/>
        <v>0</v>
      </c>
      <c r="DU59" s="36">
        <f t="shared" si="361"/>
        <v>0</v>
      </c>
      <c r="DV59" s="36">
        <f t="shared" si="361"/>
        <v>0</v>
      </c>
      <c r="DW59" s="36">
        <f t="shared" si="361"/>
        <v>0</v>
      </c>
      <c r="DX59" s="36">
        <f t="shared" si="361"/>
        <v>0</v>
      </c>
      <c r="DY59" s="64">
        <f t="shared" si="361"/>
        <v>0</v>
      </c>
      <c r="DZ59" s="64">
        <f t="shared" si="361"/>
        <v>0</v>
      </c>
      <c r="EA59" s="64">
        <f t="shared" si="361"/>
        <v>0</v>
      </c>
      <c r="EB59" s="64">
        <f t="shared" si="361"/>
        <v>0</v>
      </c>
      <c r="EC59" s="64">
        <f t="shared" si="361"/>
        <v>0</v>
      </c>
      <c r="ED59" s="64">
        <f t="shared" ref="ED59:FE59" si="362">ED17-ED80</f>
        <v>0</v>
      </c>
      <c r="EE59" s="64">
        <f t="shared" si="362"/>
        <v>0</v>
      </c>
      <c r="EF59" s="64">
        <f t="shared" si="362"/>
        <v>0</v>
      </c>
      <c r="EG59" s="64">
        <f t="shared" si="362"/>
        <v>0</v>
      </c>
      <c r="EH59" s="64">
        <f t="shared" si="362"/>
        <v>0</v>
      </c>
      <c r="EI59" s="64">
        <f t="shared" si="362"/>
        <v>0</v>
      </c>
      <c r="EJ59" s="64">
        <f t="shared" si="362"/>
        <v>0</v>
      </c>
      <c r="EK59" s="64">
        <f t="shared" si="362"/>
        <v>0</v>
      </c>
      <c r="EL59" s="64">
        <f t="shared" si="362"/>
        <v>0</v>
      </c>
      <c r="EM59" s="64">
        <f t="shared" si="362"/>
        <v>0</v>
      </c>
      <c r="EN59" s="64">
        <f t="shared" si="362"/>
        <v>0</v>
      </c>
      <c r="EO59" s="64">
        <f t="shared" si="362"/>
        <v>0</v>
      </c>
      <c r="EP59" s="64">
        <f t="shared" si="362"/>
        <v>0</v>
      </c>
      <c r="EQ59" s="64">
        <f t="shared" si="362"/>
        <v>0</v>
      </c>
      <c r="ER59" s="64">
        <f t="shared" si="362"/>
        <v>0</v>
      </c>
      <c r="ES59" s="64">
        <f t="shared" si="362"/>
        <v>0</v>
      </c>
      <c r="ET59" s="64">
        <f t="shared" si="362"/>
        <v>0</v>
      </c>
      <c r="EU59" s="64">
        <f t="shared" si="362"/>
        <v>0</v>
      </c>
      <c r="EV59" s="64">
        <f t="shared" si="362"/>
        <v>0</v>
      </c>
      <c r="EW59" s="64">
        <f t="shared" si="362"/>
        <v>0</v>
      </c>
      <c r="EX59" s="64">
        <f t="shared" si="362"/>
        <v>0</v>
      </c>
      <c r="EY59" s="64">
        <f t="shared" si="362"/>
        <v>0</v>
      </c>
      <c r="EZ59" s="36">
        <f t="shared" si="362"/>
        <v>0</v>
      </c>
      <c r="FA59" s="36">
        <f t="shared" si="362"/>
        <v>0</v>
      </c>
      <c r="FB59" s="64">
        <f t="shared" si="362"/>
        <v>-8354.8387096774204</v>
      </c>
      <c r="FC59" s="64">
        <f t="shared" si="362"/>
        <v>-71.428571428572468</v>
      </c>
      <c r="FD59" s="64">
        <f t="shared" si="362"/>
        <v>-32.258064516132436</v>
      </c>
      <c r="FE59" s="64">
        <f t="shared" si="362"/>
        <v>-27333.333333333336</v>
      </c>
      <c r="FF59" s="64">
        <f t="shared" ref="FF59:FG59" si="363">FF17-FF80</f>
        <v>0</v>
      </c>
      <c r="FG59" s="64">
        <f t="shared" si="363"/>
        <v>0</v>
      </c>
      <c r="FH59" s="64">
        <f t="shared" ref="FH59:FI59" si="364">FH17-FH80</f>
        <v>32.258064516128798</v>
      </c>
      <c r="FI59" s="64">
        <f t="shared" si="364"/>
        <v>0</v>
      </c>
      <c r="FJ59" s="64">
        <f t="shared" ref="FJ59:FK59" si="365">FJ17-FJ80</f>
        <v>0</v>
      </c>
      <c r="FK59" s="36">
        <f t="shared" si="365"/>
        <v>0</v>
      </c>
      <c r="FL59" s="36">
        <f t="shared" ref="FL59:FM59" si="366">FL17-FL80</f>
        <v>-33.333333333332121</v>
      </c>
      <c r="FM59" s="36">
        <f t="shared" si="366"/>
        <v>0</v>
      </c>
      <c r="FN59" s="36">
        <f t="shared" ref="FN59:FO59" si="367">FN17-FN80</f>
        <v>0</v>
      </c>
      <c r="FO59" s="36">
        <f t="shared" si="367"/>
        <v>0</v>
      </c>
      <c r="FP59" s="36">
        <f t="shared" ref="FP59:FQ59" si="368">FP17-FP80</f>
        <v>0</v>
      </c>
      <c r="FQ59" s="36">
        <f t="shared" si="368"/>
        <v>0</v>
      </c>
      <c r="FR59" s="36">
        <f t="shared" ref="FR59:FS59" si="369">FR17-FR80</f>
        <v>0</v>
      </c>
      <c r="FS59" s="36">
        <f t="shared" si="369"/>
        <v>0</v>
      </c>
      <c r="FT59" s="36">
        <f t="shared" ref="FT59:FU59" si="370">FT17-FT80</f>
        <v>0</v>
      </c>
      <c r="FU59" s="36">
        <f t="shared" si="370"/>
        <v>0</v>
      </c>
      <c r="FV59" s="36">
        <f t="shared" ref="FV59:FW59" si="371">FV17-FV80</f>
        <v>0</v>
      </c>
      <c r="FW59" s="36">
        <f t="shared" si="371"/>
        <v>0</v>
      </c>
      <c r="FX59" s="36">
        <f t="shared" ref="FX59:FY59" si="372">FX17-FX80</f>
        <v>0</v>
      </c>
      <c r="FY59" s="36">
        <f t="shared" si="372"/>
        <v>-7353.7775891341298</v>
      </c>
      <c r="FZ59" s="187">
        <f t="shared" ref="FZ59:GA59" si="373">FZ17-FZ80</f>
        <v>-1315.9516943042545</v>
      </c>
      <c r="GA59" s="205">
        <f t="shared" si="373"/>
        <v>-1315.9516943042545</v>
      </c>
      <c r="GB59" s="205">
        <f t="shared" ref="GB59:GC59" si="374">GB17-GB80</f>
        <v>-1342.2707281903349</v>
      </c>
      <c r="GC59" s="205">
        <f t="shared" si="374"/>
        <v>-1342.2707281903349</v>
      </c>
      <c r="GD59" s="205">
        <f t="shared" ref="GD59:GE59" si="375">GD17-GD80</f>
        <v>-1342.2707281903349</v>
      </c>
      <c r="GE59" s="205">
        <f t="shared" si="375"/>
        <v>-1342.2707281903349</v>
      </c>
      <c r="GF59" s="205">
        <f t="shared" ref="GF59:GG59" si="376">GF17-GF80</f>
        <v>-1342.2707281903349</v>
      </c>
      <c r="GG59" s="205">
        <f t="shared" si="376"/>
        <v>-1342.2707281903349</v>
      </c>
      <c r="GH59" s="205">
        <f t="shared" ref="GH59:GI59" si="377">GH17-GH80</f>
        <v>-1342.2707281903349</v>
      </c>
      <c r="GI59" s="205">
        <f t="shared" si="377"/>
        <v>-1342.2707281903349</v>
      </c>
      <c r="GJ59" s="205">
        <f t="shared" ref="GJ59:GK59" si="378">GJ17-GJ80</f>
        <v>-1342.2707281903349</v>
      </c>
      <c r="GK59" s="205">
        <f t="shared" si="378"/>
        <v>-1342.2707281903349</v>
      </c>
      <c r="GL59" s="205">
        <f t="shared" ref="GL59" si="379">GL17-GL80</f>
        <v>-1342.2707281903349</v>
      </c>
    </row>
    <row r="60" spans="1:194" x14ac:dyDescent="0.2">
      <c r="A60" s="9" t="str">
        <f t="shared" si="189"/>
        <v xml:space="preserve">     TOTAL DEMAND</v>
      </c>
      <c r="DF60" s="63">
        <f t="shared" ref="DF60:EC60" si="380">DF18-DF81</f>
        <v>0</v>
      </c>
      <c r="DG60" s="63">
        <f t="shared" si="380"/>
        <v>0</v>
      </c>
      <c r="DH60" s="63">
        <f t="shared" si="380"/>
        <v>0</v>
      </c>
      <c r="DI60" s="63">
        <f t="shared" si="380"/>
        <v>0</v>
      </c>
      <c r="DJ60" s="63">
        <f t="shared" si="380"/>
        <v>0</v>
      </c>
      <c r="DK60" s="63">
        <f t="shared" si="380"/>
        <v>0</v>
      </c>
      <c r="DL60" s="63">
        <f t="shared" si="380"/>
        <v>0</v>
      </c>
      <c r="DM60" s="21">
        <f t="shared" si="380"/>
        <v>0</v>
      </c>
      <c r="DN60" s="21">
        <f t="shared" si="380"/>
        <v>0</v>
      </c>
      <c r="DO60" s="21">
        <f t="shared" si="380"/>
        <v>0</v>
      </c>
      <c r="DP60" s="21">
        <f t="shared" si="380"/>
        <v>0</v>
      </c>
      <c r="DQ60" s="21">
        <f t="shared" si="380"/>
        <v>0</v>
      </c>
      <c r="DR60" s="21">
        <f t="shared" si="380"/>
        <v>0</v>
      </c>
      <c r="DS60" s="21">
        <f t="shared" si="380"/>
        <v>0</v>
      </c>
      <c r="DT60" s="21">
        <f t="shared" si="380"/>
        <v>0</v>
      </c>
      <c r="DU60" s="21">
        <f t="shared" si="380"/>
        <v>0</v>
      </c>
      <c r="DV60" s="21">
        <f t="shared" si="380"/>
        <v>0</v>
      </c>
      <c r="DW60" s="21">
        <f t="shared" si="380"/>
        <v>0</v>
      </c>
      <c r="DX60" s="21">
        <f t="shared" si="380"/>
        <v>0</v>
      </c>
      <c r="DY60" s="118">
        <f t="shared" si="380"/>
        <v>0</v>
      </c>
      <c r="DZ60" s="118">
        <f t="shared" si="380"/>
        <v>0</v>
      </c>
      <c r="EA60" s="118">
        <f t="shared" si="380"/>
        <v>0</v>
      </c>
      <c r="EB60" s="118">
        <f t="shared" si="380"/>
        <v>0</v>
      </c>
      <c r="EC60" s="118">
        <f t="shared" si="380"/>
        <v>0</v>
      </c>
      <c r="ED60" s="118">
        <f t="shared" ref="ED60:FE60" si="381">ED18-ED81</f>
        <v>0</v>
      </c>
      <c r="EE60" s="118">
        <f t="shared" si="381"/>
        <v>0</v>
      </c>
      <c r="EF60" s="118">
        <f t="shared" si="381"/>
        <v>0</v>
      </c>
      <c r="EG60" s="118">
        <f t="shared" si="381"/>
        <v>0</v>
      </c>
      <c r="EH60" s="118">
        <f t="shared" si="381"/>
        <v>0</v>
      </c>
      <c r="EI60" s="118">
        <f t="shared" si="381"/>
        <v>0</v>
      </c>
      <c r="EJ60" s="118">
        <f t="shared" si="381"/>
        <v>0</v>
      </c>
      <c r="EK60" s="128">
        <f t="shared" si="381"/>
        <v>0</v>
      </c>
      <c r="EL60" s="128">
        <f t="shared" si="381"/>
        <v>0</v>
      </c>
      <c r="EM60" s="128">
        <f t="shared" si="381"/>
        <v>0</v>
      </c>
      <c r="EN60" s="137">
        <f t="shared" si="381"/>
        <v>0</v>
      </c>
      <c r="EO60" s="137">
        <f t="shared" si="381"/>
        <v>0</v>
      </c>
      <c r="EP60" s="145">
        <f t="shared" si="381"/>
        <v>0</v>
      </c>
      <c r="EQ60" s="145">
        <f t="shared" si="381"/>
        <v>0</v>
      </c>
      <c r="ER60" s="145">
        <f t="shared" si="381"/>
        <v>0</v>
      </c>
      <c r="ES60" s="145">
        <f t="shared" si="381"/>
        <v>0</v>
      </c>
      <c r="ET60" s="145">
        <f t="shared" si="381"/>
        <v>0</v>
      </c>
      <c r="EU60" s="145">
        <f t="shared" si="381"/>
        <v>0</v>
      </c>
      <c r="EV60" s="145">
        <f t="shared" si="381"/>
        <v>0</v>
      </c>
      <c r="EW60" s="153">
        <f t="shared" si="381"/>
        <v>0</v>
      </c>
      <c r="EX60" s="153">
        <f t="shared" si="381"/>
        <v>0</v>
      </c>
      <c r="EY60" s="160">
        <f t="shared" si="381"/>
        <v>0</v>
      </c>
      <c r="EZ60" s="21">
        <f t="shared" si="381"/>
        <v>0</v>
      </c>
      <c r="FA60" s="21">
        <f t="shared" si="381"/>
        <v>0</v>
      </c>
      <c r="FB60" s="169">
        <f t="shared" si="381"/>
        <v>-8354.838709677424</v>
      </c>
      <c r="FC60" s="169">
        <f t="shared" si="381"/>
        <v>-71.428571428579744</v>
      </c>
      <c r="FD60" s="169">
        <f t="shared" si="381"/>
        <v>-32.258064516136074</v>
      </c>
      <c r="FE60" s="169">
        <f t="shared" si="381"/>
        <v>-27333.333333333343</v>
      </c>
      <c r="FF60" s="169">
        <f t="shared" ref="FF60:FG60" si="382">FF18-FF81</f>
        <v>0</v>
      </c>
      <c r="FG60" s="169">
        <f t="shared" si="382"/>
        <v>0</v>
      </c>
      <c r="FH60" s="169">
        <f t="shared" ref="FH60:FI60" si="383">FH18-FH81</f>
        <v>32.258064516121522</v>
      </c>
      <c r="FI60" s="169">
        <f t="shared" si="383"/>
        <v>0</v>
      </c>
      <c r="FJ60" s="169">
        <f t="shared" ref="FJ60:FK60" si="384">FJ18-FJ81</f>
        <v>0</v>
      </c>
      <c r="FK60" s="21">
        <f t="shared" si="384"/>
        <v>0</v>
      </c>
      <c r="FL60" s="21">
        <f t="shared" ref="FL60:FM60" si="385">FL18-FL81</f>
        <v>-33.333333333328483</v>
      </c>
      <c r="FM60" s="21">
        <f t="shared" si="385"/>
        <v>0</v>
      </c>
      <c r="FN60" s="21">
        <f t="shared" ref="FN60:FO60" si="386">FN18-FN81</f>
        <v>2928.490144737938</v>
      </c>
      <c r="FO60" s="21">
        <f t="shared" si="386"/>
        <v>2327.7237144851824</v>
      </c>
      <c r="FP60" s="21">
        <f t="shared" ref="FP60:FQ60" si="387">FP18-FP81</f>
        <v>2238.3086081016372</v>
      </c>
      <c r="FQ60" s="21">
        <f t="shared" si="387"/>
        <v>1755.4621417095914</v>
      </c>
      <c r="FR60" s="21">
        <f t="shared" ref="FR60:FS60" si="388">FR18-FR81</f>
        <v>1620.6447769215156</v>
      </c>
      <c r="FS60" s="21">
        <f t="shared" si="388"/>
        <v>1636.1153657253308</v>
      </c>
      <c r="FT60" s="21">
        <f t="shared" ref="FT60:FU60" si="389">FT18-FT81</f>
        <v>1509.9443130892469</v>
      </c>
      <c r="FU60" s="21">
        <f t="shared" si="389"/>
        <v>1681.7313341964327</v>
      </c>
      <c r="FV60" s="21">
        <f t="shared" ref="FV60:FW60" si="390">FV18-FV81</f>
        <v>1693.6679406079784</v>
      </c>
      <c r="FW60" s="21">
        <f t="shared" si="390"/>
        <v>2024.2083504682814</v>
      </c>
      <c r="FX60" s="21">
        <f t="shared" ref="FX60:FY60" si="391">FX18-FX81</f>
        <v>2152.3506327301293</v>
      </c>
      <c r="FY60" s="21">
        <f t="shared" si="391"/>
        <v>-4564.7282194618019</v>
      </c>
      <c r="FZ60" s="186">
        <f t="shared" ref="FZ60:GA60" si="392">FZ18-FZ81</f>
        <v>1613.5286058347992</v>
      </c>
      <c r="GA60" s="204">
        <f t="shared" si="392"/>
        <v>1001.6578454807604</v>
      </c>
      <c r="GB60" s="204">
        <f t="shared" ref="GB60:GC60" si="393">GB18-GB81</f>
        <v>886.37078074303281</v>
      </c>
      <c r="GC60" s="204">
        <f t="shared" si="393"/>
        <v>405.93854668295535</v>
      </c>
      <c r="GD60" s="204">
        <f t="shared" ref="GD60:GE60" si="394">GD18-GD81</f>
        <v>271.79526871883718</v>
      </c>
      <c r="GE60" s="204">
        <f t="shared" si="394"/>
        <v>287.1885045786039</v>
      </c>
      <c r="GF60" s="204">
        <f t="shared" ref="GF60:GG60" si="395">GF18-GF81</f>
        <v>161.64830720570171</v>
      </c>
      <c r="GG60" s="204">
        <f t="shared" si="395"/>
        <v>332.57639320738963</v>
      </c>
      <c r="GH60" s="204">
        <f t="shared" ref="GH60:GI60" si="396">GH18-GH81</f>
        <v>344.45331658686337</v>
      </c>
      <c r="GI60" s="204">
        <f t="shared" si="396"/>
        <v>673.34102439782873</v>
      </c>
      <c r="GJ60" s="204">
        <f t="shared" ref="GJ60:GK60" si="397">GJ18-GJ81</f>
        <v>800.84259524839581</v>
      </c>
      <c r="GK60" s="204">
        <f t="shared" si="397"/>
        <v>1421.0139349205565</v>
      </c>
      <c r="GL60" s="204">
        <f t="shared" ref="GL60" si="398">GL18-GL81</f>
        <v>1579.3348516873812</v>
      </c>
    </row>
    <row r="61" spans="1:194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186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</row>
    <row r="62" spans="1:194" x14ac:dyDescent="0.2">
      <c r="A62" s="9" t="str">
        <f t="shared" si="189"/>
        <v>INVENTORIES (End of Month, Thousand Barrels)</v>
      </c>
      <c r="DF62" s="63">
        <f t="shared" ref="DF62:EC62" si="399">DF20-DF83</f>
        <v>0</v>
      </c>
      <c r="DG62" s="63">
        <f t="shared" si="399"/>
        <v>0</v>
      </c>
      <c r="DH62" s="63">
        <f t="shared" si="399"/>
        <v>0</v>
      </c>
      <c r="DI62" s="63">
        <f t="shared" si="399"/>
        <v>0</v>
      </c>
      <c r="DJ62" s="63">
        <f t="shared" si="399"/>
        <v>0</v>
      </c>
      <c r="DK62" s="63">
        <f t="shared" si="399"/>
        <v>0</v>
      </c>
      <c r="DL62" s="63">
        <f t="shared" si="399"/>
        <v>0</v>
      </c>
      <c r="DM62" s="21">
        <f t="shared" si="399"/>
        <v>0</v>
      </c>
      <c r="DN62" s="21">
        <f t="shared" si="399"/>
        <v>0</v>
      </c>
      <c r="DO62" s="21">
        <f t="shared" si="399"/>
        <v>0</v>
      </c>
      <c r="DP62" s="21">
        <f t="shared" si="399"/>
        <v>0</v>
      </c>
      <c r="DQ62" s="21">
        <f t="shared" si="399"/>
        <v>0</v>
      </c>
      <c r="DR62" s="21">
        <f t="shared" si="399"/>
        <v>0</v>
      </c>
      <c r="DS62" s="21">
        <f t="shared" si="399"/>
        <v>0</v>
      </c>
      <c r="DT62" s="21">
        <f t="shared" si="399"/>
        <v>0</v>
      </c>
      <c r="DU62" s="21">
        <f t="shared" si="399"/>
        <v>0</v>
      </c>
      <c r="DV62" s="21">
        <f t="shared" si="399"/>
        <v>0</v>
      </c>
      <c r="DW62" s="21">
        <f t="shared" si="399"/>
        <v>0</v>
      </c>
      <c r="DX62" s="21">
        <f t="shared" si="399"/>
        <v>0</v>
      </c>
      <c r="DY62" s="118">
        <f t="shared" si="399"/>
        <v>0</v>
      </c>
      <c r="DZ62" s="118">
        <f t="shared" si="399"/>
        <v>0</v>
      </c>
      <c r="EA62" s="118">
        <f t="shared" si="399"/>
        <v>0</v>
      </c>
      <c r="EB62" s="118">
        <f t="shared" si="399"/>
        <v>0</v>
      </c>
      <c r="EC62" s="118">
        <f t="shared" si="399"/>
        <v>0</v>
      </c>
      <c r="ED62" s="118">
        <f t="shared" ref="ED62:FE62" si="400">ED20-ED83</f>
        <v>0</v>
      </c>
      <c r="EE62" s="118">
        <f t="shared" si="400"/>
        <v>0</v>
      </c>
      <c r="EF62" s="118">
        <f t="shared" si="400"/>
        <v>0</v>
      </c>
      <c r="EG62" s="118">
        <f t="shared" si="400"/>
        <v>0</v>
      </c>
      <c r="EH62" s="118">
        <f t="shared" si="400"/>
        <v>0</v>
      </c>
      <c r="EI62" s="118">
        <f t="shared" si="400"/>
        <v>0</v>
      </c>
      <c r="EJ62" s="118">
        <f t="shared" si="400"/>
        <v>0</v>
      </c>
      <c r="EK62" s="128">
        <f t="shared" si="400"/>
        <v>0</v>
      </c>
      <c r="EL62" s="128">
        <f t="shared" si="400"/>
        <v>0</v>
      </c>
      <c r="EM62" s="128">
        <f t="shared" si="400"/>
        <v>0</v>
      </c>
      <c r="EN62" s="137">
        <f t="shared" si="400"/>
        <v>0</v>
      </c>
      <c r="EO62" s="137">
        <f t="shared" si="400"/>
        <v>0</v>
      </c>
      <c r="EP62" s="145">
        <f t="shared" si="400"/>
        <v>0</v>
      </c>
      <c r="EQ62" s="145">
        <f t="shared" si="400"/>
        <v>0</v>
      </c>
      <c r="ER62" s="145">
        <f t="shared" si="400"/>
        <v>0</v>
      </c>
      <c r="ES62" s="145">
        <f t="shared" si="400"/>
        <v>0</v>
      </c>
      <c r="ET62" s="145">
        <f t="shared" si="400"/>
        <v>0</v>
      </c>
      <c r="EU62" s="145">
        <f t="shared" si="400"/>
        <v>0</v>
      </c>
      <c r="EV62" s="145">
        <f t="shared" si="400"/>
        <v>0</v>
      </c>
      <c r="EW62" s="153">
        <f t="shared" si="400"/>
        <v>0</v>
      </c>
      <c r="EX62" s="153">
        <f t="shared" si="400"/>
        <v>0</v>
      </c>
      <c r="EY62" s="160">
        <f t="shared" si="400"/>
        <v>0</v>
      </c>
      <c r="EZ62" s="21">
        <f t="shared" si="400"/>
        <v>0</v>
      </c>
      <c r="FA62" s="21">
        <f t="shared" si="400"/>
        <v>0</v>
      </c>
      <c r="FB62" s="169">
        <f t="shared" si="400"/>
        <v>1</v>
      </c>
      <c r="FC62" s="169">
        <f t="shared" si="400"/>
        <v>78</v>
      </c>
      <c r="FD62" s="169">
        <f t="shared" si="400"/>
        <v>-1</v>
      </c>
      <c r="FE62" s="169">
        <f t="shared" si="400"/>
        <v>-2</v>
      </c>
      <c r="FF62" s="169">
        <f t="shared" ref="FF62:FG62" si="401">FF20-FF83</f>
        <v>-3</v>
      </c>
      <c r="FG62" s="169">
        <f t="shared" si="401"/>
        <v>-3</v>
      </c>
      <c r="FH62" s="169">
        <f t="shared" ref="FH62:FI62" si="402">FH20-FH83</f>
        <v>-4</v>
      </c>
      <c r="FI62" s="169">
        <f t="shared" si="402"/>
        <v>-5</v>
      </c>
      <c r="FJ62" s="169">
        <f t="shared" ref="FJ62:FK62" si="403">FJ20-FJ83</f>
        <v>-6</v>
      </c>
      <c r="FK62" s="21">
        <f t="shared" si="403"/>
        <v>-7</v>
      </c>
      <c r="FL62" s="21">
        <f t="shared" ref="FL62:FM62" si="404">FL20-FL83</f>
        <v>-7</v>
      </c>
      <c r="FM62" s="21">
        <f t="shared" si="404"/>
        <v>-7</v>
      </c>
      <c r="FN62" s="21">
        <f t="shared" ref="FN62:FO62" si="405">FN20-FN83</f>
        <v>0</v>
      </c>
      <c r="FO62" s="21">
        <f t="shared" si="405"/>
        <v>0</v>
      </c>
      <c r="FP62" s="21">
        <f t="shared" ref="FP62:FQ62" si="406">FP20-FP83</f>
        <v>0</v>
      </c>
      <c r="FQ62" s="21">
        <f t="shared" si="406"/>
        <v>0</v>
      </c>
      <c r="FR62" s="21">
        <f t="shared" ref="FR62:FS62" si="407">FR20-FR83</f>
        <v>0</v>
      </c>
      <c r="FS62" s="21">
        <f t="shared" si="407"/>
        <v>0</v>
      </c>
      <c r="FT62" s="21">
        <f t="shared" ref="FT62:FU62" si="408">FT20-FT83</f>
        <v>0</v>
      </c>
      <c r="FU62" s="21">
        <f t="shared" si="408"/>
        <v>0</v>
      </c>
      <c r="FV62" s="21">
        <f t="shared" ref="FV62:FW62" si="409">FV20-FV83</f>
        <v>0</v>
      </c>
      <c r="FW62" s="21">
        <f t="shared" si="409"/>
        <v>0</v>
      </c>
      <c r="FX62" s="21">
        <f t="shared" ref="FX62:FY62" si="410">FX20-FX83</f>
        <v>0</v>
      </c>
      <c r="FY62" s="21">
        <f t="shared" si="410"/>
        <v>-354.76384100768655</v>
      </c>
      <c r="FZ62" s="186">
        <f t="shared" ref="FZ62:GA62" si="411">FZ20-FZ83</f>
        <v>-273.70061188534942</v>
      </c>
      <c r="GA62" s="204">
        <f t="shared" si="411"/>
        <v>-230.4665423478948</v>
      </c>
      <c r="GB62" s="204">
        <f t="shared" ref="GB62:GC62" si="412">GB20-GB83</f>
        <v>-216.63093855018087</v>
      </c>
      <c r="GC62" s="204">
        <f t="shared" si="412"/>
        <v>-292.0795131342179</v>
      </c>
      <c r="GD62" s="204">
        <f t="shared" ref="GD62:GE62" si="413">GD20-GD83</f>
        <v>-490.40737064489917</v>
      </c>
      <c r="GE62" s="204">
        <f t="shared" si="413"/>
        <v>-701.34400723853196</v>
      </c>
      <c r="GF62" s="204">
        <f t="shared" ref="GF62:GG62" si="414">GF20-GF83</f>
        <v>-623.06720542445555</v>
      </c>
      <c r="GG62" s="204">
        <f t="shared" si="414"/>
        <v>-614.91704299708226</v>
      </c>
      <c r="GH62" s="204">
        <f t="shared" ref="GH62:GI62" si="415">GH20-GH83</f>
        <v>-579.17421933228979</v>
      </c>
      <c r="GI62" s="204">
        <f t="shared" si="415"/>
        <v>-505.81799693144694</v>
      </c>
      <c r="GJ62" s="204">
        <f t="shared" ref="GJ62:GK62" si="416">GJ20-GJ83</f>
        <v>-502.36965506498518</v>
      </c>
      <c r="GK62" s="204">
        <f t="shared" si="416"/>
        <v>-525.20161365188005</v>
      </c>
      <c r="GL62" s="204">
        <f t="shared" ref="GL62" si="417">GL20-GL83</f>
        <v>-525.20161365188005</v>
      </c>
    </row>
    <row r="63" spans="1:194" x14ac:dyDescent="0.2">
      <c r="A63" s="9" t="str">
        <f t="shared" si="189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18">DI21-DI84</f>
        <v>0</v>
      </c>
      <c r="DJ63" s="63">
        <f t="shared" si="418"/>
        <v>0</v>
      </c>
      <c r="DK63" s="63">
        <f t="shared" si="418"/>
        <v>0</v>
      </c>
      <c r="DL63" s="63">
        <f t="shared" si="418"/>
        <v>0</v>
      </c>
      <c r="DM63" s="21">
        <f t="shared" si="418"/>
        <v>0</v>
      </c>
      <c r="DN63" s="21">
        <f t="shared" si="418"/>
        <v>0</v>
      </c>
      <c r="DO63" s="21">
        <f t="shared" si="418"/>
        <v>0</v>
      </c>
      <c r="DP63" s="21">
        <f t="shared" si="418"/>
        <v>0</v>
      </c>
      <c r="DQ63" s="21">
        <f t="shared" si="418"/>
        <v>0</v>
      </c>
      <c r="DR63" s="21">
        <f t="shared" si="418"/>
        <v>0</v>
      </c>
      <c r="DS63" s="21">
        <f t="shared" si="418"/>
        <v>0</v>
      </c>
      <c r="DT63" s="21">
        <f t="shared" si="418"/>
        <v>0</v>
      </c>
      <c r="DU63" s="21">
        <f t="shared" si="418"/>
        <v>0</v>
      </c>
      <c r="DV63" s="21">
        <f t="shared" si="418"/>
        <v>0</v>
      </c>
      <c r="DW63" s="21">
        <f t="shared" si="418"/>
        <v>0</v>
      </c>
      <c r="DX63" s="21">
        <f t="shared" si="418"/>
        <v>0</v>
      </c>
      <c r="DY63" s="118">
        <f t="shared" si="418"/>
        <v>0</v>
      </c>
      <c r="DZ63" s="118">
        <f t="shared" si="418"/>
        <v>0</v>
      </c>
      <c r="EA63" s="118">
        <f t="shared" si="418"/>
        <v>0</v>
      </c>
      <c r="EB63" s="118">
        <f t="shared" si="418"/>
        <v>0</v>
      </c>
      <c r="EC63" s="118">
        <f t="shared" si="418"/>
        <v>0</v>
      </c>
      <c r="ED63" s="118">
        <f t="shared" ref="ED63:FE63" si="419">ED21-ED84</f>
        <v>0</v>
      </c>
      <c r="EE63" s="118">
        <f t="shared" si="419"/>
        <v>0</v>
      </c>
      <c r="EF63" s="118">
        <f t="shared" si="419"/>
        <v>0</v>
      </c>
      <c r="EG63" s="118">
        <f t="shared" si="419"/>
        <v>0</v>
      </c>
      <c r="EH63" s="118">
        <f t="shared" si="419"/>
        <v>0</v>
      </c>
      <c r="EI63" s="118">
        <f t="shared" si="419"/>
        <v>0</v>
      </c>
      <c r="EJ63" s="118">
        <f t="shared" si="419"/>
        <v>0</v>
      </c>
      <c r="EK63" s="128">
        <f t="shared" si="419"/>
        <v>0</v>
      </c>
      <c r="EL63" s="128">
        <f t="shared" si="419"/>
        <v>0</v>
      </c>
      <c r="EM63" s="128">
        <f t="shared" si="419"/>
        <v>0</v>
      </c>
      <c r="EN63" s="137">
        <f t="shared" si="419"/>
        <v>0</v>
      </c>
      <c r="EO63" s="137">
        <f t="shared" si="419"/>
        <v>0</v>
      </c>
      <c r="EP63" s="145">
        <f t="shared" si="419"/>
        <v>0</v>
      </c>
      <c r="EQ63" s="145">
        <f t="shared" si="419"/>
        <v>0</v>
      </c>
      <c r="ER63" s="145">
        <f t="shared" si="419"/>
        <v>0</v>
      </c>
      <c r="ES63" s="145">
        <f t="shared" si="419"/>
        <v>0</v>
      </c>
      <c r="ET63" s="145">
        <f t="shared" si="419"/>
        <v>0</v>
      </c>
      <c r="EU63" s="145">
        <f t="shared" si="419"/>
        <v>0</v>
      </c>
      <c r="EV63" s="145">
        <f t="shared" si="419"/>
        <v>0</v>
      </c>
      <c r="EW63" s="153">
        <f t="shared" si="419"/>
        <v>0</v>
      </c>
      <c r="EX63" s="153">
        <f t="shared" si="419"/>
        <v>0</v>
      </c>
      <c r="EY63" s="160">
        <f t="shared" si="419"/>
        <v>0</v>
      </c>
      <c r="EZ63" s="21">
        <f t="shared" si="419"/>
        <v>0</v>
      </c>
      <c r="FA63" s="21">
        <f t="shared" si="419"/>
        <v>0</v>
      </c>
      <c r="FB63" s="169">
        <f t="shared" si="419"/>
        <v>0.62212322198199921</v>
      </c>
      <c r="FC63" s="169">
        <f t="shared" si="419"/>
        <v>0.85845860231695781</v>
      </c>
      <c r="FD63" s="169">
        <f t="shared" si="419"/>
        <v>-8.0747330476231838E-3</v>
      </c>
      <c r="FE63" s="169">
        <f t="shared" si="419"/>
        <v>1.5771203733966486</v>
      </c>
      <c r="FF63" s="169">
        <f t="shared" ref="FF63:FG63" si="420">FF21-FF84</f>
        <v>-3.4648192533177635E-2</v>
      </c>
      <c r="FG63" s="169">
        <f t="shared" si="420"/>
        <v>-3.2676195441162292E-2</v>
      </c>
      <c r="FH63" s="169">
        <f t="shared" ref="FH63:FI63" si="421">FH21-FH84</f>
        <v>-5.7160967494720438E-2</v>
      </c>
      <c r="FI63" s="169">
        <f t="shared" si="421"/>
        <v>-5.2687903124663649E-2</v>
      </c>
      <c r="FJ63" s="169">
        <f t="shared" ref="FJ63:FK63" si="422">FJ21-FJ84</f>
        <v>-6.3000804460415338E-2</v>
      </c>
      <c r="FK63" s="21">
        <f t="shared" si="422"/>
        <v>-6.3039994735049731E-2</v>
      </c>
      <c r="FL63" s="21">
        <f t="shared" ref="FL63:FM63" si="423">FL21-FL84</f>
        <v>-6.5040199629397222E-2</v>
      </c>
      <c r="FM63" s="21">
        <f t="shared" si="423"/>
        <v>-5.830522285717521E-2</v>
      </c>
      <c r="FN63" s="21">
        <f t="shared" ref="FN63:FO63" si="424">FN21-FN84</f>
        <v>-0.23358140142279105</v>
      </c>
      <c r="FO63" s="21">
        <f t="shared" si="424"/>
        <v>-9.9805811697633473E-2</v>
      </c>
      <c r="FP63" s="21">
        <f t="shared" ref="FP63:FQ63" si="425">FP21-FP84</f>
        <v>-0.1570986640735228</v>
      </c>
      <c r="FQ63" s="21">
        <f t="shared" si="425"/>
        <v>-0.12143181310521989</v>
      </c>
      <c r="FR63" s="21">
        <f t="shared" ref="FR63:FS63" si="426">FR21-FR84</f>
        <v>-0.23939504800113021</v>
      </c>
      <c r="FS63" s="21">
        <f t="shared" si="426"/>
        <v>-0.29757476019452866</v>
      </c>
      <c r="FT63" s="21">
        <f t="shared" ref="FT63:FU63" si="427">FT21-FT84</f>
        <v>-0.38530254641983319</v>
      </c>
      <c r="FU63" s="21">
        <f t="shared" si="427"/>
        <v>-0.49202252631960164</v>
      </c>
      <c r="FV63" s="21">
        <f t="shared" ref="FV63:FW63" si="428">FV21-FV84</f>
        <v>-0.62727760237391195</v>
      </c>
      <c r="FW63" s="21">
        <f t="shared" si="428"/>
        <v>-0.61029108716521563</v>
      </c>
      <c r="FX63" s="21">
        <f t="shared" ref="FX63:FY63" si="429">FX21-FX84</f>
        <v>-0.57344199860917655</v>
      </c>
      <c r="FY63" s="21">
        <f t="shared" si="429"/>
        <v>-2.6112249281533302</v>
      </c>
      <c r="FZ63" s="186">
        <f t="shared" ref="FZ63:GA63" si="430">FZ21-FZ84</f>
        <v>-2.745649324754698</v>
      </c>
      <c r="GA63" s="204">
        <f t="shared" si="430"/>
        <v>-2.4926736416416873</v>
      </c>
      <c r="GB63" s="204">
        <f t="shared" ref="GB63:GC63" si="431">GB21-GB84</f>
        <v>-2.557464327562311</v>
      </c>
      <c r="GC63" s="204">
        <f t="shared" si="431"/>
        <v>-3.5802863664209923</v>
      </c>
      <c r="GD63" s="204">
        <f t="shared" ref="GD63:GE63" si="432">GD21-GD84</f>
        <v>-6.3942726887698385</v>
      </c>
      <c r="GE63" s="204">
        <f t="shared" si="432"/>
        <v>-9.2223664966648755</v>
      </c>
      <c r="GF63" s="204">
        <f t="shared" ref="GF63:GG63" si="433">GF21-GF84</f>
        <v>-8.2391611682142027</v>
      </c>
      <c r="GG63" s="204">
        <f t="shared" si="433"/>
        <v>-7.9143385957253116</v>
      </c>
      <c r="GH63" s="204">
        <f t="shared" ref="GH63:GI63" si="434">GH21-GH84</f>
        <v>-7.2621683044941392</v>
      </c>
      <c r="GI63" s="204">
        <f t="shared" si="434"/>
        <v>-5.569411085983333</v>
      </c>
      <c r="GJ63" s="204">
        <f t="shared" ref="GJ63:GK63" si="435">GJ21-GJ84</f>
        <v>-5.4696631917466192</v>
      </c>
      <c r="GK63" s="204">
        <f t="shared" si="435"/>
        <v>-5.3834322666006962</v>
      </c>
      <c r="GL63" s="204">
        <f t="shared" ref="GL63" si="436">GL21-GL84</f>
        <v>-5.3079049455842977</v>
      </c>
    </row>
    <row r="64" spans="1:194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67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4" s="114" customFormat="1" x14ac:dyDescent="0.2">
      <c r="A66" s="113"/>
      <c r="B66" s="61">
        <f>B$3</f>
        <v>38367</v>
      </c>
      <c r="C66" s="61">
        <f t="shared" ref="C66:BN66" si="437">C$3</f>
        <v>38398</v>
      </c>
      <c r="D66" s="61">
        <f t="shared" si="437"/>
        <v>38426</v>
      </c>
      <c r="E66" s="61">
        <f t="shared" si="437"/>
        <v>38457</v>
      </c>
      <c r="F66" s="61">
        <f t="shared" si="437"/>
        <v>38487</v>
      </c>
      <c r="G66" s="61">
        <f t="shared" si="437"/>
        <v>38518</v>
      </c>
      <c r="H66" s="61">
        <f t="shared" si="437"/>
        <v>38548</v>
      </c>
      <c r="I66" s="61">
        <f t="shared" si="437"/>
        <v>38579</v>
      </c>
      <c r="J66" s="61">
        <f t="shared" si="437"/>
        <v>38610</v>
      </c>
      <c r="K66" s="61">
        <f t="shared" si="437"/>
        <v>38640</v>
      </c>
      <c r="L66" s="61">
        <f t="shared" si="437"/>
        <v>38671</v>
      </c>
      <c r="M66" s="61">
        <f t="shared" si="437"/>
        <v>38701</v>
      </c>
      <c r="N66" s="61">
        <f t="shared" si="437"/>
        <v>38732</v>
      </c>
      <c r="O66" s="61">
        <f t="shared" si="437"/>
        <v>38763</v>
      </c>
      <c r="P66" s="61">
        <f t="shared" si="437"/>
        <v>38791</v>
      </c>
      <c r="Q66" s="61">
        <f t="shared" si="437"/>
        <v>38822</v>
      </c>
      <c r="R66" s="61">
        <f t="shared" si="437"/>
        <v>38852</v>
      </c>
      <c r="S66" s="61">
        <f t="shared" si="437"/>
        <v>38883</v>
      </c>
      <c r="T66" s="61">
        <f t="shared" si="437"/>
        <v>38913</v>
      </c>
      <c r="U66" s="61">
        <f t="shared" si="437"/>
        <v>38944</v>
      </c>
      <c r="V66" s="61">
        <f t="shared" si="437"/>
        <v>38975</v>
      </c>
      <c r="W66" s="61">
        <f t="shared" si="437"/>
        <v>39005</v>
      </c>
      <c r="X66" s="61">
        <f t="shared" si="437"/>
        <v>39036</v>
      </c>
      <c r="Y66" s="61">
        <f t="shared" si="437"/>
        <v>39066</v>
      </c>
      <c r="Z66" s="61">
        <f t="shared" si="437"/>
        <v>39097</v>
      </c>
      <c r="AA66" s="61">
        <f t="shared" si="437"/>
        <v>39128</v>
      </c>
      <c r="AB66" s="61">
        <f t="shared" si="437"/>
        <v>39156</v>
      </c>
      <c r="AC66" s="61">
        <f t="shared" si="437"/>
        <v>39187</v>
      </c>
      <c r="AD66" s="61">
        <f t="shared" si="437"/>
        <v>39217</v>
      </c>
      <c r="AE66" s="61">
        <f t="shared" si="437"/>
        <v>39248</v>
      </c>
      <c r="AF66" s="61">
        <f t="shared" si="437"/>
        <v>39278</v>
      </c>
      <c r="AG66" s="61">
        <f t="shared" si="437"/>
        <v>39309</v>
      </c>
      <c r="AH66" s="61">
        <f t="shared" si="437"/>
        <v>39340</v>
      </c>
      <c r="AI66" s="61">
        <f t="shared" si="437"/>
        <v>39370</v>
      </c>
      <c r="AJ66" s="61">
        <f t="shared" si="437"/>
        <v>39401</v>
      </c>
      <c r="AK66" s="61">
        <f t="shared" si="437"/>
        <v>39431</v>
      </c>
      <c r="AL66" s="61">
        <f t="shared" si="437"/>
        <v>39462</v>
      </c>
      <c r="AM66" s="61">
        <f t="shared" si="437"/>
        <v>39493</v>
      </c>
      <c r="AN66" s="61">
        <f t="shared" si="437"/>
        <v>39522</v>
      </c>
      <c r="AO66" s="61">
        <f t="shared" si="437"/>
        <v>39553</v>
      </c>
      <c r="AP66" s="61">
        <f t="shared" si="437"/>
        <v>39583</v>
      </c>
      <c r="AQ66" s="61">
        <f t="shared" si="437"/>
        <v>39614</v>
      </c>
      <c r="AR66" s="61">
        <f t="shared" si="437"/>
        <v>39644</v>
      </c>
      <c r="AS66" s="61">
        <f t="shared" si="437"/>
        <v>39675</v>
      </c>
      <c r="AT66" s="61">
        <f t="shared" si="437"/>
        <v>39706</v>
      </c>
      <c r="AU66" s="61">
        <f t="shared" si="437"/>
        <v>39736</v>
      </c>
      <c r="AV66" s="61">
        <f t="shared" si="437"/>
        <v>39767</v>
      </c>
      <c r="AW66" s="61">
        <f t="shared" si="437"/>
        <v>39797</v>
      </c>
      <c r="AX66" s="61">
        <f t="shared" si="437"/>
        <v>39828</v>
      </c>
      <c r="AY66" s="61">
        <f t="shared" si="437"/>
        <v>39859</v>
      </c>
      <c r="AZ66" s="61">
        <f t="shared" si="437"/>
        <v>39887</v>
      </c>
      <c r="BA66" s="61">
        <f t="shared" si="437"/>
        <v>39918</v>
      </c>
      <c r="BB66" s="61">
        <f t="shared" si="437"/>
        <v>39948</v>
      </c>
      <c r="BC66" s="61">
        <f t="shared" si="437"/>
        <v>39979</v>
      </c>
      <c r="BD66" s="61">
        <f t="shared" si="437"/>
        <v>40009</v>
      </c>
      <c r="BE66" s="61">
        <f t="shared" si="437"/>
        <v>40040</v>
      </c>
      <c r="BF66" s="61">
        <f t="shared" si="437"/>
        <v>40071</v>
      </c>
      <c r="BG66" s="61">
        <f t="shared" si="437"/>
        <v>40101</v>
      </c>
      <c r="BH66" s="61">
        <f t="shared" si="437"/>
        <v>40132</v>
      </c>
      <c r="BI66" s="61">
        <f t="shared" si="437"/>
        <v>40162</v>
      </c>
      <c r="BJ66" s="61">
        <f t="shared" si="437"/>
        <v>40193</v>
      </c>
      <c r="BK66" s="61">
        <f t="shared" si="437"/>
        <v>40224</v>
      </c>
      <c r="BL66" s="61">
        <f t="shared" si="437"/>
        <v>40252</v>
      </c>
      <c r="BM66" s="61">
        <f t="shared" si="437"/>
        <v>40283</v>
      </c>
      <c r="BN66" s="61">
        <f t="shared" si="437"/>
        <v>40313</v>
      </c>
      <c r="BO66" s="61">
        <f t="shared" ref="BO66:DZ66" si="438">BO$3</f>
        <v>40344</v>
      </c>
      <c r="BP66" s="61">
        <f t="shared" si="438"/>
        <v>40374</v>
      </c>
      <c r="BQ66" s="61">
        <f t="shared" si="438"/>
        <v>40405</v>
      </c>
      <c r="BR66" s="61">
        <f t="shared" si="438"/>
        <v>40436</v>
      </c>
      <c r="BS66" s="61">
        <f t="shared" si="438"/>
        <v>40466</v>
      </c>
      <c r="BT66" s="61">
        <f t="shared" si="438"/>
        <v>40497</v>
      </c>
      <c r="BU66" s="61">
        <f t="shared" si="438"/>
        <v>40527</v>
      </c>
      <c r="BV66" s="61">
        <f t="shared" si="438"/>
        <v>40558</v>
      </c>
      <c r="BW66" s="61">
        <f t="shared" si="438"/>
        <v>40589</v>
      </c>
      <c r="BX66" s="61">
        <f t="shared" si="438"/>
        <v>40617</v>
      </c>
      <c r="BY66" s="61">
        <f t="shared" si="438"/>
        <v>40648</v>
      </c>
      <c r="BZ66" s="61">
        <f t="shared" si="438"/>
        <v>40678</v>
      </c>
      <c r="CA66" s="61">
        <f t="shared" si="438"/>
        <v>40709</v>
      </c>
      <c r="CB66" s="61">
        <f t="shared" si="438"/>
        <v>40739</v>
      </c>
      <c r="CC66" s="61">
        <f t="shared" si="438"/>
        <v>40770</v>
      </c>
      <c r="CD66" s="61">
        <f t="shared" si="438"/>
        <v>40801</v>
      </c>
      <c r="CE66" s="61">
        <f t="shared" si="438"/>
        <v>40831</v>
      </c>
      <c r="CF66" s="61">
        <f t="shared" si="438"/>
        <v>40862</v>
      </c>
      <c r="CG66" s="61">
        <f t="shared" si="438"/>
        <v>40892</v>
      </c>
      <c r="CH66" s="61">
        <f t="shared" si="438"/>
        <v>40923</v>
      </c>
      <c r="CI66" s="61">
        <f t="shared" si="438"/>
        <v>40954</v>
      </c>
      <c r="CJ66" s="61">
        <f t="shared" si="438"/>
        <v>40983</v>
      </c>
      <c r="CK66" s="61">
        <f t="shared" si="438"/>
        <v>41014</v>
      </c>
      <c r="CL66" s="61">
        <f t="shared" si="438"/>
        <v>41044</v>
      </c>
      <c r="CM66" s="61">
        <f t="shared" si="438"/>
        <v>41075</v>
      </c>
      <c r="CN66" s="61">
        <f t="shared" si="438"/>
        <v>41105</v>
      </c>
      <c r="CO66" s="61">
        <f t="shared" si="438"/>
        <v>41136</v>
      </c>
      <c r="CP66" s="61">
        <f t="shared" si="438"/>
        <v>41167</v>
      </c>
      <c r="CQ66" s="61">
        <f t="shared" si="438"/>
        <v>41197</v>
      </c>
      <c r="CR66" s="61">
        <f t="shared" si="438"/>
        <v>41228</v>
      </c>
      <c r="CS66" s="61">
        <f t="shared" si="438"/>
        <v>41258</v>
      </c>
      <c r="CT66" s="61">
        <f t="shared" si="438"/>
        <v>41289</v>
      </c>
      <c r="CU66" s="61">
        <f t="shared" si="438"/>
        <v>41320</v>
      </c>
      <c r="CV66" s="61">
        <f t="shared" si="438"/>
        <v>41348</v>
      </c>
      <c r="CW66" s="61">
        <f t="shared" si="438"/>
        <v>41379</v>
      </c>
      <c r="CX66" s="61">
        <f t="shared" si="438"/>
        <v>41409</v>
      </c>
      <c r="CY66" s="61">
        <f t="shared" si="438"/>
        <v>41440</v>
      </c>
      <c r="CZ66" s="61">
        <f t="shared" si="438"/>
        <v>41470</v>
      </c>
      <c r="DA66" s="61">
        <f t="shared" si="438"/>
        <v>41501</v>
      </c>
      <c r="DB66" s="61">
        <f t="shared" si="438"/>
        <v>41532</v>
      </c>
      <c r="DC66" s="61">
        <f t="shared" si="438"/>
        <v>41562</v>
      </c>
      <c r="DD66" s="61">
        <f t="shared" si="438"/>
        <v>41593</v>
      </c>
      <c r="DE66" s="61">
        <f t="shared" si="438"/>
        <v>41623</v>
      </c>
      <c r="DF66" s="61">
        <f t="shared" si="438"/>
        <v>41654</v>
      </c>
      <c r="DG66" s="61">
        <f t="shared" si="438"/>
        <v>41685</v>
      </c>
      <c r="DH66" s="61">
        <f t="shared" si="438"/>
        <v>41713</v>
      </c>
      <c r="DI66" s="61">
        <f t="shared" si="438"/>
        <v>41744</v>
      </c>
      <c r="DJ66" s="61">
        <f t="shared" si="438"/>
        <v>41774</v>
      </c>
      <c r="DK66" s="61">
        <f t="shared" si="438"/>
        <v>41805</v>
      </c>
      <c r="DL66" s="61">
        <f t="shared" si="438"/>
        <v>41835</v>
      </c>
      <c r="DM66" s="61">
        <f t="shared" si="438"/>
        <v>41866</v>
      </c>
      <c r="DN66" s="61">
        <f t="shared" si="438"/>
        <v>41897</v>
      </c>
      <c r="DO66" s="61">
        <f t="shared" si="438"/>
        <v>41927</v>
      </c>
      <c r="DP66" s="61">
        <f t="shared" si="438"/>
        <v>41958</v>
      </c>
      <c r="DQ66" s="61">
        <f t="shared" si="438"/>
        <v>41988</v>
      </c>
      <c r="DR66" s="61">
        <f t="shared" si="438"/>
        <v>42019</v>
      </c>
      <c r="DS66" s="61">
        <f t="shared" si="438"/>
        <v>42050</v>
      </c>
      <c r="DT66" s="61">
        <f t="shared" si="438"/>
        <v>42078</v>
      </c>
      <c r="DU66" s="61">
        <f t="shared" si="438"/>
        <v>42109</v>
      </c>
      <c r="DV66" s="61">
        <f t="shared" si="438"/>
        <v>42139</v>
      </c>
      <c r="DW66" s="61">
        <f t="shared" si="438"/>
        <v>42170</v>
      </c>
      <c r="DX66" s="61">
        <f t="shared" si="438"/>
        <v>42200</v>
      </c>
      <c r="DY66" s="61">
        <f t="shared" si="438"/>
        <v>42231</v>
      </c>
      <c r="DZ66" s="61">
        <f t="shared" si="438"/>
        <v>42262</v>
      </c>
      <c r="EA66" s="61">
        <f t="shared" ref="EA66:GL66" si="439">EA$3</f>
        <v>42292</v>
      </c>
      <c r="EB66" s="61">
        <f t="shared" si="439"/>
        <v>42323</v>
      </c>
      <c r="EC66" s="61">
        <f t="shared" si="439"/>
        <v>42353</v>
      </c>
      <c r="ED66" s="61">
        <f t="shared" si="439"/>
        <v>42384</v>
      </c>
      <c r="EE66" s="61">
        <f t="shared" si="439"/>
        <v>42415</v>
      </c>
      <c r="EF66" s="61">
        <f t="shared" si="439"/>
        <v>42444</v>
      </c>
      <c r="EG66" s="61">
        <f t="shared" si="439"/>
        <v>42475</v>
      </c>
      <c r="EH66" s="61">
        <f t="shared" si="439"/>
        <v>42505</v>
      </c>
      <c r="EI66" s="61">
        <f t="shared" si="439"/>
        <v>42536</v>
      </c>
      <c r="EJ66" s="61">
        <f t="shared" si="439"/>
        <v>42566</v>
      </c>
      <c r="EK66" s="61">
        <f t="shared" si="439"/>
        <v>42597</v>
      </c>
      <c r="EL66" s="61">
        <f t="shared" si="439"/>
        <v>42628</v>
      </c>
      <c r="EM66" s="61">
        <f t="shared" si="439"/>
        <v>42658</v>
      </c>
      <c r="EN66" s="61">
        <f t="shared" si="439"/>
        <v>42689</v>
      </c>
      <c r="EO66" s="61">
        <f t="shared" si="439"/>
        <v>42719</v>
      </c>
      <c r="EP66" s="61">
        <f t="shared" si="439"/>
        <v>42750</v>
      </c>
      <c r="EQ66" s="61">
        <f t="shared" si="439"/>
        <v>42781</v>
      </c>
      <c r="ER66" s="61">
        <f t="shared" si="439"/>
        <v>42809</v>
      </c>
      <c r="ES66" s="61">
        <f t="shared" si="439"/>
        <v>42840</v>
      </c>
      <c r="ET66" s="61">
        <f t="shared" si="439"/>
        <v>42870</v>
      </c>
      <c r="EU66" s="61">
        <f t="shared" si="439"/>
        <v>42901</v>
      </c>
      <c r="EV66" s="61">
        <f t="shared" si="439"/>
        <v>42931</v>
      </c>
      <c r="EW66" s="61">
        <f t="shared" si="439"/>
        <v>42962</v>
      </c>
      <c r="EX66" s="61">
        <f t="shared" si="439"/>
        <v>42993</v>
      </c>
      <c r="EY66" s="61">
        <f t="shared" si="439"/>
        <v>43023</v>
      </c>
      <c r="EZ66" s="19">
        <f t="shared" si="439"/>
        <v>43054</v>
      </c>
      <c r="FA66" s="19">
        <f t="shared" si="439"/>
        <v>43084</v>
      </c>
      <c r="FB66" s="61">
        <f t="shared" si="439"/>
        <v>43115</v>
      </c>
      <c r="FC66" s="61">
        <f t="shared" si="439"/>
        <v>43146</v>
      </c>
      <c r="FD66" s="61">
        <v>43174</v>
      </c>
      <c r="FE66" s="61">
        <f t="shared" si="439"/>
        <v>43205</v>
      </c>
      <c r="FF66" s="61">
        <f t="shared" si="439"/>
        <v>43235</v>
      </c>
      <c r="FG66" s="61">
        <f t="shared" si="439"/>
        <v>43266</v>
      </c>
      <c r="FH66" s="61">
        <f t="shared" si="439"/>
        <v>43296</v>
      </c>
      <c r="FI66" s="61">
        <f t="shared" si="439"/>
        <v>43327</v>
      </c>
      <c r="FJ66" s="61">
        <f t="shared" si="439"/>
        <v>43358</v>
      </c>
      <c r="FK66" s="19">
        <f t="shared" si="439"/>
        <v>43388</v>
      </c>
      <c r="FL66" s="19">
        <f t="shared" si="439"/>
        <v>43419</v>
      </c>
      <c r="FM66" s="19">
        <f t="shared" si="439"/>
        <v>43449</v>
      </c>
      <c r="FN66" s="19">
        <f t="shared" si="439"/>
        <v>43480</v>
      </c>
      <c r="FO66" s="19">
        <f t="shared" si="439"/>
        <v>43511</v>
      </c>
      <c r="FP66" s="19">
        <f t="shared" si="439"/>
        <v>43539</v>
      </c>
      <c r="FQ66" s="19">
        <f t="shared" si="439"/>
        <v>43570</v>
      </c>
      <c r="FR66" s="7">
        <f t="shared" si="439"/>
        <v>43600</v>
      </c>
      <c r="FS66" s="7">
        <f t="shared" si="439"/>
        <v>43631</v>
      </c>
      <c r="FT66" s="7">
        <f t="shared" si="439"/>
        <v>43661</v>
      </c>
      <c r="FU66" s="7">
        <f t="shared" si="439"/>
        <v>43692</v>
      </c>
      <c r="FV66" s="7">
        <f t="shared" si="439"/>
        <v>43723</v>
      </c>
      <c r="FW66" s="7">
        <f t="shared" si="439"/>
        <v>43753</v>
      </c>
      <c r="FX66" s="7">
        <f t="shared" si="439"/>
        <v>43784</v>
      </c>
      <c r="FY66" s="7">
        <f t="shared" si="439"/>
        <v>43814</v>
      </c>
      <c r="FZ66" s="7">
        <f t="shared" si="439"/>
        <v>43845</v>
      </c>
      <c r="GA66" s="7">
        <f t="shared" si="439"/>
        <v>43876</v>
      </c>
      <c r="GB66" s="7">
        <f t="shared" si="439"/>
        <v>43905</v>
      </c>
      <c r="GC66" s="7">
        <f t="shared" si="439"/>
        <v>43936</v>
      </c>
      <c r="GD66" s="7">
        <f t="shared" si="439"/>
        <v>43966</v>
      </c>
      <c r="GE66" s="7">
        <f t="shared" si="439"/>
        <v>43997</v>
      </c>
      <c r="GF66" s="7">
        <f t="shared" si="439"/>
        <v>44027</v>
      </c>
      <c r="GG66" s="7">
        <f t="shared" si="439"/>
        <v>44058</v>
      </c>
      <c r="GH66" s="7">
        <f t="shared" si="439"/>
        <v>44089</v>
      </c>
      <c r="GI66" s="7">
        <f t="shared" si="439"/>
        <v>44119</v>
      </c>
      <c r="GJ66" s="7">
        <f t="shared" si="439"/>
        <v>44150</v>
      </c>
      <c r="GK66" s="7">
        <f t="shared" si="439"/>
        <v>44180</v>
      </c>
      <c r="GL66" s="7">
        <f t="shared" si="439"/>
        <v>44211</v>
      </c>
    </row>
    <row r="67" spans="1:194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</row>
    <row r="68" spans="1:194" x14ac:dyDescent="0.2">
      <c r="A68" s="9" t="s">
        <v>21</v>
      </c>
      <c r="B68" s="68">
        <v>13290.322580645161</v>
      </c>
      <c r="C68" s="68">
        <v>13535.714285714286</v>
      </c>
      <c r="D68" s="68">
        <v>13709.677419354839</v>
      </c>
      <c r="E68" s="68">
        <v>13166.666666666666</v>
      </c>
      <c r="F68" s="68">
        <v>12354.838709677419</v>
      </c>
      <c r="G68" s="68">
        <v>12933.333333333334</v>
      </c>
      <c r="H68" s="68">
        <v>12709.677419354839</v>
      </c>
      <c r="I68" s="68">
        <v>13064.516129032258</v>
      </c>
      <c r="J68" s="68">
        <v>13966.666666666666</v>
      </c>
      <c r="K68" s="68">
        <v>13709.677419354839</v>
      </c>
      <c r="L68" s="68">
        <v>13433.333333333334</v>
      </c>
      <c r="M68" s="68">
        <v>13354.838709677419</v>
      </c>
      <c r="N68" s="68">
        <v>12870.967741935483</v>
      </c>
      <c r="O68" s="68">
        <v>13607.142857142857</v>
      </c>
      <c r="P68" s="68">
        <v>13032.258064516129</v>
      </c>
      <c r="Q68" s="68">
        <v>12833.333333333334</v>
      </c>
      <c r="R68" s="68">
        <v>13064.516129032258</v>
      </c>
      <c r="S68" s="68">
        <v>12800</v>
      </c>
      <c r="T68" s="68">
        <v>12387.096774193549</v>
      </c>
      <c r="U68" s="68">
        <v>12580.645161290322</v>
      </c>
      <c r="V68" s="68">
        <v>12433.333333333334</v>
      </c>
      <c r="W68" s="68">
        <v>12580.645161290322</v>
      </c>
      <c r="X68" s="68">
        <v>12533.333333333334</v>
      </c>
      <c r="Y68" s="68">
        <v>12709.677419354839</v>
      </c>
      <c r="Z68" s="68">
        <v>12612.903225806451</v>
      </c>
      <c r="AA68" s="68">
        <v>7678.5714285714284</v>
      </c>
      <c r="AB68" s="68">
        <v>12677.41935483871</v>
      </c>
      <c r="AC68" s="68">
        <v>13300</v>
      </c>
      <c r="AD68" s="68">
        <v>13580.645161290322</v>
      </c>
      <c r="AE68" s="68">
        <v>13133.333333333334</v>
      </c>
      <c r="AF68" s="68">
        <v>13419.354838709678</v>
      </c>
      <c r="AG68" s="68">
        <v>13193.548387096775</v>
      </c>
      <c r="AH68" s="68">
        <v>13566.666666666666</v>
      </c>
      <c r="AI68" s="68">
        <v>13741.935483870968</v>
      </c>
      <c r="AJ68" s="68">
        <v>13500</v>
      </c>
      <c r="AK68" s="68">
        <v>13741.935483870968</v>
      </c>
      <c r="AL68" s="68">
        <v>13483.870967741936</v>
      </c>
      <c r="AM68" s="68">
        <v>13344.827586206897</v>
      </c>
      <c r="AN68" s="68">
        <v>12903.225806451614</v>
      </c>
      <c r="AO68" s="68">
        <v>13266.666666666666</v>
      </c>
      <c r="AP68" s="68">
        <v>13096.774193548386</v>
      </c>
      <c r="AQ68" s="68">
        <v>12900</v>
      </c>
      <c r="AR68" s="68">
        <v>12774.193548387097</v>
      </c>
      <c r="AS68" s="68">
        <v>12709.677419354839</v>
      </c>
      <c r="AT68" s="68">
        <v>13166.666666666666</v>
      </c>
      <c r="AU68" s="68">
        <v>13516.129032258064</v>
      </c>
      <c r="AV68" s="68">
        <v>13500</v>
      </c>
      <c r="AW68" s="68">
        <v>13290.322580645161</v>
      </c>
      <c r="AX68" s="68">
        <v>14032.258064516129</v>
      </c>
      <c r="AY68" s="68">
        <v>13392.857142857143</v>
      </c>
      <c r="AZ68" s="68">
        <v>12419.354838709678</v>
      </c>
      <c r="BA68" s="68">
        <v>11933.333333333334</v>
      </c>
      <c r="BB68" s="68">
        <v>12419.354838709678</v>
      </c>
      <c r="BC68" s="68">
        <v>12833.333333333334</v>
      </c>
      <c r="BD68" s="68">
        <v>12096.774193548386</v>
      </c>
      <c r="BE68" s="68">
        <v>12612.903225806451</v>
      </c>
      <c r="BF68" s="68">
        <v>13333.333333333334</v>
      </c>
      <c r="BG68" s="68">
        <v>13193.548387096775</v>
      </c>
      <c r="BH68" s="68">
        <v>12866.666666666666</v>
      </c>
      <c r="BI68" s="68">
        <v>12451.612903225807</v>
      </c>
      <c r="BJ68" s="68">
        <v>12709.677419354839</v>
      </c>
      <c r="BK68" s="68">
        <v>12535.714285714286</v>
      </c>
      <c r="BL68" s="68">
        <v>12774.193548387097</v>
      </c>
      <c r="BM68" s="68">
        <v>13100</v>
      </c>
      <c r="BN68" s="68">
        <v>13000</v>
      </c>
      <c r="BO68" s="68">
        <v>12433.333333333334</v>
      </c>
      <c r="BP68" s="68">
        <v>12064.516129032258</v>
      </c>
      <c r="BQ68" s="68">
        <v>11709.677419354839</v>
      </c>
      <c r="BR68" s="68">
        <v>11833.333333333334</v>
      </c>
      <c r="BS68" s="68">
        <v>11741.935483870968</v>
      </c>
      <c r="BT68" s="68">
        <v>12000</v>
      </c>
      <c r="BU68" s="68">
        <v>11483.870967741936</v>
      </c>
      <c r="BV68" s="68">
        <v>10129.032258064517</v>
      </c>
      <c r="BW68" s="68">
        <v>11821.428571428571</v>
      </c>
      <c r="BX68" s="68">
        <v>11354.838709677419</v>
      </c>
      <c r="BY68" s="68">
        <v>11566.666666666666</v>
      </c>
      <c r="BZ68" s="68">
        <v>10935.483870967742</v>
      </c>
      <c r="CA68" s="68">
        <v>10866.666666666666</v>
      </c>
      <c r="CB68" s="68">
        <v>10709.677419354839</v>
      </c>
      <c r="CC68" s="68">
        <v>11129.032258064517</v>
      </c>
      <c r="CD68" s="68">
        <v>10766.666666666666</v>
      </c>
      <c r="CE68" s="68">
        <v>10548.387096774193</v>
      </c>
      <c r="CF68" s="68">
        <v>11133.333333333334</v>
      </c>
      <c r="CG68" s="68">
        <v>11935.483870967742</v>
      </c>
      <c r="CH68" s="68">
        <v>11419.354838709678</v>
      </c>
      <c r="CI68" s="68">
        <v>12071.428571428571</v>
      </c>
      <c r="CJ68" s="68">
        <v>10838.709677419354</v>
      </c>
      <c r="CK68" s="68">
        <v>11400</v>
      </c>
      <c r="CL68" s="68">
        <v>11387.096774193549</v>
      </c>
      <c r="CM68" s="68">
        <v>11166.666666666666</v>
      </c>
      <c r="CN68" s="68">
        <v>10967.741935483871</v>
      </c>
      <c r="CO68" s="68">
        <v>11774.193548387097</v>
      </c>
      <c r="CP68" s="68">
        <v>13166.666666666666</v>
      </c>
      <c r="CQ68" s="68">
        <v>13580.645161290322</v>
      </c>
      <c r="CR68" s="68">
        <v>13333.333333333334</v>
      </c>
      <c r="CS68" s="68">
        <v>14290.322580645161</v>
      </c>
      <c r="CT68" s="68">
        <v>14000</v>
      </c>
      <c r="CU68" s="68">
        <v>14178.571428571429</v>
      </c>
      <c r="CV68" s="68">
        <v>14225.806451612903</v>
      </c>
      <c r="CW68" s="68">
        <v>14033.333333333334</v>
      </c>
      <c r="CX68" s="68">
        <v>14258.064516129032</v>
      </c>
      <c r="CY68" s="68">
        <v>14033.333333333334</v>
      </c>
      <c r="CZ68" s="68">
        <v>13967.741935483871</v>
      </c>
      <c r="DA68" s="68">
        <v>13806.451612903225</v>
      </c>
      <c r="DB68" s="68">
        <v>14000</v>
      </c>
      <c r="DC68" s="68">
        <v>13645.161290322581</v>
      </c>
      <c r="DD68" s="68">
        <v>13600</v>
      </c>
      <c r="DE68" s="68">
        <v>13096.774193548386</v>
      </c>
      <c r="DF68" s="68">
        <v>13322.58064516129</v>
      </c>
      <c r="DG68" s="68">
        <v>12750</v>
      </c>
      <c r="DH68" s="68">
        <v>13000</v>
      </c>
      <c r="DI68" s="68">
        <v>13166.666666666666</v>
      </c>
      <c r="DJ68" s="68">
        <v>12161.290322580646</v>
      </c>
      <c r="DK68" s="68">
        <v>12666.666666666666</v>
      </c>
      <c r="DL68" s="68">
        <v>12645.161290322581</v>
      </c>
      <c r="DM68" s="68">
        <v>12741.935483870968</v>
      </c>
      <c r="DN68" s="68">
        <v>13000</v>
      </c>
      <c r="DO68" s="68">
        <v>12903.225806451614</v>
      </c>
      <c r="DP68" s="68">
        <v>12700</v>
      </c>
      <c r="DQ68" s="68">
        <v>12935.483870967742</v>
      </c>
      <c r="DR68" s="68">
        <v>12903.225806451614</v>
      </c>
      <c r="DS68" s="68">
        <v>12107.142857142857</v>
      </c>
      <c r="DT68" s="68">
        <v>13064.516129032258</v>
      </c>
      <c r="DU68" s="68">
        <v>12766.666666666666</v>
      </c>
      <c r="DV68" s="68">
        <v>12806.451612903225</v>
      </c>
      <c r="DW68" s="68">
        <v>12266.666666666666</v>
      </c>
      <c r="DX68" s="68">
        <v>12322.58064516129</v>
      </c>
      <c r="DY68" s="68">
        <v>12290.322580645161</v>
      </c>
      <c r="DZ68" s="68">
        <v>12266.666666666666</v>
      </c>
      <c r="EA68" s="68">
        <v>11032.258064516129</v>
      </c>
      <c r="EB68" s="68">
        <v>12600</v>
      </c>
      <c r="EC68" s="68">
        <v>12129.032258064517</v>
      </c>
      <c r="ED68" s="68">
        <v>12000</v>
      </c>
      <c r="EE68" s="68">
        <v>11655.172413793103</v>
      </c>
      <c r="EF68" s="68">
        <v>11806.451612903225</v>
      </c>
      <c r="EG68" s="68">
        <v>11400</v>
      </c>
      <c r="EH68" s="68">
        <v>11451.612903225807</v>
      </c>
      <c r="EI68" s="68">
        <v>11266.666666666666</v>
      </c>
      <c r="EJ68" s="68">
        <v>10838.709677419354</v>
      </c>
      <c r="EK68" s="68">
        <v>10838.709677419354</v>
      </c>
      <c r="EL68" s="68">
        <v>10966.666666666666</v>
      </c>
      <c r="EM68" s="68">
        <v>10483.870967741936</v>
      </c>
      <c r="EN68" s="68">
        <v>8800</v>
      </c>
      <c r="EO68" s="68">
        <v>10741.935483870968</v>
      </c>
      <c r="EP68" s="68">
        <v>10677.41935483871</v>
      </c>
      <c r="EQ68" s="68">
        <v>10275.862068965518</v>
      </c>
      <c r="ER68" s="68">
        <v>10838.709677419354</v>
      </c>
      <c r="ES68" s="68">
        <v>10766.666666666666</v>
      </c>
      <c r="ET68" s="68">
        <v>10483.870967741936</v>
      </c>
      <c r="EU68" s="68">
        <v>10233.333333333332</v>
      </c>
      <c r="EV68" s="68">
        <v>10451.612903225807</v>
      </c>
      <c r="EW68" s="68">
        <v>10387.096774193547</v>
      </c>
      <c r="EX68" s="68">
        <v>10500</v>
      </c>
      <c r="EY68" s="68">
        <v>10354.83870967742</v>
      </c>
      <c r="EZ68" s="68">
        <v>10200</v>
      </c>
      <c r="FA68" s="68">
        <v>9580.645161290322</v>
      </c>
      <c r="FB68" s="68">
        <v>9741.9354838709678</v>
      </c>
      <c r="FC68" s="68">
        <v>10142.857142857143</v>
      </c>
      <c r="FD68" s="68">
        <v>9806.4516129032254</v>
      </c>
      <c r="FE68" s="68">
        <v>10233.333333333332</v>
      </c>
      <c r="FF68" s="68">
        <v>10290.322580645163</v>
      </c>
      <c r="FG68" s="68">
        <v>10633.333333333332</v>
      </c>
      <c r="FH68" s="68">
        <v>10258.064516129032</v>
      </c>
      <c r="FI68" s="68">
        <v>10451.612903225807</v>
      </c>
      <c r="FJ68" s="68">
        <v>10433.333333333334</v>
      </c>
      <c r="FK68" s="68">
        <v>10032.258064516131</v>
      </c>
      <c r="FL68" s="68">
        <v>9833.3333333333339</v>
      </c>
      <c r="FM68" s="68">
        <v>9548.3870967741932</v>
      </c>
      <c r="FN68" s="68">
        <v>9548.3870967741932</v>
      </c>
      <c r="FO68" s="68">
        <v>9714.2857142857138</v>
      </c>
      <c r="FP68" s="68">
        <v>10096.774193548388</v>
      </c>
      <c r="FQ68" s="68">
        <v>10000</v>
      </c>
      <c r="FR68" s="2">
        <v>9806.4516129032254</v>
      </c>
      <c r="FS68" s="2">
        <v>9733.3333333333321</v>
      </c>
      <c r="FT68" s="2">
        <v>9387.0967741935474</v>
      </c>
      <c r="FU68" s="2">
        <v>9580.645161290322</v>
      </c>
      <c r="FV68" s="2">
        <v>9233.3333333333321</v>
      </c>
      <c r="FW68" s="2">
        <v>9193.5483870967746</v>
      </c>
      <c r="FX68" s="2">
        <v>9033.3333333333339</v>
      </c>
      <c r="FY68" s="2">
        <v>9239.3333333333339</v>
      </c>
      <c r="FZ68" s="2">
        <v>9495.3333333333376</v>
      </c>
      <c r="GA68" s="2">
        <v>9602.3333333333394</v>
      </c>
      <c r="GB68" s="2">
        <v>9083.233065931774</v>
      </c>
      <c r="GC68" s="2">
        <v>9235.6570035850218</v>
      </c>
      <c r="GD68" s="2">
        <v>9231.4507593604612</v>
      </c>
      <c r="GE68" s="2">
        <v>9094.8683681723742</v>
      </c>
      <c r="GF68" s="2">
        <v>8950.0986828168971</v>
      </c>
      <c r="GG68" s="2">
        <v>9057.563866500419</v>
      </c>
      <c r="GH68" s="2">
        <v>9354.4869254221594</v>
      </c>
      <c r="GI68" s="2">
        <v>9368.551637988272</v>
      </c>
      <c r="GJ68" s="2">
        <v>9374.651480186445</v>
      </c>
      <c r="GK68" s="2">
        <v>9431.9410313888347</v>
      </c>
      <c r="GL68" s="2">
        <v>9025.7451843932267</v>
      </c>
    </row>
    <row r="69" spans="1:194" x14ac:dyDescent="0.2">
      <c r="A69" s="9" t="s">
        <v>20</v>
      </c>
      <c r="B69" s="68">
        <v>58903.225806451614</v>
      </c>
      <c r="C69" s="68">
        <v>57285.714285714283</v>
      </c>
      <c r="D69" s="68">
        <v>54032.258064516129</v>
      </c>
      <c r="E69" s="68">
        <v>55566.666666666664</v>
      </c>
      <c r="F69" s="68">
        <v>55419.354838709674</v>
      </c>
      <c r="G69" s="68">
        <v>59233.333333333336</v>
      </c>
      <c r="H69" s="68">
        <v>53258.06451612903</v>
      </c>
      <c r="I69" s="68">
        <v>54419.354838709674</v>
      </c>
      <c r="J69" s="68">
        <v>58000</v>
      </c>
      <c r="K69" s="68">
        <v>51612.903225806454</v>
      </c>
      <c r="L69" s="68">
        <v>56800</v>
      </c>
      <c r="M69" s="68">
        <v>61000</v>
      </c>
      <c r="N69" s="68">
        <v>52548.387096774197</v>
      </c>
      <c r="O69" s="68">
        <v>55714.285714285717</v>
      </c>
      <c r="P69" s="68">
        <v>55903.225806451614</v>
      </c>
      <c r="Q69" s="68">
        <v>53933.333333333336</v>
      </c>
      <c r="R69" s="68">
        <v>57096.774193548386</v>
      </c>
      <c r="S69" s="68">
        <v>58433.333333333336</v>
      </c>
      <c r="T69" s="68">
        <v>55838.709677419356</v>
      </c>
      <c r="U69" s="68">
        <v>55709.677419354841</v>
      </c>
      <c r="V69" s="68">
        <v>49566.666666666664</v>
      </c>
      <c r="W69" s="68">
        <v>44806.451612903227</v>
      </c>
      <c r="X69" s="68">
        <v>46366.666666666664</v>
      </c>
      <c r="Y69" s="68">
        <v>53774.193548387098</v>
      </c>
      <c r="Z69" s="68">
        <v>51419.354838709674</v>
      </c>
      <c r="AA69" s="68">
        <v>48000</v>
      </c>
      <c r="AB69" s="68">
        <v>49290.322580645159</v>
      </c>
      <c r="AC69" s="68">
        <v>48900</v>
      </c>
      <c r="AD69" s="68">
        <v>58129.032258064515</v>
      </c>
      <c r="AE69" s="68">
        <v>56600</v>
      </c>
      <c r="AF69" s="68">
        <v>54612.903225806454</v>
      </c>
      <c r="AG69" s="68">
        <v>55612.903225806454</v>
      </c>
      <c r="AH69" s="68">
        <v>51366.666666666664</v>
      </c>
      <c r="AI69" s="68">
        <v>50838.709677419356</v>
      </c>
      <c r="AJ69" s="68">
        <v>50600</v>
      </c>
      <c r="AK69" s="68">
        <v>56451.612903225803</v>
      </c>
      <c r="AL69" s="68">
        <v>55129.032258064515</v>
      </c>
      <c r="AM69" s="68">
        <v>47379.310344827587</v>
      </c>
      <c r="AN69" s="68">
        <v>45612.903225806454</v>
      </c>
      <c r="AO69" s="68">
        <v>41533.333333333336</v>
      </c>
      <c r="AP69" s="68">
        <v>53064.516129032258</v>
      </c>
      <c r="AQ69" s="68">
        <v>55666.666666666664</v>
      </c>
      <c r="AR69" s="68">
        <v>52870.967741935485</v>
      </c>
      <c r="AS69" s="68">
        <v>54935.483870967742</v>
      </c>
      <c r="AT69" s="68">
        <v>53066.666666666664</v>
      </c>
      <c r="AU69" s="68">
        <v>50161.290322580644</v>
      </c>
      <c r="AV69" s="68">
        <v>54033.333333333336</v>
      </c>
      <c r="AW69" s="68">
        <v>43129.032258064515</v>
      </c>
      <c r="AX69" s="68">
        <v>43419.354838709674</v>
      </c>
      <c r="AY69" s="68">
        <v>47321.428571428572</v>
      </c>
      <c r="AZ69" s="68">
        <v>50032.258064516129</v>
      </c>
      <c r="BA69" s="68">
        <v>51200</v>
      </c>
      <c r="BB69" s="68">
        <v>50258.06451612903</v>
      </c>
      <c r="BC69" s="68">
        <v>50966.666666666664</v>
      </c>
      <c r="BD69" s="68">
        <v>45258.06451612903</v>
      </c>
      <c r="BE69" s="68">
        <v>48354.838709677417</v>
      </c>
      <c r="BF69" s="68">
        <v>53233.333333333336</v>
      </c>
      <c r="BG69" s="68">
        <v>51838.709677419356</v>
      </c>
      <c r="BH69" s="68">
        <v>46100</v>
      </c>
      <c r="BI69" s="68">
        <v>45419.354838709674</v>
      </c>
      <c r="BJ69" s="68">
        <v>42096.774193548386</v>
      </c>
      <c r="BK69" s="68">
        <v>49857.142857142855</v>
      </c>
      <c r="BL69" s="68">
        <v>50935.483870967742</v>
      </c>
      <c r="BM69" s="68">
        <v>52200</v>
      </c>
      <c r="BN69" s="68">
        <v>46516.129032258068</v>
      </c>
      <c r="BO69" s="68">
        <v>47400</v>
      </c>
      <c r="BP69" s="68">
        <v>45774.193548387098</v>
      </c>
      <c r="BQ69" s="68">
        <v>43322.580645161288</v>
      </c>
      <c r="BR69" s="68">
        <v>49100</v>
      </c>
      <c r="BS69" s="68">
        <v>48677.419354838712</v>
      </c>
      <c r="BT69" s="68">
        <v>43900</v>
      </c>
      <c r="BU69" s="68">
        <v>44903.225806451614</v>
      </c>
      <c r="BV69" s="68">
        <v>46677.419354838712</v>
      </c>
      <c r="BW69" s="68">
        <v>48500</v>
      </c>
      <c r="BX69" s="68">
        <v>52258.06451612903</v>
      </c>
      <c r="BY69" s="68">
        <v>47333.333333333336</v>
      </c>
      <c r="BZ69" s="68">
        <v>44548.387096774197</v>
      </c>
      <c r="CA69" s="68">
        <v>48300</v>
      </c>
      <c r="CB69" s="68">
        <v>49419.354838709674</v>
      </c>
      <c r="CC69" s="68">
        <v>48967.741935483871</v>
      </c>
      <c r="CD69" s="68">
        <v>48766.666666666664</v>
      </c>
      <c r="CE69" s="68">
        <v>43387.096774193546</v>
      </c>
      <c r="CF69" s="68">
        <v>43200</v>
      </c>
      <c r="CG69" s="68">
        <v>48870.967741935485</v>
      </c>
      <c r="CH69" s="68">
        <v>41903.225806451614</v>
      </c>
      <c r="CI69" s="68">
        <v>41464.285714285717</v>
      </c>
      <c r="CJ69" s="68">
        <v>42483.870967741932</v>
      </c>
      <c r="CK69" s="68">
        <v>41600</v>
      </c>
      <c r="CL69" s="68">
        <v>45741.93548387097</v>
      </c>
      <c r="CM69" s="68">
        <v>48900</v>
      </c>
      <c r="CN69" s="68">
        <v>48258.06451612903</v>
      </c>
      <c r="CO69" s="68">
        <v>49258.06451612903</v>
      </c>
      <c r="CP69" s="68">
        <v>47100</v>
      </c>
      <c r="CQ69" s="68">
        <v>50387.096774193546</v>
      </c>
      <c r="CR69" s="68">
        <v>47700</v>
      </c>
      <c r="CS69" s="68">
        <v>42903.225806451614</v>
      </c>
      <c r="CT69" s="68">
        <v>40096.774193548386</v>
      </c>
      <c r="CU69" s="68">
        <v>33428.571428571428</v>
      </c>
      <c r="CV69" s="68">
        <v>41645.161290322583</v>
      </c>
      <c r="CW69" s="68">
        <v>43166.666666666664</v>
      </c>
      <c r="CX69" s="68">
        <v>44419.354838709674</v>
      </c>
      <c r="CY69" s="68">
        <v>47733.333333333336</v>
      </c>
      <c r="CZ69" s="68">
        <v>48451.612903225803</v>
      </c>
      <c r="DA69" s="68">
        <v>50516.129032258068</v>
      </c>
      <c r="DB69" s="68">
        <v>49166.666666666664</v>
      </c>
      <c r="DC69" s="68">
        <v>49225.806451612902</v>
      </c>
      <c r="DD69" s="68">
        <v>44366.666666666664</v>
      </c>
      <c r="DE69" s="68">
        <v>45483.870967741932</v>
      </c>
      <c r="DF69" s="68">
        <v>49935.483870967742</v>
      </c>
      <c r="DG69" s="68">
        <v>48178.571428571428</v>
      </c>
      <c r="DH69" s="68">
        <v>48806.451612903227</v>
      </c>
      <c r="DI69" s="68">
        <v>48033.333333333336</v>
      </c>
      <c r="DJ69" s="68">
        <v>53741.93548387097</v>
      </c>
      <c r="DK69" s="68">
        <v>53133.333333333336</v>
      </c>
      <c r="DL69" s="68">
        <v>54903.225806451614</v>
      </c>
      <c r="DM69" s="68">
        <v>55096.774193548386</v>
      </c>
      <c r="DN69" s="68">
        <v>53200</v>
      </c>
      <c r="DO69" s="68">
        <v>49419.354838709674</v>
      </c>
      <c r="DP69" s="68">
        <v>49133.333333333336</v>
      </c>
      <c r="DQ69" s="68">
        <v>53612.903225806454</v>
      </c>
      <c r="DR69" s="68">
        <v>41258.06451612903</v>
      </c>
      <c r="DS69" s="68">
        <v>39535.714285714283</v>
      </c>
      <c r="DT69" s="68">
        <v>41322.580645161288</v>
      </c>
      <c r="DU69" s="68">
        <v>47166.666666666664</v>
      </c>
      <c r="DV69" s="68">
        <v>42806.451612903227</v>
      </c>
      <c r="DW69" s="68">
        <v>42166.666666666664</v>
      </c>
      <c r="DX69" s="68">
        <v>43000</v>
      </c>
      <c r="DY69" s="68">
        <v>42354.838709677417</v>
      </c>
      <c r="DZ69" s="68">
        <v>44566.666666666664</v>
      </c>
      <c r="EA69" s="68">
        <v>39870.967741935485</v>
      </c>
      <c r="EB69" s="68">
        <v>34266.666666666664</v>
      </c>
      <c r="EC69" s="68">
        <v>28709.677419354837</v>
      </c>
      <c r="ED69" s="68">
        <v>44064.516129032258</v>
      </c>
      <c r="EE69" s="68">
        <v>40310.34482758621</v>
      </c>
      <c r="EF69" s="68">
        <v>43225.806451612902</v>
      </c>
      <c r="EG69" s="68">
        <v>48733.333333333336</v>
      </c>
      <c r="EH69" s="68">
        <v>46387.096774193546</v>
      </c>
      <c r="EI69" s="68">
        <v>46733.333333333336</v>
      </c>
      <c r="EJ69" s="68">
        <v>47612.903225806454</v>
      </c>
      <c r="EK69" s="68">
        <v>50935.483870967742</v>
      </c>
      <c r="EL69" s="68">
        <v>47833.333333333336</v>
      </c>
      <c r="EM69" s="68">
        <v>47258.06451612903</v>
      </c>
      <c r="EN69" s="68">
        <v>45500</v>
      </c>
      <c r="EO69" s="68">
        <v>44806.451612903227</v>
      </c>
      <c r="EP69" s="68">
        <v>45290.322580645159</v>
      </c>
      <c r="EQ69" s="68">
        <v>42551.724137931036</v>
      </c>
      <c r="ER69" s="68">
        <v>47516.129032258068</v>
      </c>
      <c r="ES69" s="68">
        <v>46800</v>
      </c>
      <c r="ET69" s="68">
        <v>45129.032258064515</v>
      </c>
      <c r="EU69" s="68">
        <v>47966.666666666664</v>
      </c>
      <c r="EV69" s="68">
        <v>46258.064516129038</v>
      </c>
      <c r="EW69" s="68">
        <v>48129.032258064515</v>
      </c>
      <c r="EX69" s="68">
        <v>46466.666666666664</v>
      </c>
      <c r="EY69" s="68">
        <v>46645.161290322583</v>
      </c>
      <c r="EZ69" s="68">
        <v>46600</v>
      </c>
      <c r="FA69" s="68">
        <v>46806.451612903234</v>
      </c>
      <c r="FB69" s="68">
        <v>48032.258064516129</v>
      </c>
      <c r="FC69" s="68">
        <v>43642.857142857145</v>
      </c>
      <c r="FD69" s="68">
        <v>47612.903225806454</v>
      </c>
      <c r="FE69" s="68">
        <v>44833.333333333328</v>
      </c>
      <c r="FF69" s="68">
        <v>41387.096774193553</v>
      </c>
      <c r="FG69" s="68">
        <v>48900.000000000007</v>
      </c>
      <c r="FH69" s="68">
        <v>52064.516129032258</v>
      </c>
      <c r="FI69" s="68">
        <v>48290.322580645159</v>
      </c>
      <c r="FJ69" s="68">
        <v>48966.666666666672</v>
      </c>
      <c r="FK69" s="68">
        <v>43806.45161290322</v>
      </c>
      <c r="FL69" s="68">
        <v>38633.333333333328</v>
      </c>
      <c r="FM69" s="68">
        <v>39225.806451612902</v>
      </c>
      <c r="FN69" s="68">
        <v>41483.870967741939</v>
      </c>
      <c r="FO69" s="68">
        <v>35392.857142857145</v>
      </c>
      <c r="FP69" s="68">
        <v>41483.870967741932</v>
      </c>
      <c r="FQ69" s="68">
        <v>30500</v>
      </c>
      <c r="FR69" s="2">
        <v>34709.677419354834</v>
      </c>
      <c r="FS69" s="2">
        <v>40400</v>
      </c>
      <c r="FT69" s="2">
        <v>39290.322580645166</v>
      </c>
      <c r="FU69" s="2">
        <v>40838.709677419356</v>
      </c>
      <c r="FV69" s="2">
        <v>40666.666666666672</v>
      </c>
      <c r="FW69" s="2">
        <v>39483.870967741932</v>
      </c>
      <c r="FX69" s="2">
        <v>41900</v>
      </c>
      <c r="FY69" s="2">
        <v>42319.693960784476</v>
      </c>
      <c r="FZ69" s="2">
        <v>37653.055616332036</v>
      </c>
      <c r="GA69" s="2">
        <v>31391.249907007543</v>
      </c>
      <c r="GB69" s="2">
        <v>39107.075463141329</v>
      </c>
      <c r="GC69" s="2">
        <v>40535.851909832389</v>
      </c>
      <c r="GD69" s="2">
        <v>41712.194355341286</v>
      </c>
      <c r="GE69" s="2">
        <v>44824.20072191504</v>
      </c>
      <c r="GF69" s="2">
        <v>45498.704373073793</v>
      </c>
      <c r="GG69" s="2">
        <v>47437.397502152839</v>
      </c>
      <c r="GH69" s="2">
        <v>46170.178816218351</v>
      </c>
      <c r="GI69" s="2">
        <v>46225.714296478429</v>
      </c>
      <c r="GJ69" s="2">
        <v>41662.717291109584</v>
      </c>
      <c r="GK69" s="2">
        <v>42711.833000022671</v>
      </c>
      <c r="GL69" s="2">
        <v>41907.467588674379</v>
      </c>
    </row>
    <row r="70" spans="1:194" x14ac:dyDescent="0.2">
      <c r="A70" s="9" t="str">
        <f t="shared" ref="A70:A84" si="440">A7</f>
        <v>Imports</v>
      </c>
      <c r="B70" s="68">
        <v>3967.7419354838707</v>
      </c>
      <c r="C70" s="68">
        <v>2928.5714285714284</v>
      </c>
      <c r="D70" s="68">
        <v>1516.1290322580646</v>
      </c>
      <c r="E70" s="68">
        <v>4066.6666666666665</v>
      </c>
      <c r="F70" s="68">
        <v>322.58064516129031</v>
      </c>
      <c r="G70" s="68">
        <v>1700</v>
      </c>
      <c r="H70" s="68">
        <v>451.61290322580646</v>
      </c>
      <c r="I70" s="68">
        <v>1677.4193548387098</v>
      </c>
      <c r="J70" s="68">
        <v>866.66666666666663</v>
      </c>
      <c r="K70" s="68">
        <v>1806.4516129032259</v>
      </c>
      <c r="L70" s="68">
        <v>2633.3333333333335</v>
      </c>
      <c r="M70" s="68">
        <v>322.58064516129031</v>
      </c>
      <c r="N70" s="68">
        <v>1548.3870967741937</v>
      </c>
      <c r="O70" s="68">
        <v>1785.7142857142858</v>
      </c>
      <c r="P70" s="68">
        <v>3870.9677419354839</v>
      </c>
      <c r="Q70" s="68">
        <v>1733.3333333333333</v>
      </c>
      <c r="R70" s="68">
        <v>1193.5483870967741</v>
      </c>
      <c r="S70" s="68">
        <v>1300</v>
      </c>
      <c r="T70" s="68">
        <v>290.32258064516128</v>
      </c>
      <c r="U70" s="68">
        <v>225.80645161290323</v>
      </c>
      <c r="V70" s="68">
        <v>1100</v>
      </c>
      <c r="W70" s="68">
        <v>3032.2580645161293</v>
      </c>
      <c r="X70" s="68">
        <v>4533.333333333333</v>
      </c>
      <c r="Y70" s="68">
        <v>7967.7419354838712</v>
      </c>
      <c r="Z70" s="68">
        <v>3064.516129032258</v>
      </c>
      <c r="AA70" s="68">
        <v>2964.2857142857142</v>
      </c>
      <c r="AB70" s="68">
        <v>2161.2903225806454</v>
      </c>
      <c r="AC70" s="68">
        <v>1766.6666666666667</v>
      </c>
      <c r="AD70" s="68">
        <v>290.32258064516128</v>
      </c>
      <c r="AE70" s="68">
        <v>666.66666666666663</v>
      </c>
      <c r="AF70" s="68">
        <v>1322.5806451612902</v>
      </c>
      <c r="AG70" s="68">
        <v>1451.6129032258063</v>
      </c>
      <c r="AH70" s="68">
        <v>1833.3333333333333</v>
      </c>
      <c r="AI70" s="68">
        <v>4935.4838709677415</v>
      </c>
      <c r="AJ70" s="68">
        <v>1733.3333333333333</v>
      </c>
      <c r="AK70" s="68">
        <v>2580.6451612903224</v>
      </c>
      <c r="AL70" s="68">
        <v>6387.0967741935483</v>
      </c>
      <c r="AM70" s="68">
        <v>3758.6206896551726</v>
      </c>
      <c r="AN70" s="68">
        <v>6806.4516129032254</v>
      </c>
      <c r="AO70" s="68">
        <v>4466.666666666667</v>
      </c>
      <c r="AP70" s="68">
        <v>3322.5806451612902</v>
      </c>
      <c r="AQ70" s="68">
        <v>333.33333333333331</v>
      </c>
      <c r="AR70" s="68">
        <v>1161.2903225806451</v>
      </c>
      <c r="AS70" s="68">
        <v>2290.3225806451615</v>
      </c>
      <c r="AT70" s="68">
        <v>1166.6666666666667</v>
      </c>
      <c r="AU70" s="68">
        <v>2774.1935483870966</v>
      </c>
      <c r="AV70" s="68">
        <v>3400</v>
      </c>
      <c r="AW70" s="68">
        <v>4903.2258064516127</v>
      </c>
      <c r="AX70" s="68">
        <v>7903.2258064516127</v>
      </c>
      <c r="AY70" s="68">
        <v>6321.4285714285716</v>
      </c>
      <c r="AZ70" s="68">
        <v>9709.677419354839</v>
      </c>
      <c r="BA70" s="68">
        <v>3133.3333333333335</v>
      </c>
      <c r="BB70" s="68">
        <v>1129.0322580645161</v>
      </c>
      <c r="BC70" s="68">
        <v>1533.3333333333333</v>
      </c>
      <c r="BD70" s="68">
        <v>1225.8064516129032</v>
      </c>
      <c r="BE70" s="68">
        <v>2935.483870967742</v>
      </c>
      <c r="BF70" s="68">
        <v>1400</v>
      </c>
      <c r="BG70" s="68">
        <v>4580.6451612903229</v>
      </c>
      <c r="BH70" s="68">
        <v>3733.3333333333335</v>
      </c>
      <c r="BI70" s="68">
        <v>3258.0645161290322</v>
      </c>
      <c r="BJ70" s="68">
        <v>5709.677419354839</v>
      </c>
      <c r="BK70" s="68">
        <v>3892.8571428571427</v>
      </c>
      <c r="BL70" s="68">
        <v>3258.0645161290322</v>
      </c>
      <c r="BM70" s="68">
        <v>3766.6666666666665</v>
      </c>
      <c r="BN70" s="68">
        <v>1258.0645161290322</v>
      </c>
      <c r="BO70" s="68">
        <v>2866.6666666666665</v>
      </c>
      <c r="BP70" s="68">
        <v>2709.6774193548385</v>
      </c>
      <c r="BQ70" s="68">
        <v>2806.4516129032259</v>
      </c>
      <c r="BR70" s="68">
        <v>2833.3333333333335</v>
      </c>
      <c r="BS70" s="68">
        <v>3774.1935483870966</v>
      </c>
      <c r="BT70" s="68">
        <v>4866.666666666667</v>
      </c>
      <c r="BU70" s="68">
        <v>7193.5483870967746</v>
      </c>
      <c r="BV70" s="68">
        <v>5806.4516129032254</v>
      </c>
      <c r="BW70" s="68">
        <v>5821.4285714285716</v>
      </c>
      <c r="BX70" s="68">
        <v>3387.0967741935483</v>
      </c>
      <c r="BY70" s="68">
        <v>3000</v>
      </c>
      <c r="BZ70" s="68">
        <v>741.93548387096769</v>
      </c>
      <c r="CA70" s="68">
        <v>2366.6666666666665</v>
      </c>
      <c r="CB70" s="68">
        <v>2967.7419354838707</v>
      </c>
      <c r="CC70" s="68">
        <v>1806.4516129032259</v>
      </c>
      <c r="CD70" s="68">
        <v>1666.6666666666667</v>
      </c>
      <c r="CE70" s="68">
        <v>4838.7096774193551</v>
      </c>
      <c r="CF70" s="68">
        <v>3833.3333333333335</v>
      </c>
      <c r="CG70" s="68">
        <v>2000</v>
      </c>
      <c r="CH70" s="68">
        <v>4354.8387096774195</v>
      </c>
      <c r="CI70" s="68">
        <v>5750</v>
      </c>
      <c r="CJ70" s="68">
        <v>4774.1935483870966</v>
      </c>
      <c r="CK70" s="68">
        <v>4000</v>
      </c>
      <c r="CL70" s="68">
        <v>3419.3548387096776</v>
      </c>
      <c r="CM70" s="68">
        <v>3866.6666666666665</v>
      </c>
      <c r="CN70" s="68">
        <v>3806.4516129032259</v>
      </c>
      <c r="CO70" s="68">
        <v>2774.1935483870966</v>
      </c>
      <c r="CP70" s="68">
        <v>4100</v>
      </c>
      <c r="CQ70" s="68">
        <v>4290.322580645161</v>
      </c>
      <c r="CR70" s="68">
        <v>6266.666666666667</v>
      </c>
      <c r="CS70" s="68">
        <v>5129.0322580645161</v>
      </c>
      <c r="CT70" s="68">
        <v>9225.8064516129034</v>
      </c>
      <c r="CU70" s="68">
        <v>4928.5714285714284</v>
      </c>
      <c r="CV70" s="68">
        <v>5193.5483870967746</v>
      </c>
      <c r="CW70" s="68">
        <v>3366.6666666666665</v>
      </c>
      <c r="CX70" s="68">
        <v>3548.3870967741937</v>
      </c>
      <c r="CY70" s="68">
        <v>4333.333333333333</v>
      </c>
      <c r="CZ70" s="68">
        <v>2548.3870967741937</v>
      </c>
      <c r="DA70" s="68">
        <v>3612.9032258064517</v>
      </c>
      <c r="DB70" s="68">
        <v>4166.666666666667</v>
      </c>
      <c r="DC70" s="68">
        <v>5225.8064516129034</v>
      </c>
      <c r="DD70" s="68">
        <v>3766.6666666666665</v>
      </c>
      <c r="DE70" s="68">
        <v>4322.5806451612907</v>
      </c>
      <c r="DF70" s="68">
        <v>6129.0322580645161</v>
      </c>
      <c r="DG70" s="68">
        <v>5321.4285714285716</v>
      </c>
      <c r="DH70" s="68">
        <v>4193.5483870967746</v>
      </c>
      <c r="DI70" s="68">
        <v>2800</v>
      </c>
      <c r="DJ70" s="68">
        <v>2741.9354838709678</v>
      </c>
      <c r="DK70" s="68">
        <v>3933.3333333333335</v>
      </c>
      <c r="DL70" s="68">
        <v>2483.8709677419356</v>
      </c>
      <c r="DM70" s="68">
        <v>3516.1290322580644</v>
      </c>
      <c r="DN70" s="68">
        <v>3466.6666666666665</v>
      </c>
      <c r="DO70" s="68">
        <v>4354.8387096774195</v>
      </c>
      <c r="DP70" s="68">
        <v>3633.3333333333335</v>
      </c>
      <c r="DQ70" s="68">
        <v>5193.5483870967746</v>
      </c>
      <c r="DR70" s="68">
        <v>9612.9032258064508</v>
      </c>
      <c r="DS70" s="68">
        <v>6750</v>
      </c>
      <c r="DT70" s="68">
        <v>8580.645161290322</v>
      </c>
      <c r="DU70" s="68">
        <v>3433.3333333333335</v>
      </c>
      <c r="DV70" s="68">
        <v>4870.9677419354839</v>
      </c>
      <c r="DW70" s="68">
        <v>5000</v>
      </c>
      <c r="DX70" s="68">
        <v>7161.2903225806449</v>
      </c>
      <c r="DY70" s="68">
        <v>8032.2580645161288</v>
      </c>
      <c r="DZ70" s="68">
        <v>7400</v>
      </c>
      <c r="EA70" s="68">
        <v>8354.8387096774186</v>
      </c>
      <c r="EB70" s="68">
        <v>9966.6666666666661</v>
      </c>
      <c r="EC70" s="68">
        <v>10903.225806451612</v>
      </c>
      <c r="ED70" s="68">
        <v>10580.645161290322</v>
      </c>
      <c r="EE70" s="68">
        <v>8172.4137931034484</v>
      </c>
      <c r="EF70" s="68">
        <v>11709.677419354837</v>
      </c>
      <c r="EG70" s="68">
        <v>9200</v>
      </c>
      <c r="EH70" s="68">
        <v>9548.3870967741932</v>
      </c>
      <c r="EI70" s="68">
        <v>10766.666666666666</v>
      </c>
      <c r="EJ70" s="68">
        <v>10258.064516129032</v>
      </c>
      <c r="EK70" s="68">
        <v>21064.516129032258</v>
      </c>
      <c r="EL70" s="68">
        <v>20033.333333333332</v>
      </c>
      <c r="EM70" s="68">
        <v>28516.129032258064</v>
      </c>
      <c r="EN70" s="68">
        <v>30500</v>
      </c>
      <c r="EO70" s="68">
        <v>28741.935483870966</v>
      </c>
      <c r="EP70" s="68">
        <v>37096.774193548386</v>
      </c>
      <c r="EQ70" s="68">
        <v>30413.793103448275</v>
      </c>
      <c r="ER70" s="68">
        <v>29870.967741935485</v>
      </c>
      <c r="ES70" s="68">
        <v>22633.333333333332</v>
      </c>
      <c r="ET70" s="68">
        <v>21193.548387096773</v>
      </c>
      <c r="EU70" s="68">
        <v>30000</v>
      </c>
      <c r="EV70" s="68">
        <v>23000</v>
      </c>
      <c r="EW70" s="68">
        <v>10303.350257814074</v>
      </c>
      <c r="EX70" s="68">
        <v>11759.262937832102</v>
      </c>
      <c r="EY70" s="68">
        <v>17483.918445825057</v>
      </c>
      <c r="EZ70" s="68">
        <v>17874.60057668529</v>
      </c>
      <c r="FA70" s="68">
        <v>17520.542369413201</v>
      </c>
      <c r="FB70" s="68">
        <v>23925.409724337595</v>
      </c>
      <c r="FC70" s="68">
        <v>19767.42743302157</v>
      </c>
      <c r="FD70" s="68">
        <v>15642.18201727734</v>
      </c>
      <c r="FE70" s="68">
        <v>13518.545044131493</v>
      </c>
      <c r="FF70" s="68">
        <v>7998.6238218278431</v>
      </c>
      <c r="FG70" s="68">
        <v>12557.016022469848</v>
      </c>
      <c r="FH70" s="68">
        <v>11581.368208919301</v>
      </c>
      <c r="FI70" s="68">
        <v>10303.350257814074</v>
      </c>
      <c r="FJ70" s="68">
        <v>11759.262937832102</v>
      </c>
      <c r="FK70" s="68">
        <v>17483.918445825057</v>
      </c>
      <c r="FL70" s="68">
        <v>17874.60057668529</v>
      </c>
      <c r="FM70" s="68">
        <v>17520.542369413201</v>
      </c>
      <c r="FN70" s="68">
        <v>57904.682428732165</v>
      </c>
      <c r="FO70" s="68">
        <v>47841.463161141866</v>
      </c>
      <c r="FP70" s="68">
        <v>37857.474235081107</v>
      </c>
      <c r="FQ70" s="68">
        <v>32717.812012333994</v>
      </c>
      <c r="FR70" s="2">
        <v>19358.405043266455</v>
      </c>
      <c r="FS70" s="2">
        <v>30390.703165011277</v>
      </c>
      <c r="FT70" s="2">
        <v>28029.423778081342</v>
      </c>
      <c r="FU70" s="2">
        <v>24936.343055551901</v>
      </c>
      <c r="FV70" s="2">
        <v>28459.967618380248</v>
      </c>
      <c r="FW70" s="2">
        <v>42314.875978299759</v>
      </c>
      <c r="FX70" s="2">
        <v>43260.411498012516</v>
      </c>
      <c r="FY70" s="2">
        <v>42403.513819369138</v>
      </c>
      <c r="FZ70" s="2">
        <v>55570.161844829578</v>
      </c>
      <c r="GA70" s="2">
        <v>45912.657478610665</v>
      </c>
      <c r="GB70" s="2">
        <v>36331.189155025037</v>
      </c>
      <c r="GC70" s="2">
        <v>31398.740697210967</v>
      </c>
      <c r="GD70" s="2">
        <v>18577.939748414847</v>
      </c>
      <c r="GE70" s="2">
        <v>29165.45299313937</v>
      </c>
      <c r="GF70" s="2">
        <v>26899.372389829699</v>
      </c>
      <c r="GG70" s="2">
        <v>23930.994201042748</v>
      </c>
      <c r="GH70" s="2">
        <v>27312.558161397505</v>
      </c>
      <c r="GI70" s="2">
        <v>40608.883563986667</v>
      </c>
      <c r="GJ70" s="2">
        <v>41516.298295517961</v>
      </c>
      <c r="GK70" s="2">
        <v>40693.947827655909</v>
      </c>
      <c r="GL70" s="2">
        <v>48735.684228673977</v>
      </c>
    </row>
    <row r="71" spans="1:194" x14ac:dyDescent="0.2">
      <c r="A71" s="9" t="str">
        <f t="shared" si="440"/>
        <v>Net Inter-PADD Transfers (+ = Receipt)</v>
      </c>
      <c r="B71" s="68">
        <v>24724.567853315093</v>
      </c>
      <c r="C71" s="68">
        <v>24724.567853315093</v>
      </c>
      <c r="D71" s="68">
        <v>24724.567853315093</v>
      </c>
      <c r="E71" s="68">
        <v>24724.567853315093</v>
      </c>
      <c r="F71" s="68">
        <v>24724.567853315093</v>
      </c>
      <c r="G71" s="68">
        <v>24724.567853315093</v>
      </c>
      <c r="H71" s="68">
        <v>24724.567853315093</v>
      </c>
      <c r="I71" s="68">
        <v>24724.567853315093</v>
      </c>
      <c r="J71" s="68">
        <v>24724.567853315093</v>
      </c>
      <c r="K71" s="68">
        <v>24724.567853315093</v>
      </c>
      <c r="L71" s="68">
        <v>24724.567853315093</v>
      </c>
      <c r="M71" s="68">
        <v>24724.567853315093</v>
      </c>
      <c r="N71" s="68">
        <v>21282.829670008679</v>
      </c>
      <c r="O71" s="68">
        <v>21282.829670008679</v>
      </c>
      <c r="P71" s="68">
        <v>21282.829670008679</v>
      </c>
      <c r="Q71" s="68">
        <v>21282.829670008679</v>
      </c>
      <c r="R71" s="68">
        <v>21282.829670008679</v>
      </c>
      <c r="S71" s="68">
        <v>21282.829670008679</v>
      </c>
      <c r="T71" s="68">
        <v>21282.829670008679</v>
      </c>
      <c r="U71" s="68">
        <v>21282.829670008679</v>
      </c>
      <c r="V71" s="68">
        <v>21282.829670008679</v>
      </c>
      <c r="W71" s="68">
        <v>21282.829670008679</v>
      </c>
      <c r="X71" s="68">
        <v>21282.829670008679</v>
      </c>
      <c r="Y71" s="68">
        <v>21282.829670008679</v>
      </c>
      <c r="Z71" s="68">
        <v>20739.502480134819</v>
      </c>
      <c r="AA71" s="68">
        <v>20739.502480134819</v>
      </c>
      <c r="AB71" s="68">
        <v>20739.502480134819</v>
      </c>
      <c r="AC71" s="68">
        <v>20739.502480134819</v>
      </c>
      <c r="AD71" s="68">
        <v>20739.502480134819</v>
      </c>
      <c r="AE71" s="68">
        <v>20739.502480134819</v>
      </c>
      <c r="AF71" s="68">
        <v>20739.502480134819</v>
      </c>
      <c r="AG71" s="68">
        <v>20739.502480134819</v>
      </c>
      <c r="AH71" s="68">
        <v>20739.502480134819</v>
      </c>
      <c r="AI71" s="68">
        <v>20739.502480134819</v>
      </c>
      <c r="AJ71" s="68">
        <v>20739.502480134819</v>
      </c>
      <c r="AK71" s="68">
        <v>20739.502480134819</v>
      </c>
      <c r="AL71" s="68">
        <v>17386.32784205291</v>
      </c>
      <c r="AM71" s="68">
        <v>17386.32784205291</v>
      </c>
      <c r="AN71" s="68">
        <v>17386.32784205291</v>
      </c>
      <c r="AO71" s="68">
        <v>17386.32784205291</v>
      </c>
      <c r="AP71" s="68">
        <v>17386.32784205291</v>
      </c>
      <c r="AQ71" s="68">
        <v>17386.32784205291</v>
      </c>
      <c r="AR71" s="68">
        <v>17386.32784205291</v>
      </c>
      <c r="AS71" s="68">
        <v>17386.32784205291</v>
      </c>
      <c r="AT71" s="68">
        <v>17386.32784205291</v>
      </c>
      <c r="AU71" s="68">
        <v>17386.32784205291</v>
      </c>
      <c r="AV71" s="68">
        <v>17386.32784205291</v>
      </c>
      <c r="AW71" s="68">
        <v>17386.32784205291</v>
      </c>
      <c r="AX71" s="68">
        <v>10914.286717790135</v>
      </c>
      <c r="AY71" s="68">
        <v>10914.286717790135</v>
      </c>
      <c r="AZ71" s="68">
        <v>10914.286717790135</v>
      </c>
      <c r="BA71" s="68">
        <v>10914.286717790135</v>
      </c>
      <c r="BB71" s="68">
        <v>10914.286717790135</v>
      </c>
      <c r="BC71" s="68">
        <v>10914.286717790135</v>
      </c>
      <c r="BD71" s="68">
        <v>10914.286717790135</v>
      </c>
      <c r="BE71" s="68">
        <v>10914.286717790135</v>
      </c>
      <c r="BF71" s="68">
        <v>10914.286717790135</v>
      </c>
      <c r="BG71" s="68">
        <v>10914.286717790135</v>
      </c>
      <c r="BH71" s="68">
        <v>10914.286717790135</v>
      </c>
      <c r="BI71" s="68">
        <v>10914.286717790135</v>
      </c>
      <c r="BJ71" s="68">
        <v>14729.377546802076</v>
      </c>
      <c r="BK71" s="68">
        <v>14729.377546802076</v>
      </c>
      <c r="BL71" s="68">
        <v>14729.377546802076</v>
      </c>
      <c r="BM71" s="68">
        <v>14729.377546802076</v>
      </c>
      <c r="BN71" s="68">
        <v>14729.377546802076</v>
      </c>
      <c r="BO71" s="68">
        <v>14729.377546802076</v>
      </c>
      <c r="BP71" s="68">
        <v>14729.377546802076</v>
      </c>
      <c r="BQ71" s="68">
        <v>14729.377546802076</v>
      </c>
      <c r="BR71" s="68">
        <v>14729.377546802076</v>
      </c>
      <c r="BS71" s="68">
        <v>14729.377546802076</v>
      </c>
      <c r="BT71" s="68">
        <v>14729.377546802076</v>
      </c>
      <c r="BU71" s="68">
        <v>14729.377546802076</v>
      </c>
      <c r="BV71" s="68">
        <v>25134.137638617089</v>
      </c>
      <c r="BW71" s="68">
        <v>25134.137638617089</v>
      </c>
      <c r="BX71" s="68">
        <v>25134.137638617089</v>
      </c>
      <c r="BY71" s="68">
        <v>25134.137638617089</v>
      </c>
      <c r="BZ71" s="68">
        <v>25134.137638617089</v>
      </c>
      <c r="CA71" s="68">
        <v>25134.137638617089</v>
      </c>
      <c r="CB71" s="68">
        <v>25134.137638617089</v>
      </c>
      <c r="CC71" s="68">
        <v>25134.137638617089</v>
      </c>
      <c r="CD71" s="68">
        <v>25134.137638617089</v>
      </c>
      <c r="CE71" s="68">
        <v>25134.137638617089</v>
      </c>
      <c r="CF71" s="68">
        <v>25134.137638617089</v>
      </c>
      <c r="CG71" s="68">
        <v>25134.137638617089</v>
      </c>
      <c r="CH71" s="68">
        <v>15219.886005154352</v>
      </c>
      <c r="CI71" s="68">
        <v>15219.886005154352</v>
      </c>
      <c r="CJ71" s="68">
        <v>15219.886005154352</v>
      </c>
      <c r="CK71" s="68">
        <v>15219.886005154352</v>
      </c>
      <c r="CL71" s="68">
        <v>15219.886005154352</v>
      </c>
      <c r="CM71" s="68">
        <v>15219.886005154352</v>
      </c>
      <c r="CN71" s="68">
        <v>15219.886005154352</v>
      </c>
      <c r="CO71" s="68">
        <v>15219.886005154352</v>
      </c>
      <c r="CP71" s="68">
        <v>15219.886005154352</v>
      </c>
      <c r="CQ71" s="68">
        <v>15219.886005154352</v>
      </c>
      <c r="CR71" s="68">
        <v>15219.886005154352</v>
      </c>
      <c r="CS71" s="68">
        <v>15219.886005154352</v>
      </c>
      <c r="CT71" s="68">
        <v>7947.9452054794519</v>
      </c>
      <c r="CU71" s="68">
        <v>7947.9452054794519</v>
      </c>
      <c r="CV71" s="68">
        <v>7947.9452054794519</v>
      </c>
      <c r="CW71" s="68">
        <v>7947.9452054794519</v>
      </c>
      <c r="CX71" s="68">
        <v>7947.9452054794519</v>
      </c>
      <c r="CY71" s="68">
        <v>7947.9452054794519</v>
      </c>
      <c r="CZ71" s="68">
        <v>7947.9452054794519</v>
      </c>
      <c r="DA71" s="68">
        <v>7947.9452054794519</v>
      </c>
      <c r="DB71" s="68">
        <v>7947.9452054794519</v>
      </c>
      <c r="DC71" s="68">
        <v>7947.9452054794519</v>
      </c>
      <c r="DD71" s="68">
        <v>7947.9452054794519</v>
      </c>
      <c r="DE71" s="68">
        <v>7947.9452054794519</v>
      </c>
      <c r="DF71" s="68">
        <v>8471.232876712329</v>
      </c>
      <c r="DG71" s="68">
        <v>8471.232876712329</v>
      </c>
      <c r="DH71" s="68">
        <v>8471.232876712329</v>
      </c>
      <c r="DI71" s="68">
        <v>8471.232876712329</v>
      </c>
      <c r="DJ71" s="68">
        <v>8471.232876712329</v>
      </c>
      <c r="DK71" s="68">
        <v>8471.232876712329</v>
      </c>
      <c r="DL71" s="68">
        <v>8471.232876712329</v>
      </c>
      <c r="DM71" s="68">
        <v>8471.232876712329</v>
      </c>
      <c r="DN71" s="68">
        <v>8471.232876712329</v>
      </c>
      <c r="DO71" s="68">
        <v>8471.232876712329</v>
      </c>
      <c r="DP71" s="68">
        <v>8471.232876712329</v>
      </c>
      <c r="DQ71" s="68">
        <v>8471.232876712329</v>
      </c>
      <c r="DR71" s="68">
        <v>8950.6849315068484</v>
      </c>
      <c r="DS71" s="68">
        <v>8950.6849315068484</v>
      </c>
      <c r="DT71" s="68">
        <v>8950.6849315068484</v>
      </c>
      <c r="DU71" s="68">
        <v>8950.6849315068484</v>
      </c>
      <c r="DV71" s="68">
        <v>8950.6849315068484</v>
      </c>
      <c r="DW71" s="68">
        <v>8950.6849315068484</v>
      </c>
      <c r="DX71" s="68">
        <v>8950.6849315068484</v>
      </c>
      <c r="DY71" s="68">
        <v>8950.6849315068484</v>
      </c>
      <c r="DZ71" s="68">
        <v>8950.6849315068484</v>
      </c>
      <c r="EA71" s="68">
        <v>8950.6849315068484</v>
      </c>
      <c r="EB71" s="68">
        <v>8950.6849315068484</v>
      </c>
      <c r="EC71" s="68">
        <v>8950.6849315068484</v>
      </c>
      <c r="ED71" s="68">
        <v>11378.082191780821</v>
      </c>
      <c r="EE71" s="68">
        <v>11378.082191780821</v>
      </c>
      <c r="EF71" s="68">
        <v>11378.082191780821</v>
      </c>
      <c r="EG71" s="68">
        <v>11378.082191780821</v>
      </c>
      <c r="EH71" s="68">
        <v>11378.082191780821</v>
      </c>
      <c r="EI71" s="68">
        <v>11378.082191780821</v>
      </c>
      <c r="EJ71" s="68">
        <v>11378.082191780821</v>
      </c>
      <c r="EK71" s="68">
        <v>11378.082191780821</v>
      </c>
      <c r="EL71" s="68">
        <v>11378.082191780821</v>
      </c>
      <c r="EM71" s="68">
        <v>11378.082191780821</v>
      </c>
      <c r="EN71" s="68">
        <v>11378.082191780821</v>
      </c>
      <c r="EO71" s="68">
        <v>11378.082191780821</v>
      </c>
      <c r="EP71" s="68">
        <v>9860.2739726027394</v>
      </c>
      <c r="EQ71" s="68">
        <v>9860.2739726027394</v>
      </c>
      <c r="ER71" s="68">
        <v>9860.2739726027394</v>
      </c>
      <c r="ES71" s="68">
        <v>9860.2739726027394</v>
      </c>
      <c r="ET71" s="68">
        <v>9860.2739726027394</v>
      </c>
      <c r="EU71" s="68">
        <v>9860.2739726027394</v>
      </c>
      <c r="EV71" s="68">
        <v>9860.2739726027394</v>
      </c>
      <c r="EW71" s="68">
        <v>9860.2739726027394</v>
      </c>
      <c r="EX71" s="68">
        <v>9860.2739726027394</v>
      </c>
      <c r="EY71" s="68">
        <v>9860.2739726027394</v>
      </c>
      <c r="EZ71" s="68">
        <v>9860.2739726027394</v>
      </c>
      <c r="FA71" s="68">
        <v>9860.2739726027394</v>
      </c>
      <c r="FB71" s="68">
        <v>7400</v>
      </c>
      <c r="FC71" s="68">
        <v>7400</v>
      </c>
      <c r="FD71" s="68">
        <v>7400</v>
      </c>
      <c r="FE71" s="68">
        <v>7400</v>
      </c>
      <c r="FF71" s="68">
        <v>7400</v>
      </c>
      <c r="FG71" s="68">
        <v>7400</v>
      </c>
      <c r="FH71" s="68">
        <v>7400</v>
      </c>
      <c r="FI71" s="68">
        <v>7400</v>
      </c>
      <c r="FJ71" s="68">
        <v>7400</v>
      </c>
      <c r="FK71" s="68">
        <v>7400</v>
      </c>
      <c r="FL71" s="68">
        <v>7400</v>
      </c>
      <c r="FM71" s="68">
        <v>7400</v>
      </c>
      <c r="FN71" s="68">
        <v>4189.2255716967629</v>
      </c>
      <c r="FO71" s="68">
        <v>4189.2255716967629</v>
      </c>
      <c r="FP71" s="68">
        <v>4189.2255716967629</v>
      </c>
      <c r="FQ71" s="68">
        <v>4189.2255716967629</v>
      </c>
      <c r="FR71" s="2">
        <v>4189.2255716967629</v>
      </c>
      <c r="FS71" s="2">
        <v>4189.2255716967629</v>
      </c>
      <c r="FT71" s="2">
        <v>4189.2255716967629</v>
      </c>
      <c r="FU71" s="2">
        <v>11189.225571696763</v>
      </c>
      <c r="FV71" s="2">
        <v>4189.2255716967629</v>
      </c>
      <c r="FW71" s="2">
        <v>4189.2255716967629</v>
      </c>
      <c r="FX71" s="2">
        <v>4189.2255716967629</v>
      </c>
      <c r="FY71" s="2">
        <v>4189.2255716967629</v>
      </c>
      <c r="FZ71" s="2">
        <v>7558.6040419178753</v>
      </c>
      <c r="GA71" s="2">
        <v>7558.6040419178753</v>
      </c>
      <c r="GB71" s="2">
        <v>7558.6040419178753</v>
      </c>
      <c r="GC71" s="2">
        <v>7558.6040419178753</v>
      </c>
      <c r="GD71" s="2">
        <v>7558.6040419178753</v>
      </c>
      <c r="GE71" s="2">
        <v>7558.6040419178753</v>
      </c>
      <c r="GF71" s="2">
        <v>7558.6040419178753</v>
      </c>
      <c r="GG71" s="2">
        <v>7558.6040419178753</v>
      </c>
      <c r="GH71" s="2">
        <v>7558.6040419178753</v>
      </c>
      <c r="GI71" s="2">
        <v>7558.6040419178753</v>
      </c>
      <c r="GJ71" s="2">
        <v>7558.6040419178753</v>
      </c>
      <c r="GK71" s="2">
        <v>7558.6040419178753</v>
      </c>
      <c r="GL71" s="2">
        <v>8037.7370899180678</v>
      </c>
    </row>
    <row r="72" spans="1:194" ht="15" x14ac:dyDescent="0.35">
      <c r="A72" s="9" t="str">
        <f t="shared" si="440"/>
        <v>Total Stock Change (Primary+Secondary+Tertiary)</v>
      </c>
      <c r="B72" s="69">
        <v>19023.732424156158</v>
      </c>
      <c r="C72" s="69">
        <v>9709.2162951238861</v>
      </c>
      <c r="D72" s="69">
        <v>6539.8614564142235</v>
      </c>
      <c r="E72" s="69">
        <v>625.88296179056738</v>
      </c>
      <c r="F72" s="69">
        <v>-4202.0740274567443</v>
      </c>
      <c r="G72" s="69">
        <v>-12007.450371542765</v>
      </c>
      <c r="H72" s="69">
        <v>-9879.4933822954536</v>
      </c>
      <c r="I72" s="69">
        <v>-12782.719188747082</v>
      </c>
      <c r="J72" s="69">
        <v>-8907.4503715427654</v>
      </c>
      <c r="K72" s="69">
        <v>3249.5388757690616</v>
      </c>
      <c r="L72" s="69">
        <v>7025.8829617905676</v>
      </c>
      <c r="M72" s="69">
        <v>20991.474359640029</v>
      </c>
      <c r="N72" s="69">
        <v>19600.385674967813</v>
      </c>
      <c r="O72" s="69">
        <v>10841.169085106061</v>
      </c>
      <c r="P72" s="69">
        <v>9632.6437394839413</v>
      </c>
      <c r="Q72" s="69">
        <v>1553.0738470108383</v>
      </c>
      <c r="R72" s="69">
        <v>-9302.8401314837993</v>
      </c>
      <c r="S72" s="69">
        <v>-20446.926152989177</v>
      </c>
      <c r="T72" s="69">
        <v>-23012.517550838631</v>
      </c>
      <c r="U72" s="69">
        <v>245.5469652903937</v>
      </c>
      <c r="V72" s="69">
        <v>-9880.2594863224949</v>
      </c>
      <c r="W72" s="69">
        <v>3213.2889007742792</v>
      </c>
      <c r="X72" s="69">
        <v>6986.407180344172</v>
      </c>
      <c r="Y72" s="69">
        <v>16471.353416903312</v>
      </c>
      <c r="Z72" s="69">
        <v>34707.649096227098</v>
      </c>
      <c r="AA72" s="69">
        <v>18760.644487932168</v>
      </c>
      <c r="AB72" s="69">
        <v>8868.9394188077604</v>
      </c>
      <c r="AC72" s="69">
        <v>-720.30789302019821</v>
      </c>
      <c r="AD72" s="69">
        <v>-6743.9638069986922</v>
      </c>
      <c r="AE72" s="69">
        <v>-10620.307893020212</v>
      </c>
      <c r="AF72" s="69">
        <v>-9969.7702586115956</v>
      </c>
      <c r="AG72" s="69">
        <v>-11776.221871514836</v>
      </c>
      <c r="AH72" s="69">
        <v>-7053.6412263535458</v>
      </c>
      <c r="AI72" s="69">
        <v>3643.1329671948415</v>
      </c>
      <c r="AJ72" s="69">
        <v>8313.0254403131221</v>
      </c>
      <c r="AK72" s="69">
        <v>15804.423289775486</v>
      </c>
      <c r="AL72" s="69">
        <v>28501.523154793394</v>
      </c>
      <c r="AM72" s="69">
        <v>21816.317370588738</v>
      </c>
      <c r="AN72" s="69">
        <v>7662.8134773740258</v>
      </c>
      <c r="AO72" s="69">
        <v>1570.3403590944704</v>
      </c>
      <c r="AP72" s="69">
        <v>-4724.2832968195225</v>
      </c>
      <c r="AQ72" s="69">
        <v>-6262.9929742388631</v>
      </c>
      <c r="AR72" s="69">
        <v>-13079.122006496942</v>
      </c>
      <c r="AS72" s="69">
        <v>-14659.767167787264</v>
      </c>
      <c r="AT72" s="69">
        <v>-1129.6596409055296</v>
      </c>
      <c r="AU72" s="69">
        <v>-4885.5736194001684</v>
      </c>
      <c r="AV72" s="69">
        <v>1303.6736924278036</v>
      </c>
      <c r="AW72" s="69">
        <v>17437.007025761151</v>
      </c>
      <c r="AX72" s="69">
        <v>28235.115925577869</v>
      </c>
      <c r="AY72" s="69">
        <v>14710.922377190771</v>
      </c>
      <c r="AZ72" s="69">
        <v>9073.8256029972217</v>
      </c>
      <c r="BA72" s="69">
        <v>-1439.0776228092145</v>
      </c>
      <c r="BB72" s="69">
        <v>-7055.2066550672789</v>
      </c>
      <c r="BC72" s="69">
        <v>-7039.0776228092145</v>
      </c>
      <c r="BD72" s="69">
        <v>-11087.464719583415</v>
      </c>
      <c r="BE72" s="69">
        <v>-10668.109880873739</v>
      </c>
      <c r="BF72" s="69">
        <v>-7005.7442894758806</v>
      </c>
      <c r="BG72" s="69">
        <v>-22.948590551164671</v>
      </c>
      <c r="BH72" s="69">
        <v>8194.2557105241031</v>
      </c>
      <c r="BI72" s="69">
        <v>30654.470764287544</v>
      </c>
      <c r="BJ72" s="69">
        <v>18585.019866827337</v>
      </c>
      <c r="BK72" s="69">
        <v>9598.8447516199503</v>
      </c>
      <c r="BL72" s="69">
        <v>10326.955350698307</v>
      </c>
      <c r="BM72" s="69">
        <v>1122.6542754294885</v>
      </c>
      <c r="BN72" s="69">
        <v>-4511.7543267210494</v>
      </c>
      <c r="BO72" s="69">
        <v>-8044.0123912371782</v>
      </c>
      <c r="BP72" s="69">
        <v>-11189.17368155976</v>
      </c>
      <c r="BQ72" s="69">
        <v>-7995.625294462985</v>
      </c>
      <c r="BR72" s="69">
        <v>-7177.3457245705122</v>
      </c>
      <c r="BS72" s="69">
        <v>-3576.270455753307</v>
      </c>
      <c r="BT72" s="69">
        <v>8522.6542754294896</v>
      </c>
      <c r="BU72" s="69">
        <v>28359.213415214435</v>
      </c>
      <c r="BV72" s="69">
        <v>15291.403488836992</v>
      </c>
      <c r="BW72" s="69">
        <v>15027.578604044365</v>
      </c>
      <c r="BX72" s="69">
        <v>8065.597037224089</v>
      </c>
      <c r="BY72" s="69">
        <v>-7346.2309197651866</v>
      </c>
      <c r="BZ72" s="69">
        <v>872.04865012730033</v>
      </c>
      <c r="CA72" s="69">
        <v>-11446.230919765172</v>
      </c>
      <c r="CB72" s="69">
        <v>-11224.725543421087</v>
      </c>
      <c r="CC72" s="69">
        <v>-10611.82231761462</v>
      </c>
      <c r="CD72" s="69">
        <v>-8079.564253098506</v>
      </c>
      <c r="CE72" s="69">
        <v>-2450.5319950339754</v>
      </c>
      <c r="CF72" s="69">
        <v>10053.769080234841</v>
      </c>
      <c r="CG72" s="69">
        <v>19323.661553353122</v>
      </c>
      <c r="CH72" s="69">
        <v>24960.628579845543</v>
      </c>
      <c r="CI72" s="69">
        <v>3285.5133724722859</v>
      </c>
      <c r="CJ72" s="69">
        <v>5605.7898701681379</v>
      </c>
      <c r="CK72" s="69">
        <v>-7138.2961513372456</v>
      </c>
      <c r="CL72" s="69">
        <v>-7845.8230330576826</v>
      </c>
      <c r="CM72" s="69">
        <v>-10838.296151337237</v>
      </c>
      <c r="CN72" s="69">
        <v>-18361.952065315741</v>
      </c>
      <c r="CO72" s="69">
        <v>-2749.0488395092812</v>
      </c>
      <c r="CP72" s="69">
        <v>-13704.962818003913</v>
      </c>
      <c r="CQ72" s="69">
        <v>2509.0156766197515</v>
      </c>
      <c r="CR72" s="69">
        <v>6961.7038486627616</v>
      </c>
      <c r="CS72" s="69">
        <v>16960.628579845557</v>
      </c>
      <c r="CT72" s="69">
        <v>27922.350270649869</v>
      </c>
      <c r="CU72" s="69">
        <v>3588.2488881613863</v>
      </c>
      <c r="CV72" s="69">
        <v>-8367.9723099952953</v>
      </c>
      <c r="CW72" s="69">
        <v>-13092.703492790995</v>
      </c>
      <c r="CX72" s="69">
        <v>-17497.004568059812</v>
      </c>
      <c r="CY72" s="69">
        <v>-22692.703492790992</v>
      </c>
      <c r="CZ72" s="69">
        <v>-15980.875535801746</v>
      </c>
      <c r="DA72" s="69">
        <v>-13948.617471285619</v>
      </c>
      <c r="DB72" s="69">
        <v>-21126.036826124327</v>
      </c>
      <c r="DC72" s="69">
        <v>-9432.4884390275529</v>
      </c>
      <c r="DD72" s="69">
        <v>-6559.3701594576605</v>
      </c>
      <c r="DE72" s="69">
        <v>18244.930915811157</v>
      </c>
      <c r="DF72" s="69">
        <v>13273.51925382069</v>
      </c>
      <c r="DG72" s="69">
        <v>3869.8841033086519</v>
      </c>
      <c r="DH72" s="69">
        <v>4623.7146830886104</v>
      </c>
      <c r="DI72" s="69">
        <v>-3044.4159859216788</v>
      </c>
      <c r="DJ72" s="69">
        <v>-11227.127732163701</v>
      </c>
      <c r="DK72" s="69">
        <v>-13133.453520916175</v>
      </c>
      <c r="DL72" s="69">
        <v>-16144.726377986</v>
      </c>
      <c r="DM72" s="69">
        <v>-12966.468644990744</v>
      </c>
      <c r="DN72" s="69">
        <v>-10884.942403813038</v>
      </c>
      <c r="DO72" s="69">
        <v>-569.2352742505791</v>
      </c>
      <c r="DP72" s="69">
        <v>3398.7787532601747</v>
      </c>
      <c r="DQ72" s="69">
        <v>8216.3164635153025</v>
      </c>
      <c r="DR72" s="69">
        <v>30030.176484879812</v>
      </c>
      <c r="DS72" s="69">
        <v>21031.137935986437</v>
      </c>
      <c r="DT72" s="69">
        <v>15018.336263037827</v>
      </c>
      <c r="DU72" s="69">
        <v>10781.742916154197</v>
      </c>
      <c r="DV72" s="69">
        <v>14874.119882127843</v>
      </c>
      <c r="DW72" s="69">
        <v>11552.549454774466</v>
      </c>
      <c r="DX72" s="69">
        <v>8466.3219516974332</v>
      </c>
      <c r="DY72" s="69">
        <v>11364.077502855505</v>
      </c>
      <c r="DZ72" s="69">
        <v>3771.0172963968998</v>
      </c>
      <c r="EA72" s="69">
        <v>32361.534119776734</v>
      </c>
      <c r="EB72" s="69">
        <v>33647.626233547628</v>
      </c>
      <c r="EC72" s="69">
        <v>55319.841115079864</v>
      </c>
      <c r="ED72" s="69">
        <v>38570.521160089702</v>
      </c>
      <c r="EE72" s="69">
        <v>35740.440183101608</v>
      </c>
      <c r="EF72" s="69">
        <v>30010.293841473525</v>
      </c>
      <c r="EG72" s="69">
        <v>4921.0123225468778</v>
      </c>
      <c r="EH72" s="69">
        <v>3414.4645573377529</v>
      </c>
      <c r="EI72" s="69">
        <v>8291.8188611671576</v>
      </c>
      <c r="EJ72" s="69">
        <v>1909.8924333589439</v>
      </c>
      <c r="EK72" s="69">
        <v>-13514.932660644285</v>
      </c>
      <c r="EL72" s="69">
        <v>-8023.0466305437476</v>
      </c>
      <c r="EM72" s="69">
        <v>-1001.3470114649863</v>
      </c>
      <c r="EN72" s="69">
        <v>25286.895639940311</v>
      </c>
      <c r="EO72" s="69">
        <v>21182.766435451053</v>
      </c>
      <c r="EP72" s="69">
        <v>2488.4308749339652</v>
      </c>
      <c r="EQ72" s="69">
        <v>14861.895175058959</v>
      </c>
      <c r="ER72" s="69">
        <v>11159.415751463002</v>
      </c>
      <c r="ES72" s="69">
        <v>4669.6280951718218</v>
      </c>
      <c r="ET72" s="69">
        <v>9055.6845648608396</v>
      </c>
      <c r="EU72" s="69">
        <v>-12136.45281091797</v>
      </c>
      <c r="EV72" s="69">
        <v>-9204.7912045369631</v>
      </c>
      <c r="EW72" s="69">
        <v>11090.816451562128</v>
      </c>
      <c r="EX72" s="69">
        <v>25189.661279048905</v>
      </c>
      <c r="EY72" s="69">
        <v>15873.681566859384</v>
      </c>
      <c r="EZ72" s="69">
        <v>30789.509081853768</v>
      </c>
      <c r="FA72" s="69">
        <v>31932.315620030855</v>
      </c>
      <c r="FB72" s="69">
        <v>32911.851842041797</v>
      </c>
      <c r="FC72" s="69">
        <v>10542.636261469597</v>
      </c>
      <c r="FD72" s="69">
        <v>19308.975223982739</v>
      </c>
      <c r="FE72" s="69">
        <v>44306.096354009554</v>
      </c>
      <c r="FF72" s="69">
        <v>19508.559963233754</v>
      </c>
      <c r="FG72" s="69">
        <v>12319.604633539799</v>
      </c>
      <c r="FH72" s="69">
        <v>746.73734171825527</v>
      </c>
      <c r="FI72" s="69">
        <v>18453.157799890309</v>
      </c>
      <c r="FJ72" s="69">
        <v>16677.616200269193</v>
      </c>
      <c r="FK72" s="69">
        <v>32317.990287656503</v>
      </c>
      <c r="FL72" s="69">
        <v>22452.310111648934</v>
      </c>
      <c r="FM72" s="69">
        <v>46363.119227477422</v>
      </c>
      <c r="FN72" s="69">
        <v>-22313.654036838227</v>
      </c>
      <c r="FO72" s="69">
        <v>3694.3923159446058</v>
      </c>
      <c r="FP72" s="69">
        <v>-7758.9804419297943</v>
      </c>
      <c r="FQ72" s="69">
        <v>3620.798747634235</v>
      </c>
      <c r="FR72" s="81">
        <v>4630.459489109835</v>
      </c>
      <c r="FS72" s="81">
        <v>-6635.2305607046437</v>
      </c>
      <c r="FT72" s="81">
        <v>-992.085129356783</v>
      </c>
      <c r="FU72" s="81">
        <v>-2056.779613980907</v>
      </c>
      <c r="FV72" s="81">
        <v>-496.73984057090638</v>
      </c>
      <c r="FW72" s="81">
        <v>-4854.9409163683595</v>
      </c>
      <c r="FX72" s="81">
        <v>-6197.3666888215885</v>
      </c>
      <c r="FY72" s="81">
        <v>9136.6502900746273</v>
      </c>
      <c r="FZ72" s="81">
        <v>-1080.1366391795746</v>
      </c>
      <c r="GA72" s="81">
        <v>4796.7621409093554</v>
      </c>
      <c r="GB72" s="81">
        <v>-838.34504762213328</v>
      </c>
      <c r="GC72" s="81">
        <v>-4725.9420916350646</v>
      </c>
      <c r="GD72" s="81">
        <v>483.18619817210492</v>
      </c>
      <c r="GE72" s="81">
        <v>-13869.334777569682</v>
      </c>
      <c r="GF72" s="81">
        <v>-12701.533890937699</v>
      </c>
      <c r="GG72" s="81">
        <v>-8936.5546742058796</v>
      </c>
      <c r="GH72" s="81">
        <v>-8985.3739749553024</v>
      </c>
      <c r="GI72" s="81">
        <v>-8883.3651080310738</v>
      </c>
      <c r="GJ72" s="81">
        <v>-3301.6651570162576</v>
      </c>
      <c r="GK72" s="81">
        <v>4913.9698633004009</v>
      </c>
      <c r="GL72" s="81">
        <v>-209.78757915418828</v>
      </c>
    </row>
    <row r="73" spans="1:194" x14ac:dyDescent="0.2">
      <c r="A73" s="9" t="str">
        <f t="shared" si="440"/>
        <v xml:space="preserve">     TOTAL SUPPLY</v>
      </c>
      <c r="B73" s="68">
        <v>119909.59060005189</v>
      </c>
      <c r="C73" s="68">
        <v>108183.78414843898</v>
      </c>
      <c r="D73" s="68">
        <v>100522.49382585834</v>
      </c>
      <c r="E73" s="68">
        <v>98150.450815105665</v>
      </c>
      <c r="F73" s="68">
        <v>88619.268019406722</v>
      </c>
      <c r="G73" s="68">
        <v>86583.784148438994</v>
      </c>
      <c r="H73" s="68">
        <v>81264.429309729312</v>
      </c>
      <c r="I73" s="68">
        <v>81103.138987148661</v>
      </c>
      <c r="J73" s="68">
        <v>88650.450815105665</v>
      </c>
      <c r="K73" s="68">
        <v>95103.138987148675</v>
      </c>
      <c r="L73" s="68">
        <v>104617.11748177232</v>
      </c>
      <c r="M73" s="68">
        <v>120393.46156779383</v>
      </c>
      <c r="N73" s="68">
        <v>107850.95728046037</v>
      </c>
      <c r="O73" s="68">
        <v>103231.1416122576</v>
      </c>
      <c r="P73" s="68">
        <v>103721.92502239585</v>
      </c>
      <c r="Q73" s="68">
        <v>91335.903517019513</v>
      </c>
      <c r="R73" s="68">
        <v>83334.828248202291</v>
      </c>
      <c r="S73" s="68">
        <v>73369.236850352841</v>
      </c>
      <c r="T73" s="68">
        <v>66786.441151428124</v>
      </c>
      <c r="U73" s="68">
        <v>90044.505667557154</v>
      </c>
      <c r="V73" s="68">
        <v>74502.570183686184</v>
      </c>
      <c r="W73" s="68">
        <v>84915.473409492624</v>
      </c>
      <c r="X73" s="68">
        <v>91702.570183686199</v>
      </c>
      <c r="Y73" s="68">
        <v>112205.79599013781</v>
      </c>
      <c r="Z73" s="68">
        <v>122543.9257699103</v>
      </c>
      <c r="AA73" s="68">
        <v>98143.004110924128</v>
      </c>
      <c r="AB73" s="68">
        <v>93737.474157007091</v>
      </c>
      <c r="AC73" s="68">
        <v>83985.861253781288</v>
      </c>
      <c r="AD73" s="68">
        <v>85995.538673136121</v>
      </c>
      <c r="AE73" s="68">
        <v>80519.194587114602</v>
      </c>
      <c r="AF73" s="68">
        <v>80124.570931200651</v>
      </c>
      <c r="AG73" s="68">
        <v>79221.345124749016</v>
      </c>
      <c r="AH73" s="68">
        <v>80452.52792044793</v>
      </c>
      <c r="AI73" s="68">
        <v>93898.764479587728</v>
      </c>
      <c r="AJ73" s="68">
        <v>94885.861253781273</v>
      </c>
      <c r="AK73" s="68">
        <v>109318.11931829739</v>
      </c>
      <c r="AL73" s="68">
        <v>120887.8509968463</v>
      </c>
      <c r="AM73" s="68">
        <v>103685.40383333131</v>
      </c>
      <c r="AN73" s="68">
        <v>90371.721964588243</v>
      </c>
      <c r="AO73" s="68">
        <v>78223.334867814032</v>
      </c>
      <c r="AP73" s="68">
        <v>82145.915512975305</v>
      </c>
      <c r="AQ73" s="68">
        <v>80023.334867814032</v>
      </c>
      <c r="AR73" s="68">
        <v>71113.657448459198</v>
      </c>
      <c r="AS73" s="68">
        <v>72662.044545233395</v>
      </c>
      <c r="AT73" s="68">
        <v>83656.668201147375</v>
      </c>
      <c r="AU73" s="68">
        <v>78952.367125878547</v>
      </c>
      <c r="AV73" s="68">
        <v>89623.334867814061</v>
      </c>
      <c r="AW73" s="68">
        <v>96145.915512975349</v>
      </c>
      <c r="AX73" s="68">
        <v>104504.24135304542</v>
      </c>
      <c r="AY73" s="68">
        <v>92660.923380695196</v>
      </c>
      <c r="AZ73" s="68">
        <v>92149.402643367997</v>
      </c>
      <c r="BA73" s="68">
        <v>75741.875761647592</v>
      </c>
      <c r="BB73" s="68">
        <v>67665.531675626087</v>
      </c>
      <c r="BC73" s="68">
        <v>69208.542428314249</v>
      </c>
      <c r="BD73" s="68">
        <v>58407.467159497042</v>
      </c>
      <c r="BE73" s="68">
        <v>64149.402643368005</v>
      </c>
      <c r="BF73" s="68">
        <v>71875.209094980921</v>
      </c>
      <c r="BG73" s="68">
        <v>80504.241353045421</v>
      </c>
      <c r="BH73" s="68">
        <v>81808.542428314235</v>
      </c>
      <c r="BI73" s="68">
        <v>102697.78974014219</v>
      </c>
      <c r="BJ73" s="68">
        <v>93830.526445887474</v>
      </c>
      <c r="BK73" s="68">
        <v>90613.936584136318</v>
      </c>
      <c r="BL73" s="68">
        <v>92024.074832984261</v>
      </c>
      <c r="BM73" s="68">
        <v>84918.698488898241</v>
      </c>
      <c r="BN73" s="68">
        <v>70991.816768468125</v>
      </c>
      <c r="BO73" s="68">
        <v>69385.365155564898</v>
      </c>
      <c r="BP73" s="68">
        <v>64088.590962016511</v>
      </c>
      <c r="BQ73" s="68">
        <v>64572.461929758458</v>
      </c>
      <c r="BR73" s="68">
        <v>71318.698488898241</v>
      </c>
      <c r="BS73" s="68">
        <v>75346.655478145549</v>
      </c>
      <c r="BT73" s="68">
        <v>84018.698488898226</v>
      </c>
      <c r="BU73" s="68">
        <v>106669.23612330682</v>
      </c>
      <c r="BV73" s="68">
        <v>103038.44435326054</v>
      </c>
      <c r="BW73" s="68">
        <v>106304.5733855186</v>
      </c>
      <c r="BX73" s="68">
        <v>100199.73467584117</v>
      </c>
      <c r="BY73" s="68">
        <v>79687.906718851897</v>
      </c>
      <c r="BZ73" s="68">
        <v>82231.992740357295</v>
      </c>
      <c r="CA73" s="68">
        <v>75221.24005218524</v>
      </c>
      <c r="CB73" s="68">
        <v>77006.186288744386</v>
      </c>
      <c r="CC73" s="68">
        <v>76425.541127454082</v>
      </c>
      <c r="CD73" s="68">
        <v>78254.573385518568</v>
      </c>
      <c r="CE73" s="68">
        <v>81457.799191970218</v>
      </c>
      <c r="CF73" s="68">
        <v>93354.573385518597</v>
      </c>
      <c r="CG73" s="68">
        <v>107264.25080487345</v>
      </c>
      <c r="CH73" s="68">
        <v>97857.933939838607</v>
      </c>
      <c r="CI73" s="68">
        <v>77791.113663340919</v>
      </c>
      <c r="CJ73" s="68">
        <v>78922.450068870879</v>
      </c>
      <c r="CK73" s="68">
        <v>65081.589853817102</v>
      </c>
      <c r="CL73" s="68">
        <v>67922.450068870865</v>
      </c>
      <c r="CM73" s="68">
        <v>68314.923187150445</v>
      </c>
      <c r="CN73" s="68">
        <v>59890.192004354743</v>
      </c>
      <c r="CO73" s="68">
        <v>76277.288778548304</v>
      </c>
      <c r="CP73" s="68">
        <v>65881.589853817102</v>
      </c>
      <c r="CQ73" s="68">
        <v>85986.966197903123</v>
      </c>
      <c r="CR73" s="68">
        <v>89481.589853817102</v>
      </c>
      <c r="CS73" s="68">
        <v>94503.095230161212</v>
      </c>
      <c r="CT73" s="68">
        <v>99192.87612129061</v>
      </c>
      <c r="CU73" s="68">
        <v>64071.908379355125</v>
      </c>
      <c r="CV73" s="68">
        <v>60644.489024516413</v>
      </c>
      <c r="CW73" s="68">
        <v>55421.908379355111</v>
      </c>
      <c r="CX73" s="68">
        <v>52676.747089032535</v>
      </c>
      <c r="CY73" s="68">
        <v>51355.241712688461</v>
      </c>
      <c r="CZ73" s="68">
        <v>56934.811605161573</v>
      </c>
      <c r="DA73" s="68">
        <v>61934.81160516158</v>
      </c>
      <c r="DB73" s="68">
        <v>54155.241712688454</v>
      </c>
      <c r="DC73" s="68">
        <v>66612.230960000292</v>
      </c>
      <c r="DD73" s="68">
        <v>63121.908379355118</v>
      </c>
      <c r="DE73" s="68">
        <v>89096.101927742217</v>
      </c>
      <c r="DF73" s="68">
        <v>91131.848904726561</v>
      </c>
      <c r="DG73" s="68">
        <v>78591.116980020975</v>
      </c>
      <c r="DH73" s="68">
        <v>79094.94755980093</v>
      </c>
      <c r="DI73" s="68">
        <v>69426.816890790651</v>
      </c>
      <c r="DJ73" s="68">
        <v>65889.266434871213</v>
      </c>
      <c r="DK73" s="68">
        <v>65071.112689129477</v>
      </c>
      <c r="DL73" s="68">
        <v>62358.764563242461</v>
      </c>
      <c r="DM73" s="68">
        <v>66859.602941398989</v>
      </c>
      <c r="DN73" s="68">
        <v>67252.957139565959</v>
      </c>
      <c r="DO73" s="68">
        <v>74579.416957300462</v>
      </c>
      <c r="DP73" s="68">
        <v>77336.678296639177</v>
      </c>
      <c r="DQ73" s="68">
        <v>88429.484824098603</v>
      </c>
      <c r="DR73" s="68">
        <v>102755.05496477376</v>
      </c>
      <c r="DS73" s="68">
        <v>88374.680010350421</v>
      </c>
      <c r="DT73" s="68">
        <v>86936.763130028543</v>
      </c>
      <c r="DU73" s="68">
        <v>83099.094514327706</v>
      </c>
      <c r="DV73" s="68">
        <v>84308.675781376631</v>
      </c>
      <c r="DW73" s="68">
        <v>79936.567719614643</v>
      </c>
      <c r="DX73" s="68">
        <v>79900.877850946214</v>
      </c>
      <c r="DY73" s="68">
        <v>82992.181789201059</v>
      </c>
      <c r="DZ73" s="68">
        <v>76955.035561237077</v>
      </c>
      <c r="EA73" s="68">
        <v>100570.28356741261</v>
      </c>
      <c r="EB73" s="68">
        <v>99431.644498387817</v>
      </c>
      <c r="EC73" s="68">
        <v>116012.46153045769</v>
      </c>
      <c r="ED73" s="68">
        <v>116593.7646421931</v>
      </c>
      <c r="EE73" s="68">
        <v>107256.45340936517</v>
      </c>
      <c r="EF73" s="68">
        <v>108130.31151712532</v>
      </c>
      <c r="EG73" s="68">
        <v>85632.427847661049</v>
      </c>
      <c r="EH73" s="68">
        <v>82179.643523312116</v>
      </c>
      <c r="EI73" s="68">
        <v>88436.567719614657</v>
      </c>
      <c r="EJ73" s="68">
        <v>81997.652044494607</v>
      </c>
      <c r="EK73" s="68">
        <v>80701.859208555892</v>
      </c>
      <c r="EL73" s="68">
        <v>82188.368894570405</v>
      </c>
      <c r="EM73" s="68">
        <v>96634.799696444868</v>
      </c>
      <c r="EN73" s="68">
        <v>121464.97783172113</v>
      </c>
      <c r="EO73" s="68">
        <v>116851.17120787704</v>
      </c>
      <c r="EP73" s="68">
        <v>105413.22097656896</v>
      </c>
      <c r="EQ73" s="68">
        <v>107963.54845800652</v>
      </c>
      <c r="ER73" s="68">
        <v>109245.49617567865</v>
      </c>
      <c r="ES73" s="68">
        <v>94729.902067774558</v>
      </c>
      <c r="ET73" s="68">
        <v>95722.410150366806</v>
      </c>
      <c r="EU73" s="68">
        <v>85923.821161684769</v>
      </c>
      <c r="EV73" s="68">
        <v>80365.160187420624</v>
      </c>
      <c r="EW73" s="68">
        <v>89770.569714237005</v>
      </c>
      <c r="EX73" s="68">
        <v>103775.86485615041</v>
      </c>
      <c r="EY73" s="68">
        <v>100217.87398528718</v>
      </c>
      <c r="EZ73" s="68">
        <v>115324.3836311418</v>
      </c>
      <c r="FA73" s="68">
        <v>115700.22873624036</v>
      </c>
      <c r="FB73" s="68">
        <v>122011.45511476649</v>
      </c>
      <c r="FC73" s="68">
        <v>91495.777980205457</v>
      </c>
      <c r="FD73" s="68">
        <v>99770.512079969762</v>
      </c>
      <c r="FE73" s="68">
        <v>120291.3080648077</v>
      </c>
      <c r="FF73" s="68">
        <v>86584.603139900311</v>
      </c>
      <c r="FG73" s="68">
        <v>91809.95398934299</v>
      </c>
      <c r="FH73" s="68">
        <v>82050.686195798844</v>
      </c>
      <c r="FI73" s="68">
        <v>94898.443541575354</v>
      </c>
      <c r="FJ73" s="68">
        <v>95236.8791381013</v>
      </c>
      <c r="FK73" s="68">
        <v>111040.6184109009</v>
      </c>
      <c r="FL73" s="68">
        <v>96193.577355000889</v>
      </c>
      <c r="FM73" s="68">
        <v>120057.85514527772</v>
      </c>
      <c r="FN73" s="68">
        <v>90812.512028106838</v>
      </c>
      <c r="FO73" s="68">
        <v>100832.22390592608</v>
      </c>
      <c r="FP73" s="68">
        <v>85868.364526138379</v>
      </c>
      <c r="FQ73" s="68">
        <v>81027.836331664992</v>
      </c>
      <c r="FR73" s="12">
        <v>72694.219136331114</v>
      </c>
      <c r="FS73" s="12">
        <v>78078.031509336724</v>
      </c>
      <c r="FT73" s="12">
        <v>79903.983575260034</v>
      </c>
      <c r="FU73" s="12">
        <v>84488.143851977438</v>
      </c>
      <c r="FV73" s="12">
        <v>82052.453349506104</v>
      </c>
      <c r="FW73" s="12">
        <v>90326.579988466867</v>
      </c>
      <c r="FX73" s="12">
        <v>92185.603714221041</v>
      </c>
      <c r="FY73" s="12">
        <v>107288.41697525834</v>
      </c>
      <c r="FZ73" s="12">
        <v>109197.01819723325</v>
      </c>
      <c r="GA73" s="12">
        <v>99261.606901778781</v>
      </c>
      <c r="GB73" s="12">
        <v>91241.756678393882</v>
      </c>
      <c r="GC73" s="12">
        <v>84002.91156091119</v>
      </c>
      <c r="GD73" s="12">
        <v>77563.375103206577</v>
      </c>
      <c r="GE73" s="12">
        <v>76773.791347574996</v>
      </c>
      <c r="GF73" s="12">
        <v>76205.245596700566</v>
      </c>
      <c r="GG73" s="12">
        <v>79048.004937407997</v>
      </c>
      <c r="GH73" s="12">
        <v>81410.453970000584</v>
      </c>
      <c r="GI73" s="12">
        <v>94878.388432340173</v>
      </c>
      <c r="GJ73" s="12">
        <v>96810.60595171561</v>
      </c>
      <c r="GK73" s="12">
        <v>105310.29576428569</v>
      </c>
      <c r="GL73" s="12">
        <v>107496.84651250546</v>
      </c>
    </row>
    <row r="74" spans="1:194" x14ac:dyDescent="0.2">
      <c r="A74" s="29" t="str">
        <f t="shared" si="440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1:194" x14ac:dyDescent="0.2">
      <c r="A75" s="9" t="str">
        <f t="shared" si="440"/>
        <v xml:space="preserve">  Residential and Commercial </v>
      </c>
      <c r="B75" s="68">
        <v>74285.942532801913</v>
      </c>
      <c r="C75" s="68">
        <v>58609.675251695924</v>
      </c>
      <c r="D75" s="68">
        <v>50285.942532801906</v>
      </c>
      <c r="E75" s="68">
        <v>49397.770489791168</v>
      </c>
      <c r="F75" s="68">
        <v>39189.168339253512</v>
      </c>
      <c r="G75" s="68">
        <v>35097.770489791168</v>
      </c>
      <c r="H75" s="68">
        <v>33092.394145705141</v>
      </c>
      <c r="I75" s="68">
        <v>33705.297371511595</v>
      </c>
      <c r="J75" s="68">
        <v>40431.103823124504</v>
      </c>
      <c r="K75" s="68">
        <v>47092.394145705148</v>
      </c>
      <c r="L75" s="68">
        <v>54064.437156457825</v>
      </c>
      <c r="M75" s="68">
        <v>68963.36188764064</v>
      </c>
      <c r="N75" s="68">
        <v>59915.776210739896</v>
      </c>
      <c r="O75" s="68">
        <v>53232.596487237592</v>
      </c>
      <c r="P75" s="68">
        <v>54496.421372030214</v>
      </c>
      <c r="Q75" s="68">
        <v>42225.453630094729</v>
      </c>
      <c r="R75" s="68">
        <v>39335.131049449563</v>
      </c>
      <c r="S75" s="68">
        <v>34658.786963428065</v>
      </c>
      <c r="T75" s="68">
        <v>28883.518146223774</v>
      </c>
      <c r="U75" s="68">
        <v>50528.679436546357</v>
      </c>
      <c r="V75" s="68">
        <v>34858.786963428065</v>
      </c>
      <c r="W75" s="68">
        <v>44819.002017191495</v>
      </c>
      <c r="X75" s="68">
        <v>51258.78696342808</v>
      </c>
      <c r="Y75" s="68">
        <v>71367.389113965706</v>
      </c>
      <c r="Z75" s="68">
        <v>81675.727710792693</v>
      </c>
      <c r="AA75" s="68">
        <v>56009.829093281187</v>
      </c>
      <c r="AB75" s="68">
        <v>51449.921259179806</v>
      </c>
      <c r="AC75" s="68">
        <v>42857.44814090024</v>
      </c>
      <c r="AD75" s="68">
        <v>46514.437388212064</v>
      </c>
      <c r="AE75" s="68">
        <v>40224.114807566897</v>
      </c>
      <c r="AF75" s="68">
        <v>40772.501904341108</v>
      </c>
      <c r="AG75" s="68">
        <v>39095.082549502389</v>
      </c>
      <c r="AH75" s="68">
        <v>40090.781474233561</v>
      </c>
      <c r="AI75" s="68">
        <v>52901.534162405616</v>
      </c>
      <c r="AJ75" s="68">
        <v>44090.781474233576</v>
      </c>
      <c r="AK75" s="68">
        <v>66127.340614018511</v>
      </c>
      <c r="AL75" s="68">
        <v>64540.12955176492</v>
      </c>
      <c r="AM75" s="68">
        <v>60544.578939974046</v>
      </c>
      <c r="AN75" s="68">
        <v>48798.194067893972</v>
      </c>
      <c r="AO75" s="68">
        <v>40875.613422732647</v>
      </c>
      <c r="AP75" s="68">
        <v>35088.516648539095</v>
      </c>
      <c r="AQ75" s="68">
        <v>49008.946756065983</v>
      </c>
      <c r="AR75" s="68">
        <v>41056.258584022988</v>
      </c>
      <c r="AS75" s="68">
        <v>42765.936003377828</v>
      </c>
      <c r="AT75" s="68">
        <v>52642.280089399326</v>
      </c>
      <c r="AU75" s="68">
        <v>47636.903745313306</v>
      </c>
      <c r="AV75" s="68">
        <v>57275.613422732677</v>
      </c>
      <c r="AW75" s="68">
        <v>64701.419874345564</v>
      </c>
      <c r="AX75" s="68">
        <v>72368.531895344859</v>
      </c>
      <c r="AY75" s="68">
        <v>59900.789959861002</v>
      </c>
      <c r="AZ75" s="68">
        <v>59852.402863086798</v>
      </c>
      <c r="BA75" s="68">
        <v>43967.456626527674</v>
      </c>
      <c r="BB75" s="68">
        <v>36368.53189534488</v>
      </c>
      <c r="BC75" s="68">
        <v>37767.456626527666</v>
      </c>
      <c r="BD75" s="68">
        <v>26820.144798570673</v>
      </c>
      <c r="BE75" s="68">
        <v>33174.983508248093</v>
      </c>
      <c r="BF75" s="68">
        <v>39934.123293194338</v>
      </c>
      <c r="BG75" s="68">
        <v>48755.628669538419</v>
      </c>
      <c r="BH75" s="68">
        <v>50000.789959860995</v>
      </c>
      <c r="BI75" s="68">
        <v>70594.338346957782</v>
      </c>
      <c r="BJ75" s="68">
        <v>62258.227095563634</v>
      </c>
      <c r="BK75" s="68">
        <v>57149.932164688056</v>
      </c>
      <c r="BL75" s="68">
        <v>59193.710966531384</v>
      </c>
      <c r="BM75" s="68">
        <v>53502.313117069018</v>
      </c>
      <c r="BN75" s="68">
        <v>39516.29161169265</v>
      </c>
      <c r="BO75" s="68">
        <v>37635.646450402339</v>
      </c>
      <c r="BP75" s="68">
        <v>32129.194837499112</v>
      </c>
      <c r="BQ75" s="68">
        <v>32129.194837499126</v>
      </c>
      <c r="BR75" s="68">
        <v>38868.979783735682</v>
      </c>
      <c r="BS75" s="68">
        <v>43161.452902015262</v>
      </c>
      <c r="BT75" s="68">
        <v>51802.313117069003</v>
      </c>
      <c r="BU75" s="68">
        <v>72161.452902015255</v>
      </c>
      <c r="BV75" s="68">
        <v>66998.799907413253</v>
      </c>
      <c r="BW75" s="68">
        <v>68960.781474233518</v>
      </c>
      <c r="BX75" s="68">
        <v>62902.025713864859</v>
      </c>
      <c r="BY75" s="68">
        <v>41353.638617090663</v>
      </c>
      <c r="BZ75" s="68">
        <v>41385.896681606799</v>
      </c>
      <c r="CA75" s="68">
        <v>34853.638617090663</v>
      </c>
      <c r="CB75" s="68">
        <v>39321.380552574534</v>
      </c>
      <c r="CC75" s="68">
        <v>37676.219262251972</v>
      </c>
      <c r="CD75" s="68">
        <v>36153.638617090655</v>
      </c>
      <c r="CE75" s="68">
        <v>40805.251520316488</v>
      </c>
      <c r="CF75" s="68">
        <v>51653.63861709067</v>
      </c>
      <c r="CG75" s="68">
        <v>62385.896681606791</v>
      </c>
      <c r="CH75" s="68">
        <v>55947.314439979527</v>
      </c>
      <c r="CI75" s="68">
        <v>37476.11628329751</v>
      </c>
      <c r="CJ75" s="68">
        <v>43431.185407721481</v>
      </c>
      <c r="CK75" s="68">
        <v>29578.497235678464</v>
      </c>
      <c r="CL75" s="68">
        <v>33011.8305690118</v>
      </c>
      <c r="CM75" s="68">
        <v>33678.497235678464</v>
      </c>
      <c r="CN75" s="68">
        <v>24721.507988366633</v>
      </c>
      <c r="CO75" s="68">
        <v>41786.024117398905</v>
      </c>
      <c r="CP75" s="68">
        <v>32911.8305690118</v>
      </c>
      <c r="CQ75" s="68">
        <v>49721.507988366626</v>
      </c>
      <c r="CR75" s="68">
        <v>53545.163902345128</v>
      </c>
      <c r="CS75" s="68">
        <v>56205.378956108558</v>
      </c>
      <c r="CT75" s="68">
        <v>76329.505109961407</v>
      </c>
      <c r="CU75" s="68">
        <v>42141.717091528233</v>
      </c>
      <c r="CV75" s="68">
        <v>39490.795432542051</v>
      </c>
      <c r="CW75" s="68">
        <v>31082.193282004409</v>
      </c>
      <c r="CX75" s="68">
        <v>27490.795432542065</v>
      </c>
      <c r="CY75" s="68">
        <v>28882.193282004417</v>
      </c>
      <c r="CZ75" s="68">
        <v>35329.505109961414</v>
      </c>
      <c r="DA75" s="68">
        <v>39942.408335767868</v>
      </c>
      <c r="DB75" s="68">
        <v>31448.859948671081</v>
      </c>
      <c r="DC75" s="68">
        <v>42684.343819638838</v>
      </c>
      <c r="DD75" s="68">
        <v>39782.193282004424</v>
      </c>
      <c r="DE75" s="68">
        <v>64652.085755122687</v>
      </c>
      <c r="DF75" s="68">
        <v>61210.805772375192</v>
      </c>
      <c r="DG75" s="68">
        <v>48178.138363798644</v>
      </c>
      <c r="DH75" s="68">
        <v>46238.420556481826</v>
      </c>
      <c r="DI75" s="68">
        <v>35763.838274568312</v>
      </c>
      <c r="DJ75" s="68">
        <v>32839.191044455329</v>
      </c>
      <c r="DK75" s="68">
        <v>33174.800739573824</v>
      </c>
      <c r="DL75" s="68">
        <v>30437.721430891088</v>
      </c>
      <c r="DM75" s="68">
        <v>34164.366260660521</v>
      </c>
      <c r="DN75" s="68">
        <v>34423.311856676955</v>
      </c>
      <c r="DO75" s="68">
        <v>41593.857695916842</v>
      </c>
      <c r="DP75" s="68">
        <v>44373.699680416845</v>
      </c>
      <c r="DQ75" s="68">
        <v>58185.861046585953</v>
      </c>
      <c r="DR75" s="68">
        <v>61372.107573727779</v>
      </c>
      <c r="DS75" s="68">
        <v>48305.096674603992</v>
      </c>
      <c r="DT75" s="68">
        <v>46360.267351885799</v>
      </c>
      <c r="DU75" s="68">
        <v>35858.082607152712</v>
      </c>
      <c r="DV75" s="68">
        <v>32925.728390330674</v>
      </c>
      <c r="DW75" s="68">
        <v>33262.222479106313</v>
      </c>
      <c r="DX75" s="68">
        <v>30517.930459900257</v>
      </c>
      <c r="DY75" s="68">
        <v>34254.395688477678</v>
      </c>
      <c r="DZ75" s="68">
        <v>34514.023654062083</v>
      </c>
      <c r="EA75" s="68">
        <v>41703.465208624715</v>
      </c>
      <c r="EB75" s="68">
        <v>44490.632591212809</v>
      </c>
      <c r="EC75" s="68">
        <v>58339.191558766557</v>
      </c>
      <c r="ED75" s="68">
        <v>61372.107573727779</v>
      </c>
      <c r="EE75" s="68">
        <v>48305.096674603992</v>
      </c>
      <c r="EF75" s="68">
        <v>46360.267351885799</v>
      </c>
      <c r="EG75" s="68">
        <v>35858.082607152712</v>
      </c>
      <c r="EH75" s="68">
        <v>32925.728390330674</v>
      </c>
      <c r="EI75" s="68">
        <v>33262.222479106313</v>
      </c>
      <c r="EJ75" s="68">
        <v>30517.930459900257</v>
      </c>
      <c r="EK75" s="68">
        <v>34254.395688477678</v>
      </c>
      <c r="EL75" s="68">
        <v>34514.023654062083</v>
      </c>
      <c r="EM75" s="68">
        <v>41703.465208624715</v>
      </c>
      <c r="EN75" s="68">
        <v>44490.632591212809</v>
      </c>
      <c r="EO75" s="68">
        <v>58339.191558766557</v>
      </c>
      <c r="EP75" s="68">
        <v>61481.886488748802</v>
      </c>
      <c r="EQ75" s="68">
        <v>48391.502068072899</v>
      </c>
      <c r="ER75" s="68">
        <v>46443.19394592302</v>
      </c>
      <c r="ES75" s="68">
        <v>35922.223493932892</v>
      </c>
      <c r="ET75" s="68">
        <v>32984.624049643418</v>
      </c>
      <c r="EU75" s="68">
        <v>32321.720039794738</v>
      </c>
      <c r="EV75" s="68">
        <v>30572.519188021583</v>
      </c>
      <c r="EW75" s="68">
        <v>34315.667991842274</v>
      </c>
      <c r="EX75" s="68">
        <v>34575.76036507859</v>
      </c>
      <c r="EY75" s="68">
        <v>41778.061981396779</v>
      </c>
      <c r="EZ75" s="68">
        <v>44570.214889549148</v>
      </c>
      <c r="FA75" s="68">
        <v>58443.54536712863</v>
      </c>
      <c r="FB75" s="68">
        <v>62362.295364482678</v>
      </c>
      <c r="FC75" s="68">
        <v>49084.459138260099</v>
      </c>
      <c r="FD75" s="68">
        <v>48108.251615793037</v>
      </c>
      <c r="FE75" s="68">
        <v>36436.622875707588</v>
      </c>
      <c r="FF75" s="68">
        <v>34456.957568254067</v>
      </c>
      <c r="FG75" s="68">
        <v>33798.880708622346</v>
      </c>
      <c r="FH75" s="68">
        <v>31010.311825558885</v>
      </c>
      <c r="FI75" s="68">
        <v>34807.061805567937</v>
      </c>
      <c r="FJ75" s="68">
        <v>35070.878651929357</v>
      </c>
      <c r="FK75" s="68">
        <v>42376.315852252104</v>
      </c>
      <c r="FL75" s="68">
        <v>38208.451856941261</v>
      </c>
      <c r="FM75" s="68">
        <v>56780.445778113768</v>
      </c>
      <c r="FN75" s="68">
        <v>42859.378206162663</v>
      </c>
      <c r="FO75" s="68">
        <v>48515.53583262099</v>
      </c>
      <c r="FP75" s="68">
        <v>37421.77804403034</v>
      </c>
      <c r="FQ75" s="68">
        <v>39303.808803173917</v>
      </c>
      <c r="FR75" s="2">
        <v>19968.185672284122</v>
      </c>
      <c r="FS75" s="2">
        <v>34607.787623596334</v>
      </c>
      <c r="FT75" s="2">
        <v>26776.667398639165</v>
      </c>
      <c r="FU75" s="2">
        <v>30177.505867589349</v>
      </c>
      <c r="FV75" s="2">
        <v>30413.8128365989</v>
      </c>
      <c r="FW75" s="2">
        <v>36957.465169296898</v>
      </c>
      <c r="FX75" s="2">
        <v>40494.276158895635</v>
      </c>
      <c r="FY75" s="2">
        <v>57098.892874227109</v>
      </c>
      <c r="FZ75" s="2">
        <v>59859.378206162663</v>
      </c>
      <c r="GA75" s="2">
        <v>49746.276724886455</v>
      </c>
      <c r="GB75" s="2">
        <v>38984.991734455354</v>
      </c>
      <c r="GC75" s="2">
        <v>32473.956425824716</v>
      </c>
      <c r="GD75" s="2">
        <v>26818.344743922702</v>
      </c>
      <c r="GE75" s="2">
        <v>26123.082018811685</v>
      </c>
      <c r="GF75" s="2">
        <v>25637.784061645969</v>
      </c>
      <c r="GG75" s="2">
        <v>26021.618338251403</v>
      </c>
      <c r="GH75" s="2">
        <v>25256.743772415906</v>
      </c>
      <c r="GI75" s="2">
        <v>34767.677843450416</v>
      </c>
      <c r="GJ75" s="2">
        <v>37291.804778101156</v>
      </c>
      <c r="GK75" s="2">
        <v>47569.231417806695</v>
      </c>
      <c r="GL75" s="2">
        <v>51712.756263074276</v>
      </c>
    </row>
    <row r="76" spans="1:194" x14ac:dyDescent="0.2">
      <c r="A76" s="9" t="str">
        <f t="shared" si="440"/>
        <v xml:space="preserve">  Chemical</v>
      </c>
      <c r="B76" s="68">
        <v>12473.059360730595</v>
      </c>
      <c r="C76" s="68">
        <v>12473.059360730595</v>
      </c>
      <c r="D76" s="68">
        <v>12473.059360730595</v>
      </c>
      <c r="E76" s="68">
        <v>12473.059360730595</v>
      </c>
      <c r="F76" s="68">
        <v>12473.059360730595</v>
      </c>
      <c r="G76" s="68">
        <v>12473.059360730595</v>
      </c>
      <c r="H76" s="68">
        <v>12473.059360730595</v>
      </c>
      <c r="I76" s="68">
        <v>12473.059360730595</v>
      </c>
      <c r="J76" s="68">
        <v>12473.059360730595</v>
      </c>
      <c r="K76" s="68">
        <v>12473.059360730595</v>
      </c>
      <c r="L76" s="68">
        <v>12473.059360730595</v>
      </c>
      <c r="M76" s="68">
        <v>12473.059360730595</v>
      </c>
      <c r="N76" s="68">
        <v>9463.0136986301368</v>
      </c>
      <c r="O76" s="68">
        <v>9463.0136986301368</v>
      </c>
      <c r="P76" s="68">
        <v>9463.0136986301368</v>
      </c>
      <c r="Q76" s="68">
        <v>9463.0136986301368</v>
      </c>
      <c r="R76" s="68">
        <v>9463.0136986301368</v>
      </c>
      <c r="S76" s="68">
        <v>9463.0136986301368</v>
      </c>
      <c r="T76" s="68">
        <v>9463.0136986301368</v>
      </c>
      <c r="U76" s="68">
        <v>9463.0136986301368</v>
      </c>
      <c r="V76" s="68">
        <v>9463.0136986301368</v>
      </c>
      <c r="W76" s="68">
        <v>9463.0136986301368</v>
      </c>
      <c r="X76" s="68">
        <v>9463.0136986301368</v>
      </c>
      <c r="Y76" s="68">
        <v>9463.0136986301368</v>
      </c>
      <c r="Z76" s="68">
        <v>9169.8630136986303</v>
      </c>
      <c r="AA76" s="68">
        <v>9169.8630136986303</v>
      </c>
      <c r="AB76" s="68">
        <v>9169.8630136986303</v>
      </c>
      <c r="AC76" s="68">
        <v>9169.8630136986303</v>
      </c>
      <c r="AD76" s="68">
        <v>9169.8630136986303</v>
      </c>
      <c r="AE76" s="68">
        <v>9169.8630136986303</v>
      </c>
      <c r="AF76" s="68">
        <v>9169.8630136986303</v>
      </c>
      <c r="AG76" s="68">
        <v>9169.8630136986303</v>
      </c>
      <c r="AH76" s="68">
        <v>9169.8630136986303</v>
      </c>
      <c r="AI76" s="68">
        <v>9169.8630136986303</v>
      </c>
      <c r="AJ76" s="68">
        <v>9169.8630136986303</v>
      </c>
      <c r="AK76" s="68">
        <v>9169.8630136986303</v>
      </c>
      <c r="AL76" s="68">
        <v>3150.2732240437158</v>
      </c>
      <c r="AM76" s="68">
        <v>3150.2732240437158</v>
      </c>
      <c r="AN76" s="68">
        <v>3150.2732240437158</v>
      </c>
      <c r="AO76" s="68">
        <v>3150.2732240437158</v>
      </c>
      <c r="AP76" s="68">
        <v>3150.2732240437158</v>
      </c>
      <c r="AQ76" s="68">
        <v>3150.2732240437158</v>
      </c>
      <c r="AR76" s="68">
        <v>3150.2732240437158</v>
      </c>
      <c r="AS76" s="68">
        <v>3150.2732240437158</v>
      </c>
      <c r="AT76" s="68">
        <v>3150.2732240437158</v>
      </c>
      <c r="AU76" s="68">
        <v>3150.2732240437158</v>
      </c>
      <c r="AV76" s="68">
        <v>3150.2732240437158</v>
      </c>
      <c r="AW76" s="68">
        <v>3150.2732240437158</v>
      </c>
      <c r="AX76" s="68">
        <v>8843.8356164383567</v>
      </c>
      <c r="AY76" s="68">
        <v>8843.8356164383567</v>
      </c>
      <c r="AZ76" s="68">
        <v>8843.8356164383567</v>
      </c>
      <c r="BA76" s="68">
        <v>8843.8356164383567</v>
      </c>
      <c r="BB76" s="68">
        <v>8843.8356164383567</v>
      </c>
      <c r="BC76" s="68">
        <v>8843.8356164383567</v>
      </c>
      <c r="BD76" s="68">
        <v>8843.8356164383567</v>
      </c>
      <c r="BE76" s="68">
        <v>8843.8356164383567</v>
      </c>
      <c r="BF76" s="68">
        <v>8843.8356164383567</v>
      </c>
      <c r="BG76" s="68">
        <v>8843.8356164383567</v>
      </c>
      <c r="BH76" s="68">
        <v>8843.8356164383567</v>
      </c>
      <c r="BI76" s="68">
        <v>8843.8356164383567</v>
      </c>
      <c r="BJ76" s="68">
        <v>8786.3013698630148</v>
      </c>
      <c r="BK76" s="68">
        <v>8786.3013698630148</v>
      </c>
      <c r="BL76" s="68">
        <v>8786.3013698630148</v>
      </c>
      <c r="BM76" s="68">
        <v>8786.3013698630148</v>
      </c>
      <c r="BN76" s="68">
        <v>8786.3013698630148</v>
      </c>
      <c r="BO76" s="68">
        <v>8786.3013698630148</v>
      </c>
      <c r="BP76" s="68">
        <v>8786.3013698630148</v>
      </c>
      <c r="BQ76" s="68">
        <v>8786.3013698630148</v>
      </c>
      <c r="BR76" s="68">
        <v>8786.3013698630148</v>
      </c>
      <c r="BS76" s="68">
        <v>8786.3013698630148</v>
      </c>
      <c r="BT76" s="68">
        <v>8786.3013698630148</v>
      </c>
      <c r="BU76" s="68">
        <v>8786.3013698630148</v>
      </c>
      <c r="BV76" s="68">
        <v>9446.5753424657541</v>
      </c>
      <c r="BW76" s="68">
        <v>9446.5753424657541</v>
      </c>
      <c r="BX76" s="68">
        <v>9446.5753424657541</v>
      </c>
      <c r="BY76" s="68">
        <v>9446.5753424657541</v>
      </c>
      <c r="BZ76" s="68">
        <v>9446.5753424657541</v>
      </c>
      <c r="CA76" s="68">
        <v>9446.5753424657541</v>
      </c>
      <c r="CB76" s="68">
        <v>9446.5753424657541</v>
      </c>
      <c r="CC76" s="68">
        <v>9446.5753424657541</v>
      </c>
      <c r="CD76" s="68">
        <v>9446.5753424657541</v>
      </c>
      <c r="CE76" s="68">
        <v>9446.5753424657541</v>
      </c>
      <c r="CF76" s="68">
        <v>9446.5753424657541</v>
      </c>
      <c r="CG76" s="68">
        <v>9446.5753424657541</v>
      </c>
      <c r="CH76" s="68">
        <v>8442.622950819672</v>
      </c>
      <c r="CI76" s="68">
        <v>8442.622950819672</v>
      </c>
      <c r="CJ76" s="68">
        <v>8442.622950819672</v>
      </c>
      <c r="CK76" s="68">
        <v>8442.622950819672</v>
      </c>
      <c r="CL76" s="68">
        <v>8442.622950819672</v>
      </c>
      <c r="CM76" s="68">
        <v>8442.622950819672</v>
      </c>
      <c r="CN76" s="68">
        <v>8442.622950819672</v>
      </c>
      <c r="CO76" s="68">
        <v>8442.622950819672</v>
      </c>
      <c r="CP76" s="68">
        <v>8442.622950819672</v>
      </c>
      <c r="CQ76" s="68">
        <v>8442.622950819672</v>
      </c>
      <c r="CR76" s="68">
        <v>8442.622950819672</v>
      </c>
      <c r="CS76" s="68">
        <v>8442.622950819672</v>
      </c>
      <c r="CT76" s="68">
        <v>7969.8630136986303</v>
      </c>
      <c r="CU76" s="68">
        <v>7969.8630136986303</v>
      </c>
      <c r="CV76" s="68">
        <v>7969.8630136986303</v>
      </c>
      <c r="CW76" s="68">
        <v>7969.8630136986303</v>
      </c>
      <c r="CX76" s="68">
        <v>7969.8630136986303</v>
      </c>
      <c r="CY76" s="68">
        <v>7969.8630136986303</v>
      </c>
      <c r="CZ76" s="68">
        <v>7969.8630136986303</v>
      </c>
      <c r="DA76" s="68">
        <v>7969.8630136986303</v>
      </c>
      <c r="DB76" s="68">
        <v>7969.8630136986303</v>
      </c>
      <c r="DC76" s="68">
        <v>7969.8630136986303</v>
      </c>
      <c r="DD76" s="68">
        <v>7969.8630136986303</v>
      </c>
      <c r="DE76" s="68">
        <v>7969.8630136986303</v>
      </c>
      <c r="DF76" s="68">
        <v>9882.1917808219187</v>
      </c>
      <c r="DG76" s="68">
        <v>9882.1917808219187</v>
      </c>
      <c r="DH76" s="68">
        <v>9882.1917808219187</v>
      </c>
      <c r="DI76" s="68">
        <v>9882.1917808219187</v>
      </c>
      <c r="DJ76" s="68">
        <v>9882.1917808219187</v>
      </c>
      <c r="DK76" s="68">
        <v>9882.1917808219187</v>
      </c>
      <c r="DL76" s="68">
        <v>9882.1917808219187</v>
      </c>
      <c r="DM76" s="68">
        <v>9882.1917808219187</v>
      </c>
      <c r="DN76" s="68">
        <v>9882.1917808219187</v>
      </c>
      <c r="DO76" s="68">
        <v>9882.1917808219187</v>
      </c>
      <c r="DP76" s="68">
        <v>9882.1917808219187</v>
      </c>
      <c r="DQ76" s="68">
        <v>9882.1917808219187</v>
      </c>
      <c r="DR76" s="68">
        <v>8199.2244599999995</v>
      </c>
      <c r="DS76" s="68">
        <v>8199.2244599999995</v>
      </c>
      <c r="DT76" s="68">
        <v>8199.2244599999995</v>
      </c>
      <c r="DU76" s="68">
        <v>8199.2244599999995</v>
      </c>
      <c r="DV76" s="68">
        <v>8199.2244599999995</v>
      </c>
      <c r="DW76" s="68">
        <v>8199.2244599999995</v>
      </c>
      <c r="DX76" s="68">
        <v>8199.2244599999995</v>
      </c>
      <c r="DY76" s="68">
        <v>8199.2244599999995</v>
      </c>
      <c r="DZ76" s="68">
        <v>8199.2244599999995</v>
      </c>
      <c r="EA76" s="68">
        <v>8199.2244599999995</v>
      </c>
      <c r="EB76" s="68">
        <v>8199.2244599999995</v>
      </c>
      <c r="EC76" s="68">
        <v>8199.2244599999995</v>
      </c>
      <c r="ED76" s="68">
        <v>8199.2244599999995</v>
      </c>
      <c r="EE76" s="68">
        <v>8199.2244599999995</v>
      </c>
      <c r="EF76" s="68">
        <v>8199.2244599999995</v>
      </c>
      <c r="EG76" s="68">
        <v>8199.2244599999995</v>
      </c>
      <c r="EH76" s="68">
        <v>8199.2244599999995</v>
      </c>
      <c r="EI76" s="68">
        <v>8199.2244599999995</v>
      </c>
      <c r="EJ76" s="68">
        <v>8199.2244599999995</v>
      </c>
      <c r="EK76" s="68">
        <v>8199.2244599999995</v>
      </c>
      <c r="EL76" s="68">
        <v>8199.2244599999995</v>
      </c>
      <c r="EM76" s="68">
        <v>8199.2244599999995</v>
      </c>
      <c r="EN76" s="68">
        <v>8199.2244599999995</v>
      </c>
      <c r="EO76" s="68">
        <v>8199.2244599999995</v>
      </c>
      <c r="EP76" s="68">
        <v>8199.2244599999995</v>
      </c>
      <c r="EQ76" s="68">
        <v>8199.2244599999995</v>
      </c>
      <c r="ER76" s="68">
        <v>8199.2244599999995</v>
      </c>
      <c r="ES76" s="68">
        <v>8199.2244599999995</v>
      </c>
      <c r="ET76" s="68">
        <v>8199.2244599999995</v>
      </c>
      <c r="EU76" s="68">
        <v>7828.4037233333356</v>
      </c>
      <c r="EV76" s="68">
        <v>7828.4037233333356</v>
      </c>
      <c r="EW76" s="68">
        <v>7828.4037233333356</v>
      </c>
      <c r="EX76" s="68">
        <v>7828.4037233333356</v>
      </c>
      <c r="EY76" s="68">
        <v>7828.4037233333356</v>
      </c>
      <c r="EZ76" s="68">
        <v>7828.4037233333356</v>
      </c>
      <c r="FA76" s="68">
        <v>7828.4037233333356</v>
      </c>
      <c r="FB76" s="68">
        <v>8200</v>
      </c>
      <c r="FC76" s="68">
        <v>8200</v>
      </c>
      <c r="FD76" s="68">
        <v>8200</v>
      </c>
      <c r="FE76" s="68">
        <v>8200</v>
      </c>
      <c r="FF76" s="68">
        <v>8200</v>
      </c>
      <c r="FG76" s="68">
        <v>8200</v>
      </c>
      <c r="FH76" s="68">
        <v>8200</v>
      </c>
      <c r="FI76" s="68">
        <v>8200</v>
      </c>
      <c r="FJ76" s="68">
        <v>8200</v>
      </c>
      <c r="FK76" s="68">
        <v>8200</v>
      </c>
      <c r="FL76" s="68">
        <v>8200</v>
      </c>
      <c r="FM76" s="68">
        <v>8200</v>
      </c>
      <c r="FN76" s="68">
        <v>8037.9963759435195</v>
      </c>
      <c r="FO76" s="68">
        <v>8037.9963759435195</v>
      </c>
      <c r="FP76" s="68">
        <v>8037.9963759435195</v>
      </c>
      <c r="FQ76" s="68">
        <v>8037.9963759435195</v>
      </c>
      <c r="FR76" s="2">
        <v>8037.9963759435195</v>
      </c>
      <c r="FS76" s="2">
        <v>8037.9963759435195</v>
      </c>
      <c r="FT76" s="2">
        <v>8037.9963759435195</v>
      </c>
      <c r="FU76" s="2">
        <v>8037.9963759435195</v>
      </c>
      <c r="FV76" s="2">
        <v>8037.9963759435195</v>
      </c>
      <c r="FW76" s="2">
        <v>8037.9963759435195</v>
      </c>
      <c r="FX76" s="2">
        <v>8037.9963759435195</v>
      </c>
      <c r="FY76" s="2">
        <v>8037.9963759435195</v>
      </c>
      <c r="FZ76" s="2">
        <v>8112.4773535040731</v>
      </c>
      <c r="GA76" s="2">
        <v>8112.4773535040731</v>
      </c>
      <c r="GB76" s="2">
        <v>8112.4773535040731</v>
      </c>
      <c r="GC76" s="2">
        <v>8112.4773535040731</v>
      </c>
      <c r="GD76" s="2">
        <v>8112.4773535040731</v>
      </c>
      <c r="GE76" s="2">
        <v>8112.4773535040731</v>
      </c>
      <c r="GF76" s="2">
        <v>8112.4773535040731</v>
      </c>
      <c r="GG76" s="2">
        <v>8112.4773535040731</v>
      </c>
      <c r="GH76" s="2">
        <v>8112.4773535040731</v>
      </c>
      <c r="GI76" s="2">
        <v>8112.4773535040731</v>
      </c>
      <c r="GJ76" s="2">
        <v>8112.4773535040731</v>
      </c>
      <c r="GK76" s="2">
        <v>8112.4773535040731</v>
      </c>
      <c r="GL76" s="2">
        <v>8065.2018444510177</v>
      </c>
    </row>
    <row r="77" spans="1:194" x14ac:dyDescent="0.2">
      <c r="A77" s="9" t="str">
        <f t="shared" si="440"/>
        <v xml:space="preserve">  Farm</v>
      </c>
      <c r="B77" s="68">
        <v>5166.1183054663279</v>
      </c>
      <c r="C77" s="68">
        <v>5166.1183054663279</v>
      </c>
      <c r="D77" s="68">
        <v>5166.1183054663279</v>
      </c>
      <c r="E77" s="68">
        <v>5166.1183054663279</v>
      </c>
      <c r="F77" s="68">
        <v>5166.1183054663279</v>
      </c>
      <c r="G77" s="68">
        <v>5166.1183054663279</v>
      </c>
      <c r="H77" s="68">
        <v>5166.1183054663279</v>
      </c>
      <c r="I77" s="68">
        <v>5166.1183054663279</v>
      </c>
      <c r="J77" s="68">
        <v>5166.1183054663279</v>
      </c>
      <c r="K77" s="68">
        <v>5166.1183054663279</v>
      </c>
      <c r="L77" s="68">
        <v>5166.1183054663279</v>
      </c>
      <c r="M77" s="68">
        <v>5166.1183054663279</v>
      </c>
      <c r="N77" s="68">
        <v>6194.0043953175445</v>
      </c>
      <c r="O77" s="68">
        <v>6194.0043953175445</v>
      </c>
      <c r="P77" s="68">
        <v>6194.0043953175445</v>
      </c>
      <c r="Q77" s="68">
        <v>6194.0043953175445</v>
      </c>
      <c r="R77" s="68">
        <v>6194.0043953175445</v>
      </c>
      <c r="S77" s="68">
        <v>6194.0043953175445</v>
      </c>
      <c r="T77" s="68">
        <v>6194.0043953175445</v>
      </c>
      <c r="U77" s="68">
        <v>6194.0043953175445</v>
      </c>
      <c r="V77" s="68">
        <v>6194.0043953175445</v>
      </c>
      <c r="W77" s="68">
        <v>6194.0043953175445</v>
      </c>
      <c r="X77" s="68">
        <v>6194.0043953175445</v>
      </c>
      <c r="Y77" s="68">
        <v>6194.0043953175445</v>
      </c>
      <c r="Z77" s="68">
        <v>6594.382081368135</v>
      </c>
      <c r="AA77" s="68">
        <v>6594.382081368135</v>
      </c>
      <c r="AB77" s="68">
        <v>6594.382081368135</v>
      </c>
      <c r="AC77" s="68">
        <v>6594.382081368135</v>
      </c>
      <c r="AD77" s="68">
        <v>6594.382081368135</v>
      </c>
      <c r="AE77" s="68">
        <v>6594.382081368135</v>
      </c>
      <c r="AF77" s="68">
        <v>6594.382081368135</v>
      </c>
      <c r="AG77" s="68">
        <v>6594.382081368135</v>
      </c>
      <c r="AH77" s="68">
        <v>6594.382081368135</v>
      </c>
      <c r="AI77" s="68">
        <v>6594.382081368135</v>
      </c>
      <c r="AJ77" s="68">
        <v>6594.382081368135</v>
      </c>
      <c r="AK77" s="68">
        <v>6594.382081368135</v>
      </c>
      <c r="AL77" s="68">
        <v>6173.804952754419</v>
      </c>
      <c r="AM77" s="68">
        <v>6173.804952754419</v>
      </c>
      <c r="AN77" s="68">
        <v>6173.804952754419</v>
      </c>
      <c r="AO77" s="68">
        <v>6173.804952754419</v>
      </c>
      <c r="AP77" s="68">
        <v>6173.804952754419</v>
      </c>
      <c r="AQ77" s="68">
        <v>6173.804952754419</v>
      </c>
      <c r="AR77" s="68">
        <v>6173.804952754419</v>
      </c>
      <c r="AS77" s="68">
        <v>6173.804952754419</v>
      </c>
      <c r="AT77" s="68">
        <v>6173.804952754419</v>
      </c>
      <c r="AU77" s="68">
        <v>6173.804952754419</v>
      </c>
      <c r="AV77" s="68">
        <v>6173.804952754419</v>
      </c>
      <c r="AW77" s="68">
        <v>6173.804952754419</v>
      </c>
      <c r="AX77" s="68">
        <v>4753.8373604193775</v>
      </c>
      <c r="AY77" s="68">
        <v>4753.8373604193775</v>
      </c>
      <c r="AZ77" s="68">
        <v>4753.8373604193775</v>
      </c>
      <c r="BA77" s="68">
        <v>4753.8373604193775</v>
      </c>
      <c r="BB77" s="68">
        <v>4753.8373604193775</v>
      </c>
      <c r="BC77" s="68">
        <v>4753.8373604193775</v>
      </c>
      <c r="BD77" s="68">
        <v>4753.8373604193775</v>
      </c>
      <c r="BE77" s="68">
        <v>4753.8373604193775</v>
      </c>
      <c r="BF77" s="68">
        <v>4753.8373604193775</v>
      </c>
      <c r="BG77" s="68">
        <v>4753.8373604193775</v>
      </c>
      <c r="BH77" s="68">
        <v>4753.8373604193775</v>
      </c>
      <c r="BI77" s="68">
        <v>4753.8373604193775</v>
      </c>
      <c r="BJ77" s="68">
        <v>4867.6648791930065</v>
      </c>
      <c r="BK77" s="68">
        <v>4867.6648791930065</v>
      </c>
      <c r="BL77" s="68">
        <v>4867.6648791930065</v>
      </c>
      <c r="BM77" s="68">
        <v>4867.6648791930065</v>
      </c>
      <c r="BN77" s="68">
        <v>4867.6648791930065</v>
      </c>
      <c r="BO77" s="68">
        <v>4867.6648791930065</v>
      </c>
      <c r="BP77" s="68">
        <v>4867.6648791930065</v>
      </c>
      <c r="BQ77" s="68">
        <v>4867.6648791930065</v>
      </c>
      <c r="BR77" s="68">
        <v>4867.6648791930065</v>
      </c>
      <c r="BS77" s="68">
        <v>4867.6648791930065</v>
      </c>
      <c r="BT77" s="68">
        <v>4867.6648791930065</v>
      </c>
      <c r="BU77" s="68">
        <v>4867.6648791930065</v>
      </c>
      <c r="BV77" s="68">
        <v>5508.0234833659488</v>
      </c>
      <c r="BW77" s="68">
        <v>5508.0234833659488</v>
      </c>
      <c r="BX77" s="68">
        <v>5508.0234833659488</v>
      </c>
      <c r="BY77" s="68">
        <v>5508.0234833659488</v>
      </c>
      <c r="BZ77" s="68">
        <v>5508.0234833659488</v>
      </c>
      <c r="CA77" s="68">
        <v>5508.0234833659488</v>
      </c>
      <c r="CB77" s="68">
        <v>5508.0234833659488</v>
      </c>
      <c r="CC77" s="68">
        <v>5508.0234833659488</v>
      </c>
      <c r="CD77" s="68">
        <v>5508.0234833659488</v>
      </c>
      <c r="CE77" s="68">
        <v>5508.0234833659488</v>
      </c>
      <c r="CF77" s="68">
        <v>5508.0234833659488</v>
      </c>
      <c r="CG77" s="68">
        <v>5508.0234833659488</v>
      </c>
      <c r="CH77" s="68">
        <v>5205.4794520547948</v>
      </c>
      <c r="CI77" s="68">
        <v>5205.4794520547948</v>
      </c>
      <c r="CJ77" s="68">
        <v>5205.4794520547948</v>
      </c>
      <c r="CK77" s="68">
        <v>5205.4794520547948</v>
      </c>
      <c r="CL77" s="68">
        <v>5205.4794520547948</v>
      </c>
      <c r="CM77" s="68">
        <v>5205.4794520547948</v>
      </c>
      <c r="CN77" s="68">
        <v>5205.4794520547948</v>
      </c>
      <c r="CO77" s="68">
        <v>5205.4794520547948</v>
      </c>
      <c r="CP77" s="68">
        <v>5205.4794520547948</v>
      </c>
      <c r="CQ77" s="68">
        <v>5205.4794520547948</v>
      </c>
      <c r="CR77" s="68">
        <v>5205.4794520547948</v>
      </c>
      <c r="CS77" s="68">
        <v>5205.4794520547948</v>
      </c>
      <c r="CT77" s="68">
        <v>6066.8623613829095</v>
      </c>
      <c r="CU77" s="68">
        <v>6066.8623613829095</v>
      </c>
      <c r="CV77" s="68">
        <v>6066.8623613829095</v>
      </c>
      <c r="CW77" s="68">
        <v>6066.8623613829095</v>
      </c>
      <c r="CX77" s="68">
        <v>6066.8623613829095</v>
      </c>
      <c r="CY77" s="68">
        <v>6066.8623613829095</v>
      </c>
      <c r="CZ77" s="68">
        <v>6066.8623613829095</v>
      </c>
      <c r="DA77" s="68">
        <v>6066.8623613829095</v>
      </c>
      <c r="DB77" s="68">
        <v>6066.8623613829095</v>
      </c>
      <c r="DC77" s="68">
        <v>6066.8623613829095</v>
      </c>
      <c r="DD77" s="68">
        <v>6066.8623613829095</v>
      </c>
      <c r="DE77" s="68">
        <v>6066.8623613829095</v>
      </c>
      <c r="DF77" s="68">
        <v>6210.886104673933</v>
      </c>
      <c r="DG77" s="68">
        <v>6210.886104673933</v>
      </c>
      <c r="DH77" s="68">
        <v>6210.886104673933</v>
      </c>
      <c r="DI77" s="68">
        <v>6210.886104673933</v>
      </c>
      <c r="DJ77" s="68">
        <v>6210.886104673933</v>
      </c>
      <c r="DK77" s="68">
        <v>6210.886104673933</v>
      </c>
      <c r="DL77" s="68">
        <v>6210.886104673933</v>
      </c>
      <c r="DM77" s="68">
        <v>6210.886104673933</v>
      </c>
      <c r="DN77" s="68">
        <v>6210.886104673933</v>
      </c>
      <c r="DO77" s="68">
        <v>6210.886104673933</v>
      </c>
      <c r="DP77" s="68">
        <v>6210.886104673933</v>
      </c>
      <c r="DQ77" s="68">
        <v>6210.886104673933</v>
      </c>
      <c r="DR77" s="68">
        <v>6368.6076842750763</v>
      </c>
      <c r="DS77" s="68">
        <v>6368.6076842750763</v>
      </c>
      <c r="DT77" s="68">
        <v>6368.6076842750763</v>
      </c>
      <c r="DU77" s="68">
        <v>6368.6076842750763</v>
      </c>
      <c r="DV77" s="68">
        <v>6368.6076842750763</v>
      </c>
      <c r="DW77" s="68">
        <v>6368.6076842750763</v>
      </c>
      <c r="DX77" s="68">
        <v>6368.6076842750763</v>
      </c>
      <c r="DY77" s="68">
        <v>6368.6076842750763</v>
      </c>
      <c r="DZ77" s="68">
        <v>6368.6076842750763</v>
      </c>
      <c r="EA77" s="68">
        <v>6368.6076842750763</v>
      </c>
      <c r="EB77" s="68">
        <v>6368.6076842750763</v>
      </c>
      <c r="EC77" s="68">
        <v>6368.6076842750763</v>
      </c>
      <c r="ED77" s="68">
        <v>6368.6076842750763</v>
      </c>
      <c r="EE77" s="68">
        <v>6368.6076842750763</v>
      </c>
      <c r="EF77" s="68">
        <v>6368.6076842750763</v>
      </c>
      <c r="EG77" s="68">
        <v>6368.6076842750763</v>
      </c>
      <c r="EH77" s="68">
        <v>6368.6076842750763</v>
      </c>
      <c r="EI77" s="68">
        <v>6368.6076842750763</v>
      </c>
      <c r="EJ77" s="68">
        <v>6368.6076842750763</v>
      </c>
      <c r="EK77" s="68">
        <v>6368.6076842750763</v>
      </c>
      <c r="EL77" s="68">
        <v>6368.6076842750763</v>
      </c>
      <c r="EM77" s="68">
        <v>6368.6076842750763</v>
      </c>
      <c r="EN77" s="68">
        <v>6368.6076842750763</v>
      </c>
      <c r="EO77" s="68">
        <v>6368.6076842750763</v>
      </c>
      <c r="EP77" s="68">
        <v>6368.6076842750763</v>
      </c>
      <c r="EQ77" s="68">
        <v>6368.6076842750763</v>
      </c>
      <c r="ER77" s="68">
        <v>6368.6076842750763</v>
      </c>
      <c r="ES77" s="68">
        <v>6368.6076842750763</v>
      </c>
      <c r="ET77" s="68">
        <v>6368.6076842750763</v>
      </c>
      <c r="EU77" s="68">
        <v>2886.272653788621</v>
      </c>
      <c r="EV77" s="68">
        <v>2791.4186229129386</v>
      </c>
      <c r="EW77" s="68">
        <v>5982.579233087682</v>
      </c>
      <c r="EX77" s="68">
        <v>10305.212925850921</v>
      </c>
      <c r="EY77" s="68">
        <v>16355.545038135522</v>
      </c>
      <c r="EZ77" s="68">
        <v>14424.587981023415</v>
      </c>
      <c r="FA77" s="68">
        <v>9573.4818305242297</v>
      </c>
      <c r="FB77" s="68">
        <v>6145.7313646334478</v>
      </c>
      <c r="FC77" s="68">
        <v>4537.95792722651</v>
      </c>
      <c r="FD77" s="68">
        <v>2867.5439662842359</v>
      </c>
      <c r="FE77" s="68">
        <v>2964.9847806725352</v>
      </c>
      <c r="FF77" s="68">
        <v>2867.5439662842359</v>
      </c>
      <c r="FG77" s="68">
        <v>2964.9847806725352</v>
      </c>
      <c r="FH77" s="68">
        <v>2867.5439662842359</v>
      </c>
      <c r="FI77" s="68">
        <v>6145.7313646334478</v>
      </c>
      <c r="FJ77" s="68">
        <v>10586.248477471658</v>
      </c>
      <c r="FK77" s="68">
        <v>16801.580423811036</v>
      </c>
      <c r="FL77" s="68">
        <v>14817.963845192084</v>
      </c>
      <c r="FM77" s="68">
        <v>9834.5621950476361</v>
      </c>
      <c r="FN77" s="68">
        <v>3755.8881459120207</v>
      </c>
      <c r="FO77" s="68">
        <v>2773.3171813529307</v>
      </c>
      <c r="FP77" s="68">
        <v>1752.4642311616676</v>
      </c>
      <c r="FQ77" s="68">
        <v>1812.0139865894912</v>
      </c>
      <c r="FR77" s="2">
        <v>1752.4642311616676</v>
      </c>
      <c r="FS77" s="2">
        <v>1812.0139865894912</v>
      </c>
      <c r="FT77" s="2">
        <v>1752.4642311616676</v>
      </c>
      <c r="FU77" s="2">
        <v>3755.8881459120207</v>
      </c>
      <c r="FV77" s="2">
        <v>6469.6555718371274</v>
      </c>
      <c r="FW77" s="2">
        <v>10268.079257340451</v>
      </c>
      <c r="FX77" s="2">
        <v>9055.8163789883256</v>
      </c>
      <c r="FY77" s="2">
        <v>6010.2717442510593</v>
      </c>
      <c r="FZ77" s="2">
        <v>3737.1087051824607</v>
      </c>
      <c r="GA77" s="2">
        <v>2759.4505954461656</v>
      </c>
      <c r="GB77" s="2">
        <v>1743.7019100058592</v>
      </c>
      <c r="GC77" s="2">
        <v>1802.9539166565437</v>
      </c>
      <c r="GD77" s="2">
        <v>1743.7019100058592</v>
      </c>
      <c r="GE77" s="2">
        <v>1802.9539166565437</v>
      </c>
      <c r="GF77" s="2">
        <v>1743.7019100058592</v>
      </c>
      <c r="GG77" s="2">
        <v>3737.1087051824607</v>
      </c>
      <c r="GH77" s="2">
        <v>6437.3072939779413</v>
      </c>
      <c r="GI77" s="2">
        <v>10216.738861053749</v>
      </c>
      <c r="GJ77" s="2">
        <v>9010.537297093384</v>
      </c>
      <c r="GK77" s="2">
        <v>5980.2203855298039</v>
      </c>
      <c r="GL77" s="2">
        <v>3718.423161656548</v>
      </c>
    </row>
    <row r="78" spans="1:194" ht="15" x14ac:dyDescent="0.35">
      <c r="A78" s="9" t="str">
        <f t="shared" si="440"/>
        <v xml:space="preserve">  Other</v>
      </c>
      <c r="B78" s="69">
        <v>16113.502659117572</v>
      </c>
      <c r="C78" s="69">
        <v>16113.502659117572</v>
      </c>
      <c r="D78" s="69">
        <v>16113.502659117572</v>
      </c>
      <c r="E78" s="69">
        <v>16113.502659117572</v>
      </c>
      <c r="F78" s="69">
        <v>16113.502659117572</v>
      </c>
      <c r="G78" s="69">
        <v>16113.502659117572</v>
      </c>
      <c r="H78" s="69">
        <v>16113.502659117572</v>
      </c>
      <c r="I78" s="69">
        <v>16113.502659117572</v>
      </c>
      <c r="J78" s="69">
        <v>16113.502659117572</v>
      </c>
      <c r="K78" s="69">
        <v>16113.502659117572</v>
      </c>
      <c r="L78" s="69">
        <v>16113.502659117572</v>
      </c>
      <c r="M78" s="69">
        <v>16113.502659117572</v>
      </c>
      <c r="N78" s="69">
        <v>17020.098459643763</v>
      </c>
      <c r="O78" s="69">
        <v>17020.098459643763</v>
      </c>
      <c r="P78" s="69">
        <v>17020.098459643763</v>
      </c>
      <c r="Q78" s="69">
        <v>17020.098459643763</v>
      </c>
      <c r="R78" s="69">
        <v>17020.098459643763</v>
      </c>
      <c r="S78" s="69">
        <v>17020.098459643763</v>
      </c>
      <c r="T78" s="69">
        <v>17020.098459643763</v>
      </c>
      <c r="U78" s="69">
        <v>17020.098459643763</v>
      </c>
      <c r="V78" s="69">
        <v>17020.098459643763</v>
      </c>
      <c r="W78" s="69">
        <v>17020.098459643763</v>
      </c>
      <c r="X78" s="69">
        <v>17020.098459643763</v>
      </c>
      <c r="Y78" s="69">
        <v>17020.098459643763</v>
      </c>
      <c r="Z78" s="69">
        <v>17297.501351147603</v>
      </c>
      <c r="AA78" s="69">
        <v>17297.501351147603</v>
      </c>
      <c r="AB78" s="69">
        <v>17297.501351147603</v>
      </c>
      <c r="AC78" s="69">
        <v>17297.501351147603</v>
      </c>
      <c r="AD78" s="69">
        <v>17297.501351147603</v>
      </c>
      <c r="AE78" s="69">
        <v>17297.501351147603</v>
      </c>
      <c r="AF78" s="69">
        <v>17297.501351147603</v>
      </c>
      <c r="AG78" s="69">
        <v>17297.501351147603</v>
      </c>
      <c r="AH78" s="69">
        <v>17297.501351147603</v>
      </c>
      <c r="AI78" s="69">
        <v>17297.501351147603</v>
      </c>
      <c r="AJ78" s="69">
        <v>17297.501351147603</v>
      </c>
      <c r="AK78" s="69">
        <v>17297.501351147603</v>
      </c>
      <c r="AL78" s="69">
        <v>15023.643268283244</v>
      </c>
      <c r="AM78" s="69">
        <v>15023.643268283244</v>
      </c>
      <c r="AN78" s="69">
        <v>15023.643268283244</v>
      </c>
      <c r="AO78" s="69">
        <v>15023.643268283244</v>
      </c>
      <c r="AP78" s="69">
        <v>15023.643268283244</v>
      </c>
      <c r="AQ78" s="69">
        <v>15023.643268283244</v>
      </c>
      <c r="AR78" s="69">
        <v>15023.643268283244</v>
      </c>
      <c r="AS78" s="69">
        <v>15023.643268283244</v>
      </c>
      <c r="AT78" s="69">
        <v>15023.643268283244</v>
      </c>
      <c r="AU78" s="69">
        <v>15023.643268283244</v>
      </c>
      <c r="AV78" s="69">
        <v>15023.643268283244</v>
      </c>
      <c r="AW78" s="69">
        <v>15023.643268283244</v>
      </c>
      <c r="AX78" s="69">
        <v>12376.746158262173</v>
      </c>
      <c r="AY78" s="69">
        <v>12376.746158262173</v>
      </c>
      <c r="AZ78" s="69">
        <v>12376.746158262173</v>
      </c>
      <c r="BA78" s="69">
        <v>12376.746158262173</v>
      </c>
      <c r="BB78" s="69">
        <v>12376.746158262173</v>
      </c>
      <c r="BC78" s="69">
        <v>12376.746158262173</v>
      </c>
      <c r="BD78" s="69">
        <v>12376.746158262173</v>
      </c>
      <c r="BE78" s="69">
        <v>12376.746158262173</v>
      </c>
      <c r="BF78" s="69">
        <v>12376.746158262173</v>
      </c>
      <c r="BG78" s="69">
        <v>12376.746158262173</v>
      </c>
      <c r="BH78" s="69">
        <v>12376.746158262173</v>
      </c>
      <c r="BI78" s="69">
        <v>12376.746158262173</v>
      </c>
      <c r="BJ78" s="69">
        <v>11595.752456106537</v>
      </c>
      <c r="BK78" s="69">
        <v>11595.752456106537</v>
      </c>
      <c r="BL78" s="69">
        <v>11595.752456106537</v>
      </c>
      <c r="BM78" s="69">
        <v>11595.752456106537</v>
      </c>
      <c r="BN78" s="69">
        <v>11595.752456106537</v>
      </c>
      <c r="BO78" s="69">
        <v>11595.752456106537</v>
      </c>
      <c r="BP78" s="69">
        <v>11595.752456106537</v>
      </c>
      <c r="BQ78" s="69">
        <v>11595.752456106537</v>
      </c>
      <c r="BR78" s="69">
        <v>11595.752456106537</v>
      </c>
      <c r="BS78" s="69">
        <v>11595.752456106537</v>
      </c>
      <c r="BT78" s="69">
        <v>11595.752456106537</v>
      </c>
      <c r="BU78" s="69">
        <v>11595.752456106537</v>
      </c>
      <c r="BV78" s="69">
        <v>13246.335942596217</v>
      </c>
      <c r="BW78" s="69">
        <v>13246.335942596217</v>
      </c>
      <c r="BX78" s="69">
        <v>13246.335942596217</v>
      </c>
      <c r="BY78" s="69">
        <v>13246.335942596217</v>
      </c>
      <c r="BZ78" s="69">
        <v>13246.335942596217</v>
      </c>
      <c r="CA78" s="69">
        <v>13246.335942596217</v>
      </c>
      <c r="CB78" s="69">
        <v>13246.335942596217</v>
      </c>
      <c r="CC78" s="69">
        <v>13246.335942596217</v>
      </c>
      <c r="CD78" s="69">
        <v>13246.335942596217</v>
      </c>
      <c r="CE78" s="69">
        <v>13246.335942596217</v>
      </c>
      <c r="CF78" s="69">
        <v>13246.335942596217</v>
      </c>
      <c r="CG78" s="69">
        <v>13246.335942596217</v>
      </c>
      <c r="CH78" s="69">
        <v>12485.518590998043</v>
      </c>
      <c r="CI78" s="69">
        <v>12485.518590998043</v>
      </c>
      <c r="CJ78" s="69">
        <v>12485.518590998043</v>
      </c>
      <c r="CK78" s="69">
        <v>12485.518590998043</v>
      </c>
      <c r="CL78" s="69">
        <v>12485.518590998043</v>
      </c>
      <c r="CM78" s="69">
        <v>12485.518590998043</v>
      </c>
      <c r="CN78" s="69">
        <v>12485.518590998043</v>
      </c>
      <c r="CO78" s="69">
        <v>12485.518590998043</v>
      </c>
      <c r="CP78" s="69">
        <v>12485.518590998043</v>
      </c>
      <c r="CQ78" s="69">
        <v>12485.518590998043</v>
      </c>
      <c r="CR78" s="69">
        <v>12485.518590998043</v>
      </c>
      <c r="CS78" s="69">
        <v>12485.518590998043</v>
      </c>
      <c r="CT78" s="69">
        <v>11554.989562948467</v>
      </c>
      <c r="CU78" s="69">
        <v>11554.989562948467</v>
      </c>
      <c r="CV78" s="69">
        <v>11554.989562948467</v>
      </c>
      <c r="CW78" s="69">
        <v>11554.989562948467</v>
      </c>
      <c r="CX78" s="69">
        <v>11554.989562948467</v>
      </c>
      <c r="CY78" s="69">
        <v>11554.989562948467</v>
      </c>
      <c r="CZ78" s="69">
        <v>11554.989562948467</v>
      </c>
      <c r="DA78" s="69">
        <v>11554.989562948467</v>
      </c>
      <c r="DB78" s="69">
        <v>11554.989562948467</v>
      </c>
      <c r="DC78" s="69">
        <v>11554.989562948467</v>
      </c>
      <c r="DD78" s="69">
        <v>11554.989562948467</v>
      </c>
      <c r="DE78" s="69">
        <v>11554.989562948467</v>
      </c>
      <c r="DF78" s="69">
        <v>11853.254909901403</v>
      </c>
      <c r="DG78" s="69">
        <v>11853.254909901403</v>
      </c>
      <c r="DH78" s="69">
        <v>11853.254909901403</v>
      </c>
      <c r="DI78" s="69">
        <v>11853.254909901403</v>
      </c>
      <c r="DJ78" s="69">
        <v>11853.254909901403</v>
      </c>
      <c r="DK78" s="69">
        <v>11853.254909901403</v>
      </c>
      <c r="DL78" s="69">
        <v>11853.254909901403</v>
      </c>
      <c r="DM78" s="69">
        <v>11853.254909901403</v>
      </c>
      <c r="DN78" s="69">
        <v>11853.254909901403</v>
      </c>
      <c r="DO78" s="69">
        <v>11853.254909901403</v>
      </c>
      <c r="DP78" s="69">
        <v>11853.254909901403</v>
      </c>
      <c r="DQ78" s="69">
        <v>11853.254909901403</v>
      </c>
      <c r="DR78" s="69">
        <v>12073.179762899923</v>
      </c>
      <c r="DS78" s="69">
        <v>12073.179762899923</v>
      </c>
      <c r="DT78" s="69">
        <v>12073.179762899923</v>
      </c>
      <c r="DU78" s="69">
        <v>12073.179762899923</v>
      </c>
      <c r="DV78" s="69">
        <v>12073.179762899923</v>
      </c>
      <c r="DW78" s="69">
        <v>12073.179762899923</v>
      </c>
      <c r="DX78" s="69">
        <v>12073.179762899923</v>
      </c>
      <c r="DY78" s="69">
        <v>12073.179762899923</v>
      </c>
      <c r="DZ78" s="69">
        <v>12073.179762899923</v>
      </c>
      <c r="EA78" s="69">
        <v>12073.179762899923</v>
      </c>
      <c r="EB78" s="69">
        <v>12073.179762899923</v>
      </c>
      <c r="EC78" s="69">
        <v>12073.179762899923</v>
      </c>
      <c r="ED78" s="69">
        <v>12073.179762899923</v>
      </c>
      <c r="EE78" s="69">
        <v>12073.179762899923</v>
      </c>
      <c r="EF78" s="69">
        <v>12073.179762899923</v>
      </c>
      <c r="EG78" s="69">
        <v>12073.179762899923</v>
      </c>
      <c r="EH78" s="69">
        <v>12073.179762899923</v>
      </c>
      <c r="EI78" s="69">
        <v>12073.179762899923</v>
      </c>
      <c r="EJ78" s="69">
        <v>12073.179762899923</v>
      </c>
      <c r="EK78" s="69">
        <v>12073.179762899923</v>
      </c>
      <c r="EL78" s="69">
        <v>12073.179762899923</v>
      </c>
      <c r="EM78" s="69">
        <v>12073.179762899923</v>
      </c>
      <c r="EN78" s="69">
        <v>12073.179762899923</v>
      </c>
      <c r="EO78" s="69">
        <v>12073.179762899923</v>
      </c>
      <c r="EP78" s="69">
        <v>12073.179762899923</v>
      </c>
      <c r="EQ78" s="69">
        <v>12073.179762899923</v>
      </c>
      <c r="ER78" s="69">
        <v>12073.179762899923</v>
      </c>
      <c r="ES78" s="69">
        <v>12073.179762899923</v>
      </c>
      <c r="ET78" s="69">
        <v>12073.179762899923</v>
      </c>
      <c r="EU78" s="69">
        <v>11487.424744768079</v>
      </c>
      <c r="EV78" s="69">
        <v>11463.141233797927</v>
      </c>
      <c r="EW78" s="69">
        <v>11934.24134661887</v>
      </c>
      <c r="EX78" s="69">
        <v>12366.487841887571</v>
      </c>
      <c r="EY78" s="69">
        <v>12546.185823066693</v>
      </c>
      <c r="EZ78" s="69">
        <v>13167.843703902578</v>
      </c>
      <c r="FA78" s="69">
        <v>14435.442976544498</v>
      </c>
      <c r="FB78" s="69">
        <v>15013.105805005194</v>
      </c>
      <c r="FC78" s="69">
        <v>14137.646629004554</v>
      </c>
      <c r="FD78" s="69">
        <v>13272.135852731197</v>
      </c>
      <c r="FE78" s="69">
        <v>12456.367075094236</v>
      </c>
      <c r="FF78" s="69">
        <v>11705.262895684597</v>
      </c>
      <c r="FG78" s="69">
        <v>11546.088500048118</v>
      </c>
      <c r="FH78" s="69">
        <v>11521.217500729917</v>
      </c>
      <c r="FI78" s="69">
        <v>12003.714887502996</v>
      </c>
      <c r="FJ78" s="69">
        <v>12446.418675366956</v>
      </c>
      <c r="FK78" s="69">
        <v>12630.464070321636</v>
      </c>
      <c r="FL78" s="69">
        <v>13267.161652867555</v>
      </c>
      <c r="FM78" s="69">
        <v>14565.427817277596</v>
      </c>
      <c r="FN78" s="69">
        <v>10965.700912991866</v>
      </c>
      <c r="FO78" s="69">
        <v>10112.517373151501</v>
      </c>
      <c r="FP78" s="69">
        <v>9269.0291008093209</v>
      </c>
      <c r="FQ78" s="69">
        <v>8474.0171659580701</v>
      </c>
      <c r="FR78" s="31">
        <v>7742.0244698450288</v>
      </c>
      <c r="FS78" s="31">
        <v>7586.9001898740535</v>
      </c>
      <c r="FT78" s="31">
        <v>7562.6620211285881</v>
      </c>
      <c r="FU78" s="31">
        <v>8032.8824947906078</v>
      </c>
      <c r="FV78" s="31">
        <v>8464.3218984598843</v>
      </c>
      <c r="FW78" s="31">
        <v>8643.6843471763241</v>
      </c>
      <c r="FX78" s="31">
        <v>9264.1814670602271</v>
      </c>
      <c r="FY78" s="31">
        <v>10529.413875573498</v>
      </c>
      <c r="FZ78" s="31">
        <v>10876.211827120893</v>
      </c>
      <c r="GA78" s="31">
        <v>10031.560122678929</v>
      </c>
      <c r="GB78" s="31">
        <v>9196.5067330601723</v>
      </c>
      <c r="GC78" s="31">
        <v>8409.4449175574337</v>
      </c>
      <c r="GD78" s="31">
        <v>7684.7721484055228</v>
      </c>
      <c r="GE78" s="31">
        <v>7531.1991112342566</v>
      </c>
      <c r="GF78" s="31">
        <v>7507.2033241762465</v>
      </c>
      <c r="GG78" s="31">
        <v>7972.7215931016462</v>
      </c>
      <c r="GH78" s="31">
        <v>8399.8466027342292</v>
      </c>
      <c r="GI78" s="31">
        <v>8577.4154269635055</v>
      </c>
      <c r="GJ78" s="31">
        <v>9191.7075756485701</v>
      </c>
      <c r="GK78" s="31">
        <v>10444.287660076709</v>
      </c>
      <c r="GL78" s="31">
        <v>10796.38629595519</v>
      </c>
    </row>
    <row r="79" spans="1:194" x14ac:dyDescent="0.2">
      <c r="A79" s="9" t="str">
        <f t="shared" si="440"/>
        <v xml:space="preserve">     US DOMESTIC CONSUMPTION</v>
      </c>
      <c r="B79" s="68">
        <v>108038.6228581164</v>
      </c>
      <c r="C79" s="68">
        <v>92362.355577010414</v>
      </c>
      <c r="D79" s="68">
        <v>84038.622858116403</v>
      </c>
      <c r="E79" s="68">
        <v>83150.450815105665</v>
      </c>
      <c r="F79" s="68">
        <v>72941.84866456801</v>
      </c>
      <c r="G79" s="68">
        <v>68850.450815105665</v>
      </c>
      <c r="H79" s="68">
        <v>66845.07447101963</v>
      </c>
      <c r="I79" s="68">
        <v>67457.977696826085</v>
      </c>
      <c r="J79" s="68">
        <v>74183.784148438994</v>
      </c>
      <c r="K79" s="68">
        <v>80845.074471019645</v>
      </c>
      <c r="L79" s="68">
        <v>87817.117481772322</v>
      </c>
      <c r="M79" s="68">
        <v>102716.04221295513</v>
      </c>
      <c r="N79" s="68">
        <v>92592.892764331351</v>
      </c>
      <c r="O79" s="68">
        <v>85909.71304082904</v>
      </c>
      <c r="P79" s="68">
        <v>87173.537925621655</v>
      </c>
      <c r="Q79" s="68">
        <v>74902.57018368617</v>
      </c>
      <c r="R79" s="68">
        <v>72012.247603041003</v>
      </c>
      <c r="S79" s="68">
        <v>67335.903517019513</v>
      </c>
      <c r="T79" s="68">
        <v>61560.634699815215</v>
      </c>
      <c r="U79" s="68">
        <v>83205.795990137805</v>
      </c>
      <c r="V79" s="68">
        <v>67535.903517019513</v>
      </c>
      <c r="W79" s="68">
        <v>77496.118570782943</v>
      </c>
      <c r="X79" s="68">
        <v>83935.903517019527</v>
      </c>
      <c r="Y79" s="68">
        <v>104044.50566755715</v>
      </c>
      <c r="Z79" s="68">
        <v>114737.47415700706</v>
      </c>
      <c r="AA79" s="68">
        <v>89071.575539495549</v>
      </c>
      <c r="AB79" s="68">
        <v>84511.667705394168</v>
      </c>
      <c r="AC79" s="68">
        <v>75919.194587114616</v>
      </c>
      <c r="AD79" s="68">
        <v>79576.18383442644</v>
      </c>
      <c r="AE79" s="68">
        <v>73285.861253781273</v>
      </c>
      <c r="AF79" s="68">
        <v>73834.248350555485</v>
      </c>
      <c r="AG79" s="68">
        <v>72156.828995716758</v>
      </c>
      <c r="AH79" s="68">
        <v>73152.52792044793</v>
      </c>
      <c r="AI79" s="68">
        <v>85963.280608619985</v>
      </c>
      <c r="AJ79" s="68">
        <v>77152.527920447945</v>
      </c>
      <c r="AK79" s="68">
        <v>99189.08706023288</v>
      </c>
      <c r="AL79" s="68">
        <v>88887.850996846289</v>
      </c>
      <c r="AM79" s="68">
        <v>84892.300385055423</v>
      </c>
      <c r="AN79" s="68">
        <v>73145.915512975349</v>
      </c>
      <c r="AO79" s="68">
        <v>65223.334867814032</v>
      </c>
      <c r="AP79" s="68">
        <v>59436.238093620479</v>
      </c>
      <c r="AQ79" s="68">
        <v>73356.66820114736</v>
      </c>
      <c r="AR79" s="68">
        <v>65403.980029104372</v>
      </c>
      <c r="AS79" s="68">
        <v>67113.657448459213</v>
      </c>
      <c r="AT79" s="68">
        <v>76990.001534480703</v>
      </c>
      <c r="AU79" s="68">
        <v>71984.625190394683</v>
      </c>
      <c r="AV79" s="68">
        <v>81623.334867814046</v>
      </c>
      <c r="AW79" s="68">
        <v>89049.141319426941</v>
      </c>
      <c r="AX79" s="68">
        <v>98342.95103046477</v>
      </c>
      <c r="AY79" s="68">
        <v>85875.209094980906</v>
      </c>
      <c r="AZ79" s="68">
        <v>85826.821998206709</v>
      </c>
      <c r="BA79" s="68">
        <v>69941.875761647578</v>
      </c>
      <c r="BB79" s="68">
        <v>62342.951030464785</v>
      </c>
      <c r="BC79" s="68">
        <v>63741.875761647578</v>
      </c>
      <c r="BD79" s="68">
        <v>52794.563933690573</v>
      </c>
      <c r="BE79" s="68">
        <v>59149.402643367997</v>
      </c>
      <c r="BF79" s="68">
        <v>65908.542428314249</v>
      </c>
      <c r="BG79" s="68">
        <v>74730.04780465833</v>
      </c>
      <c r="BH79" s="68">
        <v>75975.209094980906</v>
      </c>
      <c r="BI79" s="68">
        <v>96568.757482077694</v>
      </c>
      <c r="BJ79" s="68">
        <v>87507.945800726186</v>
      </c>
      <c r="BK79" s="68">
        <v>82399.650869850608</v>
      </c>
      <c r="BL79" s="68">
        <v>84443.429671693943</v>
      </c>
      <c r="BM79" s="68">
        <v>78752.031822231584</v>
      </c>
      <c r="BN79" s="68">
        <v>64766.010316855209</v>
      </c>
      <c r="BO79" s="68">
        <v>62885.365155564898</v>
      </c>
      <c r="BP79" s="68">
        <v>57378.91354266167</v>
      </c>
      <c r="BQ79" s="68">
        <v>57378.913542661685</v>
      </c>
      <c r="BR79" s="68">
        <v>64118.698488898241</v>
      </c>
      <c r="BS79" s="68">
        <v>68411.171607177821</v>
      </c>
      <c r="BT79" s="68">
        <v>77052.031822231569</v>
      </c>
      <c r="BU79" s="68">
        <v>97411.171607177806</v>
      </c>
      <c r="BV79" s="68">
        <v>95199.734675841173</v>
      </c>
      <c r="BW79" s="68">
        <v>97161.716242661438</v>
      </c>
      <c r="BX79" s="68">
        <v>91102.960482292779</v>
      </c>
      <c r="BY79" s="68">
        <v>69554.573385518583</v>
      </c>
      <c r="BZ79" s="68">
        <v>69586.831450034719</v>
      </c>
      <c r="CA79" s="68">
        <v>63054.573385518583</v>
      </c>
      <c r="CB79" s="68">
        <v>67522.315321002447</v>
      </c>
      <c r="CC79" s="68">
        <v>65877.154030679885</v>
      </c>
      <c r="CD79" s="68">
        <v>64354.573385518575</v>
      </c>
      <c r="CE79" s="68">
        <v>69006.1862887444</v>
      </c>
      <c r="CF79" s="68">
        <v>79854.573385518583</v>
      </c>
      <c r="CG79" s="68">
        <v>90586.831450034704</v>
      </c>
      <c r="CH79" s="68">
        <v>82080.93543385205</v>
      </c>
      <c r="CI79" s="68">
        <v>63609.737277170017</v>
      </c>
      <c r="CJ79" s="68">
        <v>69564.806401593989</v>
      </c>
      <c r="CK79" s="68">
        <v>55712.118229550972</v>
      </c>
      <c r="CL79" s="68">
        <v>59145.451562884307</v>
      </c>
      <c r="CM79" s="68">
        <v>59812.118229550972</v>
      </c>
      <c r="CN79" s="68">
        <v>50855.128982239141</v>
      </c>
      <c r="CO79" s="68">
        <v>67919.645111271413</v>
      </c>
      <c r="CP79" s="68">
        <v>59045.451562884307</v>
      </c>
      <c r="CQ79" s="68">
        <v>75855.128982239141</v>
      </c>
      <c r="CR79" s="68">
        <v>79678.784896217636</v>
      </c>
      <c r="CS79" s="68">
        <v>82338.99994998108</v>
      </c>
      <c r="CT79" s="68">
        <v>101921.22004799142</v>
      </c>
      <c r="CU79" s="68">
        <v>67733.432029558244</v>
      </c>
      <c r="CV79" s="68">
        <v>65082.510370572061</v>
      </c>
      <c r="CW79" s="68">
        <v>56673.90822003442</v>
      </c>
      <c r="CX79" s="68">
        <v>53082.510370572076</v>
      </c>
      <c r="CY79" s="68">
        <v>54473.908220034427</v>
      </c>
      <c r="CZ79" s="68">
        <v>60921.220047991425</v>
      </c>
      <c r="DA79" s="68">
        <v>65534.123273797879</v>
      </c>
      <c r="DB79" s="68">
        <v>57040.574886701092</v>
      </c>
      <c r="DC79" s="68">
        <v>68276.058757668856</v>
      </c>
      <c r="DD79" s="68">
        <v>65373.908220034435</v>
      </c>
      <c r="DE79" s="68">
        <v>90243.800693152691</v>
      </c>
      <c r="DF79" s="68">
        <v>89157.138567772447</v>
      </c>
      <c r="DG79" s="68">
        <v>76124.471159195891</v>
      </c>
      <c r="DH79" s="68">
        <v>74184.753351879073</v>
      </c>
      <c r="DI79" s="68">
        <v>63710.171069965567</v>
      </c>
      <c r="DJ79" s="68">
        <v>60785.523839852583</v>
      </c>
      <c r="DK79" s="68">
        <v>61121.133534971072</v>
      </c>
      <c r="DL79" s="68">
        <v>58384.054226288339</v>
      </c>
      <c r="DM79" s="68">
        <v>62110.699056057769</v>
      </c>
      <c r="DN79" s="68">
        <v>62369.644652074203</v>
      </c>
      <c r="DO79" s="68">
        <v>69540.19049131409</v>
      </c>
      <c r="DP79" s="68">
        <v>72320.032475814092</v>
      </c>
      <c r="DQ79" s="68">
        <v>86132.1938419832</v>
      </c>
      <c r="DR79" s="68">
        <v>88013.11948090278</v>
      </c>
      <c r="DS79" s="68">
        <v>74946.108581778986</v>
      </c>
      <c r="DT79" s="68">
        <v>73001.279259060801</v>
      </c>
      <c r="DU79" s="68">
        <v>62499.094514327706</v>
      </c>
      <c r="DV79" s="68">
        <v>59566.740297505676</v>
      </c>
      <c r="DW79" s="68">
        <v>59903.234386281314</v>
      </c>
      <c r="DX79" s="68">
        <v>57158.942367075259</v>
      </c>
      <c r="DY79" s="68">
        <v>60895.407595652679</v>
      </c>
      <c r="DZ79" s="68">
        <v>61155.035561237077</v>
      </c>
      <c r="EA79" s="68">
        <v>68344.477115799717</v>
      </c>
      <c r="EB79" s="68">
        <v>71131.644498387803</v>
      </c>
      <c r="EC79" s="68">
        <v>84980.203465941551</v>
      </c>
      <c r="ED79" s="68">
        <v>88013.11948090278</v>
      </c>
      <c r="EE79" s="68">
        <v>74946.108581778986</v>
      </c>
      <c r="EF79" s="68">
        <v>73001.279259060801</v>
      </c>
      <c r="EG79" s="68">
        <v>62499.094514327706</v>
      </c>
      <c r="EH79" s="68">
        <v>59566.740297505676</v>
      </c>
      <c r="EI79" s="68">
        <v>59903.234386281314</v>
      </c>
      <c r="EJ79" s="68">
        <v>57158.942367075259</v>
      </c>
      <c r="EK79" s="68">
        <v>60895.407595652679</v>
      </c>
      <c r="EL79" s="68">
        <v>61155.035561237077</v>
      </c>
      <c r="EM79" s="68">
        <v>68344.477115799717</v>
      </c>
      <c r="EN79" s="68">
        <v>71131.644498387803</v>
      </c>
      <c r="EO79" s="68">
        <v>84980.203465941551</v>
      </c>
      <c r="EP79" s="68">
        <v>88122.898395923796</v>
      </c>
      <c r="EQ79" s="68">
        <v>75032.513975247901</v>
      </c>
      <c r="ER79" s="68">
        <v>73084.205853098014</v>
      </c>
      <c r="ES79" s="68">
        <v>62563.235401107886</v>
      </c>
      <c r="ET79" s="68">
        <v>59625.635956818413</v>
      </c>
      <c r="EU79" s="68">
        <v>54523.821161684769</v>
      </c>
      <c r="EV79" s="68">
        <v>52655.482768065784</v>
      </c>
      <c r="EW79" s="68">
        <v>60060.892294882156</v>
      </c>
      <c r="EX79" s="68">
        <v>65075.864856150423</v>
      </c>
      <c r="EY79" s="68">
        <v>78508.196565932332</v>
      </c>
      <c r="EZ79" s="68">
        <v>79991.05029780847</v>
      </c>
      <c r="FA79" s="68">
        <v>90280.873897530691</v>
      </c>
      <c r="FB79" s="68">
        <v>91721.132534121323</v>
      </c>
      <c r="FC79" s="68">
        <v>75960.063694491168</v>
      </c>
      <c r="FD79" s="68">
        <v>72447.931434808474</v>
      </c>
      <c r="FE79" s="68">
        <v>60057.974731474358</v>
      </c>
      <c r="FF79" s="68">
        <v>57229.764430222895</v>
      </c>
      <c r="FG79" s="68">
        <v>56509.953989343005</v>
      </c>
      <c r="FH79" s="68">
        <v>53599.073292573034</v>
      </c>
      <c r="FI79" s="68">
        <v>61156.508057704385</v>
      </c>
      <c r="FJ79" s="68">
        <v>66303.545804767971</v>
      </c>
      <c r="FK79" s="68">
        <v>80008.360346384783</v>
      </c>
      <c r="FL79" s="68">
        <v>74493.577355000903</v>
      </c>
      <c r="FM79" s="68">
        <v>89380.435790439005</v>
      </c>
      <c r="FN79" s="68">
        <v>65618.963641010079</v>
      </c>
      <c r="FO79" s="68">
        <v>69439.366763068945</v>
      </c>
      <c r="FP79" s="68">
        <v>56481.267751944848</v>
      </c>
      <c r="FQ79" s="68">
        <v>57627.836331664992</v>
      </c>
      <c r="FR79" s="2">
        <v>37500.670749234334</v>
      </c>
      <c r="FS79" s="2">
        <v>52044.698176003396</v>
      </c>
      <c r="FT79" s="2">
        <v>44129.790026872943</v>
      </c>
      <c r="FU79" s="2">
        <v>50004.272884235506</v>
      </c>
      <c r="FV79" s="2">
        <v>53385.786682839425</v>
      </c>
      <c r="FW79" s="2">
        <v>63907.2251497572</v>
      </c>
      <c r="FX79" s="2">
        <v>66852.270380887712</v>
      </c>
      <c r="FY79" s="2">
        <v>81676.574869995195</v>
      </c>
      <c r="FZ79" s="2">
        <v>82585.176091970076</v>
      </c>
      <c r="GA79" s="2">
        <v>70649.764796515621</v>
      </c>
      <c r="GB79" s="2">
        <v>58037.677731025462</v>
      </c>
      <c r="GC79" s="2">
        <v>50798.832613542763</v>
      </c>
      <c r="GD79" s="2">
        <v>44359.296155838158</v>
      </c>
      <c r="GE79" s="2">
        <v>43569.712400206561</v>
      </c>
      <c r="GF79" s="2">
        <v>43001.166649332154</v>
      </c>
      <c r="GG79" s="2">
        <v>45843.925990039577</v>
      </c>
      <c r="GH79" s="2">
        <v>48206.37502263215</v>
      </c>
      <c r="GI79" s="2">
        <v>61674.309484971745</v>
      </c>
      <c r="GJ79" s="2">
        <v>63606.527004347183</v>
      </c>
      <c r="GK79" s="2">
        <v>72106.21681691728</v>
      </c>
      <c r="GL79" s="2">
        <v>74292.767565137023</v>
      </c>
    </row>
    <row r="80" spans="1:194" ht="15" x14ac:dyDescent="0.35">
      <c r="A80" s="29" t="str">
        <f t="shared" si="440"/>
        <v>EXPORTS</v>
      </c>
      <c r="B80" s="69">
        <v>11870.967741935483</v>
      </c>
      <c r="C80" s="69">
        <v>15821.428571428571</v>
      </c>
      <c r="D80" s="69">
        <v>16483.870967741936</v>
      </c>
      <c r="E80" s="69">
        <v>15000</v>
      </c>
      <c r="F80" s="69">
        <v>15677.41935483871</v>
      </c>
      <c r="G80" s="69">
        <v>17733.333333333332</v>
      </c>
      <c r="H80" s="69">
        <v>14419.354838709678</v>
      </c>
      <c r="I80" s="69">
        <v>13645.161290322581</v>
      </c>
      <c r="J80" s="69">
        <v>14466.666666666666</v>
      </c>
      <c r="K80" s="69">
        <v>14258.064516129032</v>
      </c>
      <c r="L80" s="69">
        <v>16800</v>
      </c>
      <c r="M80" s="69">
        <v>17677.419354838708</v>
      </c>
      <c r="N80" s="69">
        <v>15258.064516129032</v>
      </c>
      <c r="O80" s="69">
        <v>17321.428571428572</v>
      </c>
      <c r="P80" s="69">
        <v>16548.387096774193</v>
      </c>
      <c r="Q80" s="69">
        <v>16433.333333333332</v>
      </c>
      <c r="R80" s="69">
        <v>11322.58064516129</v>
      </c>
      <c r="S80" s="69">
        <v>6033.333333333333</v>
      </c>
      <c r="T80" s="69">
        <v>5225.8064516129034</v>
      </c>
      <c r="U80" s="69">
        <v>6838.7096774193551</v>
      </c>
      <c r="V80" s="69">
        <v>6966.666666666667</v>
      </c>
      <c r="W80" s="69">
        <v>7419.3548387096771</v>
      </c>
      <c r="X80" s="69">
        <v>7766.666666666667</v>
      </c>
      <c r="Y80" s="69">
        <v>8161.2903225806449</v>
      </c>
      <c r="Z80" s="69">
        <v>7806.4516129032254</v>
      </c>
      <c r="AA80" s="69">
        <v>9071.4285714285706</v>
      </c>
      <c r="AB80" s="69">
        <v>9225.8064516129034</v>
      </c>
      <c r="AC80" s="69">
        <v>8066.666666666667</v>
      </c>
      <c r="AD80" s="69">
        <v>6419.3548387096771</v>
      </c>
      <c r="AE80" s="69">
        <v>7233.333333333333</v>
      </c>
      <c r="AF80" s="69">
        <v>6290.322580645161</v>
      </c>
      <c r="AG80" s="69">
        <v>7064.5161290322585</v>
      </c>
      <c r="AH80" s="69">
        <v>7300</v>
      </c>
      <c r="AI80" s="69">
        <v>7935.4838709677415</v>
      </c>
      <c r="AJ80" s="69">
        <v>17733.333333333332</v>
      </c>
      <c r="AK80" s="69">
        <v>10129.032258064517</v>
      </c>
      <c r="AL80" s="69">
        <v>32000</v>
      </c>
      <c r="AM80" s="69">
        <v>18793.103448275862</v>
      </c>
      <c r="AN80" s="69">
        <v>17225.806451612902</v>
      </c>
      <c r="AO80" s="69">
        <v>13000</v>
      </c>
      <c r="AP80" s="69">
        <v>22709.677419354837</v>
      </c>
      <c r="AQ80" s="69">
        <v>6666.666666666667</v>
      </c>
      <c r="AR80" s="69">
        <v>5709.677419354839</v>
      </c>
      <c r="AS80" s="69">
        <v>5548.3870967741932</v>
      </c>
      <c r="AT80" s="69">
        <v>6666.666666666667</v>
      </c>
      <c r="AU80" s="69">
        <v>6967.7419354838712</v>
      </c>
      <c r="AV80" s="69">
        <v>8000</v>
      </c>
      <c r="AW80" s="69">
        <v>7096.7741935483873</v>
      </c>
      <c r="AX80" s="69">
        <v>6161.2903225806449</v>
      </c>
      <c r="AY80" s="69">
        <v>6785.7142857142853</v>
      </c>
      <c r="AZ80" s="69">
        <v>6322.5806451612907</v>
      </c>
      <c r="BA80" s="69">
        <v>5800</v>
      </c>
      <c r="BB80" s="69">
        <v>5322.5806451612907</v>
      </c>
      <c r="BC80" s="69">
        <v>5466.666666666667</v>
      </c>
      <c r="BD80" s="69">
        <v>5612.9032258064517</v>
      </c>
      <c r="BE80" s="69">
        <v>5000</v>
      </c>
      <c r="BF80" s="69">
        <v>5966.666666666667</v>
      </c>
      <c r="BG80" s="69">
        <v>5774.1935483870966</v>
      </c>
      <c r="BH80" s="69">
        <v>5833.333333333333</v>
      </c>
      <c r="BI80" s="69">
        <v>6129.0322580645161</v>
      </c>
      <c r="BJ80" s="69">
        <v>6322.5806451612907</v>
      </c>
      <c r="BK80" s="69">
        <v>8214.2857142857138</v>
      </c>
      <c r="BL80" s="69">
        <v>7580.6451612903229</v>
      </c>
      <c r="BM80" s="69">
        <v>6166.666666666667</v>
      </c>
      <c r="BN80" s="69">
        <v>6225.8064516129034</v>
      </c>
      <c r="BO80" s="69">
        <v>6500</v>
      </c>
      <c r="BP80" s="69">
        <v>6709.677419354839</v>
      </c>
      <c r="BQ80" s="69">
        <v>7193.5483870967746</v>
      </c>
      <c r="BR80" s="69">
        <v>7200</v>
      </c>
      <c r="BS80" s="69">
        <v>6935.4838709677415</v>
      </c>
      <c r="BT80" s="69">
        <v>6966.666666666667</v>
      </c>
      <c r="BU80" s="69">
        <v>9258.0645161290322</v>
      </c>
      <c r="BV80" s="69">
        <v>7838.7096774193551</v>
      </c>
      <c r="BW80" s="69">
        <v>9142.8571428571431</v>
      </c>
      <c r="BX80" s="69">
        <v>9096.7741935483864</v>
      </c>
      <c r="BY80" s="69">
        <v>10133.333333333334</v>
      </c>
      <c r="BZ80" s="69">
        <v>12645.161290322581</v>
      </c>
      <c r="CA80" s="69">
        <v>12166.666666666666</v>
      </c>
      <c r="CB80" s="69">
        <v>9483.8709677419356</v>
      </c>
      <c r="CC80" s="69">
        <v>10548.387096774193</v>
      </c>
      <c r="CD80" s="69">
        <v>13900</v>
      </c>
      <c r="CE80" s="69">
        <v>12451.612903225807</v>
      </c>
      <c r="CF80" s="69">
        <v>13500</v>
      </c>
      <c r="CG80" s="69">
        <v>16677.419354838708</v>
      </c>
      <c r="CH80" s="69">
        <v>15774.193548387097</v>
      </c>
      <c r="CI80" s="69">
        <v>14178.571428571429</v>
      </c>
      <c r="CJ80" s="69">
        <v>9354.8387096774186</v>
      </c>
      <c r="CK80" s="69">
        <v>9366.6666666666661</v>
      </c>
      <c r="CL80" s="69">
        <v>8774.1935483870966</v>
      </c>
      <c r="CM80" s="69">
        <v>8500</v>
      </c>
      <c r="CN80" s="69">
        <v>9032.2580645161288</v>
      </c>
      <c r="CO80" s="69">
        <v>8354.8387096774186</v>
      </c>
      <c r="CP80" s="69">
        <v>6833.333333333333</v>
      </c>
      <c r="CQ80" s="69">
        <v>10129.032258064517</v>
      </c>
      <c r="CR80" s="69">
        <v>9800</v>
      </c>
      <c r="CS80" s="69">
        <v>12161.290322580646</v>
      </c>
      <c r="CT80" s="69">
        <v>9290.322580645161</v>
      </c>
      <c r="CU80" s="69">
        <v>8357.1428571428569</v>
      </c>
      <c r="CV80" s="69">
        <v>7580.6451612903229</v>
      </c>
      <c r="CW80" s="69">
        <v>10766.666666666666</v>
      </c>
      <c r="CX80" s="69">
        <v>11612.903225806451</v>
      </c>
      <c r="CY80" s="69">
        <v>8900</v>
      </c>
      <c r="CZ80" s="69">
        <v>8032.2580645161288</v>
      </c>
      <c r="DA80" s="69">
        <v>8419.354838709678</v>
      </c>
      <c r="DB80" s="69">
        <v>9133.3333333333339</v>
      </c>
      <c r="DC80" s="69">
        <v>10354.838709677419</v>
      </c>
      <c r="DD80" s="69">
        <v>9766.6666666666661</v>
      </c>
      <c r="DE80" s="69">
        <v>10870.967741935483</v>
      </c>
      <c r="DF80" s="69">
        <v>10258.064516129032</v>
      </c>
      <c r="DG80" s="69">
        <v>10750</v>
      </c>
      <c r="DH80" s="69">
        <v>13258.064516129032</v>
      </c>
      <c r="DI80" s="69">
        <v>14000</v>
      </c>
      <c r="DJ80" s="69">
        <v>13387.096774193549</v>
      </c>
      <c r="DK80" s="69">
        <v>12233.333333333334</v>
      </c>
      <c r="DL80" s="69">
        <v>12258.064516129032</v>
      </c>
      <c r="DM80" s="69">
        <v>13032.258064516129</v>
      </c>
      <c r="DN80" s="69">
        <v>13166.666666666666</v>
      </c>
      <c r="DO80" s="69">
        <v>13387.096774193549</v>
      </c>
      <c r="DP80" s="69">
        <v>13566.666666666666</v>
      </c>
      <c r="DQ80" s="69">
        <v>11129.032258064517</v>
      </c>
      <c r="DR80" s="69">
        <v>14741.935483870968</v>
      </c>
      <c r="DS80" s="69">
        <v>13428.571428571429</v>
      </c>
      <c r="DT80" s="69">
        <v>13935.483870967742</v>
      </c>
      <c r="DU80" s="69">
        <v>20600</v>
      </c>
      <c r="DV80" s="69">
        <v>24741.935483870966</v>
      </c>
      <c r="DW80" s="69">
        <v>20033.333333333332</v>
      </c>
      <c r="DX80" s="69">
        <v>22741.935483870966</v>
      </c>
      <c r="DY80" s="69">
        <v>22096.774193548386</v>
      </c>
      <c r="DZ80" s="69">
        <v>15800</v>
      </c>
      <c r="EA80" s="69">
        <v>32225.806451612902</v>
      </c>
      <c r="EB80" s="69">
        <v>28300</v>
      </c>
      <c r="EC80" s="69">
        <v>31032.258064516129</v>
      </c>
      <c r="ED80" s="69">
        <v>28580.645161290322</v>
      </c>
      <c r="EE80" s="69">
        <v>32310.344827586207</v>
      </c>
      <c r="EF80" s="69">
        <v>35129.032258064515</v>
      </c>
      <c r="EG80" s="69">
        <v>23133.333333333332</v>
      </c>
      <c r="EH80" s="69">
        <v>22612.903225806451</v>
      </c>
      <c r="EI80" s="69">
        <v>28533.333333333332</v>
      </c>
      <c r="EJ80" s="69">
        <v>24838.709677419356</v>
      </c>
      <c r="EK80" s="69">
        <v>19806.451612903227</v>
      </c>
      <c r="EL80" s="69">
        <v>21033.333333333332</v>
      </c>
      <c r="EM80" s="69">
        <v>28290.322580645163</v>
      </c>
      <c r="EN80" s="69">
        <v>50333.333333333336</v>
      </c>
      <c r="EO80" s="69">
        <v>31870.967741935485</v>
      </c>
      <c r="EP80" s="69">
        <v>17290.322580645163</v>
      </c>
      <c r="EQ80" s="69">
        <v>32931.034482758623</v>
      </c>
      <c r="ER80" s="69">
        <v>36161.290322580644</v>
      </c>
      <c r="ES80" s="69">
        <v>32166.666666666668</v>
      </c>
      <c r="ET80" s="69">
        <v>36096.774193548386</v>
      </c>
      <c r="EU80" s="69">
        <v>31400</v>
      </c>
      <c r="EV80" s="69">
        <v>27709.677419354841</v>
      </c>
      <c r="EW80" s="69">
        <v>29709.677419354841</v>
      </c>
      <c r="EX80" s="69">
        <v>38700</v>
      </c>
      <c r="EY80" s="69">
        <v>21709.677419354841</v>
      </c>
      <c r="EZ80" s="69">
        <v>35333.333333333336</v>
      </c>
      <c r="FA80" s="69">
        <v>25419.354838709674</v>
      </c>
      <c r="FB80" s="69">
        <v>30290.322580645159</v>
      </c>
      <c r="FC80" s="69">
        <v>15535.714285714286</v>
      </c>
      <c r="FD80" s="69">
        <v>27322.580645161292</v>
      </c>
      <c r="FE80" s="69">
        <v>60233.333333333336</v>
      </c>
      <c r="FF80" s="69">
        <v>29354.83870967742</v>
      </c>
      <c r="FG80" s="69">
        <v>35300</v>
      </c>
      <c r="FH80" s="69">
        <v>28451.612903225807</v>
      </c>
      <c r="FI80" s="69">
        <v>33741.93548387097</v>
      </c>
      <c r="FJ80" s="69">
        <v>28933.333333333332</v>
      </c>
      <c r="FK80" s="69">
        <v>31032.258064516129</v>
      </c>
      <c r="FL80" s="69">
        <v>21700</v>
      </c>
      <c r="FM80" s="69">
        <v>30677.419354838708</v>
      </c>
      <c r="FN80" s="69">
        <v>25193.548387096776</v>
      </c>
      <c r="FO80" s="69">
        <v>31392.857142857141</v>
      </c>
      <c r="FP80" s="69">
        <v>29387.096774193549</v>
      </c>
      <c r="FQ80" s="69">
        <v>23400</v>
      </c>
      <c r="FR80" s="31">
        <v>35193.548387096773</v>
      </c>
      <c r="FS80" s="31">
        <v>26033.333333333336</v>
      </c>
      <c r="FT80" s="31">
        <v>35774.193548387098</v>
      </c>
      <c r="FU80" s="31">
        <v>34483.870967741939</v>
      </c>
      <c r="FV80" s="31">
        <v>28666.666666666668</v>
      </c>
      <c r="FW80" s="31">
        <v>26419.354838709674</v>
      </c>
      <c r="FX80" s="31">
        <v>25333.333333333332</v>
      </c>
      <c r="FY80" s="31">
        <v>25611.84210526316</v>
      </c>
      <c r="FZ80" s="31">
        <v>26611.84210526316</v>
      </c>
      <c r="GA80" s="31">
        <v>28611.84210526316</v>
      </c>
      <c r="GB80" s="31">
        <v>33204.07894736842</v>
      </c>
      <c r="GC80" s="31">
        <v>33204.07894736842</v>
      </c>
      <c r="GD80" s="31">
        <v>33204.07894736842</v>
      </c>
      <c r="GE80" s="31">
        <v>33204.07894736842</v>
      </c>
      <c r="GF80" s="31">
        <v>33204.07894736842</v>
      </c>
      <c r="GG80" s="31">
        <v>33204.07894736842</v>
      </c>
      <c r="GH80" s="31">
        <v>33204.07894736842</v>
      </c>
      <c r="GI80" s="31">
        <v>33204.07894736842</v>
      </c>
      <c r="GJ80" s="31">
        <v>33204.07894736842</v>
      </c>
      <c r="GK80" s="31">
        <v>33204.07894736842</v>
      </c>
      <c r="GL80" s="31">
        <v>33204.07894736842</v>
      </c>
    </row>
    <row r="81" spans="1:194" x14ac:dyDescent="0.2">
      <c r="A81" s="9" t="str">
        <f t="shared" si="440"/>
        <v xml:space="preserve">     TOTAL DEMAND</v>
      </c>
      <c r="B81" s="68">
        <v>119909.59060005189</v>
      </c>
      <c r="C81" s="68">
        <v>108183.78414843898</v>
      </c>
      <c r="D81" s="68">
        <v>100522.49382585834</v>
      </c>
      <c r="E81" s="68">
        <v>98150.450815105665</v>
      </c>
      <c r="F81" s="68">
        <v>88619.268019406722</v>
      </c>
      <c r="G81" s="68">
        <v>86583.784148438994</v>
      </c>
      <c r="H81" s="68">
        <v>81264.429309729312</v>
      </c>
      <c r="I81" s="68">
        <v>81103.138987148661</v>
      </c>
      <c r="J81" s="68">
        <v>88650.450815105665</v>
      </c>
      <c r="K81" s="68">
        <v>95103.138987148675</v>
      </c>
      <c r="L81" s="68">
        <v>104617.11748177232</v>
      </c>
      <c r="M81" s="68">
        <v>120393.46156779384</v>
      </c>
      <c r="N81" s="68">
        <v>107850.95728046038</v>
      </c>
      <c r="O81" s="68">
        <v>103231.1416122576</v>
      </c>
      <c r="P81" s="68">
        <v>103721.92502239585</v>
      </c>
      <c r="Q81" s="68">
        <v>91335.903517019498</v>
      </c>
      <c r="R81" s="68">
        <v>83334.828248202291</v>
      </c>
      <c r="S81" s="68">
        <v>73369.236850352841</v>
      </c>
      <c r="T81" s="68">
        <v>66786.441151428124</v>
      </c>
      <c r="U81" s="68">
        <v>90044.505667557154</v>
      </c>
      <c r="V81" s="68">
        <v>74502.570183686184</v>
      </c>
      <c r="W81" s="68">
        <v>84915.473409492624</v>
      </c>
      <c r="X81" s="68">
        <v>91702.570183686199</v>
      </c>
      <c r="Y81" s="68">
        <v>112205.79599013781</v>
      </c>
      <c r="Z81" s="68">
        <v>122543.92576991029</v>
      </c>
      <c r="AA81" s="68">
        <v>98143.004110924114</v>
      </c>
      <c r="AB81" s="68">
        <v>93737.474157007076</v>
      </c>
      <c r="AC81" s="68">
        <v>83985.861253781288</v>
      </c>
      <c r="AD81" s="68">
        <v>85995.538673136121</v>
      </c>
      <c r="AE81" s="68">
        <v>80519.194587114602</v>
      </c>
      <c r="AF81" s="68">
        <v>80124.570931200651</v>
      </c>
      <c r="AG81" s="68">
        <v>79221.345124749016</v>
      </c>
      <c r="AH81" s="68">
        <v>80452.52792044793</v>
      </c>
      <c r="AI81" s="68">
        <v>93898.764479587728</v>
      </c>
      <c r="AJ81" s="68">
        <v>94885.861253781273</v>
      </c>
      <c r="AK81" s="68">
        <v>109318.11931829739</v>
      </c>
      <c r="AL81" s="68">
        <v>120887.85099684629</v>
      </c>
      <c r="AM81" s="68">
        <v>103685.40383333128</v>
      </c>
      <c r="AN81" s="68">
        <v>90371.721964588243</v>
      </c>
      <c r="AO81" s="68">
        <v>78223.334867814032</v>
      </c>
      <c r="AP81" s="68">
        <v>82145.91551297532</v>
      </c>
      <c r="AQ81" s="68">
        <v>80023.334867814032</v>
      </c>
      <c r="AR81" s="68">
        <v>71113.657448459213</v>
      </c>
      <c r="AS81" s="68">
        <v>72662.04454523341</v>
      </c>
      <c r="AT81" s="68">
        <v>83656.668201147375</v>
      </c>
      <c r="AU81" s="68">
        <v>78952.367125878547</v>
      </c>
      <c r="AV81" s="68">
        <v>89623.334867814046</v>
      </c>
      <c r="AW81" s="68">
        <v>96145.915512975334</v>
      </c>
      <c r="AX81" s="68">
        <v>104504.24135304542</v>
      </c>
      <c r="AY81" s="68">
        <v>92660.923380695196</v>
      </c>
      <c r="AZ81" s="68">
        <v>92149.402643367997</v>
      </c>
      <c r="BA81" s="68">
        <v>75741.875761647578</v>
      </c>
      <c r="BB81" s="68">
        <v>67665.531675626073</v>
      </c>
      <c r="BC81" s="68">
        <v>69208.542428314249</v>
      </c>
      <c r="BD81" s="68">
        <v>58407.467159497028</v>
      </c>
      <c r="BE81" s="68">
        <v>64149.402643367997</v>
      </c>
      <c r="BF81" s="68">
        <v>71875.209094980921</v>
      </c>
      <c r="BG81" s="68">
        <v>80504.241353045421</v>
      </c>
      <c r="BH81" s="68">
        <v>81808.542428314235</v>
      </c>
      <c r="BI81" s="68">
        <v>102697.78974014221</v>
      </c>
      <c r="BJ81" s="68">
        <v>93830.526445887474</v>
      </c>
      <c r="BK81" s="68">
        <v>90613.936584136318</v>
      </c>
      <c r="BL81" s="68">
        <v>92024.074832984261</v>
      </c>
      <c r="BM81" s="68">
        <v>84918.698488898255</v>
      </c>
      <c r="BN81" s="68">
        <v>70991.81676846811</v>
      </c>
      <c r="BO81" s="68">
        <v>69385.365155564898</v>
      </c>
      <c r="BP81" s="68">
        <v>64088.590962016511</v>
      </c>
      <c r="BQ81" s="68">
        <v>64572.461929758458</v>
      </c>
      <c r="BR81" s="68">
        <v>71318.698488898241</v>
      </c>
      <c r="BS81" s="68">
        <v>75346.655478145563</v>
      </c>
      <c r="BT81" s="68">
        <v>84018.698488898241</v>
      </c>
      <c r="BU81" s="68">
        <v>106669.23612330684</v>
      </c>
      <c r="BV81" s="68">
        <v>103038.44435326052</v>
      </c>
      <c r="BW81" s="68">
        <v>106304.57338551858</v>
      </c>
      <c r="BX81" s="68">
        <v>100199.73467584117</v>
      </c>
      <c r="BY81" s="68">
        <v>79687.906718851911</v>
      </c>
      <c r="BZ81" s="68">
        <v>82231.992740357295</v>
      </c>
      <c r="CA81" s="68">
        <v>75221.240052185254</v>
      </c>
      <c r="CB81" s="68">
        <v>77006.186288744386</v>
      </c>
      <c r="CC81" s="68">
        <v>76425.541127454082</v>
      </c>
      <c r="CD81" s="68">
        <v>78254.573385518568</v>
      </c>
      <c r="CE81" s="68">
        <v>81457.799191970204</v>
      </c>
      <c r="CF81" s="68">
        <v>93354.573385518583</v>
      </c>
      <c r="CG81" s="68">
        <v>107264.25080487342</v>
      </c>
      <c r="CH81" s="68">
        <v>97855.128982239141</v>
      </c>
      <c r="CI81" s="68">
        <v>77788.308705741452</v>
      </c>
      <c r="CJ81" s="68">
        <v>78919.645111271413</v>
      </c>
      <c r="CK81" s="68">
        <v>65078.784896217636</v>
      </c>
      <c r="CL81" s="68">
        <v>67919.645111271398</v>
      </c>
      <c r="CM81" s="68">
        <v>68312.118229550979</v>
      </c>
      <c r="CN81" s="68">
        <v>59887.38704675527</v>
      </c>
      <c r="CO81" s="68">
        <v>76274.483820948837</v>
      </c>
      <c r="CP81" s="68">
        <v>65878.784896217636</v>
      </c>
      <c r="CQ81" s="68">
        <v>85984.161240303656</v>
      </c>
      <c r="CR81" s="68">
        <v>89478.784896217636</v>
      </c>
      <c r="CS81" s="68">
        <v>94500.290272561731</v>
      </c>
      <c r="CT81" s="68">
        <v>111211.54262863658</v>
      </c>
      <c r="CU81" s="68">
        <v>76090.574886701099</v>
      </c>
      <c r="CV81" s="68">
        <v>72663.155531862387</v>
      </c>
      <c r="CW81" s="68">
        <v>67440.574886701084</v>
      </c>
      <c r="CX81" s="68">
        <v>64695.413596378523</v>
      </c>
      <c r="CY81" s="68">
        <v>63373.908220034427</v>
      </c>
      <c r="CZ81" s="68">
        <v>68953.478112507553</v>
      </c>
      <c r="DA81" s="68">
        <v>73953.478112507553</v>
      </c>
      <c r="DB81" s="68">
        <v>66173.908220034427</v>
      </c>
      <c r="DC81" s="68">
        <v>78630.89746734628</v>
      </c>
      <c r="DD81" s="68">
        <v>75140.574886701099</v>
      </c>
      <c r="DE81" s="68">
        <v>101114.76843508818</v>
      </c>
      <c r="DF81" s="68">
        <v>99415.203083901477</v>
      </c>
      <c r="DG81" s="68">
        <v>86874.471159195891</v>
      </c>
      <c r="DH81" s="68">
        <v>87442.817868008104</v>
      </c>
      <c r="DI81" s="68">
        <v>77710.171069965567</v>
      </c>
      <c r="DJ81" s="68">
        <v>74172.620614046129</v>
      </c>
      <c r="DK81" s="68">
        <v>73354.4668683044</v>
      </c>
      <c r="DL81" s="68">
        <v>70642.11874241737</v>
      </c>
      <c r="DM81" s="68">
        <v>75142.957120573905</v>
      </c>
      <c r="DN81" s="68">
        <v>75536.311318740874</v>
      </c>
      <c r="DO81" s="68">
        <v>82927.287265507635</v>
      </c>
      <c r="DP81" s="68">
        <v>85886.699142480764</v>
      </c>
      <c r="DQ81" s="68">
        <v>97261.226100047716</v>
      </c>
      <c r="DR81" s="68">
        <v>102755.05496477375</v>
      </c>
      <c r="DS81" s="68">
        <v>88374.680010350421</v>
      </c>
      <c r="DT81" s="68">
        <v>86936.763130028543</v>
      </c>
      <c r="DU81" s="68">
        <v>83099.094514327706</v>
      </c>
      <c r="DV81" s="68">
        <v>84308.675781376645</v>
      </c>
      <c r="DW81" s="68">
        <v>79936.567719614643</v>
      </c>
      <c r="DX81" s="68">
        <v>79900.877850946228</v>
      </c>
      <c r="DY81" s="68">
        <v>82992.181789201073</v>
      </c>
      <c r="DZ81" s="68">
        <v>76955.035561237077</v>
      </c>
      <c r="EA81" s="68">
        <v>100570.28356741261</v>
      </c>
      <c r="EB81" s="68">
        <v>99431.644498387803</v>
      </c>
      <c r="EC81" s="68">
        <v>116012.46153045769</v>
      </c>
      <c r="ED81" s="68">
        <v>116593.7646421931</v>
      </c>
      <c r="EE81" s="68">
        <v>107256.45340936519</v>
      </c>
      <c r="EF81" s="68">
        <v>108130.31151712532</v>
      </c>
      <c r="EG81" s="68">
        <v>85632.427847661034</v>
      </c>
      <c r="EH81" s="68">
        <v>82179.64352331213</v>
      </c>
      <c r="EI81" s="68">
        <v>88436.567719614643</v>
      </c>
      <c r="EJ81" s="68">
        <v>81997.652044494607</v>
      </c>
      <c r="EK81" s="68">
        <v>80701.859208555907</v>
      </c>
      <c r="EL81" s="68">
        <v>82188.368894570405</v>
      </c>
      <c r="EM81" s="68">
        <v>96634.799696444883</v>
      </c>
      <c r="EN81" s="68">
        <v>121464.97783172113</v>
      </c>
      <c r="EO81" s="68">
        <v>116851.17120787704</v>
      </c>
      <c r="EP81" s="68">
        <v>105413.22097656896</v>
      </c>
      <c r="EQ81" s="68">
        <v>107963.54845800652</v>
      </c>
      <c r="ER81" s="68">
        <v>109245.49617567865</v>
      </c>
      <c r="ES81" s="68">
        <v>94729.902067774558</v>
      </c>
      <c r="ET81" s="68">
        <v>95722.410150366806</v>
      </c>
      <c r="EU81" s="68">
        <v>85923.821161684769</v>
      </c>
      <c r="EV81" s="68">
        <v>80365.160187420624</v>
      </c>
      <c r="EW81" s="68">
        <v>89770.569714237005</v>
      </c>
      <c r="EX81" s="68">
        <v>103775.86485615042</v>
      </c>
      <c r="EY81" s="68">
        <v>100217.87398528718</v>
      </c>
      <c r="EZ81" s="68">
        <v>115324.3836311418</v>
      </c>
      <c r="FA81" s="68">
        <v>115700.22873624036</v>
      </c>
      <c r="FB81" s="68">
        <v>122011.45511476649</v>
      </c>
      <c r="FC81" s="68">
        <v>91495.777980205457</v>
      </c>
      <c r="FD81" s="68">
        <v>99770.512079969762</v>
      </c>
      <c r="FE81" s="68">
        <v>120291.3080648077</v>
      </c>
      <c r="FF81" s="68">
        <v>86584.603139900311</v>
      </c>
      <c r="FG81" s="68">
        <v>91809.953989343005</v>
      </c>
      <c r="FH81" s="68">
        <v>82050.686195798844</v>
      </c>
      <c r="FI81" s="68">
        <v>94898.443541575354</v>
      </c>
      <c r="FJ81" s="68">
        <v>95236.8791381013</v>
      </c>
      <c r="FK81" s="68">
        <v>111040.6184109009</v>
      </c>
      <c r="FL81" s="68">
        <v>96193.577355000903</v>
      </c>
      <c r="FM81" s="68">
        <v>120057.85514527772</v>
      </c>
      <c r="FN81" s="68">
        <v>90812.512028106852</v>
      </c>
      <c r="FO81" s="68">
        <v>100832.22390592609</v>
      </c>
      <c r="FP81" s="68">
        <v>85868.364526138394</v>
      </c>
      <c r="FQ81" s="68">
        <v>81027.836331664992</v>
      </c>
      <c r="FR81" s="12">
        <v>72694.219136331114</v>
      </c>
      <c r="FS81" s="12">
        <v>78078.031509336724</v>
      </c>
      <c r="FT81" s="12">
        <v>79903.983575260034</v>
      </c>
      <c r="FU81" s="12">
        <v>84488.143851977453</v>
      </c>
      <c r="FV81" s="12">
        <v>82052.45334950609</v>
      </c>
      <c r="FW81" s="12">
        <v>90326.579988466867</v>
      </c>
      <c r="FX81" s="12">
        <v>92185.603714221041</v>
      </c>
      <c r="FY81" s="12">
        <v>107288.41697525835</v>
      </c>
      <c r="FZ81" s="12">
        <v>109197.01819723324</v>
      </c>
      <c r="GA81" s="12">
        <v>99261.606901778781</v>
      </c>
      <c r="GB81" s="12">
        <v>91241.756678393882</v>
      </c>
      <c r="GC81" s="12">
        <v>84002.91156091119</v>
      </c>
      <c r="GD81" s="12">
        <v>77563.375103206577</v>
      </c>
      <c r="GE81" s="12">
        <v>76773.791347574981</v>
      </c>
      <c r="GF81" s="12">
        <v>76205.245596700581</v>
      </c>
      <c r="GG81" s="12">
        <v>79048.004937407997</v>
      </c>
      <c r="GH81" s="12">
        <v>81410.45397000057</v>
      </c>
      <c r="GI81" s="12">
        <v>94878.388432340173</v>
      </c>
      <c r="GJ81" s="12">
        <v>96810.60595171561</v>
      </c>
      <c r="GK81" s="12">
        <v>105310.29576428569</v>
      </c>
      <c r="GL81" s="12">
        <v>107496.84651250544</v>
      </c>
    </row>
    <row r="82" spans="1:194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1"/>
      <c r="FS82" s="1"/>
    </row>
    <row r="83" spans="1:194" x14ac:dyDescent="0.2">
      <c r="A83" s="9" t="str">
        <f t="shared" si="440"/>
        <v>INVENTORIES (End of Month, Thousand Barrels)</v>
      </c>
      <c r="B83" s="68">
        <v>737</v>
      </c>
      <c r="C83" s="68">
        <v>520</v>
      </c>
      <c r="D83" s="68">
        <v>378</v>
      </c>
      <c r="E83" s="68">
        <v>418</v>
      </c>
      <c r="F83" s="68">
        <v>609</v>
      </c>
      <c r="G83" s="68">
        <v>1027.9999999999998</v>
      </c>
      <c r="H83" s="68">
        <v>1395</v>
      </c>
      <c r="I83" s="68">
        <v>1852</v>
      </c>
      <c r="J83" s="68">
        <v>2178</v>
      </c>
      <c r="K83" s="68">
        <v>2138</v>
      </c>
      <c r="L83" s="68">
        <v>1986</v>
      </c>
      <c r="M83" s="68">
        <v>1396</v>
      </c>
      <c r="N83" s="68">
        <v>851</v>
      </c>
      <c r="O83" s="68">
        <v>604</v>
      </c>
      <c r="P83" s="68">
        <v>368</v>
      </c>
      <c r="Q83" s="68">
        <v>382</v>
      </c>
      <c r="R83" s="68">
        <v>733</v>
      </c>
      <c r="S83" s="68">
        <v>1407</v>
      </c>
      <c r="T83" s="68">
        <v>2183</v>
      </c>
      <c r="U83" s="68">
        <v>2238</v>
      </c>
      <c r="V83" s="68">
        <v>2595</v>
      </c>
      <c r="W83" s="68">
        <v>2558</v>
      </c>
      <c r="X83" s="68">
        <v>2409</v>
      </c>
      <c r="Y83" s="68">
        <v>1961</v>
      </c>
      <c r="Z83" s="68">
        <v>995</v>
      </c>
      <c r="AA83" s="68">
        <v>569</v>
      </c>
      <c r="AB83" s="68">
        <v>404</v>
      </c>
      <c r="AC83" s="68">
        <v>532</v>
      </c>
      <c r="AD83" s="68">
        <v>851</v>
      </c>
      <c r="AE83" s="68">
        <v>1276</v>
      </c>
      <c r="AF83" s="68">
        <v>1695</v>
      </c>
      <c r="AG83" s="68">
        <v>2170</v>
      </c>
      <c r="AH83" s="68">
        <v>2488</v>
      </c>
      <c r="AI83" s="68">
        <v>2485</v>
      </c>
      <c r="AJ83" s="68">
        <v>2342</v>
      </c>
      <c r="AK83" s="68">
        <v>1962</v>
      </c>
      <c r="AL83" s="68">
        <v>1154</v>
      </c>
      <c r="AM83" s="68">
        <v>592</v>
      </c>
      <c r="AN83" s="68">
        <v>430</v>
      </c>
      <c r="AO83" s="68">
        <v>456</v>
      </c>
      <c r="AP83" s="68">
        <v>678</v>
      </c>
      <c r="AQ83" s="68">
        <v>939</v>
      </c>
      <c r="AR83" s="68">
        <v>1420</v>
      </c>
      <c r="AS83" s="68">
        <v>1950</v>
      </c>
      <c r="AT83" s="68">
        <v>2057.0000000000005</v>
      </c>
      <c r="AU83" s="68">
        <v>2284</v>
      </c>
      <c r="AV83" s="68">
        <v>2318</v>
      </c>
      <c r="AW83" s="68">
        <v>1853</v>
      </c>
      <c r="AX83" s="68">
        <v>1054</v>
      </c>
      <c r="AY83" s="68">
        <v>711</v>
      </c>
      <c r="AZ83" s="68">
        <v>506</v>
      </c>
      <c r="BA83" s="68">
        <v>623</v>
      </c>
      <c r="BB83" s="68">
        <v>918</v>
      </c>
      <c r="BC83" s="68">
        <v>1203</v>
      </c>
      <c r="BD83" s="68">
        <v>1623</v>
      </c>
      <c r="BE83" s="68">
        <v>2030</v>
      </c>
      <c r="BF83" s="68">
        <v>2314</v>
      </c>
      <c r="BG83" s="68">
        <v>2391</v>
      </c>
      <c r="BH83" s="68">
        <v>2219</v>
      </c>
      <c r="BI83" s="68">
        <v>1345</v>
      </c>
      <c r="BJ83" s="68">
        <v>845</v>
      </c>
      <c r="BK83" s="68">
        <v>645</v>
      </c>
      <c r="BL83" s="68">
        <v>401</v>
      </c>
      <c r="BM83" s="68">
        <v>441</v>
      </c>
      <c r="BN83" s="68">
        <v>657</v>
      </c>
      <c r="BO83" s="68">
        <v>972</v>
      </c>
      <c r="BP83" s="68">
        <v>1395</v>
      </c>
      <c r="BQ83" s="68">
        <v>1719</v>
      </c>
      <c r="BR83" s="68">
        <v>2007.9999999999998</v>
      </c>
      <c r="BS83" s="68">
        <v>2195</v>
      </c>
      <c r="BT83" s="68">
        <v>2013</v>
      </c>
      <c r="BU83" s="68">
        <v>1210</v>
      </c>
      <c r="BV83" s="68">
        <v>811</v>
      </c>
      <c r="BW83" s="68">
        <v>458</v>
      </c>
      <c r="BX83" s="68">
        <v>283</v>
      </c>
      <c r="BY83" s="68">
        <v>576</v>
      </c>
      <c r="BZ83" s="68">
        <v>624</v>
      </c>
      <c r="CA83" s="68">
        <v>1039.9999999999998</v>
      </c>
      <c r="CB83" s="68">
        <v>1463</v>
      </c>
      <c r="CC83" s="68">
        <v>1867</v>
      </c>
      <c r="CD83" s="68">
        <v>2182</v>
      </c>
      <c r="CE83" s="68">
        <v>2333</v>
      </c>
      <c r="CF83" s="68">
        <v>2104</v>
      </c>
      <c r="CG83" s="68">
        <v>1580</v>
      </c>
      <c r="CH83" s="68">
        <v>835</v>
      </c>
      <c r="CI83" s="68">
        <v>796.46428571428567</v>
      </c>
      <c r="CJ83" s="68">
        <v>624</v>
      </c>
      <c r="CK83" s="68">
        <v>866</v>
      </c>
      <c r="CL83" s="68">
        <v>1138</v>
      </c>
      <c r="CM83" s="68">
        <v>1491</v>
      </c>
      <c r="CN83" s="68">
        <v>2089</v>
      </c>
      <c r="CO83" s="68">
        <v>2203</v>
      </c>
      <c r="CP83" s="68">
        <v>2642</v>
      </c>
      <c r="CQ83" s="68">
        <v>2593</v>
      </c>
      <c r="CR83" s="68">
        <v>2412</v>
      </c>
      <c r="CS83" s="68">
        <v>1915</v>
      </c>
      <c r="CT83" s="68">
        <v>813</v>
      </c>
      <c r="CU83" s="68">
        <v>499</v>
      </c>
      <c r="CV83" s="68">
        <v>522.00000000000011</v>
      </c>
      <c r="CW83" s="68">
        <v>686</v>
      </c>
      <c r="CX83" s="68">
        <v>992</v>
      </c>
      <c r="CY83" s="68">
        <v>1444</v>
      </c>
      <c r="CZ83" s="68">
        <v>1703</v>
      </c>
      <c r="DA83" s="68">
        <v>1899</v>
      </c>
      <c r="DB83" s="68">
        <v>2304</v>
      </c>
      <c r="DC83" s="68">
        <v>2360</v>
      </c>
      <c r="DD83" s="68">
        <v>2328</v>
      </c>
      <c r="DE83" s="68">
        <v>1526</v>
      </c>
      <c r="DF83" s="68">
        <v>879</v>
      </c>
      <c r="DG83" s="68">
        <v>526</v>
      </c>
      <c r="DH83" s="68">
        <v>502</v>
      </c>
      <c r="DI83" s="68">
        <v>683</v>
      </c>
      <c r="DJ83" s="68">
        <v>1080</v>
      </c>
      <c r="DK83" s="68">
        <v>1471</v>
      </c>
      <c r="DL83" s="68">
        <v>1875</v>
      </c>
      <c r="DM83" s="68">
        <v>2270</v>
      </c>
      <c r="DN83" s="68">
        <v>2528</v>
      </c>
      <c r="DO83" s="68">
        <v>2606</v>
      </c>
      <c r="DP83" s="68">
        <v>2577</v>
      </c>
      <c r="DQ83" s="68">
        <v>2194</v>
      </c>
      <c r="DR83" s="68">
        <v>1353</v>
      </c>
      <c r="DS83" s="68">
        <v>1025</v>
      </c>
      <c r="DT83" s="68">
        <v>991</v>
      </c>
      <c r="DU83" s="68">
        <v>1126</v>
      </c>
      <c r="DV83" s="68">
        <v>1221</v>
      </c>
      <c r="DW83" s="68">
        <v>1580</v>
      </c>
      <c r="DX83" s="68">
        <v>1812</v>
      </c>
      <c r="DY83" s="68">
        <v>2188</v>
      </c>
      <c r="DZ83" s="68">
        <v>2801</v>
      </c>
      <c r="EA83" s="68">
        <v>2551</v>
      </c>
      <c r="EB83" s="68">
        <v>2228</v>
      </c>
      <c r="EC83" s="68">
        <v>1474</v>
      </c>
      <c r="ED83" s="68">
        <v>933</v>
      </c>
      <c r="EE83" s="68">
        <v>733</v>
      </c>
      <c r="EF83" s="68">
        <v>666</v>
      </c>
      <c r="EG83" s="68">
        <v>838</v>
      </c>
      <c r="EH83" s="68">
        <v>1021</v>
      </c>
      <c r="EI83" s="68">
        <v>1151</v>
      </c>
      <c r="EJ83" s="68">
        <v>1532</v>
      </c>
      <c r="EK83" s="68">
        <v>2138</v>
      </c>
      <c r="EL83" s="68">
        <v>2404</v>
      </c>
      <c r="EM83" s="68">
        <v>2328</v>
      </c>
      <c r="EN83" s="68">
        <v>2137</v>
      </c>
      <c r="EO83" s="68">
        <v>1575</v>
      </c>
      <c r="EP83" s="68">
        <v>1009</v>
      </c>
      <c r="EQ83" s="68">
        <v>745.37931034482756</v>
      </c>
      <c r="ER83" s="68">
        <v>484</v>
      </c>
      <c r="ES83" s="68">
        <v>659</v>
      </c>
      <c r="ET83" s="68">
        <v>942</v>
      </c>
      <c r="EU83" s="68">
        <v>1276</v>
      </c>
      <c r="EV83" s="68">
        <v>1704</v>
      </c>
      <c r="EW83" s="68">
        <v>2018</v>
      </c>
      <c r="EX83" s="68">
        <v>2190</v>
      </c>
      <c r="EY83" s="68">
        <v>2176</v>
      </c>
      <c r="EZ83" s="68">
        <v>2001</v>
      </c>
      <c r="FA83" s="68">
        <v>1487</v>
      </c>
      <c r="FB83" s="68">
        <v>1018</v>
      </c>
      <c r="FC83" s="68">
        <v>620</v>
      </c>
      <c r="FD83" s="68">
        <v>602</v>
      </c>
      <c r="FE83" s="68">
        <v>654</v>
      </c>
      <c r="FF83" s="68">
        <v>1057</v>
      </c>
      <c r="FG83" s="68">
        <v>1372</v>
      </c>
      <c r="FH83" s="68">
        <v>1760</v>
      </c>
      <c r="FI83" s="68">
        <v>1905</v>
      </c>
      <c r="FJ83" s="68">
        <v>2271</v>
      </c>
      <c r="FK83" s="68">
        <v>2186</v>
      </c>
      <c r="FL83" s="68">
        <v>2152</v>
      </c>
      <c r="FM83" s="68">
        <v>1424</v>
      </c>
      <c r="FN83" s="68">
        <v>679.00000000000011</v>
      </c>
      <c r="FO83" s="68">
        <v>446.00000000000011</v>
      </c>
      <c r="FP83" s="68">
        <v>531.00000000000011</v>
      </c>
      <c r="FQ83" s="68">
        <v>464.00000000000011</v>
      </c>
      <c r="FR83" s="12">
        <v>798.00000000000023</v>
      </c>
      <c r="FS83" s="12">
        <v>1132.0000000000002</v>
      </c>
      <c r="FT83" s="12">
        <v>1660</v>
      </c>
      <c r="FU83" s="12">
        <v>2130</v>
      </c>
      <c r="FV83" s="12">
        <v>2545</v>
      </c>
      <c r="FW83" s="12">
        <v>2515</v>
      </c>
      <c r="FX83" s="12">
        <v>2317</v>
      </c>
      <c r="FY83" s="12">
        <v>2033.7638410076866</v>
      </c>
      <c r="FZ83" s="12">
        <v>2067.2480768222536</v>
      </c>
      <c r="GA83" s="12">
        <v>1928.1419747358823</v>
      </c>
      <c r="GB83" s="12">
        <v>1954.1306712121684</v>
      </c>
      <c r="GC83" s="12">
        <v>2095.9089339612206</v>
      </c>
      <c r="GD83" s="12">
        <v>2080.9301618178852</v>
      </c>
      <c r="GE83" s="12">
        <v>2497.0102051449758</v>
      </c>
      <c r="GF83" s="12">
        <v>2890.7577557640443</v>
      </c>
      <c r="GG83" s="12">
        <v>3167.7909506644264</v>
      </c>
      <c r="GH83" s="12">
        <v>3437.3521699130856</v>
      </c>
      <c r="GI83" s="12">
        <v>3712.7364882620491</v>
      </c>
      <c r="GJ83" s="12">
        <v>3811.7864429725369</v>
      </c>
      <c r="GK83" s="12">
        <v>3659.4533772102245</v>
      </c>
      <c r="GL83" s="12">
        <v>3659.4533772102245</v>
      </c>
    </row>
    <row r="84" spans="1:194" x14ac:dyDescent="0.2">
      <c r="A84" s="9" t="str">
        <f t="shared" si="440"/>
        <v>Days of Forward Supply</v>
      </c>
      <c r="B84" s="70">
        <v>6.1462973588009318</v>
      </c>
      <c r="C84" s="70">
        <v>4.8066353390495928</v>
      </c>
      <c r="D84" s="70">
        <v>3.7603523909268906</v>
      </c>
      <c r="E84" s="70">
        <v>4.2587680089969435</v>
      </c>
      <c r="F84" s="70">
        <v>6.87209467659601</v>
      </c>
      <c r="G84" s="70">
        <v>11.872892945376464</v>
      </c>
      <c r="H84" s="70">
        <v>17.166182201109542</v>
      </c>
      <c r="I84" s="70">
        <v>22.835121095540604</v>
      </c>
      <c r="J84" s="70">
        <v>24.568402980178391</v>
      </c>
      <c r="K84" s="70">
        <v>22.480856286866711</v>
      </c>
      <c r="L84" s="70">
        <v>18.98350908345401</v>
      </c>
      <c r="M84" s="70">
        <v>11.595314079526728</v>
      </c>
      <c r="N84" s="70">
        <v>7.8905187441871485</v>
      </c>
      <c r="O84" s="70">
        <v>5.8509475974668614</v>
      </c>
      <c r="P84" s="70">
        <v>3.5479480343287175</v>
      </c>
      <c r="Q84" s="70">
        <v>4.1823640571839116</v>
      </c>
      <c r="R84" s="70">
        <v>8.7958422115763142</v>
      </c>
      <c r="S84" s="70">
        <v>19.176974715844185</v>
      </c>
      <c r="T84" s="70">
        <v>32.686275273305533</v>
      </c>
      <c r="U84" s="70">
        <v>24.854375993385531</v>
      </c>
      <c r="V84" s="70">
        <v>34.831013126151539</v>
      </c>
      <c r="W84" s="70">
        <v>30.124073944267071</v>
      </c>
      <c r="X84" s="70">
        <v>26.269710818078671</v>
      </c>
      <c r="Y84" s="70">
        <v>17.476815548568986</v>
      </c>
      <c r="Z84" s="70">
        <v>8.1195374944019836</v>
      </c>
      <c r="AA84" s="70">
        <v>5.7976623515304206</v>
      </c>
      <c r="AB84" s="70">
        <v>4.309909175953619</v>
      </c>
      <c r="AC84" s="70">
        <v>6.3343995293737354</v>
      </c>
      <c r="AD84" s="70">
        <v>9.8958621939051969</v>
      </c>
      <c r="AE84" s="70">
        <v>15.847153048947622</v>
      </c>
      <c r="AF84" s="70">
        <v>21.154559460361043</v>
      </c>
      <c r="AG84" s="70">
        <v>27.391607610081902</v>
      </c>
      <c r="AH84" s="70">
        <v>30.925069283840941</v>
      </c>
      <c r="AI84" s="70">
        <v>26.464671966372933</v>
      </c>
      <c r="AJ84" s="70">
        <v>24.682286370738606</v>
      </c>
      <c r="AK84" s="70">
        <v>17.94761940870314</v>
      </c>
      <c r="AL84" s="70">
        <v>9.5460378398992756</v>
      </c>
      <c r="AM84" s="70">
        <v>5.7095789582071577</v>
      </c>
      <c r="AN84" s="70">
        <v>4.7581255579980386</v>
      </c>
      <c r="AO84" s="70">
        <v>5.8294625353236746</v>
      </c>
      <c r="AP84" s="70">
        <v>8.2536057424901035</v>
      </c>
      <c r="AQ84" s="70">
        <v>11.734077335705646</v>
      </c>
      <c r="AR84" s="70">
        <v>19.968034987219834</v>
      </c>
      <c r="AS84" s="70">
        <v>26.836569383704727</v>
      </c>
      <c r="AT84" s="70">
        <v>24.588595795544581</v>
      </c>
      <c r="AU84" s="70">
        <v>28.928834981710938</v>
      </c>
      <c r="AV84" s="70">
        <v>25.863799906785783</v>
      </c>
      <c r="AW84" s="70">
        <v>19.272789593957626</v>
      </c>
      <c r="AX84" s="70">
        <v>10.085715051882771</v>
      </c>
      <c r="AY84" s="70">
        <v>7.6731374354955806</v>
      </c>
      <c r="AZ84" s="70">
        <v>5.4910828012450157</v>
      </c>
      <c r="BA84" s="70">
        <v>8.2253046116856314</v>
      </c>
      <c r="BB84" s="70">
        <v>13.566730021433859</v>
      </c>
      <c r="BC84" s="70">
        <v>17.382247303446096</v>
      </c>
      <c r="BD84" s="70">
        <v>27.787542910703003</v>
      </c>
      <c r="BE84" s="70">
        <v>31.644877681645394</v>
      </c>
      <c r="BF84" s="70">
        <v>32.194688949594827</v>
      </c>
      <c r="BG84" s="70">
        <v>29.700298516129674</v>
      </c>
      <c r="BH84" s="70">
        <v>27.124306754938541</v>
      </c>
      <c r="BI84" s="70">
        <v>13.096679134022983</v>
      </c>
      <c r="BJ84" s="70">
        <v>9.0055979861449007</v>
      </c>
      <c r="BK84" s="70">
        <v>7.1181103516136108</v>
      </c>
      <c r="BL84" s="70">
        <v>4.3575553541590102</v>
      </c>
      <c r="BM84" s="70">
        <v>5.193202531921207</v>
      </c>
      <c r="BN84" s="70">
        <v>9.2545877807682011</v>
      </c>
      <c r="BO84" s="70">
        <v>14.008717801235681</v>
      </c>
      <c r="BP84" s="70">
        <v>21.766744736622105</v>
      </c>
      <c r="BQ84" s="70">
        <v>26.621255387008755</v>
      </c>
      <c r="BR84" s="70">
        <v>28.155309092082959</v>
      </c>
      <c r="BS84" s="70">
        <v>29.13201635919545</v>
      </c>
      <c r="BT84" s="70">
        <v>23.958952426119605</v>
      </c>
      <c r="BU84" s="70">
        <v>11.343476750890686</v>
      </c>
      <c r="BV84" s="70">
        <v>7.8708486438279284</v>
      </c>
      <c r="BW84" s="70">
        <v>4.3083753164507916</v>
      </c>
      <c r="BX84" s="70">
        <v>2.8243587761538573</v>
      </c>
      <c r="BY84" s="70">
        <v>7.2281984019506771</v>
      </c>
      <c r="BZ84" s="70">
        <v>7.5882874682393204</v>
      </c>
      <c r="CA84" s="70">
        <v>13.825882148160447</v>
      </c>
      <c r="CB84" s="70">
        <v>18.998473635797225</v>
      </c>
      <c r="CC84" s="70">
        <v>24.42900596394108</v>
      </c>
      <c r="CD84" s="70">
        <v>27.88335436001228</v>
      </c>
      <c r="CE84" s="70">
        <v>28.640597010261214</v>
      </c>
      <c r="CF84" s="70">
        <v>22.537728187255347</v>
      </c>
      <c r="CG84" s="70">
        <v>14.729977491514951</v>
      </c>
      <c r="CH84" s="70">
        <v>8.5330223227395035</v>
      </c>
      <c r="CI84" s="70">
        <v>10.238868783317558</v>
      </c>
      <c r="CJ84" s="70">
        <v>7.9067765588682235</v>
      </c>
      <c r="CK84" s="70">
        <v>13.30694789985748</v>
      </c>
      <c r="CL84" s="70">
        <v>16.75509343630458</v>
      </c>
      <c r="CM84" s="70">
        <v>21.826288492325098</v>
      </c>
      <c r="CN84" s="70">
        <v>34.882136339811858</v>
      </c>
      <c r="CO84" s="70">
        <v>28.882529119062287</v>
      </c>
      <c r="CP84" s="70">
        <v>40.103957657417084</v>
      </c>
      <c r="CQ84" s="70">
        <v>30.156716802216987</v>
      </c>
      <c r="CR84" s="70">
        <v>26.956110353952269</v>
      </c>
      <c r="CS84" s="70">
        <v>20.264488018784661</v>
      </c>
      <c r="CT84" s="70">
        <v>7.3103922559082939</v>
      </c>
      <c r="CU84" s="70">
        <v>6.5579738455519783</v>
      </c>
      <c r="CV84" s="70">
        <v>7.1838333496417732</v>
      </c>
      <c r="CW84" s="70">
        <v>10.171918035284653</v>
      </c>
      <c r="CX84" s="70">
        <v>15.333389878127768</v>
      </c>
      <c r="CY84" s="70">
        <v>22.785402392833767</v>
      </c>
      <c r="CZ84" s="70">
        <v>24.697811431952854</v>
      </c>
      <c r="DA84" s="70">
        <v>25.678305449150027</v>
      </c>
      <c r="DB84" s="70">
        <v>34.817348135748382</v>
      </c>
      <c r="DC84" s="70">
        <v>30.013647001549959</v>
      </c>
      <c r="DD84" s="70">
        <v>30.98192958345366</v>
      </c>
      <c r="DE84" s="70">
        <v>15.091761803120123</v>
      </c>
      <c r="DF84" s="70">
        <v>8.8417060241597838</v>
      </c>
      <c r="DG84" s="70">
        <v>6.0547131163091006</v>
      </c>
      <c r="DH84" s="70">
        <v>5.7408945896248627</v>
      </c>
      <c r="DI84" s="70">
        <v>8.7890682853479731</v>
      </c>
      <c r="DJ84" s="70">
        <v>14.560628855487405</v>
      </c>
      <c r="DK84" s="70">
        <v>20.053311854081539</v>
      </c>
      <c r="DL84" s="70">
        <v>26.54223901234927</v>
      </c>
      <c r="DM84" s="70">
        <v>30.209085282038775</v>
      </c>
      <c r="DN84" s="70">
        <v>33.467347767785327</v>
      </c>
      <c r="DO84" s="70">
        <v>31.425120559610139</v>
      </c>
      <c r="DP84" s="70">
        <v>30.004645954840051</v>
      </c>
      <c r="DQ84" s="70">
        <v>22.557807339824638</v>
      </c>
      <c r="DR84" s="70">
        <v>13.167235426654507</v>
      </c>
      <c r="DS84" s="70">
        <v>11.598344682888269</v>
      </c>
      <c r="DT84" s="70">
        <v>11.399090146912796</v>
      </c>
      <c r="DU84" s="70">
        <v>13.550087477858838</v>
      </c>
      <c r="DV84" s="70">
        <v>14.482495291068403</v>
      </c>
      <c r="DW84" s="70">
        <v>19.765672270818595</v>
      </c>
      <c r="DX84" s="70">
        <v>22.678098773586143</v>
      </c>
      <c r="DY84" s="70">
        <v>26.363929141632738</v>
      </c>
      <c r="DZ84" s="70">
        <v>36.397878054011166</v>
      </c>
      <c r="EA84" s="70">
        <v>25.365345602213161</v>
      </c>
      <c r="EB84" s="70">
        <v>22.407353425962146</v>
      </c>
      <c r="EC84" s="70">
        <v>12.705531634746142</v>
      </c>
      <c r="ED84" s="70">
        <v>8.0021431923329871</v>
      </c>
      <c r="EE84" s="70">
        <v>6.8340876161769257</v>
      </c>
      <c r="EF84" s="70">
        <v>6.159235006869662</v>
      </c>
      <c r="EG84" s="70">
        <v>9.7860123911328429</v>
      </c>
      <c r="EH84" s="70">
        <v>12.42400132473646</v>
      </c>
      <c r="EI84" s="70">
        <v>13.014978189217036</v>
      </c>
      <c r="EJ84" s="70">
        <v>18.68346180410979</v>
      </c>
      <c r="EK84" s="70">
        <v>26.49257428474872</v>
      </c>
      <c r="EL84" s="70">
        <v>29.249880881366597</v>
      </c>
      <c r="EM84" s="70">
        <v>24.090700320307544</v>
      </c>
      <c r="EN84" s="70">
        <v>17.593548676727398</v>
      </c>
      <c r="EO84" s="70">
        <v>13.478683899522848</v>
      </c>
      <c r="EP84" s="70">
        <v>9.5718543713248128</v>
      </c>
      <c r="EQ84" s="70">
        <v>6.9039904763296116</v>
      </c>
      <c r="ER84" s="70">
        <v>4.4303885921454862</v>
      </c>
      <c r="ES84" s="70">
        <v>6.9566207249799339</v>
      </c>
      <c r="ET84" s="70">
        <v>9.8409557231190377</v>
      </c>
      <c r="EU84" s="70">
        <v>14.850363761161441</v>
      </c>
      <c r="EV84" s="70">
        <v>21.203217862393103</v>
      </c>
      <c r="EW84" s="70">
        <v>22.479527604913471</v>
      </c>
      <c r="EX84" s="70">
        <v>21.103172717815287</v>
      </c>
      <c r="EY84" s="70">
        <v>21.712693688946693</v>
      </c>
      <c r="EZ84" s="70">
        <v>17.351057399969115</v>
      </c>
      <c r="FA84" s="70">
        <v>12.852178567337893</v>
      </c>
      <c r="FB84" s="70">
        <v>8.3434788892768168</v>
      </c>
      <c r="FC84" s="70">
        <v>6.7762689567395462</v>
      </c>
      <c r="FD84" s="70">
        <v>6.0338469498630483</v>
      </c>
      <c r="FE84" s="70">
        <v>5.4368017982450851</v>
      </c>
      <c r="FF84" s="70">
        <v>12.207713169189413</v>
      </c>
      <c r="FG84" s="70">
        <v>14.943913381758771</v>
      </c>
      <c r="FH84" s="70">
        <v>21.450155770788854</v>
      </c>
      <c r="FI84" s="70">
        <v>20.074091090497312</v>
      </c>
      <c r="FJ84" s="70">
        <v>23.845804488268282</v>
      </c>
      <c r="FK84" s="70">
        <v>19.686489784403069</v>
      </c>
      <c r="FL84" s="70">
        <v>22.371555972578889</v>
      </c>
      <c r="FM84" s="70">
        <v>11.860948192659851</v>
      </c>
      <c r="FN84" s="70">
        <v>7.4769432629486872</v>
      </c>
      <c r="FO84" s="70">
        <v>4.4231891623862909</v>
      </c>
      <c r="FP84" s="70">
        <v>6.1838839359559863</v>
      </c>
      <c r="FQ84" s="70">
        <v>5.7264271268548343</v>
      </c>
      <c r="FR84" s="35">
        <v>10.977489124732559</v>
      </c>
      <c r="FS84" s="35">
        <v>14.498316339656098</v>
      </c>
      <c r="FT84" s="35">
        <v>20.774934186309718</v>
      </c>
      <c r="FU84" s="35">
        <v>25.210637882301484</v>
      </c>
      <c r="FV84" s="35">
        <v>31.016744729855411</v>
      </c>
      <c r="FW84" s="35">
        <v>27.843409994279888</v>
      </c>
      <c r="FX84" s="35">
        <v>25.134076326958709</v>
      </c>
      <c r="FY84" s="35">
        <v>18.956042957337047</v>
      </c>
      <c r="FZ84" s="35">
        <v>18.931360131907269</v>
      </c>
      <c r="GA84" s="35">
        <v>19.424851510250232</v>
      </c>
      <c r="GB84" s="35">
        <v>21.417065413372384</v>
      </c>
      <c r="GC84" s="35">
        <v>24.95043201498391</v>
      </c>
      <c r="GD84" s="35">
        <v>26.828772717135884</v>
      </c>
      <c r="GE84" s="35">
        <v>32.524252890421408</v>
      </c>
      <c r="GF84" s="35">
        <v>37.933842127650124</v>
      </c>
      <c r="GG84" s="35">
        <v>40.074268201616917</v>
      </c>
      <c r="GH84" s="35">
        <v>42.222491121100198</v>
      </c>
      <c r="GI84" s="35">
        <v>39.131529841589597</v>
      </c>
      <c r="GJ84" s="35">
        <v>39.373645123899635</v>
      </c>
      <c r="GK84" s="35">
        <v>34.749246031946569</v>
      </c>
      <c r="GL84" s="35">
        <v>34.042425391376568</v>
      </c>
    </row>
    <row r="85" spans="1:194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</row>
    <row r="86" spans="1:194" ht="15" x14ac:dyDescent="0.35">
      <c r="DF86" s="97"/>
      <c r="DG86" s="98"/>
      <c r="DH86" s="98"/>
      <c r="DS86" s="61"/>
      <c r="DT86" s="61"/>
      <c r="DU86" s="61"/>
      <c r="DV86" s="61"/>
      <c r="EK86" s="125"/>
      <c r="EL86" s="125"/>
      <c r="EM86" s="125"/>
      <c r="FR86" s="1"/>
    </row>
    <row r="87" spans="1:194" x14ac:dyDescent="0.2">
      <c r="DF87" s="100"/>
      <c r="DG87" s="101"/>
      <c r="DH87" s="101"/>
      <c r="EI87" s="61"/>
      <c r="EJ87" s="61"/>
      <c r="EK87" s="61"/>
      <c r="EL87" s="61"/>
      <c r="EM87" s="125"/>
    </row>
    <row r="88" spans="1:194" x14ac:dyDescent="0.2">
      <c r="DF88" s="103"/>
      <c r="DG88" s="104"/>
      <c r="DH88" s="104"/>
    </row>
    <row r="89" spans="1:194" x14ac:dyDescent="0.2">
      <c r="DF89" s="93"/>
      <c r="DG89" s="94"/>
      <c r="DH89" s="94"/>
    </row>
    <row r="90" spans="1:194" x14ac:dyDescent="0.2">
      <c r="DF90" s="93"/>
      <c r="DG90" s="94"/>
      <c r="DH90" s="94"/>
    </row>
    <row r="91" spans="1:194" x14ac:dyDescent="0.2">
      <c r="DF91" s="93"/>
      <c r="DG91" s="94"/>
      <c r="DH91" s="94"/>
    </row>
    <row r="92" spans="1:194" ht="15" x14ac:dyDescent="0.35">
      <c r="DF92" s="96"/>
      <c r="DG92" s="105"/>
      <c r="DH92" s="105"/>
    </row>
    <row r="93" spans="1:194" x14ac:dyDescent="0.2">
      <c r="DF93" s="93"/>
      <c r="DG93" s="94"/>
      <c r="DH93" s="94"/>
    </row>
    <row r="94" spans="1:194" ht="15" x14ac:dyDescent="0.35">
      <c r="DF94" s="96"/>
      <c r="DG94" s="105"/>
      <c r="DH94" s="105"/>
    </row>
    <row r="95" spans="1:194" x14ac:dyDescent="0.2">
      <c r="DF95" s="100"/>
      <c r="DG95" s="101"/>
      <c r="DH95" s="101"/>
    </row>
    <row r="96" spans="1:194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25" fitToWidth="5" orientation="landscape" r:id="rId1"/>
  <headerFooter>
    <oddHeader>&amp;C&amp;"Arial,Bold"&amp;16PROPANE SUPPLY/DEMAND FORECAST -- NOVEMBER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 mthly rpt</vt:lpstr>
      <vt:lpstr>PADD1 mthly rpt</vt:lpstr>
      <vt:lpstr>PADD2 mthly rpt</vt:lpstr>
      <vt:lpstr>PADD3 mthly rpt</vt:lpstr>
      <vt:lpstr>PADD4 mthly rpt</vt:lpstr>
      <vt:lpstr>PADD5 mthly rpt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Multi-User</dc:creator>
  <cp:lastModifiedBy>Christine Hutcherson</cp:lastModifiedBy>
  <cp:lastPrinted>2018-12-28T13:50:13Z</cp:lastPrinted>
  <dcterms:created xsi:type="dcterms:W3CDTF">1999-11-02T20:03:25Z</dcterms:created>
  <dcterms:modified xsi:type="dcterms:W3CDTF">2020-04-02T13:35:02Z</dcterms:modified>
</cp:coreProperties>
</file>