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pgaorg-my.sharepoint.com/personal/chutcherson_npga_org/Documents/Desktop/IHS/"/>
    </mc:Choice>
  </mc:AlternateContent>
  <xr:revisionPtr revIDLastSave="0" documentId="8_{23DA3FDF-57F4-429D-9E56-AD2A9C0DA755}" xr6:coauthVersionLast="45" xr6:coauthVersionMax="45" xr10:uidLastSave="{00000000-0000-0000-0000-000000000000}"/>
  <bookViews>
    <workbookView xWindow="-120" yWindow="-120" windowWidth="29040" windowHeight="15840" tabRatio="886" firstSheet="2" activeTab="9" xr2:uid="{00000000-000D-0000-FFFF-FFFF00000000}"/>
  </bookViews>
  <sheets>
    <sheet name="Documentation" sheetId="10" r:id="rId1"/>
    <sheet name="US mthly rpt" sheetId="1" r:id="rId2"/>
    <sheet name="PADD1 mthly rpt" sheetId="2" r:id="rId3"/>
    <sheet name="PADD2 mthly rpt" sheetId="3" r:id="rId4"/>
    <sheet name="PADD3 mthly rpt" sheetId="4" r:id="rId5"/>
    <sheet name="PADD4 mthly rpt" sheetId="5" r:id="rId6"/>
    <sheet name="PADD5 mthly rpt" sheetId="6" r:id="rId7"/>
    <sheet name="Inventory Summary" sheetId="8" r:id="rId8"/>
    <sheet name="PADD Map" sheetId="9" r:id="rId9"/>
    <sheet name="Weekly Inventory Charts 15-19" sheetId="11" r:id="rId10"/>
    <sheet name="Data 15-19" sheetId="12" r:id="rId11"/>
  </sheets>
  <definedNames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1">#REF!</definedName>
    <definedName name="\a" localSheetId="9">#REF!</definedName>
    <definedName name="\a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 localSheetId="1">#REF!</definedName>
    <definedName name="\o" localSheetId="9">#REF!</definedName>
    <definedName name="\o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">#REF!</definedName>
    <definedName name="\t" localSheetId="9">#REF!</definedName>
    <definedName name="\t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">#REF!</definedName>
    <definedName name="\w" localSheetId="9">#REF!</definedName>
    <definedName name="\w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6">#REF!</definedName>
    <definedName name="_AFC3" localSheetId="1">#REF!</definedName>
    <definedName name="_AFC3" localSheetId="9">#REF!</definedName>
    <definedName name="_AFC3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6">#REF!</definedName>
    <definedName name="_AFC4" localSheetId="1">#REF!</definedName>
    <definedName name="_AFC4" localSheetId="9">#REF!</definedName>
    <definedName name="_AFC4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6">#REF!</definedName>
    <definedName name="AFC3SECTBL" localSheetId="1">#REF!</definedName>
    <definedName name="AFC3SECTBL" localSheetId="9">#REF!</definedName>
    <definedName name="AFC3SECTBL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6">#REF!</definedName>
    <definedName name="AFC4SECTBL" localSheetId="1">#REF!</definedName>
    <definedName name="AFC4SECTBL" localSheetId="9">#REF!</definedName>
    <definedName name="AFC4SECTBL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6">#REF!</definedName>
    <definedName name="AFSUPPLY" localSheetId="1">#REF!</definedName>
    <definedName name="AFSUPPLY" localSheetId="9">#REF!</definedName>
    <definedName name="AFSUPPLY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6">#REF!</definedName>
    <definedName name="AFTOT" localSheetId="1">#REF!</definedName>
    <definedName name="AFTOT" localSheetId="9">#REF!</definedName>
    <definedName name="AFTOT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6">#REF!</definedName>
    <definedName name="AFTOTSECTBL" localSheetId="1">#REF!</definedName>
    <definedName name="AFTOTSECTBL" localSheetId="9">#REF!</definedName>
    <definedName name="AFTOTSECTBL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6">#REF!</definedName>
    <definedName name="ALGERIA" localSheetId="1">#REF!</definedName>
    <definedName name="ALGERIA" localSheetId="9">#REF!</definedName>
    <definedName name="ALGERIA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6">#REF!</definedName>
    <definedName name="EGYPT" localSheetId="1">#REF!</definedName>
    <definedName name="EGYPT" localSheetId="9">#REF!</definedName>
    <definedName name="EGYPT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6">#REF!</definedName>
    <definedName name="LIBYA" localSheetId="1">#REF!</definedName>
    <definedName name="LIBYA" localSheetId="9">#REF!</definedName>
    <definedName name="LIBYA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6">#REF!</definedName>
    <definedName name="LIBYA_EXCLUDED" localSheetId="1">#REF!</definedName>
    <definedName name="LIBYA_EXCLUDED" localSheetId="9">#REF!</definedName>
    <definedName name="LIBYA_EXCLUDED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1">#REF!</definedName>
    <definedName name="MACRO" localSheetId="9">#REF!</definedName>
    <definedName name="MACRO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6">#REF!</definedName>
    <definedName name="NIGERIA" localSheetId="1">#REF!</definedName>
    <definedName name="NIGERIA" localSheetId="9">#REF!</definedName>
    <definedName name="NIGERIA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6">#REF!</definedName>
    <definedName name="OTHERAFRICA" localSheetId="1">#REF!</definedName>
    <definedName name="OTHERAFRICA" localSheetId="9">#REF!</definedName>
    <definedName name="OTHERAFRICA">#REF!</definedName>
    <definedName name="PADD_def" localSheetId="8">'PADD Map'!$B$38</definedName>
    <definedName name="_xlnm.Print_Area" localSheetId="2">'PADD1 mthly rpt'!$DG$2:$ED$60</definedName>
    <definedName name="_xlnm.Print_Area" localSheetId="3">'PADD2 mthly rpt'!$DG$2:$ED$60</definedName>
    <definedName name="_xlnm.Print_Area" localSheetId="4">'PADD3 mthly rpt'!$DG$2:$ED$60</definedName>
    <definedName name="_xlnm.Print_Area" localSheetId="5">'PADD4 mthly rpt'!$DG$2:$ED$60</definedName>
    <definedName name="_xlnm.Print_Area" localSheetId="6">'PADD5 mthly rpt'!$DG$2:$ED$60</definedName>
    <definedName name="_xlnm.Print_Area" localSheetId="1">'US mthly rpt'!$DG$2:$ED$60</definedName>
    <definedName name="_xlnm.Print_Titles" localSheetId="2">'PADD1 mthly rpt'!$A:$B</definedName>
    <definedName name="_xlnm.Print_Titles" localSheetId="3">'PADD2 mthly rpt'!$A:$B</definedName>
    <definedName name="_xlnm.Print_Titles" localSheetId="4">'PADD3 mthly rpt'!$A:$B</definedName>
    <definedName name="_xlnm.Print_Titles" localSheetId="5">'PADD4 mthly rpt'!$A:$B</definedName>
    <definedName name="_xlnm.Print_Titles" localSheetId="6">'PADD5 mthly rpt'!$A:$B</definedName>
    <definedName name="_xlnm.Print_Titles" localSheetId="1">'US mthly rpt'!$A:$B,'US mthly rpt'!$2:$2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6">#REF!</definedName>
    <definedName name="TABLEFRAME" localSheetId="1">#REF!</definedName>
    <definedName name="TABLEFRAME" localSheetId="9">#REF!</definedName>
    <definedName name="TABLEFRAME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6">#REF!</definedName>
    <definedName name="WORKFRAME" localSheetId="1">#REF!</definedName>
    <definedName name="WORKFRAME" localSheetId="9">#REF!</definedName>
    <definedName name="WORKFRAME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X5" i="8" l="1"/>
  <c r="GM5" i="8"/>
  <c r="GN5" i="8"/>
  <c r="GO5" i="8"/>
  <c r="GP5" i="8"/>
  <c r="GQ5" i="8"/>
  <c r="GR5" i="8"/>
  <c r="GS5" i="8"/>
  <c r="GT5" i="8"/>
  <c r="GU5" i="8"/>
  <c r="GV5" i="8"/>
  <c r="GW5" i="8"/>
  <c r="GK5" i="8"/>
  <c r="GL5" i="8"/>
  <c r="GJ5" i="8"/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74" i="11" l="1"/>
  <c r="C74" i="11" s="1"/>
  <c r="D74" i="11" s="1"/>
  <c r="E74" i="11" s="1"/>
  <c r="F74" i="11" s="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AH74" i="11" s="1"/>
  <c r="AI74" i="11" s="1"/>
  <c r="AJ74" i="11" s="1"/>
  <c r="AK74" i="11" s="1"/>
  <c r="AL74" i="11" s="1"/>
  <c r="AM74" i="11" s="1"/>
  <c r="AN74" i="11" s="1"/>
  <c r="AO74" i="11" s="1"/>
  <c r="AP74" i="11" s="1"/>
  <c r="AQ74" i="11" s="1"/>
  <c r="AR74" i="11" s="1"/>
  <c r="AS74" i="11" s="1"/>
  <c r="AT74" i="11" s="1"/>
  <c r="AU74" i="11" s="1"/>
  <c r="AV74" i="11" s="1"/>
  <c r="AW74" i="11" s="1"/>
  <c r="AX74" i="11" s="1"/>
  <c r="AY74" i="11" s="1"/>
  <c r="AZ74" i="11" s="1"/>
  <c r="BA74" i="11" s="1"/>
  <c r="BB74" i="11" s="1"/>
  <c r="B73" i="11"/>
  <c r="B75" i="11" s="1"/>
  <c r="C73" i="11" s="1"/>
  <c r="C75" i="11" s="1"/>
  <c r="D73" i="11" s="1"/>
  <c r="D75" i="11" s="1"/>
  <c r="E73" i="11" s="1"/>
  <c r="E75" i="11" s="1"/>
  <c r="F73" i="11" s="1"/>
  <c r="F75" i="11" s="1"/>
  <c r="G73" i="11" s="1"/>
  <c r="G75" i="11" s="1"/>
  <c r="H73" i="11" s="1"/>
  <c r="H75" i="11" s="1"/>
  <c r="I73" i="11" s="1"/>
  <c r="I75" i="11" s="1"/>
  <c r="J73" i="11" s="1"/>
  <c r="J75" i="11" s="1"/>
  <c r="K73" i="11" s="1"/>
  <c r="K75" i="11" s="1"/>
  <c r="L73" i="11" s="1"/>
  <c r="L75" i="11" s="1"/>
  <c r="M73" i="11" s="1"/>
  <c r="M75" i="11" s="1"/>
  <c r="N73" i="11" s="1"/>
  <c r="N75" i="11" s="1"/>
  <c r="O73" i="11" s="1"/>
  <c r="O75" i="11" s="1"/>
  <c r="P73" i="11" s="1"/>
  <c r="P75" i="11" s="1"/>
  <c r="Q73" i="11" s="1"/>
  <c r="Q75" i="11" s="1"/>
  <c r="R73" i="11" s="1"/>
  <c r="R75" i="11" s="1"/>
  <c r="S73" i="11" s="1"/>
  <c r="S75" i="11" s="1"/>
  <c r="T73" i="11" s="1"/>
  <c r="T75" i="11" s="1"/>
  <c r="U73" i="11" s="1"/>
  <c r="U75" i="11" s="1"/>
  <c r="V73" i="11" s="1"/>
  <c r="V75" i="11" s="1"/>
  <c r="W73" i="11" s="1"/>
  <c r="W75" i="11" s="1"/>
  <c r="X73" i="11" s="1"/>
  <c r="X75" i="11" s="1"/>
  <c r="Y73" i="11" s="1"/>
  <c r="Y75" i="11" s="1"/>
  <c r="Z73" i="11" s="1"/>
  <c r="Z75" i="11" s="1"/>
  <c r="AA73" i="11" s="1"/>
  <c r="AA75" i="11" s="1"/>
  <c r="AB73" i="11" s="1"/>
  <c r="AB75" i="11" s="1"/>
  <c r="AC73" i="11" s="1"/>
  <c r="AC75" i="11" s="1"/>
  <c r="AD73" i="11" s="1"/>
  <c r="AD75" i="11" s="1"/>
  <c r="AE73" i="11" s="1"/>
  <c r="AE75" i="11" s="1"/>
  <c r="AF73" i="11" s="1"/>
  <c r="AF75" i="11" s="1"/>
  <c r="AG73" i="11" s="1"/>
  <c r="AG75" i="11" s="1"/>
  <c r="AH73" i="11" s="1"/>
  <c r="AH75" i="11" s="1"/>
  <c r="AI73" i="11" s="1"/>
  <c r="AI75" i="11" s="1"/>
  <c r="AJ73" i="11" s="1"/>
  <c r="AJ75" i="11" s="1"/>
  <c r="AK73" i="11" s="1"/>
  <c r="AK75" i="11" s="1"/>
  <c r="AL73" i="11" s="1"/>
  <c r="AL75" i="11" s="1"/>
  <c r="AM73" i="11" s="1"/>
  <c r="AM75" i="11" s="1"/>
  <c r="AN73" i="11" s="1"/>
  <c r="AN75" i="11" s="1"/>
  <c r="AO73" i="11" s="1"/>
  <c r="AO75" i="11" s="1"/>
  <c r="AP73" i="11" s="1"/>
  <c r="AP75" i="11" s="1"/>
  <c r="AQ73" i="11" s="1"/>
  <c r="AQ75" i="11" s="1"/>
  <c r="AR73" i="11" s="1"/>
  <c r="AR75" i="11" s="1"/>
  <c r="AS73" i="11" s="1"/>
  <c r="AS75" i="11" s="1"/>
  <c r="AT73" i="11" s="1"/>
  <c r="AT75" i="11" s="1"/>
  <c r="AU73" i="11" s="1"/>
  <c r="AU75" i="11" s="1"/>
  <c r="AV73" i="11" s="1"/>
  <c r="AV75" i="11" s="1"/>
  <c r="AW73" i="11" s="1"/>
  <c r="AW75" i="11" s="1"/>
  <c r="AX73" i="11" s="1"/>
  <c r="AX75" i="11" s="1"/>
  <c r="AY73" i="11" s="1"/>
  <c r="AY75" i="11" s="1"/>
  <c r="AZ73" i="11" s="1"/>
  <c r="AZ75" i="11" s="1"/>
  <c r="BA73" i="11" s="1"/>
  <c r="BA75" i="11" s="1"/>
  <c r="BB73" i="11" s="1"/>
  <c r="BB75" i="11" s="1"/>
  <c r="C72" i="11"/>
  <c r="D72" i="11" s="1"/>
  <c r="E72" i="11" s="1"/>
  <c r="F72" i="11" s="1"/>
  <c r="G72" i="11" s="1"/>
  <c r="H72" i="11" s="1"/>
  <c r="I72" i="11" s="1"/>
  <c r="J72" i="11" s="1"/>
  <c r="K72" i="11" s="1"/>
  <c r="L72" i="11" s="1"/>
  <c r="M72" i="11" s="1"/>
  <c r="N72" i="11" s="1"/>
  <c r="O72" i="11" s="1"/>
  <c r="P72" i="11" s="1"/>
  <c r="Q72" i="11" s="1"/>
  <c r="R72" i="11" s="1"/>
  <c r="S72" i="11" s="1"/>
  <c r="T72" i="11" s="1"/>
  <c r="U72" i="11" s="1"/>
  <c r="V72" i="11" s="1"/>
  <c r="W72" i="11" s="1"/>
  <c r="X72" i="11" s="1"/>
  <c r="Y72" i="11" s="1"/>
  <c r="Z72" i="11" s="1"/>
  <c r="AA72" i="11" s="1"/>
  <c r="AB72" i="11" s="1"/>
  <c r="AC72" i="11" s="1"/>
  <c r="AD72" i="11" s="1"/>
  <c r="AE72" i="11" s="1"/>
  <c r="AF72" i="11" s="1"/>
  <c r="AG72" i="11" s="1"/>
  <c r="AH72" i="11" s="1"/>
  <c r="AI72" i="11" s="1"/>
  <c r="AJ72" i="11" s="1"/>
  <c r="AK72" i="11" s="1"/>
  <c r="AL72" i="11" s="1"/>
  <c r="AM72" i="11" s="1"/>
  <c r="AN72" i="11" s="1"/>
  <c r="AO72" i="11" s="1"/>
  <c r="AP72" i="11" s="1"/>
  <c r="AQ72" i="11" s="1"/>
  <c r="AR72" i="11" s="1"/>
  <c r="AS72" i="11" s="1"/>
  <c r="AT72" i="11" s="1"/>
  <c r="AU72" i="11" s="1"/>
  <c r="AV72" i="11" s="1"/>
  <c r="AW72" i="11" s="1"/>
  <c r="AX72" i="11" s="1"/>
  <c r="AY72" i="11" s="1"/>
  <c r="AZ72" i="11" s="1"/>
  <c r="BA72" i="11" s="1"/>
  <c r="BB72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AE20" i="6" l="1"/>
  <c r="AS20" i="5"/>
  <c r="AW20" i="5"/>
  <c r="AB20" i="6"/>
  <c r="AI20" i="6"/>
  <c r="O20" i="5"/>
  <c r="Q20" i="5"/>
  <c r="AD20" i="6"/>
  <c r="AP20" i="5"/>
  <c r="AF20" i="6"/>
  <c r="AL20" i="6"/>
  <c r="AH20" i="6"/>
  <c r="AN20" i="5"/>
  <c r="X20" i="5"/>
  <c r="U20" i="5"/>
  <c r="W20" i="5"/>
  <c r="Y20" i="5"/>
  <c r="AV20" i="5"/>
  <c r="AA20" i="6"/>
  <c r="AK20" i="6"/>
  <c r="AG20" i="6"/>
  <c r="AQ20" i="5"/>
  <c r="R20" i="5"/>
  <c r="P20" i="5"/>
  <c r="S20" i="5"/>
  <c r="V20" i="5"/>
  <c r="AJ20" i="6"/>
  <c r="AC20" i="6"/>
  <c r="AX20" i="5"/>
  <c r="AM20" i="5"/>
  <c r="AU20" i="5"/>
  <c r="AR20" i="5"/>
  <c r="AT20" i="5"/>
  <c r="T20" i="5"/>
  <c r="Z20" i="5"/>
  <c r="AB26" i="6"/>
  <c r="AJ26" i="6"/>
  <c r="J20" i="6"/>
  <c r="D20" i="6"/>
  <c r="N20" i="6"/>
  <c r="K20" i="6"/>
  <c r="AL26" i="6"/>
  <c r="I20" i="6"/>
  <c r="N20" i="5"/>
  <c r="D20" i="5"/>
  <c r="I20" i="5"/>
  <c r="AS26" i="5"/>
  <c r="H20" i="6"/>
  <c r="C20" i="5"/>
  <c r="H20" i="5"/>
  <c r="M20" i="5"/>
  <c r="L20" i="6"/>
  <c r="F20" i="6"/>
  <c r="M20" i="6"/>
  <c r="F20" i="5"/>
  <c r="G20" i="5"/>
  <c r="L20" i="5"/>
  <c r="J20" i="5"/>
  <c r="K20" i="5"/>
  <c r="E20" i="5"/>
  <c r="AT26" i="5"/>
  <c r="G20" i="6"/>
  <c r="C20" i="6"/>
  <c r="AW20" i="6" l="1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V26" i="6"/>
  <c r="V20" i="6"/>
  <c r="AH21" i="6" s="1"/>
  <c r="AK20" i="5"/>
  <c r="AK26" i="5"/>
  <c r="BY20" i="5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T26" i="5"/>
  <c r="AU26" i="5"/>
  <c r="AX26" i="5"/>
  <c r="P26" i="5"/>
  <c r="AQ26" i="5"/>
  <c r="W26" i="5"/>
  <c r="U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BQ26" i="5"/>
  <c r="BQ27" i="5"/>
  <c r="BQ22" i="5" s="1"/>
  <c r="BQ20" i="5"/>
  <c r="BP20" i="5"/>
  <c r="BP27" i="5"/>
  <c r="BP22" i="5" s="1"/>
  <c r="BP26" i="5"/>
  <c r="BN26" i="5"/>
  <c r="BN20" i="5"/>
  <c r="BN27" i="5"/>
  <c r="BN22" i="5" s="1"/>
  <c r="BS26" i="5"/>
  <c r="BS27" i="5"/>
  <c r="BS22" i="5" s="1"/>
  <c r="BS20" i="5"/>
  <c r="BB20" i="6"/>
  <c r="BB26" i="6"/>
  <c r="U20" i="6"/>
  <c r="U26" i="6"/>
  <c r="Y20" i="6"/>
  <c r="AK21" i="6" s="1"/>
  <c r="Y26" i="6"/>
  <c r="O20" i="6"/>
  <c r="AA21" i="6" s="1"/>
  <c r="O26" i="6"/>
  <c r="AO20" i="6"/>
  <c r="AO26" i="6"/>
  <c r="BE20" i="6"/>
  <c r="BE26" i="6"/>
  <c r="S20" i="6"/>
  <c r="AE21" i="6" s="1"/>
  <c r="S26" i="6"/>
  <c r="R20" i="6"/>
  <c r="AD21" i="6" s="1"/>
  <c r="R26" i="6"/>
  <c r="Z26" i="5"/>
  <c r="T21" i="5"/>
  <c r="AR26" i="5"/>
  <c r="P21" i="5"/>
  <c r="AG26" i="6"/>
  <c r="AK26" i="6"/>
  <c r="W21" i="5"/>
  <c r="X26" i="5"/>
  <c r="AN26" i="5"/>
  <c r="AH26" i="6"/>
  <c r="AF26" i="6"/>
  <c r="O26" i="5"/>
  <c r="AE26" i="6"/>
  <c r="Q20" i="6"/>
  <c r="CB20" i="5"/>
  <c r="CB26" i="5"/>
  <c r="CB27" i="5"/>
  <c r="CB22" i="5" s="1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H26" i="5"/>
  <c r="CH27" i="5"/>
  <c r="CH22" i="5" s="1"/>
  <c r="CH20" i="5"/>
  <c r="AA26" i="5"/>
  <c r="AA20" i="5"/>
  <c r="AM21" i="5" s="1"/>
  <c r="CE20" i="5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V53" i="8"/>
  <c r="Z21" i="5"/>
  <c r="AM26" i="5"/>
  <c r="AC26" i="6"/>
  <c r="V26" i="5"/>
  <c r="S26" i="5"/>
  <c r="R26" i="5"/>
  <c r="AO20" i="5"/>
  <c r="AO26" i="5"/>
  <c r="AA26" i="6"/>
  <c r="Y26" i="5"/>
  <c r="X21" i="5"/>
  <c r="AD26" i="6"/>
  <c r="Q26" i="5"/>
  <c r="O21" i="5"/>
  <c r="AI26" i="6"/>
  <c r="AW26" i="5"/>
  <c r="AU20" i="6"/>
  <c r="AU26" i="6"/>
  <c r="AC26" i="5"/>
  <c r="AC20" i="5"/>
  <c r="BD20" i="6"/>
  <c r="BD26" i="6"/>
  <c r="AH26" i="5"/>
  <c r="AH20" i="5"/>
  <c r="AT21" i="5" s="1"/>
  <c r="CG20" i="5"/>
  <c r="CG26" i="5"/>
  <c r="CG27" i="5"/>
  <c r="CG22" i="5" s="1"/>
  <c r="BW26" i="5"/>
  <c r="BW20" i="5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V21" i="5"/>
  <c r="S21" i="5"/>
  <c r="R21" i="5"/>
  <c r="AV26" i="5"/>
  <c r="Y21" i="5"/>
  <c r="U26" i="5"/>
  <c r="AP26" i="5"/>
  <c r="Q21" i="5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AG4" i="6" l="1"/>
  <c r="AR4" i="5"/>
  <c r="AX4" i="5"/>
  <c r="BL10" i="5"/>
  <c r="CF10" i="3"/>
  <c r="BZ10" i="3"/>
  <c r="BW10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AU53" i="8"/>
  <c r="X66" i="8"/>
  <c r="Z66" i="8"/>
  <c r="Z42" i="6"/>
  <c r="Z67" i="8" s="1"/>
  <c r="O53" i="8"/>
  <c r="AT53" i="8"/>
  <c r="X21" i="6"/>
  <c r="BR21" i="5"/>
  <c r="BZ21" i="5"/>
  <c r="CF21" i="5"/>
  <c r="AF21" i="5"/>
  <c r="AZ21" i="5"/>
  <c r="AZ14" i="5"/>
  <c r="AH21" i="5"/>
  <c r="BD21" i="6"/>
  <c r="O14" i="5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BK21" i="5"/>
  <c r="BK22" i="5"/>
  <c r="AB21" i="5"/>
  <c r="AQ21" i="5"/>
  <c r="AE21" i="5"/>
  <c r="AI21" i="5"/>
  <c r="BC21" i="5"/>
  <c r="BC14" i="5"/>
  <c r="BY10" i="3"/>
  <c r="CD10" i="3"/>
  <c r="CA10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X53" i="8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R21" i="6"/>
  <c r="AO21" i="6"/>
  <c r="BS21" i="5"/>
  <c r="BN21" i="5"/>
  <c r="BP21" i="5"/>
  <c r="BJ21" i="5"/>
  <c r="BJ14" i="5"/>
  <c r="AJ21" i="5"/>
  <c r="AH14" i="6"/>
  <c r="BA14" i="5"/>
  <c r="BA21" i="5"/>
  <c r="V21" i="6"/>
  <c r="AW21" i="6"/>
  <c r="BQ10" i="5"/>
  <c r="BX10" i="3"/>
  <c r="CC10" i="3"/>
  <c r="CH10" i="3"/>
  <c r="CE10" i="3"/>
  <c r="AK66" i="8"/>
  <c r="AZ10" i="5"/>
  <c r="AP53" i="8"/>
  <c r="AB4" i="6"/>
  <c r="AF4" i="6"/>
  <c r="U4" i="5"/>
  <c r="T66" i="8"/>
  <c r="AT4" i="5"/>
  <c r="AA66" i="8"/>
  <c r="AW53" i="8"/>
  <c r="BG66" i="8"/>
  <c r="BH66" i="8"/>
  <c r="BE66" i="8"/>
  <c r="AO42" i="6"/>
  <c r="AO67" i="8" s="1"/>
  <c r="AO66" i="8"/>
  <c r="S53" i="8"/>
  <c r="AI14" i="6"/>
  <c r="Q14" i="5"/>
  <c r="AJ14" i="6"/>
  <c r="AQ21" i="6"/>
  <c r="AL21" i="5"/>
  <c r="BE14" i="5"/>
  <c r="BE21" i="5"/>
  <c r="AC21" i="5"/>
  <c r="AR21" i="5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AP14" i="5"/>
  <c r="AF21" i="6"/>
  <c r="T21" i="6"/>
  <c r="BH21" i="6"/>
  <c r="CD21" i="5"/>
  <c r="BY21" i="5"/>
  <c r="AW21" i="5"/>
  <c r="AK21" i="5"/>
  <c r="BT10" i="5"/>
  <c r="AS53" i="8"/>
  <c r="AM53" i="8"/>
  <c r="CB10" i="3"/>
  <c r="CG10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R66" i="8"/>
  <c r="S66" i="8"/>
  <c r="AR53" i="8"/>
  <c r="Z53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G21" i="5"/>
  <c r="AU21" i="6"/>
  <c r="AE14" i="6"/>
  <c r="X14" i="5"/>
  <c r="Z14" i="5"/>
  <c r="BJ21" i="6"/>
  <c r="CB21" i="5"/>
  <c r="Q26" i="6"/>
  <c r="AD14" i="6"/>
  <c r="AL14" i="6"/>
  <c r="AU14" i="5"/>
  <c r="S21" i="6"/>
  <c r="BE21" i="6"/>
  <c r="O21" i="6"/>
  <c r="CA21" i="5"/>
  <c r="AV21" i="5"/>
  <c r="AG21" i="6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U5" i="5" s="1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AX15" i="6"/>
  <c r="R15" i="6"/>
  <c r="BW15" i="5"/>
  <c r="AB15" i="5"/>
  <c r="CG11" i="2"/>
  <c r="CE11" i="2"/>
  <c r="BZ11" i="2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EZ31" i="5"/>
  <c r="EZ33" i="5"/>
  <c r="EZ32" i="5"/>
  <c r="AE10" i="2"/>
  <c r="AJ10" i="2"/>
  <c r="AK10" i="2"/>
  <c r="BI10" i="6"/>
  <c r="BG10" i="6"/>
  <c r="AY10" i="6"/>
  <c r="AM10" i="2"/>
  <c r="AR10" i="2"/>
  <c r="AW10" i="2"/>
  <c r="AX10" i="2"/>
  <c r="CG43" i="5"/>
  <c r="CG55" i="8" s="1"/>
  <c r="CG53" i="8"/>
  <c r="CG42" i="5"/>
  <c r="CG54" i="8" s="1"/>
  <c r="BS11" i="2"/>
  <c r="BS10" i="2"/>
  <c r="BT11" i="2"/>
  <c r="BT10" i="2"/>
  <c r="BN11" i="2"/>
  <c r="BN10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O10" i="2"/>
  <c r="P10" i="2"/>
  <c r="U10" i="2"/>
  <c r="Z10" i="2"/>
  <c r="D53" i="8"/>
  <c r="P42" i="5"/>
  <c r="P54" i="8" s="1"/>
  <c r="BY10" i="5"/>
  <c r="BY11" i="5"/>
  <c r="CB10" i="5"/>
  <c r="CB11" i="5"/>
  <c r="CG10" i="5"/>
  <c r="CG11" i="5"/>
  <c r="M53" i="8"/>
  <c r="Y42" i="5"/>
  <c r="Y54" i="8" s="1"/>
  <c r="AZ10" i="3"/>
  <c r="BA10" i="3"/>
  <c r="BF10" i="3"/>
  <c r="BG10" i="3"/>
  <c r="BD66" i="8"/>
  <c r="BD42" i="6"/>
  <c r="BD67" i="8" s="1"/>
  <c r="BC53" i="8"/>
  <c r="BC42" i="5"/>
  <c r="BC54" i="8" s="1"/>
  <c r="AI53" i="8"/>
  <c r="AI42" i="5"/>
  <c r="AI54" i="8" s="1"/>
  <c r="BX53" i="8"/>
  <c r="BX42" i="5"/>
  <c r="BX54" i="8" s="1"/>
  <c r="BX43" i="5"/>
  <c r="BX55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O66" i="8"/>
  <c r="O42" i="6"/>
  <c r="O67" i="8" s="1"/>
  <c r="BS26" i="6"/>
  <c r="BS27" i="6"/>
  <c r="BS22" i="6" s="1"/>
  <c r="BS20" i="6"/>
  <c r="BS10" i="5"/>
  <c r="BS11" i="5"/>
  <c r="BM10" i="5"/>
  <c r="BM11" i="5"/>
  <c r="BX14" i="5"/>
  <c r="O14" i="6"/>
  <c r="CG14" i="5"/>
  <c r="BJ10" i="2"/>
  <c r="BR10" i="3"/>
  <c r="AK10" i="6"/>
  <c r="CD10" i="2"/>
  <c r="BY11" i="2"/>
  <c r="BY14" i="5"/>
  <c r="BQ4" i="5"/>
  <c r="BQ15" i="5"/>
  <c r="BQ16" i="5"/>
  <c r="AC14" i="5"/>
  <c r="BE4" i="5"/>
  <c r="BE15" i="5"/>
  <c r="Q15" i="5"/>
  <c r="AX10" i="5"/>
  <c r="Q10" i="5"/>
  <c r="AB10" i="6"/>
  <c r="CE10" i="2"/>
  <c r="BS14" i="5"/>
  <c r="W4" i="5"/>
  <c r="W15" i="5"/>
  <c r="X42" i="5"/>
  <c r="X54" i="8" s="1"/>
  <c r="AN10" i="5"/>
  <c r="AV10" i="5"/>
  <c r="BI14" i="6"/>
  <c r="CF14" i="5"/>
  <c r="AY10" i="2"/>
  <c r="O10" i="5"/>
  <c r="CH11" i="2"/>
  <c r="CC10" i="2"/>
  <c r="FG33" i="5"/>
  <c r="FG31" i="5"/>
  <c r="FG32" i="5"/>
  <c r="FB31" i="5"/>
  <c r="FB33" i="5"/>
  <c r="FB32" i="5"/>
  <c r="AI10" i="2"/>
  <c r="AD10" i="2"/>
  <c r="AY42" i="5"/>
  <c r="AY54" i="8" s="1"/>
  <c r="AY53" i="8"/>
  <c r="BC10" i="6"/>
  <c r="BJ10" i="6"/>
  <c r="AZ10" i="6"/>
  <c r="AQ10" i="2"/>
  <c r="AV10" i="2"/>
  <c r="E53" i="8"/>
  <c r="Q42" i="5"/>
  <c r="Q54" i="8" s="1"/>
  <c r="AF42" i="5"/>
  <c r="AF54" i="8" s="1"/>
  <c r="AF53" i="8"/>
  <c r="BM10" i="2"/>
  <c r="BM11" i="2"/>
  <c r="BR11" i="2"/>
  <c r="BR10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C11" i="5"/>
  <c r="CC10" i="5"/>
  <c r="BZ10" i="5"/>
  <c r="BZ11" i="5"/>
  <c r="CA10" i="5"/>
  <c r="CA11" i="5"/>
  <c r="CA4" i="5"/>
  <c r="CH10" i="5"/>
  <c r="CH11" i="5"/>
  <c r="C66" i="8"/>
  <c r="AB42" i="5"/>
  <c r="AB54" i="8" s="1"/>
  <c r="AB53" i="8"/>
  <c r="AN42" i="5"/>
  <c r="AN54" i="8" s="1"/>
  <c r="BC42" i="6"/>
  <c r="BC67" i="8" s="1"/>
  <c r="BC66" i="8"/>
  <c r="BD10" i="3"/>
  <c r="BE10" i="3"/>
  <c r="BJ10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AR66" i="8"/>
  <c r="AR42" i="6"/>
  <c r="AR67" i="8" s="1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AP66" i="8"/>
  <c r="AP42" i="6"/>
  <c r="AP67" i="8" s="1"/>
  <c r="BR10" i="5"/>
  <c r="BR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AK14" i="5"/>
  <c r="AY14" i="6"/>
  <c r="Q14" i="6"/>
  <c r="BT15" i="5"/>
  <c r="AZ21" i="6"/>
  <c r="AZ14" i="6"/>
  <c r="AL14" i="5"/>
  <c r="AI15" i="6"/>
  <c r="S42" i="5"/>
  <c r="S54" i="8" s="1"/>
  <c r="AP10" i="5"/>
  <c r="U10" i="5"/>
  <c r="Y10" i="5"/>
  <c r="AK42" i="6"/>
  <c r="AK67" i="8" s="1"/>
  <c r="BQ11" i="5"/>
  <c r="BB15" i="5"/>
  <c r="CH14" i="5"/>
  <c r="AR14" i="6"/>
  <c r="AX42" i="5"/>
  <c r="AX54" i="8" s="1"/>
  <c r="AH10" i="6"/>
  <c r="AA4" i="6"/>
  <c r="CF10" i="2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BB4" i="5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AO10" i="2"/>
  <c r="AP10" i="2"/>
  <c r="AJ53" i="8"/>
  <c r="AJ42" i="5"/>
  <c r="AJ54" i="8" s="1"/>
  <c r="BK11" i="2"/>
  <c r="BK10" i="2"/>
  <c r="BL10" i="2"/>
  <c r="BL11" i="2"/>
  <c r="BQ10" i="2"/>
  <c r="BQ11" i="2"/>
  <c r="BV10" i="2"/>
  <c r="BV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CD10" i="5"/>
  <c r="CD11" i="5"/>
  <c r="CE11" i="5"/>
  <c r="CE10" i="5"/>
  <c r="BX11" i="5"/>
  <c r="BX10" i="5"/>
  <c r="BY43" i="5"/>
  <c r="BY55" i="8" s="1"/>
  <c r="BY53" i="8"/>
  <c r="BY42" i="5"/>
  <c r="BY54" i="8" s="1"/>
  <c r="AH42" i="5"/>
  <c r="AH54" i="8" s="1"/>
  <c r="AH53" i="8"/>
  <c r="CH53" i="8"/>
  <c r="CH42" i="5"/>
  <c r="CH54" i="8" s="1"/>
  <c r="CH43" i="5"/>
  <c r="CH55" i="8" s="1"/>
  <c r="CD42" i="5"/>
  <c r="CD54" i="8" s="1"/>
  <c r="CD53" i="8"/>
  <c r="CD43" i="5"/>
  <c r="CD55" i="8" s="1"/>
  <c r="BB42" i="5"/>
  <c r="BB54" i="8" s="1"/>
  <c r="BB53" i="8"/>
  <c r="V66" i="8"/>
  <c r="V42" i="6"/>
  <c r="V67" i="8" s="1"/>
  <c r="BH10" i="3"/>
  <c r="BI10" i="3"/>
  <c r="AY10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BO43" i="5"/>
  <c r="BO55" i="8" s="1"/>
  <c r="BO42" i="5"/>
  <c r="BO54" i="8" s="1"/>
  <c r="BO53" i="8"/>
  <c r="BA66" i="8"/>
  <c r="BA42" i="6"/>
  <c r="BA67" i="8" s="1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BK10" i="5"/>
  <c r="BK11" i="5"/>
  <c r="BN10" i="5"/>
  <c r="BN11" i="5"/>
  <c r="AD4" i="6"/>
  <c r="AD15" i="6"/>
  <c r="AE4" i="6"/>
  <c r="AD14" i="5"/>
  <c r="BA14" i="6"/>
  <c r="BL15" i="5"/>
  <c r="R42" i="6"/>
  <c r="R67" i="8" s="1"/>
  <c r="V5" i="5"/>
  <c r="BX10" i="2"/>
  <c r="BT11" i="5"/>
  <c r="CD14" i="5"/>
  <c r="U14" i="6"/>
  <c r="AA14" i="5"/>
  <c r="BG10" i="2"/>
  <c r="AA42" i="6"/>
  <c r="AA67" i="8" s="1"/>
  <c r="BM10" i="3"/>
  <c r="AT10" i="5"/>
  <c r="AP4" i="5"/>
  <c r="AF10" i="6"/>
  <c r="AL4" i="6"/>
  <c r="AP42" i="5"/>
  <c r="AP54" i="8" s="1"/>
  <c r="V14" i="6"/>
  <c r="BN14" i="5"/>
  <c r="CE14" i="5"/>
  <c r="BB10" i="2"/>
  <c r="BH10" i="2"/>
  <c r="BC10" i="2"/>
  <c r="AH4" i="6"/>
  <c r="AI4" i="6"/>
  <c r="CF11" i="2"/>
  <c r="CA11" i="2"/>
  <c r="BB14" i="6"/>
  <c r="AS4" i="5"/>
  <c r="AS15" i="5"/>
  <c r="CC14" i="5"/>
  <c r="BG14" i="6"/>
  <c r="AZ15" i="5"/>
  <c r="X14" i="6"/>
  <c r="X42" i="6"/>
  <c r="X67" i="8" s="1"/>
  <c r="AU42" i="5"/>
  <c r="AU54" i="8" s="1"/>
  <c r="BV10" i="3"/>
  <c r="BU10" i="3"/>
  <c r="W10" i="5"/>
  <c r="CB11" i="2"/>
  <c r="BW11" i="2"/>
  <c r="BF4" i="5"/>
  <c r="BF5" i="5" s="1"/>
  <c r="BH4" i="5"/>
  <c r="BH5" i="5" s="1"/>
  <c r="BL11" i="5"/>
  <c r="U15" i="5"/>
  <c r="V15" i="5"/>
  <c r="EY32" i="5"/>
  <c r="EY31" i="5"/>
  <c r="EY33" i="5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AS10" i="2"/>
  <c r="AT10" i="2"/>
  <c r="AY42" i="6"/>
  <c r="AY67" i="8" s="1"/>
  <c r="AY66" i="8"/>
  <c r="BO11" i="2"/>
  <c r="BO10" i="2"/>
  <c r="BP11" i="2"/>
  <c r="BP10" i="2"/>
  <c r="BU10" i="2"/>
  <c r="BU11" i="2"/>
  <c r="AV10" i="6"/>
  <c r="AV4" i="6"/>
  <c r="AQ10" i="6"/>
  <c r="AQ4" i="6"/>
  <c r="AN4" i="6"/>
  <c r="AN5" i="6" s="1"/>
  <c r="AN10" i="6"/>
  <c r="P10" i="6"/>
  <c r="P4" i="6"/>
  <c r="Y10" i="6"/>
  <c r="Y4" i="6"/>
  <c r="Z10" i="6"/>
  <c r="Q10" i="2"/>
  <c r="V10" i="2"/>
  <c r="CF53" i="8"/>
  <c r="CF43" i="5"/>
  <c r="CF55" i="8" s="1"/>
  <c r="CF42" i="5"/>
  <c r="CF54" i="8" s="1"/>
  <c r="CF11" i="5"/>
  <c r="CF10" i="5"/>
  <c r="BW4" i="5"/>
  <c r="BW10" i="5"/>
  <c r="BW11" i="5"/>
  <c r="AK42" i="5"/>
  <c r="AK54" i="8" s="1"/>
  <c r="AK53" i="8"/>
  <c r="BA53" i="8"/>
  <c r="BA42" i="5"/>
  <c r="BA54" i="8" s="1"/>
  <c r="BB10" i="3"/>
  <c r="BC10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BP10" i="5"/>
  <c r="BP11" i="5"/>
  <c r="BP4" i="5"/>
  <c r="BC14" i="6"/>
  <c r="BV14" i="5"/>
  <c r="BE14" i="6"/>
  <c r="S14" i="6"/>
  <c r="CB14" i="5"/>
  <c r="BJ14" i="6"/>
  <c r="X15" i="5"/>
  <c r="Z14" i="6"/>
  <c r="Y15" i="5"/>
  <c r="AR42" i="5"/>
  <c r="AR54" i="8" s="1"/>
  <c r="AZ10" i="2"/>
  <c r="BQ10" i="3"/>
  <c r="BL10" i="3"/>
  <c r="AM10" i="5"/>
  <c r="R10" i="5"/>
  <c r="AC10" i="6"/>
  <c r="CD11" i="2"/>
  <c r="AV42" i="5"/>
  <c r="AV54" i="8" s="1"/>
  <c r="AG42" i="6"/>
  <c r="AG67" i="8" s="1"/>
  <c r="BD4" i="5"/>
  <c r="BD15" i="5"/>
  <c r="BE42" i="6"/>
  <c r="BE67" i="8" s="1"/>
  <c r="BG42" i="6"/>
  <c r="BG67" i="8" s="1"/>
  <c r="BF10" i="2"/>
  <c r="T42" i="6"/>
  <c r="T67" i="8" s="1"/>
  <c r="Q4" i="5"/>
  <c r="X10" i="5"/>
  <c r="AJ10" i="6"/>
  <c r="BZ10" i="2"/>
  <c r="AJ14" i="5"/>
  <c r="AN15" i="5"/>
  <c r="BM14" i="5"/>
  <c r="AP14" i="6"/>
  <c r="BK10" i="3"/>
  <c r="BT10" i="3"/>
  <c r="AO4" i="5"/>
  <c r="P10" i="5"/>
  <c r="AD10" i="6"/>
  <c r="AI10" i="6"/>
  <c r="CA10" i="2"/>
  <c r="BG4" i="5"/>
  <c r="BG5" i="5" s="1"/>
  <c r="AI14" i="5"/>
  <c r="AH14" i="5"/>
  <c r="AF14" i="5"/>
  <c r="BZ14" i="5"/>
  <c r="BR14" i="5"/>
  <c r="AT42" i="5"/>
  <c r="AT54" i="8" s="1"/>
  <c r="AS10" i="5"/>
  <c r="S10" i="5"/>
  <c r="CH10" i="2"/>
  <c r="BW10" i="2"/>
  <c r="T15" i="5"/>
  <c r="AM10" i="3"/>
  <c r="CD11" i="3"/>
  <c r="AW10" i="3"/>
  <c r="BM11" i="3"/>
  <c r="CF11" i="3"/>
  <c r="BP11" i="3"/>
  <c r="Y5" i="6" l="1"/>
  <c r="R5" i="5"/>
  <c r="R5" i="6"/>
  <c r="Q5" i="5"/>
  <c r="P5" i="6"/>
  <c r="W5" i="5"/>
  <c r="Y5" i="5"/>
  <c r="AV5" i="6"/>
  <c r="AB5" i="5"/>
  <c r="S15" i="6"/>
  <c r="Z15" i="5"/>
  <c r="O15" i="5"/>
  <c r="AF4" i="5"/>
  <c r="AF5" i="5" s="1"/>
  <c r="X15" i="6"/>
  <c r="CE4" i="5"/>
  <c r="BA15" i="6"/>
  <c r="BO15" i="5"/>
  <c r="P15" i="5"/>
  <c r="BC15" i="6"/>
  <c r="U4" i="6"/>
  <c r="AG5" i="6" s="1"/>
  <c r="AD15" i="5"/>
  <c r="W5" i="6"/>
  <c r="AK4" i="5"/>
  <c r="AK5" i="5" s="1"/>
  <c r="BU4" i="5"/>
  <c r="AC15" i="5"/>
  <c r="Z15" i="6"/>
  <c r="V15" i="6"/>
  <c r="CF4" i="5"/>
  <c r="CF5" i="5" s="1"/>
  <c r="O15" i="6"/>
  <c r="Q4" i="6"/>
  <c r="Q5" i="6" s="1"/>
  <c r="BI15" i="6"/>
  <c r="BX4" i="5"/>
  <c r="BX5" i="5" s="1"/>
  <c r="BZ4" i="5"/>
  <c r="BJ15" i="6"/>
  <c r="AR4" i="6"/>
  <c r="BD5" i="6" s="1"/>
  <c r="AZ15" i="6"/>
  <c r="BS15" i="5"/>
  <c r="AJ4" i="5"/>
  <c r="AJ5" i="5" s="1"/>
  <c r="S15" i="5"/>
  <c r="CH4" i="5"/>
  <c r="AO15" i="5"/>
  <c r="O4" i="6"/>
  <c r="O5" i="6" s="1"/>
  <c r="AC4" i="5"/>
  <c r="AC5" i="5" s="1"/>
  <c r="AA15" i="6"/>
  <c r="AJ15" i="6"/>
  <c r="AQ5" i="6"/>
  <c r="CA16" i="5"/>
  <c r="AY15" i="6"/>
  <c r="BT5" i="5"/>
  <c r="AB5" i="6"/>
  <c r="AK5" i="6"/>
  <c r="AD5" i="6"/>
  <c r="D4" i="5"/>
  <c r="P5" i="5" s="1"/>
  <c r="AI5" i="6"/>
  <c r="FF31" i="5"/>
  <c r="FF32" i="5"/>
  <c r="FF33" i="5"/>
  <c r="FC32" i="5"/>
  <c r="FC33" i="5"/>
  <c r="FC31" i="5"/>
  <c r="FI32" i="5"/>
  <c r="FI31" i="5"/>
  <c r="FI33" i="5"/>
  <c r="AB10" i="3"/>
  <c r="AG10" i="3"/>
  <c r="AL10" i="3"/>
  <c r="AI10" i="3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BB15" i="6"/>
  <c r="CA11" i="3"/>
  <c r="BK11" i="3"/>
  <c r="BN4" i="5"/>
  <c r="BN5" i="5" s="1"/>
  <c r="BN15" i="5"/>
  <c r="BN16" i="5"/>
  <c r="W42" i="6"/>
  <c r="W67" i="8" s="1"/>
  <c r="BB4" i="6"/>
  <c r="BW11" i="3"/>
  <c r="BT16" i="5"/>
  <c r="BQ21" i="6"/>
  <c r="AI4" i="5"/>
  <c r="AE4" i="5"/>
  <c r="BJ4" i="6"/>
  <c r="BJ5" i="6" s="1"/>
  <c r="BX11" i="3"/>
  <c r="BY4" i="5"/>
  <c r="BY16" i="5"/>
  <c r="BY15" i="5"/>
  <c r="AX10" i="3"/>
  <c r="AS10" i="3"/>
  <c r="AY4" i="6"/>
  <c r="BK16" i="5"/>
  <c r="CE11" i="3"/>
  <c r="FJ32" i="5"/>
  <c r="FJ33" i="5"/>
  <c r="FJ31" i="5"/>
  <c r="FH32" i="5"/>
  <c r="FH33" i="5"/>
  <c r="FH31" i="5"/>
  <c r="FM33" i="5"/>
  <c r="FM31" i="5"/>
  <c r="FM32" i="5"/>
  <c r="AF10" i="3"/>
  <c r="AK10" i="3"/>
  <c r="CH27" i="6"/>
  <c r="CH22" i="6" s="1"/>
  <c r="CH26" i="6"/>
  <c r="CH20" i="6"/>
  <c r="CE26" i="6"/>
  <c r="CE27" i="6"/>
  <c r="CE22" i="6" s="1"/>
  <c r="CE20" i="6"/>
  <c r="AF15" i="5"/>
  <c r="AR15" i="5"/>
  <c r="AH4" i="5"/>
  <c r="AH15" i="5"/>
  <c r="AT15" i="5"/>
  <c r="BM4" i="5"/>
  <c r="BM15" i="5"/>
  <c r="BM16" i="5"/>
  <c r="BA5" i="5"/>
  <c r="AU15" i="5"/>
  <c r="BU5" i="5"/>
  <c r="BK21" i="6"/>
  <c r="BV21" i="6"/>
  <c r="AS5" i="5"/>
  <c r="AG5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AL15" i="5"/>
  <c r="AX15" i="5"/>
  <c r="AT15" i="6"/>
  <c r="AL15" i="6"/>
  <c r="AM15" i="6"/>
  <c r="X4" i="6"/>
  <c r="AZ4" i="6"/>
  <c r="AZ5" i="6" s="1"/>
  <c r="BU11" i="3"/>
  <c r="CH11" i="3"/>
  <c r="BE5" i="5"/>
  <c r="CG4" i="5"/>
  <c r="CG16" i="5"/>
  <c r="CG15" i="5"/>
  <c r="AL4" i="5"/>
  <c r="CB4" i="5"/>
  <c r="AT4" i="6"/>
  <c r="AT5" i="6" s="1"/>
  <c r="BI4" i="6"/>
  <c r="BI5" i="6" s="1"/>
  <c r="CG11" i="3"/>
  <c r="BE15" i="6"/>
  <c r="BF15" i="6"/>
  <c r="FK33" i="5"/>
  <c r="FK31" i="5"/>
  <c r="FK32" i="5"/>
  <c r="FN33" i="5"/>
  <c r="FN32" i="5"/>
  <c r="FN31" i="5"/>
  <c r="AJ10" i="3"/>
  <c r="AD10" i="3"/>
  <c r="AA10" i="3"/>
  <c r="CG20" i="6"/>
  <c r="CG26" i="6"/>
  <c r="CG27" i="6"/>
  <c r="CG22" i="6" s="1"/>
  <c r="BZ20" i="6"/>
  <c r="BZ27" i="6"/>
  <c r="BZ22" i="6" s="1"/>
  <c r="BZ26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AR10" i="3"/>
  <c r="N4" i="5"/>
  <c r="Z5" i="5" s="1"/>
  <c r="BV11" i="3"/>
  <c r="CF15" i="5"/>
  <c r="CF16" i="5"/>
  <c r="BQ5" i="5"/>
  <c r="BQ6" i="5"/>
  <c r="BS11" i="3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AC10" i="3"/>
  <c r="AH10" i="3"/>
  <c r="AE10" i="3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BZ16" i="5"/>
  <c r="BZ15" i="5"/>
  <c r="BR11" i="3"/>
  <c r="BP21" i="6"/>
  <c r="BT21" i="6"/>
  <c r="BJ66" i="8"/>
  <c r="BJ42" i="6"/>
  <c r="BJ67" i="8" s="1"/>
  <c r="AT10" i="3"/>
  <c r="BG4" i="6"/>
  <c r="BG5" i="6" s="1"/>
  <c r="BG15" i="6"/>
  <c r="BT11" i="3"/>
  <c r="BQ11" i="3"/>
  <c r="AP10" i="3"/>
  <c r="AU5" i="6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AH15" i="6"/>
  <c r="BN11" i="3"/>
  <c r="AP15" i="5"/>
  <c r="BX16" i="5"/>
  <c r="BX15" i="5"/>
  <c r="BS4" i="5"/>
  <c r="BS5" i="5" s="1"/>
  <c r="BS21" i="6"/>
  <c r="AA4" i="5"/>
  <c r="AM4" i="6"/>
  <c r="AM5" i="6" s="1"/>
  <c r="AN5" i="5"/>
  <c r="BM14" i="6"/>
  <c r="BR14" i="6"/>
  <c r="BL14" i="6"/>
  <c r="BS14" i="6"/>
  <c r="BO14" i="6"/>
  <c r="BU14" i="6"/>
  <c r="CH5" i="5" l="1"/>
  <c r="AC5" i="6"/>
  <c r="BU6" i="5"/>
  <c r="AW5" i="5"/>
  <c r="AR5" i="6"/>
  <c r="U5" i="6"/>
  <c r="CF6" i="5"/>
  <c r="AV5" i="5"/>
  <c r="BP6" i="5"/>
  <c r="AR5" i="5"/>
  <c r="BX6" i="5"/>
  <c r="BT6" i="5"/>
  <c r="AA5" i="6"/>
  <c r="AO5" i="5"/>
  <c r="BL6" i="5"/>
  <c r="AE5" i="6"/>
  <c r="BO15" i="6"/>
  <c r="BO16" i="6"/>
  <c r="BL16" i="6"/>
  <c r="BL15" i="6"/>
  <c r="BU15" i="6"/>
  <c r="BU16" i="6"/>
  <c r="BS16" i="6"/>
  <c r="BS15" i="6"/>
  <c r="BR16" i="6"/>
  <c r="BR15" i="6"/>
  <c r="BM15" i="6"/>
  <c r="BM16" i="6"/>
  <c r="BP42" i="6"/>
  <c r="BP67" i="8" s="1"/>
  <c r="BP66" i="8"/>
  <c r="BP43" i="6"/>
  <c r="BP68" i="8" s="1"/>
  <c r="BS66" i="8"/>
  <c r="BS43" i="6"/>
  <c r="BS68" i="8" s="1"/>
  <c r="BS42" i="6"/>
  <c r="BS67" i="8" s="1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BB5" i="6"/>
  <c r="AP5" i="6"/>
  <c r="CC6" i="5"/>
  <c r="CC5" i="5"/>
  <c r="AL5" i="5"/>
  <c r="AX5" i="5"/>
  <c r="CD6" i="5"/>
  <c r="CD5" i="5"/>
  <c r="CE21" i="6"/>
  <c r="CH21" i="6"/>
  <c r="CA21" i="6"/>
  <c r="CD21" i="6"/>
  <c r="CC21" i="6"/>
  <c r="BZ6" i="5"/>
  <c r="CH6" i="5"/>
  <c r="BN66" i="8"/>
  <c r="BN43" i="6"/>
  <c r="BN68" i="8" s="1"/>
  <c r="BN42" i="6"/>
  <c r="BN67" i="8" s="1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AA5" i="5"/>
  <c r="AM5" i="5"/>
  <c r="CF21" i="6"/>
  <c r="BO5" i="5"/>
  <c r="BO6" i="5"/>
  <c r="BE5" i="6"/>
  <c r="BZ21" i="6"/>
  <c r="CG21" i="6"/>
  <c r="CG5" i="5"/>
  <c r="CG6" i="5"/>
  <c r="X5" i="6"/>
  <c r="AJ5" i="6"/>
  <c r="AP5" i="5"/>
  <c r="AH5" i="5"/>
  <c r="AT5" i="5"/>
  <c r="CA6" i="5"/>
  <c r="AE5" i="5"/>
  <c r="AQ5" i="5"/>
  <c r="AL5" i="6"/>
  <c r="BN6" i="5"/>
  <c r="AH5" i="6"/>
  <c r="BZ5" i="5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BM42" i="6"/>
  <c r="BM67" i="8" s="1"/>
  <c r="BM66" i="8"/>
  <c r="BM43" i="6"/>
  <c r="BM68" i="8" s="1"/>
  <c r="BP14" i="6"/>
  <c r="CB21" i="6"/>
  <c r="BX22" i="6"/>
  <c r="BK6" i="5"/>
  <c r="BW6" i="5"/>
  <c r="CB5" i="5"/>
  <c r="CB6" i="5"/>
  <c r="BK14" i="6"/>
  <c r="AY5" i="6"/>
  <c r="BS6" i="5"/>
  <c r="AI5" i="5"/>
  <c r="AU5" i="5"/>
  <c r="BN14" i="6"/>
  <c r="BV5" i="5"/>
  <c r="BV6" i="5"/>
  <c r="CE5" i="5"/>
  <c r="BR42" i="6"/>
  <c r="BR67" i="8" s="1"/>
  <c r="BR43" i="6"/>
  <c r="BR68" i="8" s="1"/>
  <c r="BR66" i="8"/>
  <c r="BT10" i="6"/>
  <c r="BT11" i="6"/>
  <c r="BO10" i="6"/>
  <c r="BO4" i="6"/>
  <c r="BO11" i="6"/>
  <c r="BL10" i="6"/>
  <c r="BL4" i="6"/>
  <c r="BL11" i="6"/>
  <c r="BQ10" i="6"/>
  <c r="BQ11" i="6"/>
  <c r="BQ42" i="6"/>
  <c r="BQ67" i="8" s="1"/>
  <c r="BQ66" i="8"/>
  <c r="BQ43" i="6"/>
  <c r="BQ68" i="8" s="1"/>
  <c r="BT14" i="6"/>
  <c r="BX21" i="6"/>
  <c r="BW21" i="6"/>
  <c r="BR5" i="5"/>
  <c r="BR6" i="5"/>
  <c r="CA5" i="5"/>
  <c r="BA5" i="6"/>
  <c r="BV14" i="6"/>
  <c r="BM5" i="5"/>
  <c r="BM6" i="5"/>
  <c r="BY5" i="5"/>
  <c r="BY6" i="5"/>
  <c r="BQ14" i="6"/>
  <c r="BF5" i="6"/>
  <c r="BY21" i="6"/>
  <c r="CE6" i="5"/>
  <c r="CA14" i="6"/>
  <c r="BV4" i="6" l="1"/>
  <c r="BV5" i="6" s="1"/>
  <c r="BP4" i="6"/>
  <c r="BP5" i="6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BO6" i="6"/>
  <c r="BO5" i="6"/>
  <c r="CB14" i="6"/>
  <c r="BZ14" i="6"/>
  <c r="BU6" i="6"/>
  <c r="BU5" i="6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BK15" i="6"/>
  <c r="BK16" i="6"/>
  <c r="BP15" i="6"/>
  <c r="BP16" i="6"/>
  <c r="CG14" i="6"/>
  <c r="CF14" i="6"/>
  <c r="CC14" i="6"/>
  <c r="CE14" i="6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BV15" i="6"/>
  <c r="BV16" i="6"/>
  <c r="BX14" i="6"/>
  <c r="BL5" i="6"/>
  <c r="BL6" i="6"/>
  <c r="BM6" i="6"/>
  <c r="BM5" i="6"/>
  <c r="BK4" i="6"/>
  <c r="BR6" i="6"/>
  <c r="BR5" i="6"/>
  <c r="CH14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BW14" i="6"/>
  <c r="BT16" i="6"/>
  <c r="BT15" i="6"/>
  <c r="BQ4" i="6"/>
  <c r="BT4" i="6"/>
  <c r="BN4" i="6"/>
  <c r="BN15" i="6"/>
  <c r="BN16" i="6"/>
  <c r="BS5" i="6"/>
  <c r="BS6" i="6"/>
  <c r="CD14" i="6"/>
  <c r="BV6" i="6" l="1"/>
  <c r="BP6" i="6"/>
  <c r="CB4" i="6"/>
  <c r="CB6" i="6" s="1"/>
  <c r="CF4" i="6"/>
  <c r="CF6" i="6" s="1"/>
  <c r="CH4" i="6"/>
  <c r="CH5" i="6" s="1"/>
  <c r="BY15" i="6"/>
  <c r="BY16" i="6"/>
  <c r="CA6" i="6"/>
  <c r="CA5" i="6"/>
  <c r="BQ6" i="6"/>
  <c r="BQ5" i="6"/>
  <c r="BW15" i="6"/>
  <c r="BW16" i="6"/>
  <c r="CC16" i="6"/>
  <c r="CC15" i="6"/>
  <c r="CG4" i="6"/>
  <c r="CG15" i="6"/>
  <c r="CG16" i="6"/>
  <c r="BZ4" i="6"/>
  <c r="BZ16" i="6"/>
  <c r="BZ15" i="6"/>
  <c r="CB15" i="6"/>
  <c r="CB16" i="6"/>
  <c r="CD16" i="6"/>
  <c r="CD15" i="6"/>
  <c r="BN6" i="6"/>
  <c r="BN5" i="6"/>
  <c r="BT5" i="6"/>
  <c r="BT6" i="6"/>
  <c r="BK5" i="6"/>
  <c r="BK6" i="6"/>
  <c r="BY4" i="6"/>
  <c r="CE15" i="6"/>
  <c r="CE16" i="6"/>
  <c r="CF16" i="6"/>
  <c r="CF15" i="6"/>
  <c r="CC4" i="6"/>
  <c r="CH16" i="6"/>
  <c r="CH15" i="6"/>
  <c r="BX4" i="6"/>
  <c r="BX16" i="6"/>
  <c r="BX15" i="6"/>
  <c r="CD4" i="6"/>
  <c r="BW4" i="6"/>
  <c r="CE4" i="6"/>
  <c r="CF5" i="6" l="1"/>
  <c r="CH6" i="6"/>
  <c r="CB5" i="6"/>
  <c r="CD6" i="6"/>
  <c r="CD5" i="6"/>
  <c r="CG6" i="6"/>
  <c r="CG5" i="6"/>
  <c r="BW5" i="6"/>
  <c r="BW6" i="6"/>
  <c r="BY5" i="6"/>
  <c r="BY6" i="6"/>
  <c r="CE6" i="6"/>
  <c r="CE5" i="6"/>
  <c r="BX6" i="6"/>
  <c r="BX5" i="6"/>
  <c r="CC5" i="6"/>
  <c r="CC6" i="6"/>
  <c r="BZ5" i="6"/>
  <c r="BZ6" i="6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BX9" i="1" l="1"/>
  <c r="BX10" i="4"/>
  <c r="BX10" i="1" s="1"/>
  <c r="BX11" i="4"/>
  <c r="BX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F10" i="4"/>
  <c r="CF10" i="1" s="1"/>
  <c r="CF11" i="4"/>
  <c r="CF11" i="1" s="1"/>
  <c r="CF9" i="1"/>
  <c r="CH10" i="4"/>
  <c r="CH10" i="1" s="1"/>
  <c r="CH11" i="4"/>
  <c r="CH11" i="1" s="1"/>
  <c r="CH9" i="1"/>
  <c r="CA11" i="4"/>
  <c r="CA11" i="1" s="1"/>
  <c r="CA10" i="4"/>
  <c r="CA10" i="1" s="1"/>
  <c r="CA9" i="1"/>
  <c r="BZ9" i="1"/>
  <c r="BZ10" i="4"/>
  <c r="BZ10" i="1" s="1"/>
  <c r="BZ11" i="4"/>
  <c r="BZ11" i="1" s="1"/>
  <c r="CE11" i="4"/>
  <c r="CE11" i="1" s="1"/>
  <c r="CE9" i="1"/>
  <c r="CE10" i="4"/>
  <c r="CE10" i="1" s="1"/>
  <c r="CG11" i="4"/>
  <c r="CG11" i="1" s="1"/>
  <c r="CG10" i="4"/>
  <c r="CG10" i="1" s="1"/>
  <c r="CG9" i="1"/>
  <c r="CB9" i="1"/>
  <c r="CB11" i="4"/>
  <c r="CB11" i="1" s="1"/>
  <c r="CB10" i="4"/>
  <c r="CB10" i="1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W31" i="6"/>
  <c r="GO33" i="6"/>
  <c r="GM33" i="6"/>
  <c r="GP31" i="6"/>
  <c r="GU33" i="6"/>
  <c r="GS31" i="6"/>
  <c r="GX33" i="6"/>
  <c r="GX31" i="6"/>
  <c r="GT33" i="6"/>
  <c r="GL33" i="6"/>
  <c r="GW33" i="6"/>
  <c r="GR31" i="6"/>
  <c r="GP33" i="6"/>
  <c r="GS33" i="6"/>
  <c r="GN33" i="6"/>
  <c r="GT31" i="6"/>
  <c r="GV31" i="6"/>
  <c r="GV33" i="6"/>
  <c r="GR33" i="6"/>
  <c r="GU31" i="6" l="1"/>
  <c r="GJ33" i="6"/>
  <c r="GE33" i="6"/>
  <c r="GH33" i="6"/>
  <c r="GI33" i="6"/>
  <c r="GG33" i="6"/>
  <c r="GK33" i="6"/>
  <c r="GQ31" i="6"/>
  <c r="GF33" i="6"/>
  <c r="GD33" i="6"/>
  <c r="ES12" i="2" l="1"/>
  <c r="ES10" i="2"/>
  <c r="ER12" i="2"/>
  <c r="ER10" i="2"/>
  <c r="EQ12" i="2"/>
  <c r="EQ10" i="2"/>
  <c r="ET12" i="2"/>
  <c r="ET10" i="2"/>
  <c r="ES9" i="1"/>
  <c r="ER9" i="1"/>
  <c r="EU12" i="2"/>
  <c r="EU10" i="2"/>
  <c r="EQ12" i="3" l="1"/>
  <c r="EQ12" i="1" s="1"/>
  <c r="EQ10" i="3"/>
  <c r="EQ10" i="1" s="1"/>
  <c r="EU12" i="3"/>
  <c r="EU10" i="3"/>
  <c r="EU10" i="1" s="1"/>
  <c r="ET12" i="3"/>
  <c r="ET12" i="1" s="1"/>
  <c r="ET10" i="3"/>
  <c r="ET10" i="1" s="1"/>
  <c r="ET9" i="1"/>
  <c r="ER12" i="3"/>
  <c r="ER12" i="1" s="1"/>
  <c r="ER10" i="3"/>
  <c r="ER10" i="1" s="1"/>
  <c r="EU9" i="1"/>
  <c r="ES12" i="3"/>
  <c r="ES12" i="1" s="1"/>
  <c r="ES10" i="3"/>
  <c r="ES10" i="1" s="1"/>
  <c r="EU12" i="1"/>
  <c r="EQ9" i="1"/>
  <c r="GE32" i="5" l="1"/>
  <c r="GE33" i="5"/>
  <c r="GE31" i="5"/>
  <c r="GQ31" i="5"/>
  <c r="FT32" i="5"/>
  <c r="FT33" i="5"/>
  <c r="FT31" i="5"/>
  <c r="GR32" i="5"/>
  <c r="FX32" i="5"/>
  <c r="FX31" i="5"/>
  <c r="FX33" i="5"/>
  <c r="FO33" i="5"/>
  <c r="FO31" i="5"/>
  <c r="FO32" i="5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1" i="5"/>
  <c r="FS32" i="5"/>
  <c r="GQ32" i="5"/>
  <c r="FW31" i="5"/>
  <c r="FW32" i="5"/>
  <c r="FW33" i="5"/>
  <c r="GU32" i="5"/>
  <c r="FU31" i="5"/>
  <c r="FU32" i="5"/>
  <c r="FU33" i="5"/>
  <c r="GS32" i="5"/>
  <c r="FR32" i="5"/>
  <c r="FR31" i="5"/>
  <c r="FR33" i="5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1" i="5"/>
  <c r="FV32" i="5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1" i="5"/>
  <c r="FQ32" i="5"/>
  <c r="GO32" i="5"/>
  <c r="GK31" i="5"/>
  <c r="GK33" i="5"/>
  <c r="GK32" i="5"/>
  <c r="GW31" i="5"/>
  <c r="FP33" i="5"/>
  <c r="FP31" i="5"/>
  <c r="FP32" i="5"/>
  <c r="GN32" i="5"/>
  <c r="GT32" i="5"/>
  <c r="GH31" i="5"/>
  <c r="GH32" i="5"/>
  <c r="GH33" i="5"/>
  <c r="GT31" i="5"/>
  <c r="GT33" i="4" l="1"/>
  <c r="GQ33" i="4"/>
  <c r="GR33" i="4"/>
  <c r="GV33" i="4"/>
  <c r="GV31" i="4"/>
  <c r="GW33" i="4"/>
  <c r="GX33" i="4"/>
  <c r="GX31" i="4"/>
  <c r="GL33" i="4"/>
  <c r="GS33" i="4"/>
  <c r="GP33" i="4"/>
  <c r="GI33" i="4"/>
  <c r="GU33" i="4"/>
  <c r="GU31" i="4"/>
  <c r="GO33" i="4"/>
  <c r="GJ33" i="4"/>
  <c r="GN33" i="4" l="1"/>
  <c r="GM33" i="4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N31" i="6" l="1"/>
  <c r="GB33" i="6"/>
  <c r="GC33" i="6"/>
  <c r="GO31" i="6"/>
  <c r="GC33" i="2" l="1"/>
  <c r="GC30" i="1"/>
  <c r="GC33" i="3"/>
  <c r="GC33" i="4"/>
  <c r="GO31" i="4"/>
  <c r="GB33" i="4"/>
  <c r="GN31" i="4"/>
  <c r="GC33" i="1" l="1"/>
  <c r="GB33" i="3" l="1"/>
  <c r="GB33" i="2"/>
  <c r="GB30" i="1"/>
  <c r="GB33" i="1" l="1"/>
  <c r="GM31" i="6" l="1"/>
  <c r="GA33" i="6"/>
  <c r="GM31" i="4" l="1"/>
  <c r="GA33" i="4"/>
  <c r="GA33" i="3"/>
  <c r="GA33" i="2"/>
  <c r="GA30" i="1"/>
  <c r="GA33" i="1" l="1"/>
  <c r="GL31" i="6" l="1"/>
  <c r="FZ33" i="6"/>
  <c r="FZ33" i="4"/>
  <c r="GL31" i="4"/>
  <c r="FZ33" i="3"/>
  <c r="FZ33" i="2"/>
  <c r="FZ30" i="1"/>
  <c r="FZ33" i="1" l="1"/>
  <c r="FY33" i="4" l="1"/>
  <c r="FY33" i="6"/>
  <c r="GK31" i="6"/>
  <c r="FY33" i="3"/>
  <c r="FY33" i="2" l="1"/>
  <c r="FY33" i="1" s="1"/>
  <c r="FY30" i="1"/>
  <c r="FX33" i="6" l="1"/>
  <c r="GJ31" i="6"/>
  <c r="FX33" i="3"/>
  <c r="FX33" i="4"/>
  <c r="GJ31" i="4"/>
  <c r="FX33" i="2"/>
  <c r="FX30" i="1"/>
  <c r="FX33" i="1" l="1"/>
  <c r="FW33" i="6" l="1"/>
  <c r="GI31" i="6"/>
  <c r="FW33" i="4"/>
  <c r="GI31" i="4"/>
  <c r="FW33" i="3" l="1"/>
  <c r="FW33" i="2" l="1"/>
  <c r="FW33" i="1" s="1"/>
  <c r="FW30" i="1"/>
  <c r="FV33" i="3" l="1"/>
  <c r="FV33" i="6"/>
  <c r="GH31" i="6"/>
  <c r="FV33" i="4"/>
  <c r="FV33" i="2"/>
  <c r="FV30" i="1"/>
  <c r="FV33" i="1" l="1"/>
  <c r="FU33" i="6" l="1"/>
  <c r="GG31" i="6"/>
  <c r="FU33" i="4" l="1"/>
  <c r="FU33" i="3"/>
  <c r="FU33" i="2" l="1"/>
  <c r="FU33" i="1" s="1"/>
  <c r="FU30" i="1"/>
  <c r="FT33" i="6" l="1"/>
  <c r="GF31" i="6"/>
  <c r="FT33" i="4"/>
  <c r="FT33" i="3"/>
  <c r="FT33" i="2"/>
  <c r="FT30" i="1"/>
  <c r="FT33" i="1" l="1"/>
  <c r="FS33" i="6" l="1"/>
  <c r="GE31" i="6"/>
  <c r="FS33" i="4" l="1"/>
  <c r="FS33" i="3"/>
  <c r="FS33" i="2"/>
  <c r="FS30" i="1"/>
  <c r="FS33" i="1" l="1"/>
  <c r="FR33" i="6" l="1"/>
  <c r="GD31" i="6"/>
  <c r="FR33" i="4" l="1"/>
  <c r="FR33" i="2"/>
  <c r="FR30" i="1"/>
  <c r="FR33" i="3"/>
  <c r="FQ33" i="6" l="1"/>
  <c r="GC31" i="6"/>
  <c r="FR33" i="1"/>
  <c r="FQ33" i="3" l="1"/>
  <c r="GC31" i="3"/>
  <c r="FQ33" i="4"/>
  <c r="GC31" i="4"/>
  <c r="FQ33" i="2"/>
  <c r="FQ30" i="1"/>
  <c r="GC31" i="2"/>
  <c r="FQ33" i="1" l="1"/>
  <c r="GC31" i="1"/>
  <c r="FP33" i="6"/>
  <c r="GB31" i="6"/>
  <c r="FP33" i="4" l="1"/>
  <c r="GB31" i="4"/>
  <c r="FP33" i="3"/>
  <c r="GB31" i="3"/>
  <c r="FP33" i="2" l="1"/>
  <c r="FP33" i="1" s="1"/>
  <c r="FP30" i="1"/>
  <c r="GB31" i="2"/>
  <c r="GB31" i="1" s="1"/>
  <c r="FO33" i="6" l="1"/>
  <c r="GA31" i="6"/>
  <c r="FO33" i="3" l="1"/>
  <c r="GA31" i="3"/>
  <c r="FO33" i="2"/>
  <c r="FO30" i="1"/>
  <c r="GA31" i="2"/>
  <c r="FO33" i="4"/>
  <c r="GA31" i="4"/>
  <c r="FN33" i="6" l="1"/>
  <c r="FZ31" i="6"/>
  <c r="GA31" i="1"/>
  <c r="FO33" i="1"/>
  <c r="FN12" i="6" l="1"/>
  <c r="FN33" i="3" l="1"/>
  <c r="FZ31" i="3"/>
  <c r="FN12" i="5"/>
  <c r="FN12" i="2"/>
  <c r="FN30" i="1"/>
  <c r="FN33" i="2"/>
  <c r="FZ31" i="2"/>
  <c r="FN33" i="4"/>
  <c r="FZ31" i="4"/>
  <c r="FZ31" i="1" l="1"/>
  <c r="FM33" i="6"/>
  <c r="FY31" i="6"/>
  <c r="FN33" i="1"/>
  <c r="FM33" i="3" l="1"/>
  <c r="FY31" i="3"/>
  <c r="FM33" i="4"/>
  <c r="FY31" i="4"/>
  <c r="FM30" i="1" l="1"/>
  <c r="FM33" i="2"/>
  <c r="FM33" i="1" s="1"/>
  <c r="FY31" i="2"/>
  <c r="FY31" i="1" s="1"/>
  <c r="FL33" i="6" l="1"/>
  <c r="FX31" i="6"/>
  <c r="FL33" i="4" l="1"/>
  <c r="FX31" i="4"/>
  <c r="FL33" i="3" l="1"/>
  <c r="FX31" i="3"/>
  <c r="FL30" i="1" l="1"/>
  <c r="FL33" i="2"/>
  <c r="FL33" i="1" s="1"/>
  <c r="FX31" i="2"/>
  <c r="FX31" i="1" s="1"/>
  <c r="FK33" i="6" l="1"/>
  <c r="FW31" i="6"/>
  <c r="FK33" i="4"/>
  <c r="FW31" i="4"/>
  <c r="FK33" i="3"/>
  <c r="FW31" i="3"/>
  <c r="FK33" i="2"/>
  <c r="FK30" i="1"/>
  <c r="FW31" i="2"/>
  <c r="FW31" i="1" l="1"/>
  <c r="FK33" i="1"/>
  <c r="FJ33" i="6" l="1"/>
  <c r="FV31" i="6"/>
  <c r="FJ33" i="3" l="1"/>
  <c r="FV31" i="3"/>
  <c r="FJ30" i="1"/>
  <c r="FJ33" i="2"/>
  <c r="FV31" i="2"/>
  <c r="FJ33" i="4"/>
  <c r="FV31" i="4"/>
  <c r="FJ33" i="1" l="1"/>
  <c r="FV31" i="1"/>
  <c r="FI33" i="3" l="1"/>
  <c r="FU31" i="3"/>
  <c r="FI33" i="4"/>
  <c r="FU31" i="4"/>
  <c r="FI33" i="6"/>
  <c r="FU31" i="6"/>
  <c r="FI33" i="2"/>
  <c r="FI30" i="1"/>
  <c r="FU31" i="2"/>
  <c r="FU31" i="1" l="1"/>
  <c r="FI12" i="3"/>
  <c r="FI12" i="5"/>
  <c r="FI33" i="1"/>
  <c r="FI12" i="6"/>
  <c r="FH33" i="2" l="1"/>
  <c r="FH30" i="1"/>
  <c r="FT31" i="2"/>
  <c r="FH33" i="4"/>
  <c r="FT31" i="4"/>
  <c r="FH33" i="6"/>
  <c r="FT31" i="6"/>
  <c r="FH33" i="3"/>
  <c r="FT31" i="3"/>
  <c r="FH33" i="1" l="1"/>
  <c r="FH12" i="5"/>
  <c r="FT31" i="1"/>
  <c r="FH12" i="4"/>
  <c r="FG33" i="2" l="1"/>
  <c r="FG31" i="2"/>
  <c r="FG30" i="1"/>
  <c r="FG32" i="2"/>
  <c r="FS32" i="2"/>
  <c r="FS31" i="2"/>
  <c r="FG31" i="3"/>
  <c r="FG33" i="3"/>
  <c r="FG32" i="3"/>
  <c r="FS31" i="3"/>
  <c r="FS32" i="3"/>
  <c r="FG33" i="6"/>
  <c r="FG31" i="6"/>
  <c r="FG32" i="6"/>
  <c r="GQ32" i="6"/>
  <c r="GE32" i="6"/>
  <c r="FS32" i="6"/>
  <c r="FS31" i="6"/>
  <c r="FG33" i="4"/>
  <c r="FG31" i="4"/>
  <c r="FG32" i="4"/>
  <c r="FS32" i="4"/>
  <c r="FS31" i="4"/>
  <c r="FS31" i="1" l="1"/>
  <c r="FS32" i="1"/>
  <c r="FG32" i="1"/>
  <c r="FG31" i="1"/>
  <c r="FG33" i="1"/>
  <c r="FF33" i="3" l="1"/>
  <c r="FF31" i="3"/>
  <c r="FF32" i="3"/>
  <c r="FR31" i="3"/>
  <c r="FR32" i="3"/>
  <c r="FF33" i="4"/>
  <c r="FF32" i="4"/>
  <c r="FF31" i="4"/>
  <c r="FR31" i="4"/>
  <c r="FR32" i="4"/>
  <c r="FF33" i="6"/>
  <c r="FF31" i="6"/>
  <c r="FF32" i="6"/>
  <c r="GP32" i="6"/>
  <c r="GD32" i="6"/>
  <c r="FR32" i="6"/>
  <c r="FR31" i="6"/>
  <c r="FF10" i="6" l="1"/>
  <c r="FF11" i="6"/>
  <c r="FF12" i="6"/>
  <c r="FF10" i="5"/>
  <c r="FF12" i="5"/>
  <c r="FF11" i="5"/>
  <c r="FF32" i="2" l="1"/>
  <c r="FF32" i="1" s="1"/>
  <c r="FF30" i="1"/>
  <c r="FF31" i="2"/>
  <c r="FF31" i="1" s="1"/>
  <c r="FF33" i="2"/>
  <c r="FF33" i="1" s="1"/>
  <c r="FR31" i="2"/>
  <c r="FR31" i="1" s="1"/>
  <c r="FR32" i="2"/>
  <c r="FR32" i="1" s="1"/>
  <c r="FE33" i="2" l="1"/>
  <c r="FE30" i="1"/>
  <c r="FE32" i="2"/>
  <c r="FE31" i="2"/>
  <c r="GC32" i="2"/>
  <c r="FQ31" i="2"/>
  <c r="FQ32" i="2"/>
  <c r="FE31" i="6"/>
  <c r="FE32" i="6"/>
  <c r="FE33" i="6"/>
  <c r="GO32" i="6"/>
  <c r="GC32" i="6"/>
  <c r="FQ32" i="6"/>
  <c r="FQ31" i="6"/>
  <c r="FE31" i="3"/>
  <c r="FE32" i="3"/>
  <c r="FE33" i="3"/>
  <c r="GC32" i="3"/>
  <c r="FQ32" i="3"/>
  <c r="FQ31" i="3"/>
  <c r="FE33" i="4"/>
  <c r="FE31" i="4"/>
  <c r="FE32" i="4"/>
  <c r="GO32" i="4"/>
  <c r="GC32" i="4"/>
  <c r="FQ31" i="4"/>
  <c r="FQ32" i="4"/>
  <c r="FE31" i="1" l="1"/>
  <c r="GC32" i="1"/>
  <c r="FE32" i="1"/>
  <c r="FE33" i="1"/>
  <c r="FQ32" i="1"/>
  <c r="FQ31" i="1"/>
  <c r="FD33" i="3" l="1"/>
  <c r="FD31" i="3"/>
  <c r="FD32" i="3"/>
  <c r="GB32" i="3"/>
  <c r="FP31" i="3"/>
  <c r="FP32" i="3"/>
  <c r="FD33" i="4"/>
  <c r="FD31" i="4"/>
  <c r="FD32" i="4"/>
  <c r="GN32" i="4"/>
  <c r="GB32" i="4"/>
  <c r="FP32" i="4"/>
  <c r="FP31" i="4"/>
  <c r="FD30" i="1"/>
  <c r="FD31" i="2"/>
  <c r="FD33" i="2"/>
  <c r="FD32" i="2"/>
  <c r="GB32" i="2"/>
  <c r="FP32" i="2"/>
  <c r="FP31" i="2"/>
  <c r="FD31" i="6"/>
  <c r="FD33" i="6"/>
  <c r="FD32" i="6"/>
  <c r="GN32" i="6"/>
  <c r="GB32" i="6"/>
  <c r="FP32" i="6"/>
  <c r="FP31" i="6"/>
  <c r="FD38" i="2"/>
  <c r="FD11" i="8" s="1"/>
  <c r="FD8" i="8"/>
  <c r="FD39" i="2"/>
  <c r="FD36" i="2"/>
  <c r="FD37" i="2"/>
  <c r="FP32" i="1" l="1"/>
  <c r="FP31" i="1"/>
  <c r="FD33" i="1"/>
  <c r="FC31" i="6"/>
  <c r="FC33" i="6"/>
  <c r="FC32" i="6"/>
  <c r="GM32" i="6"/>
  <c r="GA32" i="6"/>
  <c r="FO31" i="6"/>
  <c r="FO32" i="6"/>
  <c r="FC33" i="3"/>
  <c r="FC31" i="3"/>
  <c r="FC32" i="3"/>
  <c r="GA32" i="3"/>
  <c r="FO31" i="3"/>
  <c r="FO32" i="3"/>
  <c r="FC39" i="2"/>
  <c r="FC38" i="2"/>
  <c r="FC11" i="8" s="1"/>
  <c r="FC36" i="2"/>
  <c r="FC8" i="8"/>
  <c r="FC37" i="2"/>
  <c r="GB32" i="1"/>
  <c r="FC21" i="8"/>
  <c r="FC39" i="3"/>
  <c r="FC25" i="8" s="1"/>
  <c r="FC38" i="3"/>
  <c r="FC24" i="8" s="1"/>
  <c r="FC37" i="3"/>
  <c r="FC23" i="8" s="1"/>
  <c r="FC36" i="3"/>
  <c r="FC22" i="8" s="1"/>
  <c r="FD10" i="8"/>
  <c r="FD32" i="1"/>
  <c r="FD9" i="8"/>
  <c r="FD12" i="8"/>
  <c r="FD31" i="1"/>
  <c r="FC33" i="4"/>
  <c r="FC32" i="4"/>
  <c r="FC31" i="4"/>
  <c r="GM32" i="4"/>
  <c r="GA32" i="4"/>
  <c r="FO32" i="4"/>
  <c r="FO31" i="4"/>
  <c r="FC32" i="2"/>
  <c r="FC31" i="2"/>
  <c r="FC30" i="1"/>
  <c r="FC33" i="2"/>
  <c r="GA32" i="2"/>
  <c r="FO31" i="2"/>
  <c r="FO32" i="2"/>
  <c r="GA32" i="1" l="1"/>
  <c r="FC32" i="1"/>
  <c r="FO31" i="1"/>
  <c r="FC31" i="1"/>
  <c r="FO32" i="1"/>
  <c r="FB31" i="4"/>
  <c r="FB32" i="4"/>
  <c r="FB33" i="4"/>
  <c r="GL32" i="4"/>
  <c r="GX32" i="4"/>
  <c r="FZ32" i="4"/>
  <c r="FN32" i="4"/>
  <c r="FN31" i="4"/>
  <c r="FC10" i="8"/>
  <c r="FB8" i="8"/>
  <c r="FB39" i="2"/>
  <c r="FB38" i="2"/>
  <c r="FB11" i="8" s="1"/>
  <c r="FB36" i="2"/>
  <c r="FB37" i="2"/>
  <c r="FB33" i="2"/>
  <c r="FB31" i="2"/>
  <c r="FB30" i="1"/>
  <c r="FB32" i="2"/>
  <c r="FZ32" i="2"/>
  <c r="FN32" i="2"/>
  <c r="FN31" i="2"/>
  <c r="FC33" i="1"/>
  <c r="FC9" i="8"/>
  <c r="FB32" i="6"/>
  <c r="FB33" i="6"/>
  <c r="FB31" i="6"/>
  <c r="GL32" i="6"/>
  <c r="FZ32" i="6"/>
  <c r="GX32" i="6"/>
  <c r="FN31" i="6"/>
  <c r="FN32" i="6"/>
  <c r="FB33" i="3"/>
  <c r="FB31" i="3"/>
  <c r="FB32" i="3"/>
  <c r="FZ32" i="3"/>
  <c r="FN32" i="3"/>
  <c r="FN31" i="3"/>
  <c r="FC12" i="8"/>
  <c r="FN31" i="1" l="1"/>
  <c r="FB33" i="1"/>
  <c r="FB12" i="8"/>
  <c r="FB10" i="5"/>
  <c r="FB12" i="5"/>
  <c r="FN10" i="5"/>
  <c r="FN11" i="5"/>
  <c r="FN32" i="1"/>
  <c r="FZ32" i="1"/>
  <c r="FB32" i="1"/>
  <c r="FB10" i="8"/>
  <c r="FB9" i="8"/>
  <c r="FB31" i="1"/>
  <c r="FA31" i="2" l="1"/>
  <c r="FA33" i="2"/>
  <c r="FA32" i="2"/>
  <c r="FA30" i="1"/>
  <c r="FY32" i="2"/>
  <c r="FM32" i="2"/>
  <c r="FM31" i="2"/>
  <c r="FA33" i="4"/>
  <c r="FA31" i="4"/>
  <c r="FA32" i="4"/>
  <c r="FY32" i="4"/>
  <c r="FM31" i="4"/>
  <c r="FM32" i="4"/>
  <c r="FA32" i="3"/>
  <c r="FA33" i="3"/>
  <c r="FA31" i="3"/>
  <c r="FY32" i="3"/>
  <c r="FM31" i="3"/>
  <c r="FM32" i="3"/>
  <c r="FA31" i="6"/>
  <c r="FA32" i="6"/>
  <c r="FA33" i="6"/>
  <c r="GK32" i="6"/>
  <c r="GW32" i="6"/>
  <c r="FY32" i="6"/>
  <c r="FM31" i="6"/>
  <c r="FM32" i="6"/>
  <c r="FY32" i="1" l="1"/>
  <c r="FM32" i="1"/>
  <c r="FA32" i="1"/>
  <c r="FA33" i="1"/>
  <c r="FA31" i="1"/>
  <c r="FM31" i="1"/>
  <c r="EZ33" i="4" l="1"/>
  <c r="EZ31" i="4"/>
  <c r="EZ32" i="4"/>
  <c r="GJ32" i="4"/>
  <c r="GV32" i="4"/>
  <c r="FX32" i="4"/>
  <c r="FL32" i="4"/>
  <c r="FL31" i="4"/>
  <c r="EZ33" i="6"/>
  <c r="EZ31" i="6"/>
  <c r="EZ32" i="6"/>
  <c r="GV32" i="6"/>
  <c r="GJ32" i="6"/>
  <c r="FX32" i="6"/>
  <c r="FL32" i="6"/>
  <c r="FL31" i="6"/>
  <c r="EZ31" i="3"/>
  <c r="EZ32" i="3"/>
  <c r="EZ33" i="3"/>
  <c r="FX32" i="3"/>
  <c r="FL31" i="3"/>
  <c r="FL32" i="3"/>
  <c r="EZ30" i="1"/>
  <c r="EZ33" i="2"/>
  <c r="EZ31" i="2"/>
  <c r="EZ32" i="2"/>
  <c r="FX32" i="2"/>
  <c r="FL31" i="2"/>
  <c r="FL32" i="2"/>
  <c r="EZ31" i="1" l="1"/>
  <c r="FL31" i="1"/>
  <c r="EZ33" i="1"/>
  <c r="EZ32" i="1"/>
  <c r="FL32" i="1"/>
  <c r="EZ12" i="6"/>
  <c r="EZ10" i="6"/>
  <c r="EZ10" i="5"/>
  <c r="EZ12" i="5"/>
  <c r="FX32" i="1"/>
  <c r="EX33" i="3" l="1"/>
  <c r="EX32" i="3"/>
  <c r="EX31" i="3"/>
  <c r="FV32" i="3"/>
  <c r="FJ31" i="3"/>
  <c r="FJ32" i="3"/>
  <c r="EW33" i="4"/>
  <c r="EW32" i="4"/>
  <c r="EW31" i="4"/>
  <c r="FU32" i="4"/>
  <c r="FI31" i="4"/>
  <c r="FI32" i="4"/>
  <c r="EZ36" i="3"/>
  <c r="EZ22" i="8" s="1"/>
  <c r="EZ37" i="3"/>
  <c r="EZ23" i="8" s="1"/>
  <c r="EZ38" i="3"/>
  <c r="EZ24" i="8" s="1"/>
  <c r="EZ39" i="3"/>
  <c r="EZ25" i="8" s="1"/>
  <c r="EZ21" i="8"/>
  <c r="FA38" i="2"/>
  <c r="FA11" i="8" s="1"/>
  <c r="FA39" i="2"/>
  <c r="FA37" i="2"/>
  <c r="FA36" i="2"/>
  <c r="FA8" i="8"/>
  <c r="EW32" i="6"/>
  <c r="EW33" i="6"/>
  <c r="EW31" i="6"/>
  <c r="GG32" i="6"/>
  <c r="GS32" i="6"/>
  <c r="FU32" i="6"/>
  <c r="FI32" i="6"/>
  <c r="FI31" i="6"/>
  <c r="FA38" i="3"/>
  <c r="FA24" i="8" s="1"/>
  <c r="FA21" i="8"/>
  <c r="FA37" i="3"/>
  <c r="FA23" i="8" s="1"/>
  <c r="FA39" i="3"/>
  <c r="FA25" i="8" s="1"/>
  <c r="FA36" i="3"/>
  <c r="FA22" i="8" s="1"/>
  <c r="EV32" i="3"/>
  <c r="EV31" i="3"/>
  <c r="EV33" i="3"/>
  <c r="FT32" i="3"/>
  <c r="FH31" i="3"/>
  <c r="FH32" i="3"/>
  <c r="EY33" i="6"/>
  <c r="EY31" i="6"/>
  <c r="EY32" i="6"/>
  <c r="GU32" i="6"/>
  <c r="GI32" i="6"/>
  <c r="FW32" i="6"/>
  <c r="FK31" i="6"/>
  <c r="FK32" i="6"/>
  <c r="EX33" i="6"/>
  <c r="EX32" i="6"/>
  <c r="EX31" i="6"/>
  <c r="GH32" i="6"/>
  <c r="GT32" i="6"/>
  <c r="FV32" i="6"/>
  <c r="FJ31" i="6"/>
  <c r="FJ32" i="6"/>
  <c r="EV38" i="4"/>
  <c r="EV37" i="8" s="1"/>
  <c r="EV36" i="4"/>
  <c r="EV35" i="8" s="1"/>
  <c r="EV34" i="8"/>
  <c r="EV39" i="4"/>
  <c r="EV38" i="8" s="1"/>
  <c r="EV37" i="4"/>
  <c r="EV36" i="8" s="1"/>
  <c r="EY31" i="3"/>
  <c r="EY33" i="3"/>
  <c r="EY32" i="3"/>
  <c r="FW32" i="3"/>
  <c r="FK32" i="3"/>
  <c r="FK31" i="3"/>
  <c r="EW33" i="3"/>
  <c r="EW32" i="3"/>
  <c r="EW31" i="3"/>
  <c r="FU32" i="3"/>
  <c r="FI31" i="3"/>
  <c r="FI32" i="3"/>
  <c r="EV32" i="6"/>
  <c r="EV31" i="6"/>
  <c r="EV33" i="6"/>
  <c r="GR32" i="6"/>
  <c r="GF32" i="6"/>
  <c r="FT32" i="6"/>
  <c r="FH32" i="6"/>
  <c r="FH31" i="6"/>
  <c r="EZ37" i="2"/>
  <c r="EZ39" i="2"/>
  <c r="EZ36" i="2"/>
  <c r="EZ8" i="8"/>
  <c r="EZ38" i="2"/>
  <c r="EZ11" i="8" s="1"/>
  <c r="EX33" i="4"/>
  <c r="EX32" i="4"/>
  <c r="EX31" i="4"/>
  <c r="FV32" i="4"/>
  <c r="FJ31" i="4"/>
  <c r="FJ32" i="4"/>
  <c r="EY32" i="4"/>
  <c r="EY31" i="4"/>
  <c r="EY33" i="4"/>
  <c r="GU32" i="4"/>
  <c r="GI32" i="4"/>
  <c r="FW32" i="4"/>
  <c r="FK31" i="4"/>
  <c r="FK32" i="4"/>
  <c r="EV31" i="4"/>
  <c r="EV32" i="4"/>
  <c r="EV33" i="4"/>
  <c r="FT32" i="4"/>
  <c r="FH32" i="4"/>
  <c r="FH31" i="4"/>
  <c r="FA9" i="8" l="1"/>
  <c r="EZ9" i="8"/>
  <c r="FA10" i="8"/>
  <c r="EZ12" i="8"/>
  <c r="FA12" i="8"/>
  <c r="EZ10" i="8"/>
  <c r="EW39" i="4"/>
  <c r="EW38" i="8" s="1"/>
  <c r="EW37" i="4"/>
  <c r="EW36" i="8" s="1"/>
  <c r="EW36" i="4"/>
  <c r="EW35" i="8" s="1"/>
  <c r="EW38" i="4"/>
  <c r="EW37" i="8" s="1"/>
  <c r="EW34" i="8"/>
  <c r="EW30" i="1" l="1"/>
  <c r="EW33" i="2"/>
  <c r="EW33" i="1" s="1"/>
  <c r="EW31" i="2"/>
  <c r="EW31" i="1" s="1"/>
  <c r="EW32" i="2"/>
  <c r="EW32" i="1" s="1"/>
  <c r="FU32" i="2"/>
  <c r="FU32" i="1" s="1"/>
  <c r="FI31" i="2"/>
  <c r="FI31" i="1" s="1"/>
  <c r="FI32" i="2"/>
  <c r="FI32" i="1" s="1"/>
  <c r="EY33" i="2"/>
  <c r="EY33" i="1" s="1"/>
  <c r="EY31" i="2"/>
  <c r="EY31" i="1" s="1"/>
  <c r="EY32" i="2"/>
  <c r="EY32" i="1" s="1"/>
  <c r="EY30" i="1"/>
  <c r="FW32" i="2"/>
  <c r="FW32" i="1" s="1"/>
  <c r="FK32" i="2"/>
  <c r="FK32" i="1" s="1"/>
  <c r="FK31" i="2"/>
  <c r="FK31" i="1" s="1"/>
  <c r="EX33" i="2"/>
  <c r="EX33" i="1" s="1"/>
  <c r="EX31" i="2"/>
  <c r="EX31" i="1" s="1"/>
  <c r="EX30" i="1"/>
  <c r="EX32" i="2"/>
  <c r="EX32" i="1" s="1"/>
  <c r="FV32" i="2"/>
  <c r="FV32" i="1" s="1"/>
  <c r="FJ31" i="2"/>
  <c r="FJ31" i="1" s="1"/>
  <c r="FJ32" i="2"/>
  <c r="FJ32" i="1" s="1"/>
  <c r="EX39" i="4"/>
  <c r="EX38" i="8" s="1"/>
  <c r="EX38" i="4"/>
  <c r="EX37" i="8" s="1"/>
  <c r="EX37" i="4"/>
  <c r="EX36" i="8" s="1"/>
  <c r="EX36" i="4"/>
  <c r="EX35" i="8" s="1"/>
  <c r="EX34" i="8"/>
  <c r="EV30" i="1"/>
  <c r="EV32" i="2"/>
  <c r="EV32" i="1" s="1"/>
  <c r="EV33" i="2"/>
  <c r="EV33" i="1" s="1"/>
  <c r="EV31" i="2"/>
  <c r="EV31" i="1" s="1"/>
  <c r="FT32" i="2"/>
  <c r="FT32" i="1" s="1"/>
  <c r="FH31" i="2"/>
  <c r="FH31" i="1" s="1"/>
  <c r="FH32" i="2"/>
  <c r="FH32" i="1" s="1"/>
  <c r="EW12" i="3" l="1"/>
  <c r="EW10" i="3"/>
  <c r="FI11" i="3"/>
  <c r="FI10" i="3"/>
  <c r="EY34" i="8"/>
  <c r="EY39" i="4"/>
  <c r="EY38" i="8" s="1"/>
  <c r="EY38" i="4"/>
  <c r="EY37" i="8" s="1"/>
  <c r="EY37" i="4"/>
  <c r="EY36" i="8" s="1"/>
  <c r="EY36" i="4"/>
  <c r="EY35" i="8" s="1"/>
  <c r="EZ39" i="4" l="1"/>
  <c r="EZ34" i="8"/>
  <c r="EZ38" i="4"/>
  <c r="EZ37" i="8" s="1"/>
  <c r="EZ37" i="4"/>
  <c r="EZ36" i="4"/>
  <c r="EZ36" i="8" l="1"/>
  <c r="EZ35" i="8"/>
  <c r="EV10" i="3"/>
  <c r="EV12" i="3"/>
  <c r="EZ38" i="8"/>
  <c r="EV8" i="8" l="1"/>
  <c r="EV39" i="2"/>
  <c r="EV36" i="2"/>
  <c r="EV38" i="2"/>
  <c r="EV11" i="8" s="1"/>
  <c r="EV37" i="2"/>
  <c r="EV9" i="8" l="1"/>
  <c r="EW8" i="8"/>
  <c r="EW38" i="2"/>
  <c r="EW11" i="8" s="1"/>
  <c r="EW36" i="2"/>
  <c r="EW39" i="2"/>
  <c r="EW37" i="2"/>
  <c r="EV12" i="8"/>
  <c r="EV10" i="8"/>
  <c r="EW10" i="8" l="1"/>
  <c r="EW9" i="8"/>
  <c r="EX39" i="2"/>
  <c r="EX37" i="2"/>
  <c r="EX36" i="2"/>
  <c r="EX8" i="8"/>
  <c r="EX38" i="2"/>
  <c r="EX11" i="8" s="1"/>
  <c r="EW12" i="8"/>
  <c r="EX9" i="8" l="1"/>
  <c r="EX10" i="8"/>
  <c r="EX12" i="8"/>
  <c r="FD36" i="3" l="1"/>
  <c r="FD37" i="3"/>
  <c r="FD38" i="3"/>
  <c r="FD24" i="8" s="1"/>
  <c r="FD21" i="8"/>
  <c r="FD39" i="3"/>
  <c r="FD25" i="8" l="1"/>
  <c r="EV37" i="5"/>
  <c r="EV49" i="8" s="1"/>
  <c r="EV36" i="5"/>
  <c r="EV48" i="8" s="1"/>
  <c r="EV38" i="5"/>
  <c r="EV50" i="8" s="1"/>
  <c r="EV47" i="8"/>
  <c r="EV39" i="5"/>
  <c r="EV51" i="8" s="1"/>
  <c r="FD23" i="8"/>
  <c r="FD22" i="8"/>
  <c r="EV36" i="6"/>
  <c r="EV61" i="8" s="1"/>
  <c r="EV60" i="8"/>
  <c r="EV37" i="6"/>
  <c r="EV62" i="8" s="1"/>
  <c r="EV39" i="6"/>
  <c r="EV64" i="8" s="1"/>
  <c r="EV38" i="6"/>
  <c r="EV63" i="8" s="1"/>
  <c r="FE21" i="8"/>
  <c r="FE39" i="3"/>
  <c r="FE25" i="8" s="1"/>
  <c r="FE37" i="3"/>
  <c r="FE23" i="8" s="1"/>
  <c r="FE38" i="3"/>
  <c r="FE24" i="8" s="1"/>
  <c r="FE36" i="3"/>
  <c r="FE22" i="8" s="1"/>
  <c r="FC12" i="4" l="1"/>
  <c r="FC11" i="4"/>
  <c r="FC10" i="4"/>
  <c r="FK12" i="3"/>
  <c r="FK11" i="3"/>
  <c r="FK10" i="3"/>
  <c r="FC12" i="3"/>
  <c r="FC11" i="3"/>
  <c r="FC10" i="3"/>
  <c r="DL28" i="2"/>
  <c r="DL20" i="2"/>
  <c r="FO12" i="4"/>
  <c r="FO10" i="4"/>
  <c r="FO11" i="4"/>
  <c r="FR12" i="4"/>
  <c r="CX20" i="5"/>
  <c r="EZ10" i="3"/>
  <c r="EZ12" i="3"/>
  <c r="FH12" i="3"/>
  <c r="FH10" i="3"/>
  <c r="FH11" i="3"/>
  <c r="DG28" i="2"/>
  <c r="DG20" i="2"/>
  <c r="FL12" i="3"/>
  <c r="FL10" i="3"/>
  <c r="FL11" i="3"/>
  <c r="CZ20" i="5"/>
  <c r="DE20" i="5"/>
  <c r="DA20" i="5"/>
  <c r="DA14" i="5" s="1"/>
  <c r="EX10" i="3"/>
  <c r="EX12" i="3"/>
  <c r="DN28" i="2"/>
  <c r="DN20" i="2"/>
  <c r="FD12" i="4"/>
  <c r="FD11" i="4"/>
  <c r="FD10" i="4"/>
  <c r="FC12" i="2"/>
  <c r="FC11" i="2"/>
  <c r="FC10" i="2"/>
  <c r="FG10" i="3"/>
  <c r="FG12" i="3"/>
  <c r="FG11" i="3"/>
  <c r="CY20" i="5"/>
  <c r="DH28" i="2"/>
  <c r="DH20" i="2"/>
  <c r="CV20" i="5"/>
  <c r="FX10" i="3"/>
  <c r="FX12" i="3"/>
  <c r="FX11" i="3"/>
  <c r="FF11" i="3"/>
  <c r="FF10" i="3"/>
  <c r="FF12" i="3"/>
  <c r="DK28" i="2"/>
  <c r="DK20" i="2"/>
  <c r="FD12" i="3"/>
  <c r="FD11" i="3"/>
  <c r="FD10" i="3"/>
  <c r="FE12" i="3"/>
  <c r="FE11" i="3"/>
  <c r="FE10" i="3"/>
  <c r="DQ20" i="2"/>
  <c r="DQ28" i="2"/>
  <c r="DD20" i="5"/>
  <c r="EW37" i="5"/>
  <c r="EW49" i="8" s="1"/>
  <c r="EW38" i="5"/>
  <c r="EW50" i="8" s="1"/>
  <c r="EW39" i="5"/>
  <c r="EW51" i="8" s="1"/>
  <c r="EW47" i="8"/>
  <c r="EW36" i="5"/>
  <c r="EW48" i="8" s="1"/>
  <c r="EV36" i="3"/>
  <c r="EV21" i="8"/>
  <c r="EV38" i="3"/>
  <c r="EV24" i="8" s="1"/>
  <c r="EV39" i="3"/>
  <c r="EV37" i="3"/>
  <c r="EV35" i="1"/>
  <c r="EY10" i="3"/>
  <c r="EY12" i="3"/>
  <c r="CW20" i="5"/>
  <c r="DB20" i="5"/>
  <c r="DB14" i="5" s="1"/>
  <c r="CU20" i="5"/>
  <c r="EV10" i="4"/>
  <c r="EV12" i="4"/>
  <c r="FH10" i="4"/>
  <c r="FH11" i="4"/>
  <c r="EW39" i="6"/>
  <c r="EW64" i="8" s="1"/>
  <c r="EW38" i="6"/>
  <c r="EW63" i="8" s="1"/>
  <c r="EW60" i="8"/>
  <c r="EW37" i="6"/>
  <c r="EW62" i="8" s="1"/>
  <c r="EW36" i="6"/>
  <c r="EW61" i="8" s="1"/>
  <c r="DC20" i="5"/>
  <c r="DP20" i="2"/>
  <c r="DP28" i="2"/>
  <c r="DF20" i="5"/>
  <c r="CZ27" i="5"/>
  <c r="CZ22" i="5" s="1"/>
  <c r="CV27" i="5"/>
  <c r="CV22" i="5" s="1"/>
  <c r="DE26" i="5"/>
  <c r="DD26" i="5"/>
  <c r="FC9" i="1"/>
  <c r="DQ26" i="2"/>
  <c r="DL26" i="2"/>
  <c r="DK26" i="2"/>
  <c r="DA27" i="5"/>
  <c r="DA22" i="5" s="1"/>
  <c r="DC26" i="5"/>
  <c r="CY26" i="5"/>
  <c r="CW27" i="5"/>
  <c r="CW22" i="5" s="1"/>
  <c r="DF27" i="5"/>
  <c r="DF22" i="5" s="1"/>
  <c r="DC27" i="5" l="1"/>
  <c r="DC22" i="5" s="1"/>
  <c r="CW26" i="5"/>
  <c r="CZ26" i="5"/>
  <c r="CF20" i="3"/>
  <c r="FA10" i="4"/>
  <c r="FA12" i="4"/>
  <c r="DO20" i="2"/>
  <c r="DO26" i="2"/>
  <c r="DO28" i="2"/>
  <c r="EV10" i="2"/>
  <c r="EV12" i="2"/>
  <c r="EV9" i="1"/>
  <c r="EY12" i="4"/>
  <c r="EY10" i="4"/>
  <c r="DA53" i="8"/>
  <c r="EW12" i="4"/>
  <c r="EW10" i="4"/>
  <c r="FL11" i="5"/>
  <c r="FL10" i="5"/>
  <c r="FL12" i="5"/>
  <c r="FD12" i="5"/>
  <c r="FD11" i="5"/>
  <c r="FD10" i="5"/>
  <c r="FB12" i="6"/>
  <c r="FB10" i="6"/>
  <c r="FN10" i="6"/>
  <c r="FN11" i="6"/>
  <c r="CO20" i="5"/>
  <c r="CO27" i="5"/>
  <c r="CO22" i="5" s="1"/>
  <c r="CO26" i="5"/>
  <c r="CV20" i="3"/>
  <c r="CV14" i="3" s="1"/>
  <c r="CZ20" i="6"/>
  <c r="CW20" i="2"/>
  <c r="DK28" i="3"/>
  <c r="DK20" i="3"/>
  <c r="DK26" i="3"/>
  <c r="CV20" i="2"/>
  <c r="DH21" i="2" s="1"/>
  <c r="EY10" i="2"/>
  <c r="EY9" i="1"/>
  <c r="EY12" i="2"/>
  <c r="DG14" i="8"/>
  <c r="DG45" i="2"/>
  <c r="FO11" i="3"/>
  <c r="FO12" i="3"/>
  <c r="FO10" i="3"/>
  <c r="FS12" i="4"/>
  <c r="FS11" i="4"/>
  <c r="FS10" i="4"/>
  <c r="DP14" i="2"/>
  <c r="DP23" i="2"/>
  <c r="DH26" i="2"/>
  <c r="CX14" i="5"/>
  <c r="CX20" i="6"/>
  <c r="CT20" i="5"/>
  <c r="DF21" i="5" s="1"/>
  <c r="CT27" i="5"/>
  <c r="CT22" i="5" s="1"/>
  <c r="CT26" i="5"/>
  <c r="FB10" i="4"/>
  <c r="FB12" i="4"/>
  <c r="FJ12" i="4"/>
  <c r="FJ11" i="4"/>
  <c r="FJ10" i="4"/>
  <c r="EX10" i="6"/>
  <c r="EX12" i="6"/>
  <c r="EV12" i="5"/>
  <c r="EV10" i="5"/>
  <c r="FH11" i="5"/>
  <c r="FH10" i="5"/>
  <c r="FK10" i="4"/>
  <c r="FK11" i="4"/>
  <c r="FK12" i="4"/>
  <c r="FG12" i="6"/>
  <c r="FG11" i="6"/>
  <c r="FG10" i="6"/>
  <c r="FL11" i="6"/>
  <c r="FL10" i="6"/>
  <c r="FL12" i="6"/>
  <c r="EV12" i="6"/>
  <c r="EV10" i="6"/>
  <c r="CZ20" i="3"/>
  <c r="DC20" i="3"/>
  <c r="DI26" i="3"/>
  <c r="DI20" i="3"/>
  <c r="DI28" i="3"/>
  <c r="DE20" i="6"/>
  <c r="CU20" i="6"/>
  <c r="DF20" i="2"/>
  <c r="CI20" i="5"/>
  <c r="CU21" i="5" s="1"/>
  <c r="CI26" i="5"/>
  <c r="CI27" i="5"/>
  <c r="CI22" i="5" s="1"/>
  <c r="FB12" i="3"/>
  <c r="FB10" i="3"/>
  <c r="FJ12" i="3"/>
  <c r="FJ10" i="3"/>
  <c r="FJ11" i="3"/>
  <c r="FV12" i="3"/>
  <c r="FV10" i="3"/>
  <c r="FV11" i="3"/>
  <c r="FR10" i="5"/>
  <c r="FR11" i="5"/>
  <c r="FR12" i="5"/>
  <c r="FQ12" i="4"/>
  <c r="FQ10" i="4"/>
  <c r="FQ11" i="4"/>
  <c r="CN20" i="2"/>
  <c r="DF26" i="5"/>
  <c r="CU27" i="5"/>
  <c r="CU22" i="5" s="1"/>
  <c r="CW14" i="5"/>
  <c r="EV25" i="8"/>
  <c r="EW39" i="1"/>
  <c r="EW77" i="8" s="1"/>
  <c r="DK23" i="2"/>
  <c r="DK14" i="2"/>
  <c r="DA4" i="5"/>
  <c r="CZ14" i="5"/>
  <c r="EX12" i="2"/>
  <c r="EX9" i="1"/>
  <c r="EX10" i="2"/>
  <c r="EZ12" i="2"/>
  <c r="EZ9" i="1"/>
  <c r="EZ10" i="2"/>
  <c r="DF20" i="3"/>
  <c r="DF14" i="3" s="1"/>
  <c r="DJ26" i="3"/>
  <c r="DJ20" i="3"/>
  <c r="DJ28" i="3"/>
  <c r="FP11" i="5"/>
  <c r="FP10" i="5"/>
  <c r="FP12" i="5"/>
  <c r="DD14" i="5"/>
  <c r="DH23" i="2"/>
  <c r="DH14" i="2"/>
  <c r="FA12" i="5"/>
  <c r="FA10" i="5"/>
  <c r="CK20" i="5"/>
  <c r="CK27" i="5"/>
  <c r="CK22" i="5" s="1"/>
  <c r="CK26" i="5"/>
  <c r="FG10" i="4"/>
  <c r="FG12" i="4"/>
  <c r="FG11" i="4"/>
  <c r="CU20" i="3"/>
  <c r="FN12" i="4"/>
  <c r="FN10" i="4"/>
  <c r="FN11" i="4"/>
  <c r="CM20" i="5"/>
  <c r="CM26" i="5"/>
  <c r="CM27" i="5"/>
  <c r="CM22" i="5" s="1"/>
  <c r="FI12" i="4"/>
  <c r="FI10" i="4"/>
  <c r="FI11" i="4"/>
  <c r="CV53" i="8"/>
  <c r="DE20" i="3"/>
  <c r="CW20" i="3"/>
  <c r="DB20" i="3"/>
  <c r="DB14" i="3" s="1"/>
  <c r="DD20" i="2"/>
  <c r="DP21" i="2" s="1"/>
  <c r="DD20" i="6"/>
  <c r="DO26" i="3"/>
  <c r="DO28" i="3"/>
  <c r="DO20" i="3"/>
  <c r="DM28" i="3"/>
  <c r="DM26" i="3"/>
  <c r="DM20" i="3"/>
  <c r="DR26" i="2"/>
  <c r="DR28" i="2"/>
  <c r="DR20" i="2"/>
  <c r="FE12" i="4"/>
  <c r="FE10" i="4"/>
  <c r="FE11" i="4"/>
  <c r="FM10" i="3"/>
  <c r="FM12" i="3"/>
  <c r="FM11" i="3"/>
  <c r="FN12" i="3"/>
  <c r="FN11" i="3"/>
  <c r="FN10" i="3"/>
  <c r="FN9" i="1"/>
  <c r="FW12" i="4"/>
  <c r="FW10" i="4"/>
  <c r="FW11" i="4"/>
  <c r="DF14" i="5"/>
  <c r="DC14" i="5"/>
  <c r="CU26" i="5"/>
  <c r="DJ20" i="2"/>
  <c r="DJ28" i="2"/>
  <c r="DJ26" i="2"/>
  <c r="DN23" i="2"/>
  <c r="DN14" i="2"/>
  <c r="DA26" i="5"/>
  <c r="DL23" i="2"/>
  <c r="DL14" i="2"/>
  <c r="EW12" i="2"/>
  <c r="EW10" i="2"/>
  <c r="EW12" i="5"/>
  <c r="EW10" i="5"/>
  <c r="FI11" i="5"/>
  <c r="FI10" i="5"/>
  <c r="FF12" i="4"/>
  <c r="FF10" i="4"/>
  <c r="FF11" i="4"/>
  <c r="FL12" i="4"/>
  <c r="FL10" i="4"/>
  <c r="FL11" i="4"/>
  <c r="DA20" i="3"/>
  <c r="DD20" i="3"/>
  <c r="DN20" i="3"/>
  <c r="DN26" i="3"/>
  <c r="DN28" i="3"/>
  <c r="DC20" i="6"/>
  <c r="CY20" i="2"/>
  <c r="DK21" i="2" s="1"/>
  <c r="CS20" i="2"/>
  <c r="DP20" i="3"/>
  <c r="DP28" i="3"/>
  <c r="DP26" i="3"/>
  <c r="DA20" i="6"/>
  <c r="FC11" i="6"/>
  <c r="FC10" i="6"/>
  <c r="FC12" i="6"/>
  <c r="CJ20" i="5"/>
  <c r="CJ27" i="5"/>
  <c r="CJ22" i="5" s="1"/>
  <c r="CJ26" i="5"/>
  <c r="CQ20" i="2"/>
  <c r="CL20" i="5"/>
  <c r="CL27" i="5"/>
  <c r="CL22" i="5" s="1"/>
  <c r="CL26" i="5"/>
  <c r="CP20" i="2"/>
  <c r="FU12" i="4"/>
  <c r="FU11" i="4"/>
  <c r="FU10" i="4"/>
  <c r="CU14" i="5"/>
  <c r="CV26" i="5"/>
  <c r="DE27" i="5"/>
  <c r="DE22" i="5" s="1"/>
  <c r="FR11" i="4"/>
  <c r="CW20" i="6"/>
  <c r="DE26" i="2"/>
  <c r="DE20" i="2"/>
  <c r="DQ21" i="2" s="1"/>
  <c r="FA10" i="2"/>
  <c r="FA12" i="2"/>
  <c r="EV23" i="8"/>
  <c r="EV37" i="1"/>
  <c r="EV75" i="8" s="1"/>
  <c r="CY14" i="5"/>
  <c r="CY21" i="5"/>
  <c r="EY10" i="6"/>
  <c r="EY12" i="6"/>
  <c r="FE12" i="5"/>
  <c r="FE11" i="5"/>
  <c r="FE10" i="5"/>
  <c r="DG28" i="3"/>
  <c r="DG26" i="3"/>
  <c r="DG20" i="3"/>
  <c r="EX12" i="4"/>
  <c r="EX10" i="4"/>
  <c r="CQ20" i="5"/>
  <c r="DC21" i="5" s="1"/>
  <c r="CQ26" i="5"/>
  <c r="CQ27" i="5"/>
  <c r="CQ22" i="5" s="1"/>
  <c r="DQ26" i="3"/>
  <c r="DQ20" i="3"/>
  <c r="DQ28" i="3"/>
  <c r="DB20" i="6"/>
  <c r="DN26" i="2"/>
  <c r="DB26" i="2"/>
  <c r="DB20" i="2"/>
  <c r="DN21" i="2" s="1"/>
  <c r="CZ26" i="2"/>
  <c r="CZ20" i="2"/>
  <c r="DR26" i="3"/>
  <c r="DR20" i="3"/>
  <c r="DR28" i="3"/>
  <c r="FH11" i="6"/>
  <c r="FH12" i="6"/>
  <c r="FH10" i="6"/>
  <c r="FJ11" i="5"/>
  <c r="FJ10" i="5"/>
  <c r="FJ12" i="5"/>
  <c r="CP20" i="5"/>
  <c r="CP26" i="5"/>
  <c r="CP27" i="5"/>
  <c r="CP22" i="5" s="1"/>
  <c r="DN45" i="2"/>
  <c r="DN18" i="8" s="1"/>
  <c r="DN14" i="8"/>
  <c r="FR11" i="3"/>
  <c r="FR12" i="3"/>
  <c r="FR10" i="3"/>
  <c r="FP10" i="3"/>
  <c r="FP11" i="3"/>
  <c r="FP12" i="3"/>
  <c r="FQ11" i="5"/>
  <c r="FQ12" i="5"/>
  <c r="FQ10" i="5"/>
  <c r="DM26" i="2"/>
  <c r="DM20" i="2"/>
  <c r="DM28" i="2"/>
  <c r="DB27" i="5"/>
  <c r="DB22" i="5" s="1"/>
  <c r="EV22" i=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>
  <c r="EX36" i="5"/>
  <c r="EX48" i="8" s="1"/>
  <c r="EX37" i="5"/>
  <c r="EX49" i="8" s="1"/>
  <c r="EX47" i="8"/>
  <c r="EX38" i="5"/>
  <c r="EX50" i="8" s="1"/>
  <c r="EX39" i="5"/>
  <c r="EX51" i="8" s="1"/>
  <c r="CV14" i="5"/>
  <c r="CV21" i="5"/>
  <c r="FR10" i="4"/>
  <c r="EX12" i="5"/>
  <c r="EX10" i="5"/>
  <c r="FM11" i="5"/>
  <c r="FM10" i="5"/>
  <c r="FM12" i="5"/>
  <c r="EZ12" i="4"/>
  <c r="EZ10" i="4"/>
  <c r="FG11" i="5"/>
  <c r="FG12" i="5"/>
  <c r="FG10" i="5"/>
  <c r="CY20" i="3"/>
  <c r="CV20" i="6"/>
  <c r="DG26" i="2"/>
  <c r="CU20" i="2"/>
  <c r="DL28" i="3"/>
  <c r="DL26" i="3"/>
  <c r="DL20" i="3"/>
  <c r="DP14" i="8"/>
  <c r="DP45" i="2"/>
  <c r="DP18" i="8" s="1"/>
  <c r="CS26" i="5"/>
  <c r="CS20" i="5"/>
  <c r="DE21" i="5" s="1"/>
  <c r="CS27" i="5"/>
  <c r="CS22" i="5" s="1"/>
  <c r="CN20" i="5"/>
  <c r="CN26" i="5"/>
  <c r="CN27" i="5"/>
  <c r="CN22" i="5" s="1"/>
  <c r="DJ45" i="2"/>
  <c r="DJ14" i="8"/>
  <c r="FW12" i="6"/>
  <c r="FV12" i="4"/>
  <c r="FV11" i="4"/>
  <c r="FV10" i="4"/>
  <c r="FP12" i="4"/>
  <c r="FP10" i="4"/>
  <c r="FP11" i="4"/>
  <c r="DP26" i="2"/>
  <c r="DB26" i="5"/>
  <c r="DE14" i="5"/>
  <c r="DG23" i="2"/>
  <c r="DG14" i="2"/>
  <c r="CX27" i="5"/>
  <c r="CX22" i="5" s="1"/>
  <c r="EY12" i="5"/>
  <c r="EY10" i="5"/>
  <c r="DA20" i="2"/>
  <c r="FA10" i="3"/>
  <c r="FA12" i="3"/>
  <c r="FY11" i="3"/>
  <c r="FY10" i="3"/>
  <c r="FY12" i="3"/>
  <c r="FG11" i="2"/>
  <c r="FG9" i="1"/>
  <c r="FG10" i="2"/>
  <c r="FG12" i="2"/>
  <c r="FB10" i="2"/>
  <c r="FB10" i="1" s="1"/>
  <c r="FB12" i="2"/>
  <c r="FB9" i="1"/>
  <c r="FN11" i="2"/>
  <c r="FN10" i="2"/>
  <c r="CX20" i="3"/>
  <c r="DF20" i="6"/>
  <c r="DC20" i="2"/>
  <c r="DC26" i="2"/>
  <c r="CX20" i="2"/>
  <c r="DH26" i="3"/>
  <c r="DH20" i="3"/>
  <c r="DH28" i="3"/>
  <c r="FC10" i="5"/>
  <c r="FC11" i="5"/>
  <c r="FC12" i="5"/>
  <c r="FC12" i="1" s="1"/>
  <c r="CR26" i="5"/>
  <c r="CR20" i="5"/>
  <c r="DD21" i="5" s="1"/>
  <c r="CR27" i="5"/>
  <c r="CR22" i="5" s="1"/>
  <c r="FM12" i="4"/>
  <c r="FM10" i="4"/>
  <c r="FM11" i="4"/>
  <c r="FK12" i="2"/>
  <c r="FK11" i="2"/>
  <c r="FK10" i="2"/>
  <c r="DI28" i="2"/>
  <c r="DI26" i="2"/>
  <c r="DI20" i="2"/>
  <c r="FT12" i="4"/>
  <c r="FT10" i="4"/>
  <c r="FT11" i="4"/>
  <c r="DB4" i="5"/>
  <c r="EV73" i="8"/>
  <c r="EV38" i="1"/>
  <c r="EV76" i="8" s="1"/>
  <c r="DD27" i="5"/>
  <c r="DD22" i="5" s="1"/>
  <c r="EX38" i="6"/>
  <c r="EX63" i="8" s="1"/>
  <c r="EX36" i="6"/>
  <c r="EX61" i="8" s="1"/>
  <c r="EX60" i="8"/>
  <c r="EX39" i="6"/>
  <c r="EX64" i="8" s="1"/>
  <c r="EX37" i="6"/>
  <c r="EX62" i="8" s="1"/>
  <c r="CY27" i="5"/>
  <c r="CY22" i="5" s="1"/>
  <c r="CX26" i="5"/>
  <c r="CY26" i="3"/>
  <c r="AM20" i="3"/>
  <c r="AM14" i="3" s="1"/>
  <c r="DC26" i="3"/>
  <c r="CY26" i="2"/>
  <c r="DD26" i="3"/>
  <c r="DA26" i="3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AO20" i="2"/>
  <c r="AO14" i="2" s="1"/>
  <c r="D20" i="3"/>
  <c r="D14" i="3" s="1"/>
  <c r="D4" i="3" s="1"/>
  <c r="I20" i="3"/>
  <c r="I14" i="3" s="1"/>
  <c r="I4" i="3" s="1"/>
  <c r="N20" i="3"/>
  <c r="N14" i="3" s="1"/>
  <c r="N4" i="3" s="1"/>
  <c r="CV42" i="5"/>
  <c r="CV54" i="8" s="1"/>
  <c r="FA9" i="1"/>
  <c r="FC11" i="1" l="1"/>
  <c r="FN11" i="1"/>
  <c r="DJ27" i="3"/>
  <c r="DJ22" i="3" s="1"/>
  <c r="DE27" i="3"/>
  <c r="DE22" i="3" s="1"/>
  <c r="FN12" i="1"/>
  <c r="FC10" i="1"/>
  <c r="EZ12" i="1"/>
  <c r="O20" i="2"/>
  <c r="O26" i="2"/>
  <c r="BD20" i="3"/>
  <c r="AQ20" i="2"/>
  <c r="BF26" i="2"/>
  <c r="BF20" i="2"/>
  <c r="W20" i="2"/>
  <c r="W26" i="2"/>
  <c r="AW20" i="2"/>
  <c r="BN20" i="3"/>
  <c r="BN26" i="3"/>
  <c r="BL20" i="3"/>
  <c r="BL26" i="3"/>
  <c r="BM26" i="3"/>
  <c r="BM20" i="3"/>
  <c r="CE20" i="3"/>
  <c r="CE26" i="3"/>
  <c r="CH26" i="3"/>
  <c r="CH20" i="3"/>
  <c r="AQ20" i="3"/>
  <c r="AM20" i="2"/>
  <c r="AM14" i="2" s="1"/>
  <c r="AT20" i="2"/>
  <c r="V26" i="3"/>
  <c r="V20" i="3"/>
  <c r="BR26" i="3"/>
  <c r="BR20" i="3"/>
  <c r="Y20" i="2"/>
  <c r="Y26" i="2"/>
  <c r="AO4" i="2"/>
  <c r="AZ26" i="2"/>
  <c r="AZ20" i="2"/>
  <c r="AY26" i="3"/>
  <c r="AY20" i="3"/>
  <c r="BP20" i="2"/>
  <c r="BP26" i="2"/>
  <c r="AP20" i="2"/>
  <c r="BA20" i="2"/>
  <c r="BA26" i="2"/>
  <c r="V20" i="2"/>
  <c r="V26" i="2"/>
  <c r="H20" i="2"/>
  <c r="BO26" i="3"/>
  <c r="BO20" i="3"/>
  <c r="BU20" i="3"/>
  <c r="BU26" i="3"/>
  <c r="BW20" i="3"/>
  <c r="BW26" i="3"/>
  <c r="BV20" i="3"/>
  <c r="BV26" i="3"/>
  <c r="AN20" i="3"/>
  <c r="Q26" i="3"/>
  <c r="Q20" i="3"/>
  <c r="BT26" i="2"/>
  <c r="BT20" i="2"/>
  <c r="BJ20" i="2"/>
  <c r="BJ26" i="2"/>
  <c r="P26" i="2"/>
  <c r="P20" i="2"/>
  <c r="BK20" i="2"/>
  <c r="BK26" i="2"/>
  <c r="Y26" i="3"/>
  <c r="Y20" i="3"/>
  <c r="Q26" i="2"/>
  <c r="Q20" i="2"/>
  <c r="C20" i="2"/>
  <c r="Z20" i="3"/>
  <c r="Z26" i="3"/>
  <c r="AN20" i="2"/>
  <c r="CD26" i="3"/>
  <c r="CD20" i="3"/>
  <c r="CG20" i="3"/>
  <c r="CG26" i="3"/>
  <c r="AM4" i="3"/>
  <c r="T20" i="2"/>
  <c r="T26" i="2"/>
  <c r="AU20" i="2"/>
  <c r="BP20" i="3"/>
  <c r="BP26" i="3"/>
  <c r="W20" i="3"/>
  <c r="W26" i="3"/>
  <c r="BO20" i="2"/>
  <c r="BO26" i="2"/>
  <c r="BE20" i="2"/>
  <c r="BE26" i="2"/>
  <c r="Z26" i="2"/>
  <c r="Z20" i="2"/>
  <c r="BU20" i="2"/>
  <c r="BU26" i="2"/>
  <c r="T26" i="3"/>
  <c r="T20" i="3"/>
  <c r="BL26" i="2"/>
  <c r="BL20" i="2"/>
  <c r="M20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U27" i="3"/>
  <c r="CU22" i="3" s="1"/>
  <c r="AV20" i="3"/>
  <c r="CF14" i="3"/>
  <c r="E20" i="2"/>
  <c r="BD26" i="2"/>
  <c r="BD20" i="2"/>
  <c r="BB20" i="3"/>
  <c r="BN20" i="2"/>
  <c r="BN26" i="2"/>
  <c r="R26" i="3"/>
  <c r="R20" i="3"/>
  <c r="U26" i="2"/>
  <c r="U20" i="2"/>
  <c r="L20" i="2"/>
  <c r="O20" i="3"/>
  <c r="O26" i="3"/>
  <c r="BV20" i="2"/>
  <c r="BV26" i="2"/>
  <c r="BC20" i="2"/>
  <c r="BC26" i="2"/>
  <c r="P26" i="3"/>
  <c r="P20" i="3"/>
  <c r="BF20" i="3"/>
  <c r="BF14" i="3" s="1"/>
  <c r="X26" i="2"/>
  <c r="X20" i="2"/>
  <c r="BS20" i="2"/>
  <c r="BS26" i="2"/>
  <c r="N20" i="2"/>
  <c r="AS20" i="2"/>
  <c r="CA20" i="3"/>
  <c r="CA26" i="3"/>
  <c r="CC20" i="3"/>
  <c r="CC26" i="3"/>
  <c r="DH27" i="3"/>
  <c r="DH22" i="3" s="1"/>
  <c r="AY20" i="2"/>
  <c r="AY26" i="2"/>
  <c r="BH26" i="3"/>
  <c r="BH20" i="3"/>
  <c r="K20" i="2"/>
  <c r="X26" i="3"/>
  <c r="X20" i="3"/>
  <c r="G20" i="2"/>
  <c r="BJ20" i="3"/>
  <c r="BQ26" i="2"/>
  <c r="BQ20" i="2"/>
  <c r="BB20" i="2"/>
  <c r="BB26" i="2"/>
  <c r="BA20" i="3"/>
  <c r="S20" i="2"/>
  <c r="S26" i="2"/>
  <c r="BR26" i="2"/>
  <c r="BR20" i="2"/>
  <c r="I20" i="2"/>
  <c r="CF26" i="3"/>
  <c r="BT26" i="3"/>
  <c r="BT20" i="3"/>
  <c r="CB26" i="3"/>
  <c r="CB20" i="3"/>
  <c r="DD26" i="2"/>
  <c r="BI20" i="3"/>
  <c r="BI26" i="3"/>
  <c r="AV20" i="2"/>
  <c r="BG20" i="2"/>
  <c r="BG26" i="2"/>
  <c r="AZ26" i="3"/>
  <c r="AZ20" i="3"/>
  <c r="AW20" i="3"/>
  <c r="AW14" i="3" s="1"/>
  <c r="BI20" i="2"/>
  <c r="BI26" i="2"/>
  <c r="BC20" i="3"/>
  <c r="BC26" i="3"/>
  <c r="J20" i="2"/>
  <c r="S26" i="3"/>
  <c r="S20" i="3"/>
  <c r="F20" i="2"/>
  <c r="BS20" i="3"/>
  <c r="BS26" i="3"/>
  <c r="BE20" i="3"/>
  <c r="AR20" i="2"/>
  <c r="BG20" i="3"/>
  <c r="R26" i="2"/>
  <c r="R20" i="2"/>
  <c r="BM26" i="2"/>
  <c r="BM20" i="2"/>
  <c r="BQ20" i="3"/>
  <c r="BQ26" i="3"/>
  <c r="BX20" i="3"/>
  <c r="BX26" i="3"/>
  <c r="FS12" i="3"/>
  <c r="FS11" i="3"/>
  <c r="FS10" i="3"/>
  <c r="CJ20" i="2"/>
  <c r="CV21" i="2" s="1"/>
  <c r="DM45" i="2"/>
  <c r="DM14" i="8"/>
  <c r="CN21" i="5"/>
  <c r="FH9" i="1"/>
  <c r="FH12" i="2"/>
  <c r="FH12" i="1" s="1"/>
  <c r="FH10" i="2"/>
  <c r="FH10" i="1" s="1"/>
  <c r="FH11" i="2"/>
  <c r="FH11" i="1" s="1"/>
  <c r="EH20" i="2"/>
  <c r="EH26" i="2"/>
  <c r="EH28" i="2"/>
  <c r="DW26" i="2"/>
  <c r="DW20" i="2"/>
  <c r="DW28" i="2"/>
  <c r="EK28" i="2"/>
  <c r="EK26" i="2"/>
  <c r="EK20" i="2"/>
  <c r="EF20" i="2"/>
  <c r="EF28" i="2"/>
  <c r="EF26" i="2"/>
  <c r="EO28" i="2"/>
  <c r="EO26" i="2"/>
  <c r="EO20" i="2"/>
  <c r="EA26" i="2"/>
  <c r="EA28" i="2"/>
  <c r="EA20" i="2"/>
  <c r="EB20" i="2"/>
  <c r="EB28" i="2"/>
  <c r="EB26" i="2"/>
  <c r="EM26" i="2"/>
  <c r="EM20" i="2"/>
  <c r="EM28" i="2"/>
  <c r="DT26" i="2"/>
  <c r="DT28" i="2"/>
  <c r="DT20" i="2"/>
  <c r="EI20" i="2"/>
  <c r="EI26" i="2"/>
  <c r="EI28" i="2"/>
  <c r="DP45" i="3"/>
  <c r="DP31" i="8" s="1"/>
  <c r="DP27" i="8"/>
  <c r="DE53" i="8"/>
  <c r="DE42" i="5"/>
  <c r="DE54" i="8" s="1"/>
  <c r="DE43" i="5"/>
  <c r="DE55" i="8" s="1"/>
  <c r="FF9" i="1"/>
  <c r="FF12" i="2"/>
  <c r="FF12" i="1" s="1"/>
  <c r="FF10" i="2"/>
  <c r="FF10" i="1" s="1"/>
  <c r="FF11" i="2"/>
  <c r="FF11" i="1" s="1"/>
  <c r="FT11" i="3"/>
  <c r="FT10" i="3"/>
  <c r="FT12" i="3"/>
  <c r="FZ12" i="5"/>
  <c r="FZ10" i="5"/>
  <c r="FZ11" i="5"/>
  <c r="FU10" i="5"/>
  <c r="FU12" i="5"/>
  <c r="FU11" i="5"/>
  <c r="DF26" i="3"/>
  <c r="CT26" i="3"/>
  <c r="CT20" i="3"/>
  <c r="CX26" i="3"/>
  <c r="FG10" i="1"/>
  <c r="DG4" i="2"/>
  <c r="DG17" i="2"/>
  <c r="FW10" i="6"/>
  <c r="EW22" i="8"/>
  <c r="EW36" i="1"/>
  <c r="EW74" i="8" s="1"/>
  <c r="DG27" i="3"/>
  <c r="DG22" i="3" s="1"/>
  <c r="DD14" i="3"/>
  <c r="DB4" i="3"/>
  <c r="CV43" i="5"/>
  <c r="CV55" i="8" s="1"/>
  <c r="DE14" i="6"/>
  <c r="CZ26" i="3"/>
  <c r="CX14" i="6"/>
  <c r="CW14" i="2"/>
  <c r="DA21" i="5"/>
  <c r="CO21" i="5"/>
  <c r="FX12" i="5"/>
  <c r="FX11" i="5"/>
  <c r="FX10" i="5"/>
  <c r="CU14" i="2"/>
  <c r="DQ23" i="3"/>
  <c r="DQ41" i="3"/>
  <c r="DQ21" i="3"/>
  <c r="DQ14" i="3"/>
  <c r="CU14" i="6"/>
  <c r="FM12" i="6"/>
  <c r="FM10" i="6"/>
  <c r="FM11" i="6"/>
  <c r="DT28" i="4"/>
  <c r="DT20" i="4"/>
  <c r="ED20" i="2"/>
  <c r="ED28" i="2"/>
  <c r="ED26" i="2"/>
  <c r="DX28" i="2"/>
  <c r="DX26" i="2"/>
  <c r="DX20" i="2"/>
  <c r="CW27" i="8"/>
  <c r="DK45" i="2"/>
  <c r="DK14" i="8"/>
  <c r="FK11" i="6"/>
  <c r="FK12" i="6"/>
  <c r="FK10" i="6"/>
  <c r="CW53" i="8"/>
  <c r="FK12" i="5"/>
  <c r="FK10" i="5"/>
  <c r="FK11" i="5"/>
  <c r="FO10" i="5"/>
  <c r="FO12" i="5"/>
  <c r="FO11" i="5"/>
  <c r="CS26" i="3"/>
  <c r="CS20" i="3"/>
  <c r="CK26" i="3"/>
  <c r="CK20" i="3"/>
  <c r="DF26" i="2"/>
  <c r="CT20" i="2"/>
  <c r="CX14" i="3"/>
  <c r="FW11" i="6"/>
  <c r="CV14" i="6"/>
  <c r="CZ14" i="2"/>
  <c r="CZ21" i="2"/>
  <c r="CQ21" i="5"/>
  <c r="DG21" i="3"/>
  <c r="DG14" i="3"/>
  <c r="DG23" i="3"/>
  <c r="DC14" i="6"/>
  <c r="DC4" i="5"/>
  <c r="CU14" i="3"/>
  <c r="CK21" i="5"/>
  <c r="DH4" i="2"/>
  <c r="DH17" i="2"/>
  <c r="EX10" i="1"/>
  <c r="CW21" i="5"/>
  <c r="DI27" i="3"/>
  <c r="DI22" i="3" s="1"/>
  <c r="DK27" i="3"/>
  <c r="DK22" i="3" s="1"/>
  <c r="EV10" i="1"/>
  <c r="CS53" i="8"/>
  <c r="CS42" i="5"/>
  <c r="CS54" i="8" s="1"/>
  <c r="CS43" i="5"/>
  <c r="CS55" i="8" s="1"/>
  <c r="EN20" i="2"/>
  <c r="EN28" i="2"/>
  <c r="EN26" i="2"/>
  <c r="EC20" i="2"/>
  <c r="EC26" i="2"/>
  <c r="EC28" i="2"/>
  <c r="DL14" i="8"/>
  <c r="DL45" i="2"/>
  <c r="DB21" i="2"/>
  <c r="DB14" i="2"/>
  <c r="DN15" i="2" s="1"/>
  <c r="EX39" i="3"/>
  <c r="EX21" i="8"/>
  <c r="EX37" i="3"/>
  <c r="EX36" i="3"/>
  <c r="EX38" i="3"/>
  <c r="EX24" i="8" s="1"/>
  <c r="EX35" i="1"/>
  <c r="CX4" i="5"/>
  <c r="EP28" i="2"/>
  <c r="EP26" i="2"/>
  <c r="EP20" i="2"/>
  <c r="FD10" i="2"/>
  <c r="FD11" i="2"/>
  <c r="FD9" i="1"/>
  <c r="FD12" i="2"/>
  <c r="EJ28" i="2"/>
  <c r="EJ20" i="2"/>
  <c r="EJ26" i="2"/>
  <c r="FE12" i="6"/>
  <c r="FE11" i="6"/>
  <c r="FE10" i="6"/>
  <c r="CJ53" i="8"/>
  <c r="CJ42" i="5"/>
  <c r="CJ54" i="8" s="1"/>
  <c r="CJ43" i="5"/>
  <c r="CJ55" i="8" s="1"/>
  <c r="FD12" i="6"/>
  <c r="FD11" i="6"/>
  <c r="FD10" i="6"/>
  <c r="CU53" i="8"/>
  <c r="DB26" i="3"/>
  <c r="CP26" i="3"/>
  <c r="CP20" i="3"/>
  <c r="CI20" i="3"/>
  <c r="CU21" i="3" s="1"/>
  <c r="CI26" i="3"/>
  <c r="FW10" i="5"/>
  <c r="FW11" i="5"/>
  <c r="FW12" i="5"/>
  <c r="FO11" i="6"/>
  <c r="FO12" i="6"/>
  <c r="FO10" i="6"/>
  <c r="CI20" i="2"/>
  <c r="CU21" i="2" s="1"/>
  <c r="CR21" i="5"/>
  <c r="DH21" i="3"/>
  <c r="DH14" i="3"/>
  <c r="DH23" i="3"/>
  <c r="FB12" i="1"/>
  <c r="FG11" i="1"/>
  <c r="CY27" i="3"/>
  <c r="CY22" i="3" s="1"/>
  <c r="CV4" i="5"/>
  <c r="EW38" i="1"/>
  <c r="EW76" i="8" s="1"/>
  <c r="EW73" i="8"/>
  <c r="DB21" i="5"/>
  <c r="CP21" i="5"/>
  <c r="DB14" i="6"/>
  <c r="CY4" i="5"/>
  <c r="DE14" i="2"/>
  <c r="DQ15" i="2" s="1"/>
  <c r="DE21" i="2"/>
  <c r="CJ21" i="5"/>
  <c r="DA14" i="6"/>
  <c r="DN27" i="3"/>
  <c r="DN4" i="2"/>
  <c r="DN17" i="2"/>
  <c r="DO27" i="3"/>
  <c r="DO22" i="3" s="1"/>
  <c r="DD14" i="6"/>
  <c r="CW26" i="3"/>
  <c r="CM21" i="5"/>
  <c r="CZ21" i="5"/>
  <c r="CW4" i="5"/>
  <c r="DF14" i="2"/>
  <c r="DF21" i="2"/>
  <c r="CZ14" i="3"/>
  <c r="EY10" i="1"/>
  <c r="CV4" i="3"/>
  <c r="DZ20" i="2"/>
  <c r="DZ26" i="2"/>
  <c r="DZ28" i="2"/>
  <c r="EA28" i="4"/>
  <c r="EA20" i="4"/>
  <c r="CX53" i="8"/>
  <c r="EW12" i="6"/>
  <c r="EW10" i="6"/>
  <c r="EW10" i="1" s="1"/>
  <c r="FI10" i="6"/>
  <c r="FI11" i="6"/>
  <c r="DE14" i="8"/>
  <c r="CV27" i="8"/>
  <c r="CL20" i="2"/>
  <c r="DH14" i="8"/>
  <c r="DH45" i="2"/>
  <c r="DH42" i="2"/>
  <c r="DH15" i="8" s="1"/>
  <c r="CO26" i="3"/>
  <c r="CO20" i="3"/>
  <c r="DA21" i="3" s="1"/>
  <c r="CM20" i="2"/>
  <c r="CY21" i="2" s="1"/>
  <c r="CV26" i="3"/>
  <c r="CJ20" i="3"/>
  <c r="CJ26" i="3"/>
  <c r="DC53" i="8"/>
  <c r="FQ12" i="3"/>
  <c r="FQ10" i="3"/>
  <c r="FQ11" i="3"/>
  <c r="FS10" i="5"/>
  <c r="FS11" i="5"/>
  <c r="FS12" i="5"/>
  <c r="FT10" i="6"/>
  <c r="FT12" i="6"/>
  <c r="FT11" i="6"/>
  <c r="DA26" i="2"/>
  <c r="CO20" i="2"/>
  <c r="FP11" i="6"/>
  <c r="FP10" i="6"/>
  <c r="FP12" i="6"/>
  <c r="DC14" i="2"/>
  <c r="DC21" i="2"/>
  <c r="FN10" i="1"/>
  <c r="DA14" i="2"/>
  <c r="DQ17" i="2"/>
  <c r="DQ4" i="2"/>
  <c r="DR27" i="3"/>
  <c r="DR22" i="3" s="1"/>
  <c r="DQ27" i="3"/>
  <c r="CL21" i="5"/>
  <c r="DP27" i="3"/>
  <c r="DP22" i="3" s="1"/>
  <c r="DA14" i="3"/>
  <c r="DJ14" i="2"/>
  <c r="DJ23" i="2"/>
  <c r="DJ21" i="2"/>
  <c r="DF4" i="5"/>
  <c r="DR23" i="2"/>
  <c r="DR14" i="2"/>
  <c r="DR41" i="2"/>
  <c r="DR21" i="2"/>
  <c r="DO21" i="3"/>
  <c r="DO14" i="3"/>
  <c r="DO23" i="3"/>
  <c r="CW14" i="3"/>
  <c r="CW21" i="3"/>
  <c r="DJ23" i="3"/>
  <c r="DJ14" i="3"/>
  <c r="DJ21" i="3"/>
  <c r="EZ10" i="1"/>
  <c r="CZ4" i="5"/>
  <c r="DI23" i="3"/>
  <c r="DI21" i="3"/>
  <c r="DI14" i="3"/>
  <c r="DK23" i="3"/>
  <c r="DK14" i="3"/>
  <c r="DK21" i="3"/>
  <c r="CZ14" i="6"/>
  <c r="DO21" i="2"/>
  <c r="DO14" i="2"/>
  <c r="DO23" i="2"/>
  <c r="CY53" i="8"/>
  <c r="DV26" i="2"/>
  <c r="DV20" i="2"/>
  <c r="DV28" i="2"/>
  <c r="CV66" i="8"/>
  <c r="CX66" i="8"/>
  <c r="FL12" i="2"/>
  <c r="FL12" i="1" s="1"/>
  <c r="FL9" i="1"/>
  <c r="FL11" i="2"/>
  <c r="FL11" i="1" s="1"/>
  <c r="FL10" i="2"/>
  <c r="FL10" i="1" s="1"/>
  <c r="CK20" i="2"/>
  <c r="FR11" i="6"/>
  <c r="FR10" i="6"/>
  <c r="FR12" i="6"/>
  <c r="CN26" i="3"/>
  <c r="CN20" i="3"/>
  <c r="FK9" i="1"/>
  <c r="CU26" i="2"/>
  <c r="CY14" i="3"/>
  <c r="DQ42" i="2"/>
  <c r="DQ15" i="8" s="1"/>
  <c r="DQ14" i="8"/>
  <c r="DQ45" i="2"/>
  <c r="DQ18" i="8" s="1"/>
  <c r="DM23" i="2"/>
  <c r="DM21" i="2"/>
  <c r="DM14" i="2"/>
  <c r="CU4" i="5"/>
  <c r="EW9" i="1"/>
  <c r="DE26" i="3"/>
  <c r="EX12" i="1"/>
  <c r="CX21" i="5"/>
  <c r="DP17" i="2"/>
  <c r="DP4" i="2"/>
  <c r="CV27" i="3"/>
  <c r="CV22" i="3" s="1"/>
  <c r="CZ53" i="8"/>
  <c r="FU12" i="3"/>
  <c r="FU11" i="3"/>
  <c r="FU10" i="3"/>
  <c r="FZ10" i="3"/>
  <c r="FZ11" i="3"/>
  <c r="FZ12" i="3"/>
  <c r="DN14" i="3"/>
  <c r="DN21" i="3"/>
  <c r="DN23" i="3"/>
  <c r="FA10" i="6"/>
  <c r="FA12" i="6"/>
  <c r="FA12" i="1" s="1"/>
  <c r="CV14" i="8"/>
  <c r="CP53" i="8"/>
  <c r="CP42" i="5"/>
  <c r="CP54" i="8" s="1"/>
  <c r="CP43" i="5"/>
  <c r="CP55" i="8" s="1"/>
  <c r="DM27" i="8"/>
  <c r="DM45" i="3"/>
  <c r="DF53" i="8"/>
  <c r="CL20" i="3"/>
  <c r="CL26" i="3"/>
  <c r="FT11" i="5"/>
  <c r="FT10" i="5"/>
  <c r="FT12" i="5"/>
  <c r="FY11" i="5"/>
  <c r="FY10" i="5"/>
  <c r="FY12" i="5"/>
  <c r="CM26" i="3"/>
  <c r="CM20" i="3"/>
  <c r="CX26" i="2"/>
  <c r="DF14" i="6"/>
  <c r="DE4" i="5"/>
  <c r="DL27" i="3"/>
  <c r="EW25" i="8"/>
  <c r="EX39" i="1"/>
  <c r="EX77" i="8" s="1"/>
  <c r="CW14" i="6"/>
  <c r="DP21" i="3"/>
  <c r="DP23" i="3"/>
  <c r="DP14" i="3"/>
  <c r="CY14" i="2"/>
  <c r="DK15" i="2" s="1"/>
  <c r="DL21" i="2"/>
  <c r="DM27" i="3"/>
  <c r="DM22" i="3" s="1"/>
  <c r="DD14" i="2"/>
  <c r="DE14" i="3"/>
  <c r="DE21" i="3"/>
  <c r="DD4" i="5"/>
  <c r="DF4" i="3"/>
  <c r="CV14" i="2"/>
  <c r="FM12" i="2"/>
  <c r="FM9" i="1"/>
  <c r="FM11" i="2"/>
  <c r="FM11" i="1" s="1"/>
  <c r="FM10" i="2"/>
  <c r="FM10" i="1" s="1"/>
  <c r="DU28" i="2"/>
  <c r="DU26" i="2"/>
  <c r="DU20" i="2"/>
  <c r="FJ12" i="6"/>
  <c r="FJ10" i="6"/>
  <c r="FJ11" i="6"/>
  <c r="DB53" i="8"/>
  <c r="DB42" i="5"/>
  <c r="DB54" i="8" s="1"/>
  <c r="DB43" i="5"/>
  <c r="DB55" i="8" s="1"/>
  <c r="DR21" i="3"/>
  <c r="DR23" i="3"/>
  <c r="DR41" i="3"/>
  <c r="DR14" i="3"/>
  <c r="DK4" i="2"/>
  <c r="DK17" i="2"/>
  <c r="CV26" i="2"/>
  <c r="FE10" i="2"/>
  <c r="FE11" i="2"/>
  <c r="FE11" i="1" s="1"/>
  <c r="FE9" i="1"/>
  <c r="FE12" i="2"/>
  <c r="FI11" i="2"/>
  <c r="FI10" i="2"/>
  <c r="FI12" i="2"/>
  <c r="FI12" i="1" s="1"/>
  <c r="FI9" i="1"/>
  <c r="EL20" i="2"/>
  <c r="EL28" i="2"/>
  <c r="EL26" i="2"/>
  <c r="EG26" i="2"/>
  <c r="EG28" i="2"/>
  <c r="EG20" i="2"/>
  <c r="DY26" i="2"/>
  <c r="DY20" i="2"/>
  <c r="DY28" i="2"/>
  <c r="DC27" i="8"/>
  <c r="DB27" i="8"/>
  <c r="DJ42" i="2"/>
  <c r="DJ15" i="8" s="1"/>
  <c r="CX14" i="8"/>
  <c r="DD14" i="8"/>
  <c r="CP14" i="8"/>
  <c r="FJ12" i="2"/>
  <c r="FJ11" i="2"/>
  <c r="FJ9" i="1"/>
  <c r="FJ10" i="2"/>
  <c r="DD53" i="8"/>
  <c r="CR20" i="3"/>
  <c r="CR26" i="3"/>
  <c r="CQ26" i="3"/>
  <c r="CQ20" i="3"/>
  <c r="DC21" i="3" s="1"/>
  <c r="FW10" i="3"/>
  <c r="FW11" i="3"/>
  <c r="FW12" i="3"/>
  <c r="FV11" i="5"/>
  <c r="FV12" i="5"/>
  <c r="FV10" i="5"/>
  <c r="FS10" i="6"/>
  <c r="FS11" i="6"/>
  <c r="FS12" i="6"/>
  <c r="CR20" i="2"/>
  <c r="DI21" i="2"/>
  <c r="DI14" i="2"/>
  <c r="DI23" i="2"/>
  <c r="CX14" i="2"/>
  <c r="FG12" i="1"/>
  <c r="DG21" i="2"/>
  <c r="CS21" i="5"/>
  <c r="DL23" i="3"/>
  <c r="DL14" i="3"/>
  <c r="DL21" i="3"/>
  <c r="EW23" i="8"/>
  <c r="EW37" i="1"/>
  <c r="EW75" i="8" s="1"/>
  <c r="FA10" i="1"/>
  <c r="DD27" i="3"/>
  <c r="DD22" i="3" s="1"/>
  <c r="EW12" i="1"/>
  <c r="DL4" i="2"/>
  <c r="DL17" i="2"/>
  <c r="DM21" i="3"/>
  <c r="DM23" i="3"/>
  <c r="DM14" i="3"/>
  <c r="CU26" i="3"/>
  <c r="CI21" i="5"/>
  <c r="DC14" i="3"/>
  <c r="CT21" i="5"/>
  <c r="EY12" i="1"/>
  <c r="CY20" i="6"/>
  <c r="CW26" i="2"/>
  <c r="EV12" i="1"/>
  <c r="DB42" i="3"/>
  <c r="DB28" i="8" s="1"/>
  <c r="BB26" i="3"/>
  <c r="CW27" i="3"/>
  <c r="CW22" i="3" s="1"/>
  <c r="BE26" i="3"/>
  <c r="DB27" i="3"/>
  <c r="DB22" i="3" s="1"/>
  <c r="EA26" i="4"/>
  <c r="CX43" i="5"/>
  <c r="CX55" i="8" s="1"/>
  <c r="CZ43" i="5"/>
  <c r="CZ55" i="8" s="1"/>
  <c r="DL42" i="2"/>
  <c r="DL15" i="8" s="1"/>
  <c r="AM25" i="1"/>
  <c r="R25" i="1"/>
  <c r="X25" i="1"/>
  <c r="U25" i="1"/>
  <c r="AZ25" i="1"/>
  <c r="CI27" i="3"/>
  <c r="CI22" i="3" s="1"/>
  <c r="BU27" i="3"/>
  <c r="BU22" i="3" s="1"/>
  <c r="E20" i="4"/>
  <c r="E14" i="4" s="1"/>
  <c r="E4" i="4" s="1"/>
  <c r="CX27" i="2"/>
  <c r="DK27" i="2"/>
  <c r="EN27" i="2"/>
  <c r="BV27" i="2"/>
  <c r="BR25" i="1"/>
  <c r="AV26" i="3"/>
  <c r="BB20" i="4"/>
  <c r="EG27" i="2"/>
  <c r="EL27" i="2"/>
  <c r="DE42" i="2"/>
  <c r="DE15" i="8" s="1"/>
  <c r="BP25" i="1"/>
  <c r="EK27" i="2"/>
  <c r="DR27" i="2"/>
  <c r="DH27" i="2"/>
  <c r="AP26" i="2"/>
  <c r="AQ26" i="2"/>
  <c r="BT27" i="2"/>
  <c r="AY25" i="1"/>
  <c r="BX27" i="3"/>
  <c r="BX22" i="3" s="1"/>
  <c r="DE27" i="2"/>
  <c r="DG27" i="2"/>
  <c r="EJ27" i="2"/>
  <c r="BS27" i="2"/>
  <c r="BC25" i="1"/>
  <c r="CY43" i="5"/>
  <c r="CY55" i="8" s="1"/>
  <c r="DF42" i="5"/>
  <c r="DF54" i="8" s="1"/>
  <c r="DC42" i="5"/>
  <c r="DC54" i="8" s="1"/>
  <c r="CK27" i="2" l="1"/>
  <c r="CT27" i="3"/>
  <c r="CT22" i="3" s="1"/>
  <c r="FI11" i="1"/>
  <c r="FE12" i="1"/>
  <c r="FM12" i="1"/>
  <c r="CI27" i="2"/>
  <c r="BP27" i="3"/>
  <c r="BP22" i="3" s="1"/>
  <c r="CT26" i="2"/>
  <c r="FJ12" i="1"/>
  <c r="AX25" i="1"/>
  <c r="BY27" i="3"/>
  <c r="BY22" i="3" s="1"/>
  <c r="DA27" i="3"/>
  <c r="DA22" i="3" s="1"/>
  <c r="DM27" i="2"/>
  <c r="CC27" i="3"/>
  <c r="CC22" i="3" s="1"/>
  <c r="BS27" i="3"/>
  <c r="BS22" i="3" s="1"/>
  <c r="DP27" i="2"/>
  <c r="CJ27" i="2"/>
  <c r="CM27" i="2"/>
  <c r="DN27" i="2"/>
  <c r="CG27" i="3"/>
  <c r="CG22" i="3" s="1"/>
  <c r="CQ27" i="3"/>
  <c r="CQ22" i="3" s="1"/>
  <c r="FJ11" i="1"/>
  <c r="CY27" i="2"/>
  <c r="FK12" i="1"/>
  <c r="FK11" i="1"/>
  <c r="CZ42" i="5"/>
  <c r="CZ54" i="8" s="1"/>
  <c r="FK10" i="1"/>
  <c r="BL26" i="4"/>
  <c r="BL26" i="1" s="1"/>
  <c r="BL20" i="4"/>
  <c r="BQ27" i="2"/>
  <c r="AG20" i="2"/>
  <c r="AG26" i="2"/>
  <c r="AV20" i="4"/>
  <c r="AV20" i="1" s="1"/>
  <c r="AV41" i="1" s="1"/>
  <c r="CB20" i="4"/>
  <c r="CB26" i="4"/>
  <c r="CL27" i="2"/>
  <c r="BI14" i="2"/>
  <c r="BI21" i="2"/>
  <c r="G14" i="2"/>
  <c r="BK21" i="3"/>
  <c r="BK14" i="3"/>
  <c r="AN14" i="2"/>
  <c r="AT14" i="2"/>
  <c r="CG26" i="2"/>
  <c r="CG25" i="1"/>
  <c r="CG27" i="2"/>
  <c r="CG20" i="2"/>
  <c r="EC22" i="2" s="1"/>
  <c r="CS26" i="2"/>
  <c r="BX20" i="2"/>
  <c r="EF22" i="2" s="1"/>
  <c r="BX25" i="1"/>
  <c r="BX27" i="2"/>
  <c r="BX26" i="2"/>
  <c r="CE20" i="2"/>
  <c r="CE26" i="2"/>
  <c r="CE27" i="2"/>
  <c r="CE25" i="1"/>
  <c r="CQ26" i="2"/>
  <c r="BB14" i="4"/>
  <c r="BN27" i="3"/>
  <c r="BN22" i="3" s="1"/>
  <c r="AD26" i="3"/>
  <c r="AD20" i="3"/>
  <c r="AU20" i="4"/>
  <c r="AZ20" i="4"/>
  <c r="AZ20" i="1" s="1"/>
  <c r="AZ41" i="1" s="1"/>
  <c r="AZ26" i="4"/>
  <c r="AZ26" i="1" s="1"/>
  <c r="U20" i="4"/>
  <c r="U20" i="1" s="1"/>
  <c r="U41" i="1" s="1"/>
  <c r="V20" i="4"/>
  <c r="AQ25" i="1"/>
  <c r="AQ20" i="4"/>
  <c r="BW20" i="4"/>
  <c r="AU26" i="3"/>
  <c r="AU20" i="3"/>
  <c r="BG21" i="3" s="1"/>
  <c r="DC27" i="3"/>
  <c r="DC22" i="3" s="1"/>
  <c r="CR27" i="2"/>
  <c r="CL26" i="2"/>
  <c r="BQ14" i="3"/>
  <c r="BQ21" i="3"/>
  <c r="BE14" i="3"/>
  <c r="S14" i="3"/>
  <c r="S21" i="3"/>
  <c r="AW26" i="3"/>
  <c r="AZ14" i="3"/>
  <c r="AZ21" i="3"/>
  <c r="BI14" i="3"/>
  <c r="BI21" i="3"/>
  <c r="BT27" i="3"/>
  <c r="BT22" i="3" s="1"/>
  <c r="BR21" i="2"/>
  <c r="BR14" i="2"/>
  <c r="BB21" i="2"/>
  <c r="BB14" i="2"/>
  <c r="BB20" i="1"/>
  <c r="BB41" i="1" s="1"/>
  <c r="DJ27" i="2"/>
  <c r="U14" i="2"/>
  <c r="U21" i="2"/>
  <c r="BB14" i="3"/>
  <c r="BH21" i="2"/>
  <c r="BH14" i="2"/>
  <c r="BJ14" i="2"/>
  <c r="BJ21" i="2"/>
  <c r="AN26" i="3"/>
  <c r="V25" i="1"/>
  <c r="AP14" i="2"/>
  <c r="AZ21" i="2"/>
  <c r="AZ14" i="2"/>
  <c r="Y21" i="2"/>
  <c r="Y14" i="2"/>
  <c r="CE27" i="3"/>
  <c r="CE22" i="3" s="1"/>
  <c r="BL14" i="3"/>
  <c r="BL21" i="3"/>
  <c r="AW14" i="2"/>
  <c r="AQ14" i="2"/>
  <c r="DO27" i="2"/>
  <c r="BU27" i="2"/>
  <c r="AK20" i="2"/>
  <c r="AW21" i="2" s="1"/>
  <c r="AK26" i="2"/>
  <c r="CS27" i="2"/>
  <c r="W20" i="4"/>
  <c r="BV14" i="2"/>
  <c r="BV21" i="2"/>
  <c r="BE21" i="2"/>
  <c r="BE14" i="2"/>
  <c r="AU14" i="2"/>
  <c r="H14" i="2"/>
  <c r="BO25" i="1"/>
  <c r="BO26" i="4"/>
  <c r="BO26" i="1" s="1"/>
  <c r="BO20" i="4"/>
  <c r="CH26" i="2"/>
  <c r="CH20" i="2"/>
  <c r="CH25" i="1"/>
  <c r="CH27" i="2"/>
  <c r="BR27" i="3"/>
  <c r="BR22" i="3" s="1"/>
  <c r="AH20" i="3"/>
  <c r="AH26" i="3"/>
  <c r="BM20" i="4"/>
  <c r="CD25" i="1"/>
  <c r="CD27" i="2"/>
  <c r="CD26" i="2"/>
  <c r="CD20" i="2"/>
  <c r="DB22" i="2" s="1"/>
  <c r="CP26" i="2"/>
  <c r="AJ20" i="3"/>
  <c r="AV21" i="3" s="1"/>
  <c r="AJ26" i="3"/>
  <c r="CF27" i="8"/>
  <c r="AK20" i="3"/>
  <c r="AK26" i="3"/>
  <c r="BJ20" i="4"/>
  <c r="BJ20" i="1" s="1"/>
  <c r="BJ41" i="1" s="1"/>
  <c r="BJ26" i="4"/>
  <c r="AN20" i="4"/>
  <c r="AN26" i="4"/>
  <c r="Q25" i="1"/>
  <c r="Q26" i="4"/>
  <c r="Q26" i="1" s="1"/>
  <c r="Q20" i="4"/>
  <c r="CG20" i="4"/>
  <c r="CG26" i="4"/>
  <c r="BV27" i="8"/>
  <c r="AX26" i="3"/>
  <c r="AX20" i="3"/>
  <c r="DF27" i="3"/>
  <c r="DF22" i="3" s="1"/>
  <c r="AS20" i="3"/>
  <c r="AS26" i="3"/>
  <c r="CE20" i="4"/>
  <c r="CE26" i="4"/>
  <c r="CR26" i="2"/>
  <c r="DV27" i="2"/>
  <c r="CJ27" i="3"/>
  <c r="CJ22" i="3" s="1"/>
  <c r="CO27" i="3"/>
  <c r="CO22" i="3" s="1"/>
  <c r="DX27" i="2"/>
  <c r="EI27" i="2"/>
  <c r="EA27" i="2"/>
  <c r="EH27" i="2"/>
  <c r="CJ26" i="2"/>
  <c r="BM27" i="2"/>
  <c r="AW4" i="3"/>
  <c r="BT14" i="3"/>
  <c r="CF15" i="3" s="1"/>
  <c r="BT21" i="3"/>
  <c r="K14" i="2"/>
  <c r="AS25" i="1"/>
  <c r="BS21" i="2"/>
  <c r="BS14" i="2"/>
  <c r="O14" i="3"/>
  <c r="O21" i="3"/>
  <c r="DL27" i="2"/>
  <c r="AV14" i="3"/>
  <c r="BY14" i="3"/>
  <c r="BY21" i="3"/>
  <c r="AX26" i="2"/>
  <c r="BO14" i="2"/>
  <c r="BO21" i="2"/>
  <c r="BO20" i="1"/>
  <c r="BO41" i="1" s="1"/>
  <c r="T14" i="2"/>
  <c r="T21" i="2"/>
  <c r="CG14" i="3"/>
  <c r="CG21" i="3"/>
  <c r="Z14" i="3"/>
  <c r="Z21" i="3"/>
  <c r="AN14" i="3"/>
  <c r="BR21" i="3"/>
  <c r="BR14" i="3"/>
  <c r="AM26" i="2"/>
  <c r="W25" i="1"/>
  <c r="Z25" i="1"/>
  <c r="Z20" i="4"/>
  <c r="CA21" i="3"/>
  <c r="CA14" i="3"/>
  <c r="AL20" i="3"/>
  <c r="AL26" i="3"/>
  <c r="AO20" i="4"/>
  <c r="CC27" i="2"/>
  <c r="CC20" i="2"/>
  <c r="CC26" i="2"/>
  <c r="CC25" i="1"/>
  <c r="AC20" i="3"/>
  <c r="AC26" i="3"/>
  <c r="BD20" i="4"/>
  <c r="BD26" i="4"/>
  <c r="BY25" i="1"/>
  <c r="BY27" i="2"/>
  <c r="BY20" i="2"/>
  <c r="DU22" i="2" s="1"/>
  <c r="BY26" i="2"/>
  <c r="AE20" i="3"/>
  <c r="AE26" i="3"/>
  <c r="CB27" i="3"/>
  <c r="CB22" i="3" s="1"/>
  <c r="AF26" i="3"/>
  <c r="AF20" i="3"/>
  <c r="T25" i="1"/>
  <c r="T20" i="4"/>
  <c r="BE26" i="4"/>
  <c r="BE26" i="1" s="1"/>
  <c r="BE20" i="4"/>
  <c r="BE20" i="1" s="1"/>
  <c r="BE41" i="1" s="1"/>
  <c r="AX20" i="4"/>
  <c r="AR20" i="4"/>
  <c r="BZ27" i="8"/>
  <c r="AT20" i="3"/>
  <c r="AT26" i="3"/>
  <c r="AR20" i="3"/>
  <c r="BD21" i="3" s="1"/>
  <c r="AR26" i="3"/>
  <c r="AO25" i="1"/>
  <c r="AO26" i="3"/>
  <c r="AO20" i="3"/>
  <c r="AP20" i="3"/>
  <c r="AP26" i="3"/>
  <c r="CD20" i="4"/>
  <c r="CD26" i="4"/>
  <c r="CR27" i="3"/>
  <c r="CR22" i="3" s="1"/>
  <c r="CV42" i="3"/>
  <c r="CV28" i="8" s="1"/>
  <c r="EC27" i="2"/>
  <c r="CK27" i="3"/>
  <c r="CK22" i="3" s="1"/>
  <c r="BM21" i="2"/>
  <c r="BM14" i="2"/>
  <c r="BG26" i="3"/>
  <c r="BQ21" i="2"/>
  <c r="BQ14" i="2"/>
  <c r="BQ22" i="2"/>
  <c r="BH21" i="3"/>
  <c r="BH14" i="3"/>
  <c r="AS26" i="2"/>
  <c r="R21" i="3"/>
  <c r="R14" i="3"/>
  <c r="BD25" i="1"/>
  <c r="BZ27" i="3"/>
  <c r="BZ22" i="3" s="1"/>
  <c r="AX14" i="2"/>
  <c r="M14" i="2"/>
  <c r="BU14" i="2"/>
  <c r="BU21" i="2"/>
  <c r="BP21" i="3"/>
  <c r="BP14" i="3"/>
  <c r="CD27" i="3"/>
  <c r="CD22" i="3" s="1"/>
  <c r="BV27" i="3"/>
  <c r="BV22" i="3" s="1"/>
  <c r="BU14" i="3"/>
  <c r="BU21" i="3"/>
  <c r="V14" i="2"/>
  <c r="V21" i="2"/>
  <c r="CE14" i="3"/>
  <c r="CE21" i="3"/>
  <c r="BN14" i="3"/>
  <c r="BN21" i="3"/>
  <c r="BD26" i="3"/>
  <c r="BW25" i="1"/>
  <c r="BW20" i="2"/>
  <c r="BW26" i="2"/>
  <c r="BW27" i="2"/>
  <c r="P21" i="3"/>
  <c r="P14" i="3"/>
  <c r="E20" i="1"/>
  <c r="E41" i="1" s="1"/>
  <c r="E79" i="8" s="1"/>
  <c r="E14" i="2"/>
  <c r="Q14" i="3"/>
  <c r="Q21" i="3"/>
  <c r="AW26" i="2"/>
  <c r="AI20" i="2"/>
  <c r="AI26" i="2"/>
  <c r="CQ27" i="2"/>
  <c r="BH26" i="4"/>
  <c r="BH26" i="1" s="1"/>
  <c r="BH20" i="4"/>
  <c r="AG26" i="3"/>
  <c r="AG20" i="3"/>
  <c r="AI20" i="3"/>
  <c r="AI26" i="3"/>
  <c r="AM26" i="3"/>
  <c r="AA26" i="3"/>
  <c r="AA20" i="3"/>
  <c r="BK22" i="3" s="1"/>
  <c r="P25" i="1"/>
  <c r="P20" i="4"/>
  <c r="P20" i="1" s="1"/>
  <c r="P41" i="1" s="1"/>
  <c r="AS20" i="4"/>
  <c r="AS20" i="1" s="1"/>
  <c r="AS41" i="1" s="1"/>
  <c r="BY20" i="4"/>
  <c r="BY26" i="4"/>
  <c r="CX27" i="3"/>
  <c r="CX22" i="3" s="1"/>
  <c r="DY27" i="2"/>
  <c r="DU27" i="2"/>
  <c r="DI27" i="2"/>
  <c r="CV27" i="2"/>
  <c r="DC22" i="2"/>
  <c r="CI26" i="2"/>
  <c r="CP27" i="3"/>
  <c r="CP22" i="3" s="1"/>
  <c r="EF27" i="2"/>
  <c r="DW27" i="2"/>
  <c r="BG14" i="3"/>
  <c r="BS21" i="3"/>
  <c r="BS14" i="3"/>
  <c r="J14" i="2"/>
  <c r="BG21" i="2"/>
  <c r="BG14" i="2"/>
  <c r="S14" i="2"/>
  <c r="S21" i="2"/>
  <c r="AS14" i="2"/>
  <c r="X14" i="2"/>
  <c r="X21" i="2"/>
  <c r="BC14" i="2"/>
  <c r="BC21" i="2"/>
  <c r="L14" i="2"/>
  <c r="BD21" i="2"/>
  <c r="BD14" i="2"/>
  <c r="BD20" i="1"/>
  <c r="BD41" i="1" s="1"/>
  <c r="BZ14" i="3"/>
  <c r="BZ21" i="3"/>
  <c r="BL25" i="1"/>
  <c r="Z14" i="2"/>
  <c r="Z21" i="2"/>
  <c r="W14" i="3"/>
  <c r="W21" i="3"/>
  <c r="CD21" i="3"/>
  <c r="CD14" i="3"/>
  <c r="C14" i="2"/>
  <c r="BK21" i="2"/>
  <c r="BK14" i="2"/>
  <c r="BO27" i="3"/>
  <c r="BO22" i="3" s="1"/>
  <c r="V14" i="3"/>
  <c r="V21" i="3"/>
  <c r="AM4" i="2"/>
  <c r="AQ26" i="3"/>
  <c r="BM27" i="3"/>
  <c r="BM22" i="3" s="1"/>
  <c r="W14" i="2"/>
  <c r="W21" i="2"/>
  <c r="BD14" i="3"/>
  <c r="BC20" i="4"/>
  <c r="BC26" i="4"/>
  <c r="BC26" i="1" s="1"/>
  <c r="BZ25" i="1"/>
  <c r="BZ27" i="2"/>
  <c r="BZ26" i="2"/>
  <c r="BZ20" i="2"/>
  <c r="DV22" i="2" s="1"/>
  <c r="CA27" i="8"/>
  <c r="CU27" i="2"/>
  <c r="BW21" i="3"/>
  <c r="BW14" i="3"/>
  <c r="AT26" i="2"/>
  <c r="AH20" i="2"/>
  <c r="BR22" i="2" s="1"/>
  <c r="AH26" i="2"/>
  <c r="CP27" i="2"/>
  <c r="AB26" i="3"/>
  <c r="AB20" i="3"/>
  <c r="AJ26" i="2"/>
  <c r="AJ20" i="2"/>
  <c r="BT22" i="2" s="1"/>
  <c r="BP26" i="4"/>
  <c r="BP26" i="1" s="1"/>
  <c r="BP20" i="4"/>
  <c r="BT26" i="4"/>
  <c r="BT26" i="1" s="1"/>
  <c r="BT20" i="4"/>
  <c r="BS26" i="4"/>
  <c r="BS26" i="1" s="1"/>
  <c r="BS20" i="4"/>
  <c r="BR20" i="4"/>
  <c r="BR14" i="4" s="1"/>
  <c r="BU25" i="1"/>
  <c r="BU26" i="4"/>
  <c r="BU26" i="1" s="1"/>
  <c r="BU20" i="4"/>
  <c r="X20" i="4"/>
  <c r="X20" i="1" s="1"/>
  <c r="X41" i="1" s="1"/>
  <c r="AM20" i="4"/>
  <c r="BX26" i="4"/>
  <c r="BX27" i="4"/>
  <c r="BX22" i="4" s="1"/>
  <c r="BX20" i="4"/>
  <c r="BX27" i="8"/>
  <c r="CL27" i="3"/>
  <c r="CL22" i="3" s="1"/>
  <c r="CK26" i="2"/>
  <c r="CO27" i="2"/>
  <c r="DZ27" i="2"/>
  <c r="ED27" i="2"/>
  <c r="EM27" i="2"/>
  <c r="BM25" i="1"/>
  <c r="AR25" i="1"/>
  <c r="AV25" i="1"/>
  <c r="BA26" i="3"/>
  <c r="BJ26" i="3"/>
  <c r="X21" i="3"/>
  <c r="X14" i="3"/>
  <c r="CC14" i="3"/>
  <c r="CC21" i="3"/>
  <c r="CF21" i="3"/>
  <c r="D14" i="2"/>
  <c r="U21" i="3"/>
  <c r="U14" i="3"/>
  <c r="BL21" i="2"/>
  <c r="BL14" i="2"/>
  <c r="BL20" i="1"/>
  <c r="BL41" i="1" s="1"/>
  <c r="Q21" i="2"/>
  <c r="Q14" i="2"/>
  <c r="P14" i="2"/>
  <c r="P21" i="2"/>
  <c r="BT25" i="1"/>
  <c r="BV21" i="3"/>
  <c r="BV14" i="3"/>
  <c r="BO14" i="3"/>
  <c r="BO21" i="3"/>
  <c r="BP21" i="2"/>
  <c r="BP14" i="2"/>
  <c r="BP20" i="1"/>
  <c r="BP41" i="1" s="1"/>
  <c r="AQ14" i="3"/>
  <c r="BM21" i="3"/>
  <c r="BM14" i="3"/>
  <c r="CF27" i="3"/>
  <c r="CF22" i="3" s="1"/>
  <c r="DB27" i="2"/>
  <c r="AY26" i="4"/>
  <c r="AY26" i="1" s="1"/>
  <c r="AY20" i="4"/>
  <c r="BO27" i="2"/>
  <c r="AE26" i="2"/>
  <c r="AE20" i="2"/>
  <c r="AQ21" i="2" s="1"/>
  <c r="AT20" i="4"/>
  <c r="BP27" i="2"/>
  <c r="AF26" i="2"/>
  <c r="AF20" i="2"/>
  <c r="BP22" i="2" s="1"/>
  <c r="CN27" i="2"/>
  <c r="BL27" i="2"/>
  <c r="AB25" i="1"/>
  <c r="AB20" i="2"/>
  <c r="AB26" i="2"/>
  <c r="CF26" i="2"/>
  <c r="CF27" i="2"/>
  <c r="CF20" i="2"/>
  <c r="CR21" i="2" s="1"/>
  <c r="S25" i="1"/>
  <c r="S20" i="4"/>
  <c r="AW25" i="1"/>
  <c r="AW20" i="4"/>
  <c r="CH20" i="4"/>
  <c r="CH14" i="4" s="1"/>
  <c r="CM27" i="3"/>
  <c r="CM22" i="3" s="1"/>
  <c r="CO26" i="2"/>
  <c r="DA27" i="2"/>
  <c r="EP27" i="2"/>
  <c r="DF27" i="2"/>
  <c r="CS27" i="3"/>
  <c r="CS22" i="3" s="1"/>
  <c r="DT27" i="2"/>
  <c r="EB27" i="2"/>
  <c r="EO27" i="2"/>
  <c r="BX21" i="3"/>
  <c r="BX14" i="3"/>
  <c r="AR26" i="2"/>
  <c r="F14" i="2"/>
  <c r="BC14" i="3"/>
  <c r="BC21" i="3"/>
  <c r="AV26" i="2"/>
  <c r="I14" i="2"/>
  <c r="BA14" i="3"/>
  <c r="BA21" i="3"/>
  <c r="BJ14" i="3"/>
  <c r="BJ4" i="3" s="1"/>
  <c r="DC27" i="2"/>
  <c r="CA27" i="3"/>
  <c r="CA22" i="3" s="1"/>
  <c r="N14" i="2"/>
  <c r="BF26" i="3"/>
  <c r="CF4" i="3"/>
  <c r="BK27" i="3"/>
  <c r="BE25" i="1"/>
  <c r="AU25" i="1"/>
  <c r="AN26" i="2"/>
  <c r="AN26" i="1" s="1"/>
  <c r="BT21" i="2"/>
  <c r="BT14" i="2"/>
  <c r="BW27" i="3"/>
  <c r="BW22" i="3" s="1"/>
  <c r="BA14" i="2"/>
  <c r="BA21" i="2"/>
  <c r="AY14" i="3"/>
  <c r="AY21" i="3"/>
  <c r="CH27" i="3"/>
  <c r="CH22" i="3" s="1"/>
  <c r="BF14" i="2"/>
  <c r="BF21" i="2"/>
  <c r="DQ27" i="2"/>
  <c r="AB20" i="4"/>
  <c r="AB26" i="4"/>
  <c r="BI25" i="1"/>
  <c r="BI26" i="4"/>
  <c r="BI26" i="1" s="1"/>
  <c r="BI20" i="4"/>
  <c r="AO26" i="2"/>
  <c r="AC26" i="2"/>
  <c r="AC20" i="2"/>
  <c r="BM22" i="2" s="1"/>
  <c r="BG25" i="1"/>
  <c r="BG26" i="4"/>
  <c r="BG26" i="1" s="1"/>
  <c r="BG20" i="4"/>
  <c r="BG20" i="1" s="1"/>
  <c r="BG41" i="1" s="1"/>
  <c r="CB27" i="2"/>
  <c r="CB20" i="2"/>
  <c r="DX22" i="2" s="1"/>
  <c r="CB25" i="1"/>
  <c r="CB26" i="2"/>
  <c r="CB26" i="1" s="1"/>
  <c r="CN26" i="2"/>
  <c r="BN27" i="2"/>
  <c r="AD20" i="2"/>
  <c r="AD26" i="2"/>
  <c r="BK27" i="2"/>
  <c r="AA26" i="2"/>
  <c r="AA20" i="2"/>
  <c r="CI22" i="2" s="1"/>
  <c r="AL26" i="2"/>
  <c r="AL20" i="2"/>
  <c r="CA26" i="2"/>
  <c r="CA27" i="2"/>
  <c r="CA20" i="2"/>
  <c r="CM21" i="2" s="1"/>
  <c r="R20" i="4"/>
  <c r="CC20" i="4"/>
  <c r="BZ20" i="4"/>
  <c r="CG27" i="8"/>
  <c r="CW27" i="2"/>
  <c r="CN27" i="3"/>
  <c r="CN22" i="3" s="1"/>
  <c r="CM26" i="2"/>
  <c r="CT27" i="2"/>
  <c r="BQ27" i="3"/>
  <c r="BQ22" i="3" s="1"/>
  <c r="R14" i="2"/>
  <c r="R21" i="2"/>
  <c r="AR14" i="2"/>
  <c r="AV14" i="2"/>
  <c r="CB21" i="3"/>
  <c r="CB14" i="3"/>
  <c r="BR27" i="2"/>
  <c r="BB25" i="1"/>
  <c r="AY14" i="2"/>
  <c r="AY21" i="2"/>
  <c r="CZ27" i="3"/>
  <c r="CZ22" i="3" s="1"/>
  <c r="BS25" i="1"/>
  <c r="BF4" i="3"/>
  <c r="BN21" i="2"/>
  <c r="BN14" i="2"/>
  <c r="E25" i="1"/>
  <c r="BH25" i="1"/>
  <c r="T14" i="3"/>
  <c r="T21" i="3"/>
  <c r="AU26" i="2"/>
  <c r="AN25" i="1"/>
  <c r="Y14" i="3"/>
  <c r="Y21" i="3"/>
  <c r="BJ25" i="1"/>
  <c r="AT25" i="1"/>
  <c r="DD27" i="2"/>
  <c r="CH14" i="3"/>
  <c r="CH21" i="3"/>
  <c r="BL27" i="3"/>
  <c r="BL22" i="3" s="1"/>
  <c r="O21" i="2"/>
  <c r="O14" i="2"/>
  <c r="CZ27" i="2"/>
  <c r="CQ14" i="3"/>
  <c r="DC15" i="3" s="1"/>
  <c r="CT26" i="4"/>
  <c r="CT20" i="4"/>
  <c r="CP26" i="4"/>
  <c r="CP20" i="4"/>
  <c r="DA42" i="3"/>
  <c r="DA28" i="8" s="1"/>
  <c r="DA27" i="8"/>
  <c r="DA14" i="8"/>
  <c r="DL20" i="4"/>
  <c r="DL28" i="4"/>
  <c r="CU66" i="8"/>
  <c r="DG20" i="4"/>
  <c r="DG28" i="4"/>
  <c r="DG26" i="4"/>
  <c r="DC42" i="2"/>
  <c r="DC15" i="8" s="1"/>
  <c r="DC14" i="8"/>
  <c r="FS12" i="2"/>
  <c r="FS10" i="2"/>
  <c r="FS10" i="1" s="1"/>
  <c r="FS11" i="2"/>
  <c r="FS11" i="1" s="1"/>
  <c r="EC27" i="4"/>
  <c r="EC22" i="4" s="1"/>
  <c r="EC26" i="4"/>
  <c r="EC20" i="4"/>
  <c r="EC28" i="4"/>
  <c r="CL27" i="8"/>
  <c r="CL42" i="3"/>
  <c r="CL28" i="8" s="1"/>
  <c r="DN20" i="4"/>
  <c r="DN26" i="4"/>
  <c r="DN28" i="4"/>
  <c r="DS26" i="4"/>
  <c r="DS20" i="4"/>
  <c r="DS28" i="4"/>
  <c r="FU11" i="6"/>
  <c r="FU10" i="6"/>
  <c r="FU12" i="6"/>
  <c r="FY12" i="6"/>
  <c r="FY11" i="6"/>
  <c r="FY10" i="6"/>
  <c r="CY14" i="6"/>
  <c r="DM15" i="3"/>
  <c r="DM17" i="3"/>
  <c r="DM4" i="3"/>
  <c r="FS9" i="1"/>
  <c r="DP17" i="3"/>
  <c r="DP15" i="3"/>
  <c r="DP4" i="3"/>
  <c r="CL21" i="3"/>
  <c r="CY4" i="3"/>
  <c r="CN21" i="3"/>
  <c r="DR42" i="2"/>
  <c r="DR15" i="8" s="1"/>
  <c r="DR45" i="2"/>
  <c r="DR18" i="8" s="1"/>
  <c r="DR14" i="8"/>
  <c r="DA21" i="2"/>
  <c r="CO21" i="2"/>
  <c r="DH17" i="3"/>
  <c r="DH4" i="3"/>
  <c r="DH15" i="3"/>
  <c r="EJ21" i="2"/>
  <c r="EJ23" i="2"/>
  <c r="EJ14" i="2"/>
  <c r="EJ41" i="2"/>
  <c r="CX4" i="3"/>
  <c r="DX23" i="2"/>
  <c r="DX41" i="2"/>
  <c r="DX14" i="2"/>
  <c r="DX21" i="2"/>
  <c r="DT21" i="2"/>
  <c r="DT14" i="2"/>
  <c r="DT22" i="2"/>
  <c r="DT23" i="2"/>
  <c r="DT41" i="2"/>
  <c r="EA23" i="2"/>
  <c r="EA14" i="2"/>
  <c r="EA41" i="2"/>
  <c r="EA21" i="2"/>
  <c r="EA22" i="2"/>
  <c r="DW41" i="2"/>
  <c r="DW21" i="2"/>
  <c r="DW23" i="2"/>
  <c r="DW14" i="2"/>
  <c r="CY14" i="8"/>
  <c r="CR53" i="8"/>
  <c r="CR42" i="5"/>
  <c r="CR54" i="8" s="1"/>
  <c r="CR43" i="5"/>
  <c r="CR55" i="8" s="1"/>
  <c r="CQ14" i="8"/>
  <c r="DH20" i="4"/>
  <c r="DT21" i="4" s="1"/>
  <c r="DH28" i="4"/>
  <c r="CO27" i="8"/>
  <c r="CW66" i="8"/>
  <c r="DK20" i="4"/>
  <c r="DK28" i="4"/>
  <c r="CZ27" i="8"/>
  <c r="CZ42" i="3"/>
  <c r="CZ28" i="8" s="1"/>
  <c r="FQ12" i="6"/>
  <c r="FQ11" i="6"/>
  <c r="FQ10" i="6"/>
  <c r="DL7" i="2"/>
  <c r="DI4" i="2"/>
  <c r="DI17" i="2"/>
  <c r="DI15" i="2"/>
  <c r="CR21" i="3"/>
  <c r="DE4" i="3"/>
  <c r="CW4" i="3"/>
  <c r="DR15" i="2"/>
  <c r="DR4" i="2"/>
  <c r="DR17" i="2"/>
  <c r="DQ7" i="2"/>
  <c r="DF4" i="2"/>
  <c r="DB21" i="3"/>
  <c r="CP21" i="3"/>
  <c r="EX38" i="1"/>
  <c r="EX76" i="8" s="1"/>
  <c r="EX73" i="8"/>
  <c r="CU4" i="3"/>
  <c r="CZ4" i="2"/>
  <c r="DL5" i="2" s="1"/>
  <c r="CV4" i="6"/>
  <c r="CU4" i="6"/>
  <c r="DE4" i="6"/>
  <c r="EM41" i="2"/>
  <c r="EM22" i="2"/>
  <c r="EM14" i="2"/>
  <c r="EM21" i="2"/>
  <c r="EM23" i="2"/>
  <c r="EH21" i="2"/>
  <c r="EH41" i="2"/>
  <c r="EH23" i="2"/>
  <c r="EH14" i="2"/>
  <c r="CU27" i="8"/>
  <c r="CU42" i="3"/>
  <c r="CU28" i="8" s="1"/>
  <c r="EH26" i="4"/>
  <c r="EH27" i="4"/>
  <c r="EH22" i="4" s="1"/>
  <c r="EH20" i="4"/>
  <c r="EH28" i="4"/>
  <c r="CO20" i="4"/>
  <c r="CO26" i="4"/>
  <c r="CK20" i="4"/>
  <c r="CK26" i="4"/>
  <c r="CN26" i="4"/>
  <c r="CN20" i="4"/>
  <c r="DF27" i="8"/>
  <c r="DE26" i="4"/>
  <c r="DE27" i="4"/>
  <c r="DE20" i="4"/>
  <c r="DE25" i="1"/>
  <c r="DP26" i="5"/>
  <c r="DP27" i="5"/>
  <c r="DP22" i="5" s="1"/>
  <c r="DP28" i="5"/>
  <c r="DP20" i="5"/>
  <c r="DU27" i="3"/>
  <c r="DU22" i="3" s="1"/>
  <c r="DU20" i="3"/>
  <c r="DU26" i="3"/>
  <c r="DU28" i="3"/>
  <c r="CK14" i="3"/>
  <c r="CN14" i="3"/>
  <c r="ED28" i="3"/>
  <c r="ED27" i="3"/>
  <c r="ED22" i="3" s="1"/>
  <c r="ED20" i="3"/>
  <c r="ED26" i="3"/>
  <c r="CK53" i="8"/>
  <c r="CK43" i="5"/>
  <c r="CK55" i="8" s="1"/>
  <c r="CK42" i="5"/>
  <c r="CK54" i="8" s="1"/>
  <c r="CS14" i="8"/>
  <c r="CN14" i="8"/>
  <c r="CQ20" i="4"/>
  <c r="CQ26" i="4"/>
  <c r="CX27" i="8"/>
  <c r="CX42" i="3"/>
  <c r="CX28" i="8" s="1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45" i="3"/>
  <c r="DL42" i="3"/>
  <c r="DL28" i="8" s="1"/>
  <c r="DL27" i="8"/>
  <c r="DP20" i="4"/>
  <c r="DP26" i="4"/>
  <c r="DP28" i="4"/>
  <c r="CY27" i="8"/>
  <c r="CL53" i="8"/>
  <c r="CL42" i="5"/>
  <c r="CL54" i="8" s="1"/>
  <c r="CL43" i="5"/>
  <c r="CL55" i="8" s="1"/>
  <c r="DH42" i="3"/>
  <c r="DH28" i="8" s="1"/>
  <c r="DH27" i="8"/>
  <c r="DH45" i="3"/>
  <c r="CI27" i="8"/>
  <c r="DQ27" i="4"/>
  <c r="DQ22" i="4" s="1"/>
  <c r="DQ28" i="4"/>
  <c r="DQ26" i="4"/>
  <c r="DQ20" i="4"/>
  <c r="CJ42" i="3"/>
  <c r="CJ28" i="8" s="1"/>
  <c r="CJ27" i="8"/>
  <c r="EE26" i="2"/>
  <c r="EE28" i="2"/>
  <c r="EE20" i="2"/>
  <c r="EE27" i="2"/>
  <c r="GK28" i="2"/>
  <c r="DW28" i="4"/>
  <c r="DW26" i="4"/>
  <c r="DW20" i="4"/>
  <c r="DX28" i="4"/>
  <c r="DX20" i="4"/>
  <c r="DX26" i="4"/>
  <c r="DR17" i="3"/>
  <c r="DR4" i="3"/>
  <c r="DR15" i="3"/>
  <c r="CW4" i="6"/>
  <c r="DF43" i="5"/>
  <c r="DF55" i="8" s="1"/>
  <c r="DM22" i="2"/>
  <c r="DO4" i="2"/>
  <c r="DO17" i="2"/>
  <c r="DO15" i="2"/>
  <c r="DQ22" i="3"/>
  <c r="DZ41" i="2"/>
  <c r="DZ14" i="2"/>
  <c r="DZ21" i="2"/>
  <c r="DZ23" i="2"/>
  <c r="DD4" i="6"/>
  <c r="DG15" i="3"/>
  <c r="DG17" i="3"/>
  <c r="DG4" i="3"/>
  <c r="CU4" i="2"/>
  <c r="DG5" i="2" s="1"/>
  <c r="CW21" i="2"/>
  <c r="DG15" i="2"/>
  <c r="EK21" i="2"/>
  <c r="EK14" i="2"/>
  <c r="EK23" i="2"/>
  <c r="EK41" i="2"/>
  <c r="EK22" i="2"/>
  <c r="CX20" i="4"/>
  <c r="CX26" i="4"/>
  <c r="CX25" i="1"/>
  <c r="CN27" i="8"/>
  <c r="CS14" i="3"/>
  <c r="EO26" i="4"/>
  <c r="EO27" i="4"/>
  <c r="EO22" i="4" s="1"/>
  <c r="EO28" i="4"/>
  <c r="EO20" i="4"/>
  <c r="CR20" i="4"/>
  <c r="DJ42" i="3"/>
  <c r="DJ28" i="8" s="1"/>
  <c r="DJ45" i="3"/>
  <c r="DJ27" i="8"/>
  <c r="CN53" i="8"/>
  <c r="CN43" i="5"/>
  <c r="CN55" i="8" s="1"/>
  <c r="CN42" i="5"/>
  <c r="CN54" i="8" s="1"/>
  <c r="DF14" i="8"/>
  <c r="DA66" i="8"/>
  <c r="DZ20" i="4"/>
  <c r="DZ27" i="4"/>
  <c r="DZ22" i="4" s="1"/>
  <c r="DZ26" i="4"/>
  <c r="DZ28" i="4"/>
  <c r="DO14" i="8"/>
  <c r="DO42" i="2"/>
  <c r="DO15" i="8" s="1"/>
  <c r="DO45" i="2"/>
  <c r="DO18" i="8" s="1"/>
  <c r="FX12" i="6"/>
  <c r="FX11" i="6"/>
  <c r="FX10" i="6"/>
  <c r="CI53" i="8"/>
  <c r="CI42" i="5"/>
  <c r="CI54" i="8" s="1"/>
  <c r="CI43" i="5"/>
  <c r="CI55" i="8" s="1"/>
  <c r="GH28" i="2"/>
  <c r="GC28" i="2"/>
  <c r="GC20" i="2"/>
  <c r="DD43" i="5"/>
  <c r="DD55" i="8" s="1"/>
  <c r="DR45" i="3"/>
  <c r="DR31" i="8" s="1"/>
  <c r="DR27" i="8"/>
  <c r="DR42" i="3"/>
  <c r="DR28" i="8" s="1"/>
  <c r="DU21" i="2"/>
  <c r="DU14" i="2"/>
  <c r="DU23" i="2"/>
  <c r="DU41" i="2"/>
  <c r="DH15" i="2"/>
  <c r="CV4" i="2"/>
  <c r="DH5" i="2" s="1"/>
  <c r="DM15" i="2"/>
  <c r="DM4" i="2"/>
  <c r="DM17" i="2"/>
  <c r="DO4" i="3"/>
  <c r="DO15" i="3"/>
  <c r="DO17" i="3"/>
  <c r="DA4" i="3"/>
  <c r="CX42" i="5"/>
  <c r="CX54" i="8" s="1"/>
  <c r="DB4" i="6"/>
  <c r="EC14" i="2"/>
  <c r="EC41" i="2"/>
  <c r="EC23" i="2"/>
  <c r="EC21" i="2"/>
  <c r="EN21" i="2"/>
  <c r="EN14" i="2"/>
  <c r="EN23" i="2"/>
  <c r="EN41" i="2"/>
  <c r="CK21" i="3"/>
  <c r="CW43" i="5"/>
  <c r="CW55" i="8" s="1"/>
  <c r="DT26" i="4"/>
  <c r="DQ15" i="3"/>
  <c r="DQ4" i="3"/>
  <c r="DQ17" i="3"/>
  <c r="CW4" i="2"/>
  <c r="DB20" i="4"/>
  <c r="DB26" i="4"/>
  <c r="DB25" i="1"/>
  <c r="DD20" i="4"/>
  <c r="DD26" i="4"/>
  <c r="DD25" i="1"/>
  <c r="CW26" i="4"/>
  <c r="CW20" i="4"/>
  <c r="CW25" i="1"/>
  <c r="EK28" i="4"/>
  <c r="EK26" i="4"/>
  <c r="EK20" i="4"/>
  <c r="EF28" i="4"/>
  <c r="EF20" i="4"/>
  <c r="EF26" i="4"/>
  <c r="CS20" i="4"/>
  <c r="CS26" i="4"/>
  <c r="CI20" i="4"/>
  <c r="CI26" i="4"/>
  <c r="DP42" i="3"/>
  <c r="DP28" i="8" s="1"/>
  <c r="DD27" i="8"/>
  <c r="DR20" i="4"/>
  <c r="DR28" i="4"/>
  <c r="CZ66" i="8"/>
  <c r="DJ26" i="4"/>
  <c r="DJ20" i="4"/>
  <c r="DJ28" i="4"/>
  <c r="CY66" i="8"/>
  <c r="DE27" i="8"/>
  <c r="DK27" i="8"/>
  <c r="DK45" i="3"/>
  <c r="DK42" i="3"/>
  <c r="DK28" i="8" s="1"/>
  <c r="DI45" i="2"/>
  <c r="DI14" i="8"/>
  <c r="DI42" i="2"/>
  <c r="DI15" i="8" s="1"/>
  <c r="DM28" i="4"/>
  <c r="DM20" i="4"/>
  <c r="FZ10" i="6"/>
  <c r="FZ12" i="6"/>
  <c r="FZ11" i="6"/>
  <c r="GF28" i="2"/>
  <c r="DY26" i="4"/>
  <c r="DY28" i="4"/>
  <c r="DY20" i="4"/>
  <c r="DL17" i="3"/>
  <c r="DL15" i="3"/>
  <c r="DL4" i="3"/>
  <c r="DD42" i="5"/>
  <c r="DD54" i="8" s="1"/>
  <c r="EG14" i="2"/>
  <c r="EG21" i="2"/>
  <c r="EG23" i="2"/>
  <c r="EG41" i="2"/>
  <c r="DD21" i="2"/>
  <c r="DP7" i="2"/>
  <c r="DJ17" i="3"/>
  <c r="DJ15" i="3"/>
  <c r="DJ4" i="3"/>
  <c r="CV21" i="3"/>
  <c r="CJ14" i="3"/>
  <c r="CJ21" i="3"/>
  <c r="CO14" i="3"/>
  <c r="CO21" i="3"/>
  <c r="CZ21" i="3"/>
  <c r="DA4" i="6"/>
  <c r="FD12" i="1"/>
  <c r="EX22" i="8"/>
  <c r="EX36" i="1"/>
  <c r="EX74" i="8" s="1"/>
  <c r="CW42" i="5"/>
  <c r="CW54" i="8" s="1"/>
  <c r="DT14" i="4"/>
  <c r="DT23" i="4"/>
  <c r="DT41" i="4"/>
  <c r="DD21" i="3"/>
  <c r="DG7" i="2"/>
  <c r="DG45" i="3"/>
  <c r="DG27" i="8"/>
  <c r="DG42" i="3"/>
  <c r="DG28" i="8" s="1"/>
  <c r="CP14" i="3"/>
  <c r="ER28" i="4"/>
  <c r="ER26" i="4"/>
  <c r="ER20" i="4"/>
  <c r="CJ26" i="4"/>
  <c r="CJ20" i="4"/>
  <c r="CJ27" i="4"/>
  <c r="CJ22" i="4" s="1"/>
  <c r="CU26" i="4"/>
  <c r="CU20" i="4"/>
  <c r="CU25" i="1"/>
  <c r="CM53" i="8"/>
  <c r="CM43" i="5"/>
  <c r="CM55" i="8" s="1"/>
  <c r="CM42" i="5"/>
  <c r="CM54" i="8" s="1"/>
  <c r="CT14" i="3"/>
  <c r="CM20" i="4"/>
  <c r="CW14" i="8"/>
  <c r="DE66" i="8"/>
  <c r="CU14" i="8"/>
  <c r="DG42" i="2"/>
  <c r="DG15" i="8" s="1"/>
  <c r="FW12" i="2"/>
  <c r="FW12" i="1" s="1"/>
  <c r="FW10" i="2"/>
  <c r="FW10" i="1" s="1"/>
  <c r="FW11" i="2"/>
  <c r="FW11" i="1" s="1"/>
  <c r="FW9" i="1"/>
  <c r="FO12" i="2"/>
  <c r="FO12" i="1" s="1"/>
  <c r="FO10" i="2"/>
  <c r="FO10" i="1" s="1"/>
  <c r="FO11" i="2"/>
  <c r="FO11" i="1" s="1"/>
  <c r="FO9" i="1"/>
  <c r="FV10" i="6"/>
  <c r="FV11" i="6"/>
  <c r="FV12" i="6"/>
  <c r="DS28" i="2"/>
  <c r="DS20" i="2"/>
  <c r="DS27" i="2"/>
  <c r="DS26" i="2"/>
  <c r="CP27" i="8"/>
  <c r="GE28" i="2"/>
  <c r="CX4" i="2"/>
  <c r="FS12" i="1"/>
  <c r="CQ21" i="3"/>
  <c r="DP15" i="2"/>
  <c r="DD4" i="2"/>
  <c r="DF4" i="6"/>
  <c r="CY42" i="5"/>
  <c r="CY54" i="8" s="1"/>
  <c r="CZ4" i="6"/>
  <c r="DJ17" i="2"/>
  <c r="DJ4" i="2"/>
  <c r="DJ15" i="2"/>
  <c r="DA22" i="2"/>
  <c r="DC4" i="2"/>
  <c r="EA23" i="4"/>
  <c r="EA14" i="4"/>
  <c r="EA41" i="4"/>
  <c r="CZ4" i="3"/>
  <c r="DN7" i="2"/>
  <c r="CU43" i="5"/>
  <c r="CU55" i="8" s="1"/>
  <c r="EP41" i="2"/>
  <c r="EP21" i="2"/>
  <c r="EP14" i="2"/>
  <c r="EP23" i="2"/>
  <c r="EX23" i="8"/>
  <c r="EX37" i="1"/>
  <c r="EX75" i="8" s="1"/>
  <c r="DH7" i="2"/>
  <c r="DQ45" i="3"/>
  <c r="DQ31" i="8" s="1"/>
  <c r="DQ42" i="3"/>
  <c r="DQ28" i="8" s="1"/>
  <c r="DQ27" i="8"/>
  <c r="CX4" i="6"/>
  <c r="DD4" i="3"/>
  <c r="EI41" i="2"/>
  <c r="EI23" i="2"/>
  <c r="EI21" i="2"/>
  <c r="EI14" i="2"/>
  <c r="EB41" i="2"/>
  <c r="EB14" i="2"/>
  <c r="EB21" i="2"/>
  <c r="EB23" i="2"/>
  <c r="EO23" i="2"/>
  <c r="EO41" i="2"/>
  <c r="EO14" i="2"/>
  <c r="EO21" i="2"/>
  <c r="CQ53" i="8"/>
  <c r="CQ42" i="5"/>
  <c r="CQ54" i="8" s="1"/>
  <c r="CQ43" i="5"/>
  <c r="CQ55" i="8" s="1"/>
  <c r="CT53" i="8"/>
  <c r="CT43" i="5"/>
  <c r="CT55" i="8" s="1"/>
  <c r="CT42" i="5"/>
  <c r="CT54" i="8" s="1"/>
  <c r="CI14" i="3"/>
  <c r="CO53" i="8"/>
  <c r="CO43" i="5"/>
  <c r="CO55" i="8" s="1"/>
  <c r="CO42" i="5"/>
  <c r="CO54" i="8" s="1"/>
  <c r="DA42" i="5"/>
  <c r="DA54" i="8" s="1"/>
  <c r="DA43" i="5"/>
  <c r="DA55" i="8" s="1"/>
  <c r="CZ14" i="8"/>
  <c r="CZ42" i="2"/>
  <c r="CZ15" i="8" s="1"/>
  <c r="DD66" i="8"/>
  <c r="FY12" i="2"/>
  <c r="FY11" i="2"/>
  <c r="FY10" i="2"/>
  <c r="DO27" i="8"/>
  <c r="DO45" i="3"/>
  <c r="DO31" i="8" s="1"/>
  <c r="DO42" i="3"/>
  <c r="DO28" i="8" s="1"/>
  <c r="DO28" i="4"/>
  <c r="DO20" i="4"/>
  <c r="EA21" i="4" s="1"/>
  <c r="DI28" i="4"/>
  <c r="DI26" i="4"/>
  <c r="DI20" i="4"/>
  <c r="ED20" i="4"/>
  <c r="ED28" i="4"/>
  <c r="ED26" i="4"/>
  <c r="EB28" i="4"/>
  <c r="EB26" i="4"/>
  <c r="EB20" i="4"/>
  <c r="DF66" i="8"/>
  <c r="FE10" i="1"/>
  <c r="DL22" i="3"/>
  <c r="CM21" i="3"/>
  <c r="DN4" i="3"/>
  <c r="DN15" i="3"/>
  <c r="DN17" i="3"/>
  <c r="DI15" i="3"/>
  <c r="DI4" i="3"/>
  <c r="DI17" i="3"/>
  <c r="DA4" i="2"/>
  <c r="CX21" i="2"/>
  <c r="DN22" i="3"/>
  <c r="CI21" i="2"/>
  <c r="DG22" i="2"/>
  <c r="CU42" i="5"/>
  <c r="CU54" i="8" s="1"/>
  <c r="FD11" i="1"/>
  <c r="DB4" i="2"/>
  <c r="DN5" i="2" s="1"/>
  <c r="DC4" i="6"/>
  <c r="CS21" i="3"/>
  <c r="DK42" i="2"/>
  <c r="DK15" i="8" s="1"/>
  <c r="ED41" i="2"/>
  <c r="ED23" i="2"/>
  <c r="ED21" i="2"/>
  <c r="ED14" i="2"/>
  <c r="DM42" i="2"/>
  <c r="DM15" i="8" s="1"/>
  <c r="DS26" i="3"/>
  <c r="DS20" i="3"/>
  <c r="DS28" i="3"/>
  <c r="DS27" i="3"/>
  <c r="DS22" i="3" s="1"/>
  <c r="DQ27" i="5"/>
  <c r="DQ22" i="5" s="1"/>
  <c r="DQ26" i="5"/>
  <c r="DQ28" i="5"/>
  <c r="DQ20" i="5"/>
  <c r="CL26" i="4"/>
  <c r="CL20" i="4"/>
  <c r="DC66" i="8"/>
  <c r="DU20" i="4"/>
  <c r="DU28" i="4"/>
  <c r="DU27" i="4"/>
  <c r="DU22" i="4" s="1"/>
  <c r="DU26" i="4"/>
  <c r="DV26" i="4"/>
  <c r="DV20" i="4"/>
  <c r="DV28" i="4"/>
  <c r="GL28" i="2"/>
  <c r="DC4" i="3"/>
  <c r="DL15" i="2"/>
  <c r="FJ10" i="1"/>
  <c r="DY23" i="2"/>
  <c r="DY41" i="2"/>
  <c r="DY21" i="2"/>
  <c r="DY14" i="2"/>
  <c r="DY22" i="2"/>
  <c r="EL14" i="2"/>
  <c r="EL21" i="2"/>
  <c r="EL23" i="2"/>
  <c r="EL41" i="2"/>
  <c r="FI10" i="1"/>
  <c r="DK7" i="2"/>
  <c r="CY4" i="2"/>
  <c r="DK5" i="2" s="1"/>
  <c r="DM42" i="3"/>
  <c r="DM28" i="8" s="1"/>
  <c r="CY21" i="3"/>
  <c r="DV14" i="2"/>
  <c r="DV21" i="2"/>
  <c r="DV23" i="2"/>
  <c r="DV41" i="2"/>
  <c r="DK17" i="3"/>
  <c r="DK4" i="3"/>
  <c r="DK15" i="3"/>
  <c r="DC43" i="5"/>
  <c r="DC55" i="8" s="1"/>
  <c r="DE4" i="2"/>
  <c r="DQ5" i="2" s="1"/>
  <c r="CI21" i="3"/>
  <c r="FD10" i="1"/>
  <c r="EX25" i="8"/>
  <c r="EY39" i="1"/>
  <c r="EY77" i="8" s="1"/>
  <c r="CX21" i="3"/>
  <c r="CU22" i="2"/>
  <c r="DF21" i="3"/>
  <c r="CT21" i="3"/>
  <c r="EF14" i="2"/>
  <c r="EF21" i="2"/>
  <c r="EF41" i="2"/>
  <c r="EF23" i="2"/>
  <c r="FU9" i="1"/>
  <c r="CG42" i="3"/>
  <c r="CG28" i="8" s="1"/>
  <c r="CO42" i="3"/>
  <c r="CO28" i="8" s="1"/>
  <c r="CP42" i="3"/>
  <c r="CP28" i="8" s="1"/>
  <c r="CY42" i="2"/>
  <c r="CY15" i="8" s="1"/>
  <c r="CI42" i="3"/>
  <c r="CI28" i="8" s="1"/>
  <c r="CF42" i="3"/>
  <c r="CF28" i="8" s="1"/>
  <c r="DP27" i="4"/>
  <c r="DP22" i="4" s="1"/>
  <c r="DP25" i="1"/>
  <c r="M27" i="8"/>
  <c r="CH26" i="4"/>
  <c r="CH26" i="1" s="1"/>
  <c r="E14" i="8"/>
  <c r="H27" i="8"/>
  <c r="G27" i="8"/>
  <c r="I14" i="8"/>
  <c r="CA25" i="1"/>
  <c r="L27" i="8"/>
  <c r="C14" i="8"/>
  <c r="L14" i="8"/>
  <c r="D27" i="8"/>
  <c r="N27" i="8"/>
  <c r="H14" i="8"/>
  <c r="G14" i="8"/>
  <c r="K27" i="8"/>
  <c r="J27" i="8"/>
  <c r="AP25" i="1"/>
  <c r="C27" i="8"/>
  <c r="BZ26" i="4"/>
  <c r="BV42" i="3"/>
  <c r="BV28" i="8" s="1"/>
  <c r="F14" i="8"/>
  <c r="N14" i="8"/>
  <c r="BW26" i="4"/>
  <c r="BW26" i="1" s="1"/>
  <c r="E27" i="8"/>
  <c r="M14" i="8"/>
  <c r="K14" i="8"/>
  <c r="F27" i="8"/>
  <c r="DM43" i="3"/>
  <c r="DM29" i="8" s="1"/>
  <c r="I27" i="8"/>
  <c r="D14" i="8"/>
  <c r="J14" i="8"/>
  <c r="DL27" i="4"/>
  <c r="EK27" i="4"/>
  <c r="EK22" i="4" s="1"/>
  <c r="DW27" i="4"/>
  <c r="DW22" i="4" s="1"/>
  <c r="DH26" i="4"/>
  <c r="EB22" i="2" l="1"/>
  <c r="CK22" i="2"/>
  <c r="CK21" i="2"/>
  <c r="DH22" i="2"/>
  <c r="CJ21" i="2"/>
  <c r="EN22" i="2"/>
  <c r="DK22" i="2"/>
  <c r="CJ22" i="2"/>
  <c r="EI22" i="2"/>
  <c r="DD22" i="2"/>
  <c r="CR22" i="2"/>
  <c r="EG22" i="2"/>
  <c r="DZ22" i="2"/>
  <c r="BU22" i="2"/>
  <c r="CO22" i="2"/>
  <c r="EL22" i="2"/>
  <c r="BJ26" i="1"/>
  <c r="AX20" i="1"/>
  <c r="AX41" i="1" s="1"/>
  <c r="BJ42" i="1" s="1"/>
  <c r="BJ80" i="8" s="1"/>
  <c r="DW22" i="2"/>
  <c r="AV21" i="2"/>
  <c r="DP22" i="2"/>
  <c r="AR21" i="2"/>
  <c r="BJ21" i="3"/>
  <c r="EH22" i="2"/>
  <c r="CL21" i="2"/>
  <c r="AS21" i="2"/>
  <c r="CM22" i="2"/>
  <c r="DK43" i="3"/>
  <c r="DK29" i="8" s="1"/>
  <c r="AT21" i="2"/>
  <c r="EJ22" i="2"/>
  <c r="DL43" i="3"/>
  <c r="DL29" i="8" s="1"/>
  <c r="CX27" i="4"/>
  <c r="CX22" i="4" s="1"/>
  <c r="DM16" i="3"/>
  <c r="AT20" i="1"/>
  <c r="AT41" i="1" s="1"/>
  <c r="AT79" i="8" s="1"/>
  <c r="DG43" i="3"/>
  <c r="DG29" i="8" s="1"/>
  <c r="BD26" i="1"/>
  <c r="AY4" i="2"/>
  <c r="AY15" i="2"/>
  <c r="AV79" i="8"/>
  <c r="BA4" i="3"/>
  <c r="DI16" i="3"/>
  <c r="S20" i="1"/>
  <c r="S41" i="1" s="1"/>
  <c r="S14" i="4"/>
  <c r="S14" i="1" s="1"/>
  <c r="CC14" i="4"/>
  <c r="BL15" i="2"/>
  <c r="BL4" i="2"/>
  <c r="X79" i="8"/>
  <c r="Y20" i="4"/>
  <c r="Y25" i="1"/>
  <c r="BB42" i="2"/>
  <c r="BB15" i="8" s="1"/>
  <c r="BB14" i="8"/>
  <c r="O42" i="2"/>
  <c r="O15" i="8" s="1"/>
  <c r="O14" i="8"/>
  <c r="AZ42" i="3"/>
  <c r="AZ28" i="8" s="1"/>
  <c r="AZ27" i="8"/>
  <c r="DH43" i="3"/>
  <c r="DH29" i="8" s="1"/>
  <c r="BP42" i="1"/>
  <c r="BP80" i="8" s="1"/>
  <c r="BP79" i="8"/>
  <c r="AU14" i="8"/>
  <c r="AQ14" i="8"/>
  <c r="BG79" i="8"/>
  <c r="AY21" i="4"/>
  <c r="AY21" i="1" s="1"/>
  <c r="AY14" i="4"/>
  <c r="AY14" i="1" s="1"/>
  <c r="AY20" i="1"/>
  <c r="AY41" i="1" s="1"/>
  <c r="BD79" i="8"/>
  <c r="BR27" i="8"/>
  <c r="BR42" i="3"/>
  <c r="BR28" i="8" s="1"/>
  <c r="AV27" i="8"/>
  <c r="AP21" i="2"/>
  <c r="AD14" i="2"/>
  <c r="AD21" i="2"/>
  <c r="BN22" i="2"/>
  <c r="CL22" i="2"/>
  <c r="AB14" i="3"/>
  <c r="AB21" i="3"/>
  <c r="AN21" i="3"/>
  <c r="AU14" i="4"/>
  <c r="AU20" i="1"/>
  <c r="AU41" i="1" s="1"/>
  <c r="T14" i="8"/>
  <c r="T42" i="2"/>
  <c r="T15" i="8" s="1"/>
  <c r="AW14" i="8"/>
  <c r="BK14" i="8"/>
  <c r="BK42" i="2"/>
  <c r="BK15" i="8" s="1"/>
  <c r="BJ79" i="8"/>
  <c r="BV22" i="2"/>
  <c r="AL21" i="2"/>
  <c r="AL14" i="2"/>
  <c r="BV16" i="2" s="1"/>
  <c r="AX21" i="2"/>
  <c r="CT22" i="2"/>
  <c r="BT20" i="1"/>
  <c r="BT41" i="1" s="1"/>
  <c r="BT21" i="4"/>
  <c r="BT21" i="1" s="1"/>
  <c r="BT14" i="4"/>
  <c r="BZ26" i="1"/>
  <c r="AP21" i="3"/>
  <c r="AP14" i="3"/>
  <c r="AE14" i="3"/>
  <c r="AQ15" i="3" s="1"/>
  <c r="AE21" i="3"/>
  <c r="AC21" i="3"/>
  <c r="AC14" i="3"/>
  <c r="AL21" i="3"/>
  <c r="AL14" i="3"/>
  <c r="CG4" i="3"/>
  <c r="CG15" i="3"/>
  <c r="BO4" i="2"/>
  <c r="BO15" i="2"/>
  <c r="CH20" i="1"/>
  <c r="CH41" i="1" s="1"/>
  <c r="CH22" i="2"/>
  <c r="CH14" i="2"/>
  <c r="CH21" i="2"/>
  <c r="BE79" i="8"/>
  <c r="BE42" i="1"/>
  <c r="BE80" i="8" s="1"/>
  <c r="AP4" i="2"/>
  <c r="BB4" i="3"/>
  <c r="V14" i="4"/>
  <c r="V14" i="1" s="1"/>
  <c r="AZ14" i="8"/>
  <c r="AZ42" i="2"/>
  <c r="AZ15" i="8" s="1"/>
  <c r="AQ27" i="8"/>
  <c r="Q42" i="3"/>
  <c r="Q28" i="8" s="1"/>
  <c r="Q27" i="8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BM26" i="4"/>
  <c r="BM26" i="1" s="1"/>
  <c r="BA26" i="4"/>
  <c r="BA26" i="1" s="1"/>
  <c r="BA20" i="4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14" i="8"/>
  <c r="BT42" i="2"/>
  <c r="BT15" i="8" s="1"/>
  <c r="O27" i="8"/>
  <c r="O42" i="3"/>
  <c r="O28" i="8" s="1"/>
  <c r="BT27" i="8"/>
  <c r="BT42" i="3"/>
  <c r="BT28" i="8" s="1"/>
  <c r="BN42" i="3"/>
  <c r="BN28" i="8" s="1"/>
  <c r="BN27" i="8"/>
  <c r="DI27" i="4"/>
  <c r="DI22" i="4" s="1"/>
  <c r="EO22" i="2"/>
  <c r="CR26" i="4"/>
  <c r="CH15" i="3"/>
  <c r="CH4" i="3"/>
  <c r="AV4" i="2"/>
  <c r="BC15" i="3"/>
  <c r="BC4" i="3"/>
  <c r="AB26" i="1"/>
  <c r="BP15" i="2"/>
  <c r="BP4" i="2"/>
  <c r="W15" i="2"/>
  <c r="W4" i="2"/>
  <c r="BD15" i="2"/>
  <c r="BD4" i="2"/>
  <c r="S15" i="2"/>
  <c r="S4" i="2"/>
  <c r="J4" i="2"/>
  <c r="AS14" i="4"/>
  <c r="AI21" i="3"/>
  <c r="AI14" i="3"/>
  <c r="AI14" i="2"/>
  <c r="BS16" i="2" s="1"/>
  <c r="AI21" i="2"/>
  <c r="CQ22" i="2"/>
  <c r="Q4" i="3"/>
  <c r="Q5" i="3" s="1"/>
  <c r="Q15" i="3"/>
  <c r="BN4" i="3"/>
  <c r="BN15" i="3"/>
  <c r="V20" i="1"/>
  <c r="V41" i="1" s="1"/>
  <c r="BU15" i="2"/>
  <c r="BU4" i="2"/>
  <c r="AO20" i="1"/>
  <c r="AO41" i="1" s="1"/>
  <c r="AO21" i="3"/>
  <c r="AO14" i="3"/>
  <c r="BA15" i="3" s="1"/>
  <c r="BZ42" i="3"/>
  <c r="BZ28" i="8" s="1"/>
  <c r="BY26" i="1"/>
  <c r="CA4" i="3"/>
  <c r="CA15" i="3"/>
  <c r="CE21" i="4"/>
  <c r="CE14" i="4"/>
  <c r="BE15" i="2"/>
  <c r="BE4" i="2"/>
  <c r="BB79" i="8"/>
  <c r="S15" i="3"/>
  <c r="S4" i="3"/>
  <c r="S5" i="3" s="1"/>
  <c r="AD21" i="3"/>
  <c r="AD14" i="3"/>
  <c r="CE26" i="1"/>
  <c r="AN4" i="2"/>
  <c r="AG14" i="2"/>
  <c r="AG21" i="2"/>
  <c r="O20" i="4"/>
  <c r="O25" i="1"/>
  <c r="BS14" i="8"/>
  <c r="BS42" i="2"/>
  <c r="BS15" i="8" s="1"/>
  <c r="AX14" i="8"/>
  <c r="BJ42" i="2"/>
  <c r="BJ15" i="8" s="1"/>
  <c r="BJ14" i="8"/>
  <c r="BN42" i="2"/>
  <c r="BN15" i="8" s="1"/>
  <c r="BN14" i="8"/>
  <c r="AR14" i="8"/>
  <c r="BB27" i="8"/>
  <c r="BF20" i="4"/>
  <c r="BF26" i="4"/>
  <c r="BF26" i="1" s="1"/>
  <c r="BF25" i="1"/>
  <c r="AO14" i="8"/>
  <c r="BQ42" i="3"/>
  <c r="BQ28" i="8" s="1"/>
  <c r="BQ27" i="8"/>
  <c r="BM27" i="8"/>
  <c r="BM42" i="3"/>
  <c r="BM28" i="8" s="1"/>
  <c r="BY42" i="3"/>
  <c r="BY28" i="8" s="1"/>
  <c r="BY27" i="8"/>
  <c r="DF22" i="2"/>
  <c r="EP22" i="2"/>
  <c r="CM26" i="4"/>
  <c r="DJ27" i="4"/>
  <c r="DJ22" i="4" s="1"/>
  <c r="DB27" i="4"/>
  <c r="DB22" i="4" s="1"/>
  <c r="DS27" i="4"/>
  <c r="DS22" i="4" s="1"/>
  <c r="DN27" i="4"/>
  <c r="DN22" i="4" s="1"/>
  <c r="R20" i="1"/>
  <c r="R41" i="1" s="1"/>
  <c r="R14" i="4"/>
  <c r="R14" i="1" s="1"/>
  <c r="AB21" i="4"/>
  <c r="AB14" i="4"/>
  <c r="AY15" i="3"/>
  <c r="AY4" i="3"/>
  <c r="AY5" i="3" s="1"/>
  <c r="I4" i="2"/>
  <c r="AN21" i="2"/>
  <c r="AB20" i="1"/>
  <c r="AB41" i="1" s="1"/>
  <c r="AB21" i="2"/>
  <c r="AB14" i="2"/>
  <c r="BL16" i="2" s="1"/>
  <c r="U15" i="3"/>
  <c r="U4" i="3"/>
  <c r="U5" i="3" s="1"/>
  <c r="AM20" i="1"/>
  <c r="AM41" i="1" s="1"/>
  <c r="AM14" i="4"/>
  <c r="BR26" i="4"/>
  <c r="BR26" i="1" s="1"/>
  <c r="BZ15" i="3"/>
  <c r="BZ4" i="3"/>
  <c r="X4" i="2"/>
  <c r="X15" i="2"/>
  <c r="BS4" i="3"/>
  <c r="BS15" i="3"/>
  <c r="AG21" i="3"/>
  <c r="AG14" i="3"/>
  <c r="E4" i="2"/>
  <c r="E4" i="1" s="1"/>
  <c r="E14" i="1"/>
  <c r="BH15" i="3"/>
  <c r="BH4" i="3"/>
  <c r="T20" i="1"/>
  <c r="T41" i="1" s="1"/>
  <c r="T14" i="4"/>
  <c r="T14" i="1" s="1"/>
  <c r="BY21" i="2"/>
  <c r="BY22" i="2"/>
  <c r="BY14" i="2"/>
  <c r="BY20" i="1"/>
  <c r="BY41" i="1" s="1"/>
  <c r="DI22" i="2"/>
  <c r="CW22" i="2"/>
  <c r="O4" i="3"/>
  <c r="O5" i="3" s="1"/>
  <c r="O15" i="3"/>
  <c r="AN21" i="4"/>
  <c r="AN14" i="4"/>
  <c r="AN14" i="1" s="1"/>
  <c r="BM20" i="1"/>
  <c r="BM41" i="1" s="1"/>
  <c r="BM14" i="4"/>
  <c r="BM14" i="1" s="1"/>
  <c r="BM21" i="4"/>
  <c r="BM21" i="1" s="1"/>
  <c r="AK21" i="2"/>
  <c r="AK14" i="2"/>
  <c r="AW15" i="2" s="1"/>
  <c r="CS22" i="2"/>
  <c r="AW4" i="2"/>
  <c r="Y15" i="2"/>
  <c r="Y4" i="2"/>
  <c r="U79" i="8"/>
  <c r="BB14" i="1"/>
  <c r="BB15" i="2"/>
  <c r="BB4" i="2"/>
  <c r="BE4" i="3"/>
  <c r="U14" i="4"/>
  <c r="CE14" i="2"/>
  <c r="CE20" i="1"/>
  <c r="CE41" i="1" s="1"/>
  <c r="CE21" i="2"/>
  <c r="CE21" i="1" s="1"/>
  <c r="CE22" i="2"/>
  <c r="DO22" i="2"/>
  <c r="CQ21" i="2"/>
  <c r="AN20" i="1"/>
  <c r="AN41" i="1" s="1"/>
  <c r="AN79" i="8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BR42" i="2"/>
  <c r="BR15" i="8" s="1"/>
  <c r="BR14" i="8"/>
  <c r="BC42" i="3"/>
  <c r="BC28" i="8" s="1"/>
  <c r="BC27" i="8"/>
  <c r="P42" i="3"/>
  <c r="P28" i="8" s="1"/>
  <c r="P27" i="8"/>
  <c r="AN14" i="8"/>
  <c r="BE42" i="2"/>
  <c r="BE15" i="8" s="1"/>
  <c r="BE14" i="8"/>
  <c r="S42" i="3"/>
  <c r="S28" i="8" s="1"/>
  <c r="S27" i="8"/>
  <c r="BP27" i="8"/>
  <c r="BP42" i="3"/>
  <c r="BP28" i="8" s="1"/>
  <c r="BW27" i="8"/>
  <c r="BW42" i="3"/>
  <c r="BW28" i="8" s="1"/>
  <c r="BL42" i="3"/>
  <c r="BL28" i="8" s="1"/>
  <c r="BL27" i="8"/>
  <c r="CH42" i="3"/>
  <c r="CH28" i="8" s="1"/>
  <c r="CH27" i="8"/>
  <c r="CB42" i="3"/>
  <c r="CB28" i="8" s="1"/>
  <c r="CB27" i="8"/>
  <c r="AR27" i="8"/>
  <c r="CN42" i="3"/>
  <c r="CN28" i="8" s="1"/>
  <c r="T15" i="3"/>
  <c r="T4" i="3"/>
  <c r="T5" i="3" s="1"/>
  <c r="CB15" i="3"/>
  <c r="CB4" i="3"/>
  <c r="AM21" i="2"/>
  <c r="AA21" i="2"/>
  <c r="AA14" i="2"/>
  <c r="BK16" i="2" s="1"/>
  <c r="AO21" i="2"/>
  <c r="AC21" i="2"/>
  <c r="AC14" i="2"/>
  <c r="F4" i="2"/>
  <c r="CH4" i="4"/>
  <c r="AT14" i="4"/>
  <c r="P79" i="8"/>
  <c r="CC15" i="3"/>
  <c r="CC4" i="3"/>
  <c r="BX42" i="3"/>
  <c r="BX28" i="8" s="1"/>
  <c r="BR4" i="4"/>
  <c r="BP21" i="4"/>
  <c r="BP21" i="1" s="1"/>
  <c r="BP14" i="4"/>
  <c r="C4" i="2"/>
  <c r="P14" i="4"/>
  <c r="P14" i="1" s="1"/>
  <c r="CE4" i="3"/>
  <c r="CE15" i="3"/>
  <c r="V4" i="2"/>
  <c r="V15" i="2"/>
  <c r="M4" i="2"/>
  <c r="BM15" i="2"/>
  <c r="BM4" i="2"/>
  <c r="CC22" i="2"/>
  <c r="CC21" i="2"/>
  <c r="CC20" i="1"/>
  <c r="CC41" i="1" s="1"/>
  <c r="CC14" i="2"/>
  <c r="BY4" i="3"/>
  <c r="BY15" i="3"/>
  <c r="BS15" i="2"/>
  <c r="BS4" i="2"/>
  <c r="K4" i="2"/>
  <c r="AS21" i="3"/>
  <c r="AS14" i="3"/>
  <c r="BE15" i="3" s="1"/>
  <c r="AJ21" i="3"/>
  <c r="AJ14" i="3"/>
  <c r="BO21" i="4"/>
  <c r="BO21" i="1" s="1"/>
  <c r="BO14" i="4"/>
  <c r="BJ15" i="2"/>
  <c r="BJ4" i="2"/>
  <c r="BH4" i="2"/>
  <c r="BH15" i="2"/>
  <c r="U15" i="2"/>
  <c r="U4" i="2"/>
  <c r="BE21" i="3"/>
  <c r="BW14" i="4"/>
  <c r="BX26" i="1"/>
  <c r="CG26" i="1"/>
  <c r="DQ22" i="2"/>
  <c r="AS14" i="8"/>
  <c r="AV14" i="8"/>
  <c r="AY27" i="8"/>
  <c r="AY42" i="3"/>
  <c r="AY28" i="8" s="1"/>
  <c r="AW27" i="8"/>
  <c r="X27" i="8"/>
  <c r="X42" i="3"/>
  <c r="X28" i="8" s="1"/>
  <c r="BJ27" i="8"/>
  <c r="BH14" i="8"/>
  <c r="BH42" i="2"/>
  <c r="BH15" i="8" s="1"/>
  <c r="BU14" i="8"/>
  <c r="BU42" i="2"/>
  <c r="BU15" i="8" s="1"/>
  <c r="W14" i="8"/>
  <c r="W42" i="2"/>
  <c r="W15" i="8" s="1"/>
  <c r="BV42" i="2"/>
  <c r="BV15" i="8" s="1"/>
  <c r="BV14" i="8"/>
  <c r="BK42" i="3"/>
  <c r="BK28" i="8" s="1"/>
  <c r="BK27" i="8"/>
  <c r="BO42" i="3"/>
  <c r="BO28" i="8" s="1"/>
  <c r="BO27" i="8"/>
  <c r="DE43" i="3"/>
  <c r="DE29" i="8" s="1"/>
  <c r="DD27" i="4"/>
  <c r="DD22" i="4" s="1"/>
  <c r="CZ43" i="3"/>
  <c r="CZ29" i="8" s="1"/>
  <c r="CT21" i="2"/>
  <c r="AR4" i="2"/>
  <c r="CA21" i="2"/>
  <c r="CA22" i="2"/>
  <c r="CA14" i="2"/>
  <c r="CY22" i="2"/>
  <c r="BM15" i="3"/>
  <c r="BM4" i="3"/>
  <c r="X14" i="4"/>
  <c r="BC21" i="4"/>
  <c r="BC21" i="1" s="1"/>
  <c r="BC14" i="4"/>
  <c r="BC14" i="1" s="1"/>
  <c r="V15" i="3"/>
  <c r="V4" i="3"/>
  <c r="V5" i="3" s="1"/>
  <c r="L4" i="2"/>
  <c r="AS79" i="8"/>
  <c r="BH20" i="1"/>
  <c r="BH41" i="1" s="1"/>
  <c r="BH14" i="4"/>
  <c r="BH14" i="1" s="1"/>
  <c r="BH21" i="4"/>
  <c r="BH21" i="1" s="1"/>
  <c r="P4" i="3"/>
  <c r="P5" i="3" s="1"/>
  <c r="P15" i="3"/>
  <c r="BW22" i="2"/>
  <c r="BW21" i="2"/>
  <c r="BW14" i="2"/>
  <c r="BW20" i="1"/>
  <c r="BW41" i="1" s="1"/>
  <c r="BP15" i="3"/>
  <c r="BP4" i="3"/>
  <c r="AX79" i="8"/>
  <c r="R4" i="3"/>
  <c r="R5" i="3" s="1"/>
  <c r="R15" i="3"/>
  <c r="AR14" i="4"/>
  <c r="AF14" i="3"/>
  <c r="AF21" i="3"/>
  <c r="Z20" i="1"/>
  <c r="Z41" i="1" s="1"/>
  <c r="Z14" i="4"/>
  <c r="Z14" i="1" s="1"/>
  <c r="BR4" i="3"/>
  <c r="BR15" i="3"/>
  <c r="T4" i="2"/>
  <c r="T15" i="2"/>
  <c r="BS22" i="2"/>
  <c r="BJ21" i="4"/>
  <c r="BJ21" i="1" s="1"/>
  <c r="BJ14" i="4"/>
  <c r="AH21" i="3"/>
  <c r="AH14" i="3"/>
  <c r="BL15" i="3"/>
  <c r="BL4" i="3"/>
  <c r="AZ79" i="8"/>
  <c r="AZ42" i="1"/>
  <c r="AZ80" i="8" s="1"/>
  <c r="BI4" i="3"/>
  <c r="BI5" i="3" s="1"/>
  <c r="BI15" i="3"/>
  <c r="AZ14" i="4"/>
  <c r="AZ21" i="4"/>
  <c r="AZ21" i="1" s="1"/>
  <c r="BX27" i="1"/>
  <c r="BK4" i="3"/>
  <c r="BK15" i="3"/>
  <c r="CB14" i="4"/>
  <c r="CB21" i="4"/>
  <c r="BL21" i="4"/>
  <c r="BL21" i="1" s="1"/>
  <c r="BL14" i="4"/>
  <c r="BL14" i="1" s="1"/>
  <c r="CG22" i="2"/>
  <c r="CG14" i="2"/>
  <c r="CG20" i="1"/>
  <c r="CG41" i="1" s="1"/>
  <c r="CG21" i="2"/>
  <c r="DE22" i="2"/>
  <c r="CS21" i="2"/>
  <c r="AM27" i="8"/>
  <c r="R42" i="3"/>
  <c r="R28" i="8" s="1"/>
  <c r="R27" i="8"/>
  <c r="BE27" i="8"/>
  <c r="U14" i="8"/>
  <c r="U42" i="2"/>
  <c r="U15" i="8" s="1"/>
  <c r="BF27" i="8"/>
  <c r="Y27" i="8"/>
  <c r="Y42" i="3"/>
  <c r="Y28" i="8" s="1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CD27" i="8"/>
  <c r="CD42" i="3"/>
  <c r="CD28" i="8" s="1"/>
  <c r="DO43" i="3"/>
  <c r="DO29" i="8" s="1"/>
  <c r="ED22" i="2"/>
  <c r="DR22" i="2"/>
  <c r="EB27" i="4"/>
  <c r="EB22" i="4" s="1"/>
  <c r="DN43" i="3"/>
  <c r="DN29" i="8" s="1"/>
  <c r="O4" i="2"/>
  <c r="O15" i="2"/>
  <c r="BN15" i="2"/>
  <c r="BN4" i="2"/>
  <c r="BN16" i="2"/>
  <c r="BZ14" i="4"/>
  <c r="CB21" i="2"/>
  <c r="CB14" i="2"/>
  <c r="CB22" i="2"/>
  <c r="CB20" i="1"/>
  <c r="CB41" i="1" s="1"/>
  <c r="CZ22" i="2"/>
  <c r="CN21" i="2"/>
  <c r="BA4" i="2"/>
  <c r="BA15" i="2"/>
  <c r="BT4" i="2"/>
  <c r="BT15" i="2"/>
  <c r="BT14" i="1"/>
  <c r="BX15" i="3"/>
  <c r="BX4" i="3"/>
  <c r="AW20" i="1"/>
  <c r="AW41" i="1" s="1"/>
  <c r="AW14" i="4"/>
  <c r="CF25" i="1"/>
  <c r="AE14" i="2"/>
  <c r="AE21" i="2"/>
  <c r="BO4" i="3"/>
  <c r="BO15" i="3"/>
  <c r="P15" i="2"/>
  <c r="P4" i="2"/>
  <c r="D4" i="2"/>
  <c r="BS20" i="1"/>
  <c r="BS41" i="1" s="1"/>
  <c r="BS14" i="4"/>
  <c r="BS14" i="1" s="1"/>
  <c r="BS21" i="4"/>
  <c r="BS21" i="1" s="1"/>
  <c r="AH21" i="2"/>
  <c r="AH14" i="2"/>
  <c r="AT15" i="2" s="1"/>
  <c r="CP22" i="2"/>
  <c r="CA42" i="3"/>
  <c r="CA28" i="8" s="1"/>
  <c r="W4" i="3"/>
  <c r="W5" i="3" s="1"/>
  <c r="W15" i="3"/>
  <c r="BC20" i="1"/>
  <c r="BC41" i="1" s="1"/>
  <c r="AS4" i="2"/>
  <c r="BG4" i="3"/>
  <c r="AM21" i="3"/>
  <c r="AA21" i="3"/>
  <c r="AA14" i="3"/>
  <c r="BU4" i="3"/>
  <c r="BU15" i="3"/>
  <c r="AR20" i="1"/>
  <c r="AR41" i="1" s="1"/>
  <c r="BD42" i="1" s="1"/>
  <c r="BD80" i="8" s="1"/>
  <c r="AR21" i="3"/>
  <c r="AR14" i="3"/>
  <c r="BO79" i="8"/>
  <c r="AV4" i="3"/>
  <c r="AV15" i="3"/>
  <c r="BT15" i="3"/>
  <c r="BT4" i="3"/>
  <c r="CF5" i="3" s="1"/>
  <c r="BT16" i="3"/>
  <c r="AX21" i="3"/>
  <c r="AX14" i="3"/>
  <c r="CH16" i="3" s="1"/>
  <c r="CG14" i="4"/>
  <c r="CG21" i="4"/>
  <c r="CD14" i="2"/>
  <c r="CD20" i="1"/>
  <c r="CD41" i="1" s="1"/>
  <c r="CD21" i="2"/>
  <c r="CD22" i="2"/>
  <c r="CP21" i="2"/>
  <c r="DN22" i="2"/>
  <c r="BV15" i="2"/>
  <c r="BV4" i="2"/>
  <c r="AZ15" i="2"/>
  <c r="AZ4" i="2"/>
  <c r="AZ14" i="1"/>
  <c r="BR20" i="1"/>
  <c r="BR41" i="1" s="1"/>
  <c r="CV43" i="3"/>
  <c r="CV29" i="8" s="1"/>
  <c r="AQ20" i="1"/>
  <c r="AQ41" i="1" s="1"/>
  <c r="AQ14" i="4"/>
  <c r="BB4" i="4"/>
  <c r="BI15" i="2"/>
  <c r="BI4" i="2"/>
  <c r="T27" i="8"/>
  <c r="T42" i="3"/>
  <c r="T28" i="8" s="1"/>
  <c r="W27" i="8"/>
  <c r="W42" i="3"/>
  <c r="W28" i="8" s="1"/>
  <c r="Y14" i="8"/>
  <c r="Y42" i="2"/>
  <c r="Y15" i="8" s="1"/>
  <c r="U27" i="8"/>
  <c r="U42" i="3"/>
  <c r="U28" i="8" s="1"/>
  <c r="BH42" i="3"/>
  <c r="BH28" i="8" s="1"/>
  <c r="BH27" i="8"/>
  <c r="P14" i="8"/>
  <c r="P42" i="2"/>
  <c r="P15" i="8" s="1"/>
  <c r="R14" i="8"/>
  <c r="R42" i="2"/>
  <c r="R15" i="8" s="1"/>
  <c r="BN20" i="4"/>
  <c r="BZ21" i="4" s="1"/>
  <c r="BN26" i="4"/>
  <c r="BN26" i="1" s="1"/>
  <c r="BN25" i="1"/>
  <c r="S14" i="8"/>
  <c r="S42" i="2"/>
  <c r="S15" i="8" s="1"/>
  <c r="BP14" i="8"/>
  <c r="BP42" i="2"/>
  <c r="BP15" i="8" s="1"/>
  <c r="CC27" i="8"/>
  <c r="CC42" i="3"/>
  <c r="CC28" i="8" s="1"/>
  <c r="BU42" i="3"/>
  <c r="BU28" i="8" s="1"/>
  <c r="BU27" i="8"/>
  <c r="CU27" i="4"/>
  <c r="CU22" i="4" s="1"/>
  <c r="CW27" i="4"/>
  <c r="CW22" i="4" s="1"/>
  <c r="DJ43" i="3"/>
  <c r="DJ29" i="8" s="1"/>
  <c r="DG27" i="4"/>
  <c r="DG22" i="4" s="1"/>
  <c r="Y15" i="3"/>
  <c r="Y4" i="3"/>
  <c r="Y5" i="3" s="1"/>
  <c r="R15" i="2"/>
  <c r="R4" i="2"/>
  <c r="BI14" i="4"/>
  <c r="BI21" i="4"/>
  <c r="BI21" i="1" s="1"/>
  <c r="BF15" i="2"/>
  <c r="BF4" i="2"/>
  <c r="N4" i="2"/>
  <c r="CF21" i="2"/>
  <c r="CF22" i="2"/>
  <c r="CF14" i="2"/>
  <c r="AQ21" i="3"/>
  <c r="BV4" i="3"/>
  <c r="BV15" i="3"/>
  <c r="Q4" i="2"/>
  <c r="Q15" i="2"/>
  <c r="BL22" i="2"/>
  <c r="BX21" i="4"/>
  <c r="BX14" i="4"/>
  <c r="BU14" i="4"/>
  <c r="BU21" i="4"/>
  <c r="BU21" i="1" s="1"/>
  <c r="AJ14" i="2"/>
  <c r="AJ21" i="2"/>
  <c r="CD15" i="3"/>
  <c r="CD4" i="3"/>
  <c r="BG15" i="2"/>
  <c r="BG4" i="2"/>
  <c r="AX4" i="2"/>
  <c r="BQ15" i="2"/>
  <c r="BQ4" i="2"/>
  <c r="CD21" i="4"/>
  <c r="CD14" i="4"/>
  <c r="AX14" i="4"/>
  <c r="BD21" i="4"/>
  <c r="BD21" i="1" s="1"/>
  <c r="BD14" i="4"/>
  <c r="BD14" i="1" s="1"/>
  <c r="AO14" i="4"/>
  <c r="Z4" i="3"/>
  <c r="Z5" i="3" s="1"/>
  <c r="Z15" i="3"/>
  <c r="BO22" i="2"/>
  <c r="Q20" i="1"/>
  <c r="Q41" i="1" s="1"/>
  <c r="Q14" i="4"/>
  <c r="Q21" i="4"/>
  <c r="Q21" i="1" s="1"/>
  <c r="AW21" i="3"/>
  <c r="AK14" i="3"/>
  <c r="CG16" i="3" s="1"/>
  <c r="AK21" i="3"/>
  <c r="CD26" i="1"/>
  <c r="AU21" i="2"/>
  <c r="W20" i="1"/>
  <c r="W41" i="1" s="1"/>
  <c r="W14" i="4"/>
  <c r="BR15" i="2"/>
  <c r="BR4" i="2"/>
  <c r="BR14" i="1"/>
  <c r="AZ15" i="3"/>
  <c r="AZ4" i="3"/>
  <c r="BX20" i="1"/>
  <c r="BX41" i="1" s="1"/>
  <c r="BX22" i="2"/>
  <c r="BX22" i="1" s="1"/>
  <c r="BX21" i="2"/>
  <c r="BX14" i="2"/>
  <c r="CV22" i="2"/>
  <c r="BI20" i="1"/>
  <c r="BI41" i="1" s="1"/>
  <c r="AV14" i="4"/>
  <c r="BK15" i="2"/>
  <c r="BK4" i="2"/>
  <c r="BD42" i="3"/>
  <c r="BD28" i="8" s="1"/>
  <c r="BD27" i="8"/>
  <c r="V14" i="8"/>
  <c r="V42" i="2"/>
  <c r="V15" i="8" s="1"/>
  <c r="AP14" i="8"/>
  <c r="AY14" i="8"/>
  <c r="AY42" i="2"/>
  <c r="AY15" i="8" s="1"/>
  <c r="BB26" i="4"/>
  <c r="BB26" i="1" s="1"/>
  <c r="AP20" i="4"/>
  <c r="AP20" i="1" s="1"/>
  <c r="AP41" i="1" s="1"/>
  <c r="AP79" i="8" s="1"/>
  <c r="V42" i="3"/>
  <c r="V28" i="8" s="1"/>
  <c r="V27" i="8"/>
  <c r="CA26" i="4"/>
  <c r="CA26" i="1" s="1"/>
  <c r="CA20" i="4"/>
  <c r="CM21" i="4" s="1"/>
  <c r="BL42" i="2"/>
  <c r="BL15" i="8" s="1"/>
  <c r="BL14" i="8"/>
  <c r="BV26" i="4"/>
  <c r="BV26" i="1" s="1"/>
  <c r="BV20" i="4"/>
  <c r="BV25" i="1"/>
  <c r="BG27" i="8"/>
  <c r="CF26" i="4"/>
  <c r="CF26" i="1" s="1"/>
  <c r="CF20" i="4"/>
  <c r="CE27" i="8"/>
  <c r="CE42" i="3"/>
  <c r="CE28" i="8" s="1"/>
  <c r="DV27" i="4"/>
  <c r="DV22" i="4" s="1"/>
  <c r="CU43" i="3"/>
  <c r="CU29" i="8" s="1"/>
  <c r="CC26" i="4"/>
  <c r="CC26" i="1" s="1"/>
  <c r="BG14" i="4"/>
  <c r="BG21" i="4"/>
  <c r="BG21" i="1" s="1"/>
  <c r="AF14" i="2"/>
  <c r="AF21" i="2"/>
  <c r="CN22" i="2"/>
  <c r="AQ4" i="3"/>
  <c r="BL79" i="8"/>
  <c r="BL42" i="1"/>
  <c r="BL80" i="8" s="1"/>
  <c r="X4" i="3"/>
  <c r="X15" i="3"/>
  <c r="BW15" i="3"/>
  <c r="BW4" i="3"/>
  <c r="BW16" i="3"/>
  <c r="BZ14" i="2"/>
  <c r="BZ21" i="2"/>
  <c r="BZ20" i="1"/>
  <c r="BZ41" i="1" s="1"/>
  <c r="BZ22" i="2"/>
  <c r="DJ22" i="2"/>
  <c r="CX22" i="2"/>
  <c r="BD4" i="3"/>
  <c r="BK22" i="2"/>
  <c r="Z15" i="2"/>
  <c r="Z4" i="2"/>
  <c r="DL22" i="2"/>
  <c r="BC15" i="2"/>
  <c r="BC4" i="2"/>
  <c r="BY21" i="4"/>
  <c r="BY14" i="4"/>
  <c r="BU20" i="1"/>
  <c r="BU41" i="1" s="1"/>
  <c r="BF21" i="3"/>
  <c r="AT14" i="3"/>
  <c r="DB16" i="3" s="1"/>
  <c r="AT21" i="3"/>
  <c r="BE14" i="4"/>
  <c r="BE21" i="4"/>
  <c r="AN4" i="3"/>
  <c r="H4" i="2"/>
  <c r="AU4" i="2"/>
  <c r="AQ4" i="2"/>
  <c r="BB21" i="3"/>
  <c r="BQ4" i="3"/>
  <c r="BQ15" i="3"/>
  <c r="AU14" i="3"/>
  <c r="AU21" i="3"/>
  <c r="AT4" i="2"/>
  <c r="G4" i="2"/>
  <c r="CN15" i="3"/>
  <c r="DL16" i="3"/>
  <c r="CZ15" i="3"/>
  <c r="DB15" i="3"/>
  <c r="CP15" i="3"/>
  <c r="DN16" i="3"/>
  <c r="DL22" i="4"/>
  <c r="EA27" i="4"/>
  <c r="EA22" i="4" s="1"/>
  <c r="DC26" i="4"/>
  <c r="DC20" i="4"/>
  <c r="DO21" i="4" s="1"/>
  <c r="DC27" i="4"/>
  <c r="DC25" i="1"/>
  <c r="DL27" i="5"/>
  <c r="DL26" i="5"/>
  <c r="DL20" i="5"/>
  <c r="DL28" i="5"/>
  <c r="DI28" i="6"/>
  <c r="DI20" i="6"/>
  <c r="DI26" i="6"/>
  <c r="DK26" i="5"/>
  <c r="DK28" i="5"/>
  <c r="DK20" i="5"/>
  <c r="DK27" i="5"/>
  <c r="DK22" i="5" s="1"/>
  <c r="DH27" i="5"/>
  <c r="DH22" i="5" s="1"/>
  <c r="DH26" i="5"/>
  <c r="DH28" i="5"/>
  <c r="DH20" i="5"/>
  <c r="DM27" i="5"/>
  <c r="DM22" i="5" s="1"/>
  <c r="DM20" i="5"/>
  <c r="DM28" i="5"/>
  <c r="DM26" i="5"/>
  <c r="DJ40" i="8"/>
  <c r="DJ45" i="4"/>
  <c r="FZ10" i="2"/>
  <c r="FZ12" i="2"/>
  <c r="FZ11" i="2"/>
  <c r="FQ12" i="2"/>
  <c r="FQ12" i="1" s="1"/>
  <c r="FQ10" i="2"/>
  <c r="FQ10" i="1" s="1"/>
  <c r="FQ11" i="2"/>
  <c r="FQ11" i="1" s="1"/>
  <c r="EP28" i="4"/>
  <c r="EP27" i="4"/>
  <c r="EP22" i="4" s="1"/>
  <c r="EP20" i="4"/>
  <c r="EP26" i="4"/>
  <c r="DY27" i="3"/>
  <c r="DY26" i="3"/>
  <c r="DY28" i="3"/>
  <c r="DY20" i="3"/>
  <c r="EF4" i="2"/>
  <c r="EF17" i="2"/>
  <c r="EF15" i="2"/>
  <c r="EL42" i="2"/>
  <c r="EL15" i="8" s="1"/>
  <c r="EL45" i="2"/>
  <c r="EL18" i="8" s="1"/>
  <c r="EL14" i="8"/>
  <c r="DV21" i="4"/>
  <c r="DV23" i="4"/>
  <c r="DV14" i="4"/>
  <c r="DV41" i="4"/>
  <c r="CM10" i="3"/>
  <c r="CY10" i="3"/>
  <c r="DW11" i="3"/>
  <c r="EI11" i="3"/>
  <c r="DK11" i="3"/>
  <c r="CY11" i="3"/>
  <c r="CM11" i="3"/>
  <c r="EU11" i="3"/>
  <c r="DQ21" i="5"/>
  <c r="DQ14" i="5"/>
  <c r="DQ41" i="5"/>
  <c r="DQ23" i="5"/>
  <c r="DN5" i="3"/>
  <c r="DN7" i="3"/>
  <c r="CU42" i="2"/>
  <c r="CU15" i="8" s="1"/>
  <c r="CW42" i="2"/>
  <c r="CW15" i="8" s="1"/>
  <c r="CS21" i="4"/>
  <c r="EH11" i="3"/>
  <c r="CL10" i="3"/>
  <c r="DV11" i="3"/>
  <c r="CX10" i="3"/>
  <c r="DJ11" i="3"/>
  <c r="CX11" i="3"/>
  <c r="CL11" i="3"/>
  <c r="ET11" i="3"/>
  <c r="DQ7" i="3"/>
  <c r="DQ5" i="3"/>
  <c r="EC42" i="2"/>
  <c r="EC15" i="8" s="1"/>
  <c r="EC14" i="8"/>
  <c r="EC45" i="2"/>
  <c r="EC18" i="8" s="1"/>
  <c r="DU45" i="2"/>
  <c r="DU18" i="8" s="1"/>
  <c r="DU42" i="2"/>
  <c r="DU15" i="8" s="1"/>
  <c r="DU14" i="8"/>
  <c r="GC23" i="2"/>
  <c r="DZ41" i="4"/>
  <c r="DZ14" i="4"/>
  <c r="DZ21" i="4"/>
  <c r="DZ23" i="4"/>
  <c r="EK17" i="2"/>
  <c r="EK15" i="2"/>
  <c r="EK4" i="2"/>
  <c r="DT27" i="4"/>
  <c r="DT22" i="4" s="1"/>
  <c r="ET14" i="4"/>
  <c r="ET21" i="4"/>
  <c r="ET23" i="4"/>
  <c r="ET41" i="4"/>
  <c r="DU14" i="3"/>
  <c r="DU21" i="3"/>
  <c r="DU23" i="3"/>
  <c r="DU41" i="3"/>
  <c r="DP14" i="5"/>
  <c r="DP23" i="5"/>
  <c r="DP21" i="5"/>
  <c r="CO21" i="4"/>
  <c r="EM17" i="2"/>
  <c r="EM15" i="2"/>
  <c r="EM4" i="2"/>
  <c r="DT45" i="2"/>
  <c r="DT18" i="8" s="1"/>
  <c r="DT14" i="8"/>
  <c r="DT42" i="2"/>
  <c r="DT15" i="8" s="1"/>
  <c r="DX14" i="8"/>
  <c r="DX42" i="2"/>
  <c r="DX15" i="8" s="1"/>
  <c r="DX45" i="2"/>
  <c r="DX18" i="8" s="1"/>
  <c r="EJ17" i="2"/>
  <c r="EJ4" i="2"/>
  <c r="EJ15" i="2"/>
  <c r="CY4" i="6"/>
  <c r="EJ28" i="3"/>
  <c r="EJ20" i="3"/>
  <c r="EJ26" i="3"/>
  <c r="EJ27" i="3"/>
  <c r="DN27" i="5"/>
  <c r="DN26" i="5"/>
  <c r="DN28" i="5"/>
  <c r="DN20" i="5"/>
  <c r="EA20" i="3"/>
  <c r="EA28" i="3"/>
  <c r="EA27" i="3"/>
  <c r="EA26" i="3"/>
  <c r="DJ28" i="6"/>
  <c r="DJ20" i="6"/>
  <c r="DJ26" i="6"/>
  <c r="FP12" i="2"/>
  <c r="FP12" i="1" s="1"/>
  <c r="FP11" i="2"/>
  <c r="FP11" i="1" s="1"/>
  <c r="FP10" i="2"/>
  <c r="FP10" i="1" s="1"/>
  <c r="FP9" i="1"/>
  <c r="GA28" i="2"/>
  <c r="GA20" i="2"/>
  <c r="EB27" i="3"/>
  <c r="EB28" i="3"/>
  <c r="EB20" i="3"/>
  <c r="EB26" i="3"/>
  <c r="CT42" i="3"/>
  <c r="CT28" i="8" s="1"/>
  <c r="CT27" i="8"/>
  <c r="CM27" i="8"/>
  <c r="CM42" i="3"/>
  <c r="CM28" i="8" s="1"/>
  <c r="ES20" i="4"/>
  <c r="ES27" i="4"/>
  <c r="ES22" i="4" s="1"/>
  <c r="ES28" i="4"/>
  <c r="ES26" i="4"/>
  <c r="GG28" i="2"/>
  <c r="CT15" i="3"/>
  <c r="CT16" i="3"/>
  <c r="DF15" i="3"/>
  <c r="DF16" i="3"/>
  <c r="CI15" i="3"/>
  <c r="CI16" i="3"/>
  <c r="ED23" i="4"/>
  <c r="ED41" i="4"/>
  <c r="ED14" i="4"/>
  <c r="ED21" i="4"/>
  <c r="CQ15" i="3"/>
  <c r="ER27" i="4"/>
  <c r="ER22" i="4" s="1"/>
  <c r="CV15" i="3"/>
  <c r="CJ15" i="3"/>
  <c r="CV16" i="3"/>
  <c r="DM27" i="4"/>
  <c r="DR14" i="4"/>
  <c r="DR41" i="4"/>
  <c r="DR23" i="4"/>
  <c r="EF27" i="4"/>
  <c r="EF22" i="4" s="1"/>
  <c r="EN45" i="2"/>
  <c r="EN18" i="8" s="1"/>
  <c r="EN42" i="2"/>
  <c r="EN15" i="8" s="1"/>
  <c r="EN14" i="8"/>
  <c r="EC17" i="2"/>
  <c r="EC4" i="2"/>
  <c r="EC15" i="2"/>
  <c r="EN11" i="3"/>
  <c r="CR10" i="3"/>
  <c r="EB11" i="3"/>
  <c r="DD10" i="3"/>
  <c r="DP11" i="3"/>
  <c r="DD11" i="3"/>
  <c r="CR11" i="3"/>
  <c r="EZ11" i="3"/>
  <c r="DW28" i="3"/>
  <c r="DW20" i="3"/>
  <c r="DW26" i="3"/>
  <c r="DW27" i="3"/>
  <c r="CY42" i="3"/>
  <c r="CY28" i="8" s="1"/>
  <c r="CN21" i="4"/>
  <c r="DK14" i="4"/>
  <c r="DK23" i="4"/>
  <c r="DW14" i="8"/>
  <c r="DW45" i="2"/>
  <c r="DW18" i="8" s="1"/>
  <c r="DW42" i="2"/>
  <c r="DW15" i="8" s="1"/>
  <c r="DN23" i="4"/>
  <c r="DN21" i="4"/>
  <c r="DN14" i="4"/>
  <c r="CP21" i="4"/>
  <c r="CQ10" i="3"/>
  <c r="DC10" i="3"/>
  <c r="EM11" i="3"/>
  <c r="EA11" i="3"/>
  <c r="DC11" i="3"/>
  <c r="DO11" i="3"/>
  <c r="CQ11" i="3"/>
  <c r="CQ4" i="3"/>
  <c r="DC5" i="3" s="1"/>
  <c r="EY11" i="3"/>
  <c r="DR26" i="4"/>
  <c r="DF26" i="4"/>
  <c r="DF20" i="4"/>
  <c r="DR21" i="4" s="1"/>
  <c r="DF27" i="4"/>
  <c r="DF25" i="1"/>
  <c r="DK26" i="4"/>
  <c r="CY20" i="4"/>
  <c r="DK21" i="4" s="1"/>
  <c r="CY26" i="4"/>
  <c r="CY27" i="4"/>
  <c r="CY25" i="1"/>
  <c r="EH20" i="3"/>
  <c r="EH26" i="3"/>
  <c r="EH28" i="3"/>
  <c r="EH27" i="3"/>
  <c r="DT20" i="5"/>
  <c r="DT28" i="5"/>
  <c r="DT26" i="5"/>
  <c r="DT27" i="5"/>
  <c r="DT22" i="5" s="1"/>
  <c r="DL25" i="1"/>
  <c r="DL26" i="6"/>
  <c r="DL28" i="6"/>
  <c r="DL20" i="6"/>
  <c r="DR27" i="5"/>
  <c r="DR22" i="5" s="1"/>
  <c r="DR28" i="5"/>
  <c r="DR26" i="5"/>
  <c r="DR20" i="5"/>
  <c r="FU12" i="2"/>
  <c r="FU12" i="1" s="1"/>
  <c r="FU10" i="2"/>
  <c r="FU11" i="2"/>
  <c r="FU11" i="1" s="1"/>
  <c r="DV26" i="3"/>
  <c r="DV28" i="3"/>
  <c r="DV20" i="3"/>
  <c r="DV27" i="3"/>
  <c r="FR12" i="2"/>
  <c r="FR12" i="1" s="1"/>
  <c r="FR10" i="2"/>
  <c r="FR10" i="1" s="1"/>
  <c r="FR11" i="2"/>
  <c r="FR11" i="1" s="1"/>
  <c r="FR9" i="1"/>
  <c r="EI27" i="4"/>
  <c r="EI22" i="4" s="1"/>
  <c r="EI26" i="4"/>
  <c r="EI20" i="4"/>
  <c r="EI28" i="4"/>
  <c r="CI14" i="8"/>
  <c r="DA42" i="2"/>
  <c r="DA15" i="8" s="1"/>
  <c r="CO14" i="8"/>
  <c r="EU28" i="4"/>
  <c r="EU20" i="4"/>
  <c r="EU26" i="4"/>
  <c r="EU27" i="4"/>
  <c r="EU22" i="4" s="1"/>
  <c r="DV15" i="2"/>
  <c r="DV17" i="2"/>
  <c r="DV4" i="2"/>
  <c r="DI21" i="4"/>
  <c r="DI14" i="4"/>
  <c r="DI23" i="4"/>
  <c r="DO26" i="4"/>
  <c r="EI42" i="2"/>
  <c r="EI15" i="8" s="1"/>
  <c r="EI45" i="2"/>
  <c r="EI18" i="8" s="1"/>
  <c r="EI14" i="8"/>
  <c r="ER41" i="4"/>
  <c r="ER21" i="4"/>
  <c r="ER23" i="4"/>
  <c r="ER14" i="4"/>
  <c r="EG15" i="2"/>
  <c r="EG4" i="2"/>
  <c r="EG17" i="2"/>
  <c r="DM23" i="4"/>
  <c r="DM14" i="4"/>
  <c r="DO7" i="3"/>
  <c r="DO5" i="3"/>
  <c r="DM5" i="2"/>
  <c r="DM7" i="2"/>
  <c r="DU15" i="2"/>
  <c r="DU17" i="2"/>
  <c r="DU4" i="2"/>
  <c r="CX14" i="4"/>
  <c r="CX21" i="4"/>
  <c r="CX20" i="1"/>
  <c r="CX41" i="1" s="1"/>
  <c r="DQ23" i="4"/>
  <c r="DQ14" i="4"/>
  <c r="DQ41" i="4"/>
  <c r="DQ21" i="4"/>
  <c r="CY43" i="3"/>
  <c r="CY29" i="8" s="1"/>
  <c r="DI43" i="3"/>
  <c r="DI29" i="8" s="1"/>
  <c r="CQ21" i="4"/>
  <c r="EH42" i="2"/>
  <c r="EH15" i="8" s="1"/>
  <c r="EH14" i="8"/>
  <c r="EH45" i="2"/>
  <c r="EH18" i="8" s="1"/>
  <c r="EM14" i="8"/>
  <c r="EM42" i="2"/>
  <c r="EM15" i="8" s="1"/>
  <c r="EM45" i="2"/>
  <c r="EM18" i="8" s="1"/>
  <c r="DR7" i="2"/>
  <c r="DR5" i="2"/>
  <c r="EL20" i="3"/>
  <c r="EL26" i="3"/>
  <c r="EL27" i="3"/>
  <c r="EL28" i="3"/>
  <c r="CL14" i="8"/>
  <c r="CX42" i="2"/>
  <c r="CX15" i="8" s="1"/>
  <c r="EJ20" i="4"/>
  <c r="EJ26" i="4"/>
  <c r="EJ28" i="4"/>
  <c r="EJ27" i="4"/>
  <c r="EJ22" i="4" s="1"/>
  <c r="EC26" i="3"/>
  <c r="EC28" i="3"/>
  <c r="EC27" i="3"/>
  <c r="EC20" i="3"/>
  <c r="FG20" i="6"/>
  <c r="FG28" i="6"/>
  <c r="EQ20" i="4"/>
  <c r="EQ27" i="4"/>
  <c r="EQ22" i="4" s="1"/>
  <c r="EQ26" i="4"/>
  <c r="EQ28" i="4"/>
  <c r="DF42" i="2"/>
  <c r="DF15" i="8" s="1"/>
  <c r="CT14" i="8"/>
  <c r="EL20" i="4"/>
  <c r="EL28" i="4"/>
  <c r="EL27" i="4"/>
  <c r="EL22" i="4" s="1"/>
  <c r="EL26" i="4"/>
  <c r="DK5" i="3"/>
  <c r="DK7" i="3"/>
  <c r="EL15" i="2"/>
  <c r="EL4" i="2"/>
  <c r="EL17" i="2"/>
  <c r="DY17" i="2"/>
  <c r="DY4" i="2"/>
  <c r="DY15" i="2"/>
  <c r="ED17" i="2"/>
  <c r="ED4" i="2"/>
  <c r="ED15" i="2"/>
  <c r="DI5" i="3"/>
  <c r="DI7" i="3"/>
  <c r="EB23" i="4"/>
  <c r="EB41" i="4"/>
  <c r="EB14" i="4"/>
  <c r="EB21" i="4"/>
  <c r="DO27" i="4"/>
  <c r="EB4" i="2"/>
  <c r="EB17" i="2"/>
  <c r="EB15" i="2"/>
  <c r="DQ43" i="3"/>
  <c r="DQ29" i="8" s="1"/>
  <c r="DY27" i="4"/>
  <c r="DY22" i="4" s="1"/>
  <c r="DJ14" i="4"/>
  <c r="DJ23" i="4"/>
  <c r="DJ21" i="4"/>
  <c r="EF21" i="4"/>
  <c r="EF23" i="4"/>
  <c r="EF41" i="4"/>
  <c r="EF14" i="4"/>
  <c r="DB21" i="4"/>
  <c r="DB14" i="4"/>
  <c r="DB20" i="1"/>
  <c r="DB41" i="1" s="1"/>
  <c r="EN17" i="2"/>
  <c r="EN15" i="2"/>
  <c r="EN4" i="2"/>
  <c r="DA15" i="3"/>
  <c r="CS10" i="3"/>
  <c r="DE10" i="3"/>
  <c r="EO11" i="3"/>
  <c r="EC11" i="3"/>
  <c r="DE11" i="3"/>
  <c r="DQ11" i="3"/>
  <c r="CS11" i="3"/>
  <c r="CS4" i="3"/>
  <c r="FA11" i="3"/>
  <c r="CN10" i="3"/>
  <c r="DX11" i="3"/>
  <c r="CZ10" i="3"/>
  <c r="EJ11" i="3"/>
  <c r="CZ11" i="3"/>
  <c r="DL11" i="3"/>
  <c r="CN11" i="3"/>
  <c r="CN4" i="3"/>
  <c r="CZ5" i="3" s="1"/>
  <c r="EV11" i="3"/>
  <c r="EH21" i="4"/>
  <c r="EH14" i="4"/>
  <c r="EH23" i="4"/>
  <c r="EH41" i="4"/>
  <c r="CU16" i="3"/>
  <c r="DH27" i="4"/>
  <c r="DT17" i="2"/>
  <c r="DT4" i="2"/>
  <c r="DT15" i="2"/>
  <c r="DP7" i="3"/>
  <c r="DP5" i="3"/>
  <c r="DL26" i="4"/>
  <c r="EK11" i="3"/>
  <c r="DY11" i="3"/>
  <c r="CO10" i="3"/>
  <c r="DA10" i="3"/>
  <c r="DA11" i="3"/>
  <c r="DM11" i="3"/>
  <c r="CO11" i="3"/>
  <c r="CO4" i="3"/>
  <c r="EW11" i="3"/>
  <c r="EI28" i="3"/>
  <c r="EI20" i="3"/>
  <c r="EI27" i="3"/>
  <c r="EI26" i="3"/>
  <c r="CP40" i="8"/>
  <c r="CR42" i="3"/>
  <c r="CR28" i="8" s="1"/>
  <c r="CR27" i="8"/>
  <c r="DP43" i="3"/>
  <c r="DP29" i="8" s="1"/>
  <c r="CK14" i="8"/>
  <c r="CJ14" i="8"/>
  <c r="CV42" i="2"/>
  <c r="CV15" i="8" s="1"/>
  <c r="EM27" i="4"/>
  <c r="EM22" i="4" s="1"/>
  <c r="EM28" i="4"/>
  <c r="EM20" i="4"/>
  <c r="EM26" i="4"/>
  <c r="CL21" i="4"/>
  <c r="CS15" i="3"/>
  <c r="DO14" i="4"/>
  <c r="EA15" i="4" s="1"/>
  <c r="DO23" i="4"/>
  <c r="EO4" i="2"/>
  <c r="EO15" i="2"/>
  <c r="EO17" i="2"/>
  <c r="EB45" i="2"/>
  <c r="EB18" i="8" s="1"/>
  <c r="EB42" i="2"/>
  <c r="EB15" i="8" s="1"/>
  <c r="EB14" i="8"/>
  <c r="EA45" i="4"/>
  <c r="EA44" i="8" s="1"/>
  <c r="EA40" i="8"/>
  <c r="DJ7" i="2"/>
  <c r="DJ5" i="2"/>
  <c r="CU14" i="4"/>
  <c r="CU21" i="4"/>
  <c r="CU20" i="1"/>
  <c r="CU41" i="1" s="1"/>
  <c r="DP5" i="2"/>
  <c r="DY23" i="4"/>
  <c r="DY41" i="4"/>
  <c r="DY14" i="4"/>
  <c r="DY21" i="4"/>
  <c r="DD14" i="4"/>
  <c r="DD21" i="4"/>
  <c r="DD20" i="1"/>
  <c r="DD41" i="1" s="1"/>
  <c r="CK15" i="3"/>
  <c r="DZ15" i="2"/>
  <c r="DZ4" i="2"/>
  <c r="DZ17" i="2"/>
  <c r="DR16" i="3"/>
  <c r="CU15" i="3"/>
  <c r="DM5" i="3"/>
  <c r="DM7" i="3"/>
  <c r="CT21" i="4"/>
  <c r="DX28" i="5"/>
  <c r="DX20" i="5"/>
  <c r="DX27" i="5"/>
  <c r="DX22" i="5" s="1"/>
  <c r="DX26" i="5"/>
  <c r="EN26" i="3"/>
  <c r="EN20" i="3"/>
  <c r="EN27" i="3"/>
  <c r="EN28" i="3"/>
  <c r="EP26" i="3"/>
  <c r="EP28" i="3"/>
  <c r="EP27" i="3"/>
  <c r="EP20" i="3"/>
  <c r="CZ26" i="4"/>
  <c r="CZ27" i="4"/>
  <c r="CZ20" i="4"/>
  <c r="DL21" i="4" s="1"/>
  <c r="CZ25" i="1"/>
  <c r="DP28" i="6"/>
  <c r="DP20" i="6"/>
  <c r="DP26" i="6"/>
  <c r="DP26" i="1" s="1"/>
  <c r="CQ27" i="8"/>
  <c r="CQ42" i="3"/>
  <c r="CQ28" i="8" s="1"/>
  <c r="DC42" i="3"/>
  <c r="DC28" i="8" s="1"/>
  <c r="DM45" i="4"/>
  <c r="DM40" i="8"/>
  <c r="DX27" i="3"/>
  <c r="DX20" i="3"/>
  <c r="DX26" i="3"/>
  <c r="DX28" i="3"/>
  <c r="EE20" i="4"/>
  <c r="EE28" i="4"/>
  <c r="EE27" i="4"/>
  <c r="EE22" i="4" s="1"/>
  <c r="EE26" i="4"/>
  <c r="DY45" i="2"/>
  <c r="DY18" i="8" s="1"/>
  <c r="DY42" i="2"/>
  <c r="DY15" i="8" s="1"/>
  <c r="DY14" i="8"/>
  <c r="DU23" i="4"/>
  <c r="DU21" i="4"/>
  <c r="DU14" i="4"/>
  <c r="DU41" i="4"/>
  <c r="EO45" i="2"/>
  <c r="EO18" i="8" s="1"/>
  <c r="EO14" i="8"/>
  <c r="EO42" i="2"/>
  <c r="EO15" i="8" s="1"/>
  <c r="EP4" i="2"/>
  <c r="EP17" i="2"/>
  <c r="EP15" i="2"/>
  <c r="EA17" i="4"/>
  <c r="EA4" i="4"/>
  <c r="DT40" i="8"/>
  <c r="DT45" i="4"/>
  <c r="DT44" i="8" s="1"/>
  <c r="DJ7" i="3"/>
  <c r="DJ5" i="3"/>
  <c r="CI21" i="4"/>
  <c r="CW21" i="4"/>
  <c r="CW14" i="4"/>
  <c r="CW20" i="1"/>
  <c r="CW41" i="1" s="1"/>
  <c r="DR43" i="3"/>
  <c r="DR29" i="8" s="1"/>
  <c r="DZ45" i="2"/>
  <c r="DZ18" i="8" s="1"/>
  <c r="DZ42" i="2"/>
  <c r="DZ15" i="8" s="1"/>
  <c r="DZ14" i="8"/>
  <c r="DO5" i="2"/>
  <c r="DO7" i="2"/>
  <c r="DX27" i="4"/>
  <c r="DX22" i="4" s="1"/>
  <c r="EE21" i="2"/>
  <c r="EE14" i="2"/>
  <c r="EE23" i="2"/>
  <c r="EE41" i="2"/>
  <c r="EE22" i="2"/>
  <c r="EG11" i="3"/>
  <c r="DU11" i="3"/>
  <c r="CW10" i="3"/>
  <c r="CK10" i="3"/>
  <c r="DI11" i="3"/>
  <c r="CW11" i="3"/>
  <c r="CK11" i="3"/>
  <c r="ES11" i="3"/>
  <c r="CK4" i="3"/>
  <c r="CW5" i="3" s="1"/>
  <c r="DE21" i="4"/>
  <c r="DE14" i="4"/>
  <c r="DE20" i="1"/>
  <c r="DE41" i="1" s="1"/>
  <c r="DF42" i="3"/>
  <c r="DF28" i="8" s="1"/>
  <c r="CK21" i="4"/>
  <c r="CW15" i="3"/>
  <c r="FQ9" i="1"/>
  <c r="EA42" i="2"/>
  <c r="EA15" i="8" s="1"/>
  <c r="EA45" i="2"/>
  <c r="EA18" i="8" s="1"/>
  <c r="EA14" i="8"/>
  <c r="DH16" i="3"/>
  <c r="CL14" i="3"/>
  <c r="DG21" i="4"/>
  <c r="DG14" i="4"/>
  <c r="DG23" i="4"/>
  <c r="CV26" i="4"/>
  <c r="CV20" i="4"/>
  <c r="CV27" i="4"/>
  <c r="CV25" i="1"/>
  <c r="DZ26" i="3"/>
  <c r="DZ27" i="3"/>
  <c r="DZ20" i="3"/>
  <c r="DZ28" i="3"/>
  <c r="CM14" i="8"/>
  <c r="CK27" i="8"/>
  <c r="CK42" i="3"/>
  <c r="CK28" i="8" s="1"/>
  <c r="CW42" i="3"/>
  <c r="CW28" i="8" s="1"/>
  <c r="CS27" i="8"/>
  <c r="CS42" i="3"/>
  <c r="CS28" i="8" s="1"/>
  <c r="GD28" i="2"/>
  <c r="GB28" i="2"/>
  <c r="GB20" i="2"/>
  <c r="EF45" i="2"/>
  <c r="EF18" i="8" s="1"/>
  <c r="EF42" i="2"/>
  <c r="EF15" i="8" s="1"/>
  <c r="EF14" i="8"/>
  <c r="DS41" i="3"/>
  <c r="DS14" i="3"/>
  <c r="DS23" i="3"/>
  <c r="DS21" i="3"/>
  <c r="ED14" i="8"/>
  <c r="ED42" i="2"/>
  <c r="ED15" i="8" s="1"/>
  <c r="ED45" i="2"/>
  <c r="ED18" i="8" s="1"/>
  <c r="CM14" i="3"/>
  <c r="CM4" i="3" s="1"/>
  <c r="ED27" i="4"/>
  <c r="DB66" i="8"/>
  <c r="EP11" i="3"/>
  <c r="ED11" i="3"/>
  <c r="DF10" i="3"/>
  <c r="CT10" i="3"/>
  <c r="DF11" i="3"/>
  <c r="DR11" i="3"/>
  <c r="CT11" i="3"/>
  <c r="CT4" i="3"/>
  <c r="DR6" i="3" s="1"/>
  <c r="FB11" i="3"/>
  <c r="CP10" i="3"/>
  <c r="DZ11" i="3"/>
  <c r="DB10" i="3"/>
  <c r="EL11" i="3"/>
  <c r="DB11" i="3"/>
  <c r="DN11" i="3"/>
  <c r="CP11" i="3"/>
  <c r="CP4" i="3"/>
  <c r="EX11" i="3"/>
  <c r="EG45" i="2"/>
  <c r="EG18" i="8" s="1"/>
  <c r="EG14" i="8"/>
  <c r="EG42" i="2"/>
  <c r="EG15" i="8" s="1"/>
  <c r="DL5" i="3"/>
  <c r="DL7" i="3"/>
  <c r="DE42" i="3"/>
  <c r="DE28" i="8" s="1"/>
  <c r="DD42" i="3"/>
  <c r="DD28" i="8" s="1"/>
  <c r="EK41" i="4"/>
  <c r="EK21" i="4"/>
  <c r="EK23" i="4"/>
  <c r="EK14" i="4"/>
  <c r="DQ16" i="3"/>
  <c r="EO21" i="4"/>
  <c r="EO23" i="4"/>
  <c r="EO41" i="4"/>
  <c r="EO14" i="4"/>
  <c r="EK45" i="2"/>
  <c r="EK18" i="8" s="1"/>
  <c r="EK14" i="8"/>
  <c r="EK42" i="2"/>
  <c r="EK15" i="8" s="1"/>
  <c r="DG16" i="3"/>
  <c r="DR5" i="3"/>
  <c r="DR7" i="3"/>
  <c r="DW23" i="4"/>
  <c r="DW21" i="4"/>
  <c r="DW14" i="4"/>
  <c r="DW41" i="4"/>
  <c r="DE22" i="4"/>
  <c r="DE16" i="3"/>
  <c r="DI5" i="2"/>
  <c r="DI7" i="2"/>
  <c r="DH23" i="4"/>
  <c r="DH14" i="4"/>
  <c r="DT15" i="4" s="1"/>
  <c r="DW15" i="2"/>
  <c r="DW4" i="2"/>
  <c r="DW17" i="2"/>
  <c r="EA17" i="2"/>
  <c r="EA15" i="2"/>
  <c r="EA4" i="2"/>
  <c r="FU10" i="1"/>
  <c r="DX21" i="4"/>
  <c r="DL23" i="4"/>
  <c r="DL14" i="4"/>
  <c r="EO26" i="3"/>
  <c r="EO28" i="3"/>
  <c r="EO20" i="3"/>
  <c r="EO27" i="3"/>
  <c r="EK28" i="3"/>
  <c r="EK27" i="3"/>
  <c r="EK20" i="3"/>
  <c r="EK26" i="3"/>
  <c r="DM26" i="4"/>
  <c r="DA27" i="4"/>
  <c r="DA20" i="4"/>
  <c r="DM21" i="4" s="1"/>
  <c r="DA26" i="4"/>
  <c r="DA25" i="1"/>
  <c r="DS28" i="5"/>
  <c r="DS20" i="5"/>
  <c r="EM26" i="3"/>
  <c r="EM27" i="3"/>
  <c r="EM20" i="3"/>
  <c r="EM28" i="3"/>
  <c r="DQ25" i="1"/>
  <c r="DQ26" i="6"/>
  <c r="DQ26" i="1" s="1"/>
  <c r="DQ20" i="6"/>
  <c r="DQ28" i="6"/>
  <c r="DT26" i="3"/>
  <c r="DT27" i="3"/>
  <c r="DT28" i="3"/>
  <c r="DT20" i="3"/>
  <c r="DS26" i="5"/>
  <c r="FV12" i="2"/>
  <c r="FV12" i="1" s="1"/>
  <c r="FV10" i="2"/>
  <c r="FV10" i="1" s="1"/>
  <c r="FV11" i="2"/>
  <c r="FV11" i="1" s="1"/>
  <c r="FV9" i="1"/>
  <c r="FX10" i="2"/>
  <c r="FX12" i="2"/>
  <c r="FX11" i="2"/>
  <c r="FT12" i="2"/>
  <c r="FT12" i="1" s="1"/>
  <c r="FT11" i="2"/>
  <c r="FT11" i="1" s="1"/>
  <c r="FT9" i="1"/>
  <c r="FT10" i="2"/>
  <c r="FT10" i="1" s="1"/>
  <c r="EG27" i="4"/>
  <c r="EG22" i="4" s="1"/>
  <c r="EG26" i="4"/>
  <c r="EG20" i="4"/>
  <c r="EG28" i="4"/>
  <c r="EN27" i="4"/>
  <c r="EN22" i="4" s="1"/>
  <c r="EN20" i="4"/>
  <c r="EN28" i="4"/>
  <c r="EN26" i="4"/>
  <c r="CR14" i="8"/>
  <c r="DD42" i="2"/>
  <c r="DD15" i="8" s="1"/>
  <c r="DV14" i="8"/>
  <c r="DV45" i="2"/>
  <c r="DV18" i="8" s="1"/>
  <c r="DV42" i="2"/>
  <c r="DV15" i="8" s="1"/>
  <c r="CU10" i="3"/>
  <c r="EE11" i="3"/>
  <c r="DS11" i="3"/>
  <c r="CI10" i="3"/>
  <c r="CU11" i="3"/>
  <c r="DG11" i="3"/>
  <c r="CI11" i="3"/>
  <c r="EQ11" i="3"/>
  <c r="CI4" i="3"/>
  <c r="EI17" i="2"/>
  <c r="EI4" i="2"/>
  <c r="EI15" i="2"/>
  <c r="EP45" i="2"/>
  <c r="EP18" i="8" s="1"/>
  <c r="EP42" i="2"/>
  <c r="EP15" i="8" s="1"/>
  <c r="EP14" i="8"/>
  <c r="DS23" i="2"/>
  <c r="DS41" i="2"/>
  <c r="DS21" i="2"/>
  <c r="DS22" i="2"/>
  <c r="DS14" i="2"/>
  <c r="CJ21" i="4"/>
  <c r="DT17" i="4"/>
  <c r="DT4" i="4"/>
  <c r="CO15" i="3"/>
  <c r="DR27" i="4"/>
  <c r="DD43" i="3"/>
  <c r="DD29" i="8" s="1"/>
  <c r="DO16" i="3"/>
  <c r="DG7" i="3"/>
  <c r="DG5" i="3"/>
  <c r="DX41" i="4"/>
  <c r="DX14" i="4"/>
  <c r="DX23" i="4"/>
  <c r="DP21" i="4"/>
  <c r="DP14" i="4"/>
  <c r="DP23" i="4"/>
  <c r="ED14" i="3"/>
  <c r="ED23" i="3"/>
  <c r="ED41" i="3"/>
  <c r="ED21" i="3"/>
  <c r="CV10" i="3"/>
  <c r="DT11" i="3"/>
  <c r="EF11" i="3"/>
  <c r="CJ10" i="3"/>
  <c r="CV11" i="3"/>
  <c r="DH11" i="3"/>
  <c r="CJ11" i="3"/>
  <c r="ER11" i="3"/>
  <c r="CJ4" i="3"/>
  <c r="EH15" i="2"/>
  <c r="EH17" i="2"/>
  <c r="EH4" i="2"/>
  <c r="DE15" i="3"/>
  <c r="CR14" i="3"/>
  <c r="CR4" i="3" s="1"/>
  <c r="DK27" i="4"/>
  <c r="DX15" i="2"/>
  <c r="DX4" i="2"/>
  <c r="DX17" i="2"/>
  <c r="EJ14" i="8"/>
  <c r="EJ42" i="2"/>
  <c r="EJ15" i="8" s="1"/>
  <c r="EJ45" i="2"/>
  <c r="EJ18" i="8" s="1"/>
  <c r="DH5" i="3"/>
  <c r="DH7" i="3"/>
  <c r="DS41" i="4"/>
  <c r="DS14" i="4"/>
  <c r="DS23" i="4"/>
  <c r="DS21" i="4"/>
  <c r="EC23" i="4"/>
  <c r="EC41" i="4"/>
  <c r="EC14" i="4"/>
  <c r="EC21" i="4"/>
  <c r="DF43" i="3"/>
  <c r="DF29" i="8" s="1"/>
  <c r="BA42" i="3"/>
  <c r="BA28" i="8" s="1"/>
  <c r="BG42" i="3"/>
  <c r="BG28" i="8" s="1"/>
  <c r="DT25" i="1"/>
  <c r="DU43" i="2"/>
  <c r="DU16" i="8" s="1"/>
  <c r="EF43" i="2"/>
  <c r="EF16" i="8" s="1"/>
  <c r="DL43" i="2"/>
  <c r="DL16" i="8" s="1"/>
  <c r="CU43" i="2"/>
  <c r="CU16" i="8" s="1"/>
  <c r="E40" i="8"/>
  <c r="CR43" i="3"/>
  <c r="CR29" i="8" s="1"/>
  <c r="EL43" i="2"/>
  <c r="EL16" i="8" s="1"/>
  <c r="DV43" i="2"/>
  <c r="DV16" i="8" s="1"/>
  <c r="DP43" i="2"/>
  <c r="DP16" i="8" s="1"/>
  <c r="EP43" i="2"/>
  <c r="EP16" i="8" s="1"/>
  <c r="CP42" i="4"/>
  <c r="CP41" i="8" s="1"/>
  <c r="CA16" i="3" l="1"/>
  <c r="CN16" i="3"/>
  <c r="BX21" i="1"/>
  <c r="CQ16" i="3"/>
  <c r="BR16" i="2"/>
  <c r="CE16" i="3"/>
  <c r="BR16" i="3"/>
  <c r="CR43" i="2"/>
  <c r="CR16" i="8" s="1"/>
  <c r="CP16" i="3"/>
  <c r="BZ21" i="1"/>
  <c r="CK16" i="3"/>
  <c r="CW16" i="3"/>
  <c r="BM16" i="3"/>
  <c r="AU14" i="1"/>
  <c r="CC43" i="3"/>
  <c r="CC29" i="8" s="1"/>
  <c r="BV16" i="3"/>
  <c r="BY16" i="3"/>
  <c r="CS16" i="3"/>
  <c r="CD16" i="3"/>
  <c r="BH5" i="2"/>
  <c r="AU15" i="2"/>
  <c r="BN27" i="4"/>
  <c r="BN22" i="4" s="1"/>
  <c r="BN22" i="1" s="1"/>
  <c r="CW43" i="2"/>
  <c r="CW16" i="8" s="1"/>
  <c r="DA16" i="3"/>
  <c r="EB43" i="2"/>
  <c r="EB16" i="8" s="1"/>
  <c r="BL5" i="3"/>
  <c r="EK44" i="2"/>
  <c r="EK17" i="8" s="1"/>
  <c r="AX14" i="1"/>
  <c r="CO16" i="3"/>
  <c r="CW43" i="3"/>
  <c r="CW29" i="8" s="1"/>
  <c r="EH43" i="2"/>
  <c r="EH16" i="8" s="1"/>
  <c r="CI43" i="2"/>
  <c r="CI16" i="8" s="1"/>
  <c r="BQ16" i="3"/>
  <c r="W5" i="2"/>
  <c r="AS14" i="1"/>
  <c r="AB21" i="1"/>
  <c r="BT43" i="2"/>
  <c r="BT16" i="8" s="1"/>
  <c r="DZ25" i="1"/>
  <c r="DL6" i="3"/>
  <c r="DF44" i="2"/>
  <c r="DF17" i="8" s="1"/>
  <c r="BH42" i="1"/>
  <c r="BH80" i="8" s="1"/>
  <c r="BH79" i="8"/>
  <c r="X14" i="1"/>
  <c r="X4" i="4"/>
  <c r="X4" i="1" s="1"/>
  <c r="AI26" i="4"/>
  <c r="AI26" i="1" s="1"/>
  <c r="AI20" i="4"/>
  <c r="AU26" i="4"/>
  <c r="AU26" i="1" s="1"/>
  <c r="CE27" i="4"/>
  <c r="AI25" i="1"/>
  <c r="CQ27" i="4"/>
  <c r="CQ22" i="4" s="1"/>
  <c r="T40" i="8"/>
  <c r="BJ40" i="8"/>
  <c r="BJ42" i="4"/>
  <c r="BJ41" i="8" s="1"/>
  <c r="CF42" i="2"/>
  <c r="CF15" i="8" s="1"/>
  <c r="CF43" i="2"/>
  <c r="CF16" i="8" s="1"/>
  <c r="CF14" i="8"/>
  <c r="EN43" i="2"/>
  <c r="EN16" i="8" s="1"/>
  <c r="BX43" i="4"/>
  <c r="BX42" i="8" s="1"/>
  <c r="BX42" i="4"/>
  <c r="BX41" i="8" s="1"/>
  <c r="BX40" i="8"/>
  <c r="AG14" i="8"/>
  <c r="AG42" i="2"/>
  <c r="AG15" i="8" s="1"/>
  <c r="BQ43" i="2"/>
  <c r="BQ16" i="8" s="1"/>
  <c r="AS42" i="2"/>
  <c r="AS15" i="8" s="1"/>
  <c r="CO43" i="2"/>
  <c r="CO16" i="8" s="1"/>
  <c r="P40" i="8"/>
  <c r="S40" i="8"/>
  <c r="CC43" i="2"/>
  <c r="CC16" i="8" s="1"/>
  <c r="CC42" i="2"/>
  <c r="CC15" i="8" s="1"/>
  <c r="CC14" i="8"/>
  <c r="DM43" i="2"/>
  <c r="DM16" i="8" s="1"/>
  <c r="DY43" i="2"/>
  <c r="DY16" i="8" s="1"/>
  <c r="DA43" i="2"/>
  <c r="DA16" i="8" s="1"/>
  <c r="CG42" i="4"/>
  <c r="CG41" i="8" s="1"/>
  <c r="CG40" i="8"/>
  <c r="M20" i="4"/>
  <c r="Y21" i="4" s="1"/>
  <c r="Y21" i="1" s="1"/>
  <c r="M25" i="1"/>
  <c r="BU27" i="4"/>
  <c r="Y26" i="4"/>
  <c r="Y26" i="1" s="1"/>
  <c r="AN40" i="8"/>
  <c r="AN42" i="4"/>
  <c r="AN41" i="8" s="1"/>
  <c r="EL44" i="2"/>
  <c r="EL17" i="8" s="1"/>
  <c r="BZ16" i="2"/>
  <c r="BZ4" i="2"/>
  <c r="BZ14" i="1"/>
  <c r="BZ15" i="2"/>
  <c r="BU5" i="3"/>
  <c r="BS79" i="8"/>
  <c r="BS42" i="1"/>
  <c r="BS80" i="8" s="1"/>
  <c r="BQ14" i="4"/>
  <c r="BQ21" i="4"/>
  <c r="BQ21" i="1" s="1"/>
  <c r="BQ20" i="1"/>
  <c r="BQ41" i="1" s="1"/>
  <c r="CC42" i="1" s="1"/>
  <c r="CC80" i="8" s="1"/>
  <c r="CC21" i="4"/>
  <c r="CC21" i="1" s="1"/>
  <c r="BS5" i="3"/>
  <c r="DO6" i="3"/>
  <c r="BD5" i="2"/>
  <c r="BX16" i="3"/>
  <c r="AB15" i="3"/>
  <c r="AB4" i="3"/>
  <c r="BX6" i="3" s="1"/>
  <c r="BL16" i="3"/>
  <c r="AN15" i="3"/>
  <c r="CJ16" i="3"/>
  <c r="Y14" i="4"/>
  <c r="Y20" i="1"/>
  <c r="Y41" i="1" s="1"/>
  <c r="AF42" i="3"/>
  <c r="AF28" i="8" s="1"/>
  <c r="AF27" i="8"/>
  <c r="CN43" i="3"/>
  <c r="CN29" i="8" s="1"/>
  <c r="CB43" i="3"/>
  <c r="CB29" i="8" s="1"/>
  <c r="BP43" i="3"/>
  <c r="BP29" i="8" s="1"/>
  <c r="AR42" i="3"/>
  <c r="AR28" i="8" s="1"/>
  <c r="CF14" i="4"/>
  <c r="CF21" i="4"/>
  <c r="CF21" i="1" s="1"/>
  <c r="CF20" i="1"/>
  <c r="CF41" i="1" s="1"/>
  <c r="CR21" i="4"/>
  <c r="AP4" i="3"/>
  <c r="BB5" i="3" s="1"/>
  <c r="AP15" i="3"/>
  <c r="CD42" i="4"/>
  <c r="CD41" i="8" s="1"/>
  <c r="CD40" i="8"/>
  <c r="BZ42" i="2"/>
  <c r="BZ15" i="8" s="1"/>
  <c r="BZ14" i="8"/>
  <c r="BZ43" i="2"/>
  <c r="BZ16" i="8" s="1"/>
  <c r="CL42" i="2"/>
  <c r="CL15" i="8" s="1"/>
  <c r="CX43" i="2"/>
  <c r="CX16" i="8" s="1"/>
  <c r="AB42" i="4"/>
  <c r="AB41" i="8" s="1"/>
  <c r="AB40" i="8"/>
  <c r="BL40" i="8"/>
  <c r="BL42" i="4"/>
  <c r="BL41" i="8" s="1"/>
  <c r="AU40" i="8"/>
  <c r="CB40" i="8"/>
  <c r="CB42" i="4"/>
  <c r="CB41" i="8" s="1"/>
  <c r="AC42" i="2"/>
  <c r="AC15" i="8" s="1"/>
  <c r="AC14" i="8"/>
  <c r="CK43" i="2"/>
  <c r="CK16" i="8" s="1"/>
  <c r="AO42" i="2"/>
  <c r="AO15" i="8" s="1"/>
  <c r="W40" i="8"/>
  <c r="X40" i="8"/>
  <c r="AE42" i="3"/>
  <c r="AE28" i="8" s="1"/>
  <c r="AE27" i="8"/>
  <c r="BO43" i="3"/>
  <c r="BO29" i="8" s="1"/>
  <c r="AQ42" i="3"/>
  <c r="AQ28" i="8" s="1"/>
  <c r="CM43" i="3"/>
  <c r="CM29" i="8" s="1"/>
  <c r="CA43" i="3"/>
  <c r="CA29" i="8" s="1"/>
  <c r="AL26" i="4"/>
  <c r="AL26" i="1" s="1"/>
  <c r="AL20" i="4"/>
  <c r="AL25" i="1"/>
  <c r="AX26" i="4"/>
  <c r="AX26" i="1" s="1"/>
  <c r="CH27" i="4"/>
  <c r="CT27" i="4"/>
  <c r="CT22" i="4" s="1"/>
  <c r="AD26" i="4"/>
  <c r="AD26" i="1" s="1"/>
  <c r="AD20" i="4"/>
  <c r="AD25" i="1"/>
  <c r="CL27" i="4"/>
  <c r="CL22" i="4" s="1"/>
  <c r="BZ27" i="4"/>
  <c r="AP26" i="4"/>
  <c r="AP26" i="1" s="1"/>
  <c r="Q42" i="4"/>
  <c r="Q41" i="8" s="1"/>
  <c r="Q40" i="8"/>
  <c r="CE42" i="2"/>
  <c r="CE15" i="8" s="1"/>
  <c r="CE43" i="2"/>
  <c r="CE16" i="8" s="1"/>
  <c r="CE14" i="8"/>
  <c r="CQ42" i="2"/>
  <c r="CQ15" i="8" s="1"/>
  <c r="EM43" i="2"/>
  <c r="EM16" i="8" s="1"/>
  <c r="DC43" i="2"/>
  <c r="DC16" i="8" s="1"/>
  <c r="EA43" i="2"/>
  <c r="EA16" i="8" s="1"/>
  <c r="AC27" i="8"/>
  <c r="AC42" i="3"/>
  <c r="AC28" i="8" s="1"/>
  <c r="BY43" i="3"/>
  <c r="BY29" i="8" s="1"/>
  <c r="BM43" i="3"/>
  <c r="BM29" i="8" s="1"/>
  <c r="CK43" i="3"/>
  <c r="CK29" i="8" s="1"/>
  <c r="BE40" i="8"/>
  <c r="BE42" i="4"/>
  <c r="BE41" i="8" s="1"/>
  <c r="AO42" i="3"/>
  <c r="AO28" i="8" s="1"/>
  <c r="AO27" i="8"/>
  <c r="AX27" i="8"/>
  <c r="AX42" i="3"/>
  <c r="AX28" i="8" s="1"/>
  <c r="BJ42" i="3"/>
  <c r="BJ28" i="8" s="1"/>
  <c r="EJ44" i="2"/>
  <c r="EJ17" i="8" s="1"/>
  <c r="EP44" i="2"/>
  <c r="EP17" i="8" s="1"/>
  <c r="CR42" i="2"/>
  <c r="CR15" i="8" s="1"/>
  <c r="CV43" i="2"/>
  <c r="CV16" i="8" s="1"/>
  <c r="AN5" i="3"/>
  <c r="BX42" i="1"/>
  <c r="BX80" i="8" s="1"/>
  <c r="BX79" i="8"/>
  <c r="BX43" i="1"/>
  <c r="BX81" i="8" s="1"/>
  <c r="AJ15" i="2"/>
  <c r="AJ4" i="2"/>
  <c r="AV5" i="2" s="1"/>
  <c r="AV15" i="2"/>
  <c r="BT16" i="2"/>
  <c r="BM43" i="2"/>
  <c r="BM16" i="8" s="1"/>
  <c r="Y5" i="2"/>
  <c r="V79" i="8"/>
  <c r="I20" i="4"/>
  <c r="I25" i="1"/>
  <c r="U26" i="4"/>
  <c r="U26" i="1" s="1"/>
  <c r="BQ27" i="4"/>
  <c r="AU42" i="3"/>
  <c r="AU28" i="8" s="1"/>
  <c r="AU27" i="8"/>
  <c r="DC43" i="3"/>
  <c r="DC29" i="8" s="1"/>
  <c r="AH42" i="2"/>
  <c r="AH15" i="8" s="1"/>
  <c r="AH14" i="8"/>
  <c r="CP43" i="2"/>
  <c r="CP16" i="8" s="1"/>
  <c r="AT42" i="2"/>
  <c r="AT15" i="8" s="1"/>
  <c r="CH14" i="8"/>
  <c r="CH43" i="2"/>
  <c r="CH16" i="8" s="1"/>
  <c r="CH42" i="2"/>
  <c r="CH15" i="8" s="1"/>
  <c r="DF43" i="2"/>
  <c r="DF16" i="8" s="1"/>
  <c r="CT42" i="2"/>
  <c r="CT15" i="8" s="1"/>
  <c r="U40" i="8"/>
  <c r="AR40" i="8"/>
  <c r="CH40" i="8"/>
  <c r="F20" i="4"/>
  <c r="F25" i="1"/>
  <c r="R26" i="4"/>
  <c r="R26" i="1" s="1"/>
  <c r="CC14" i="1"/>
  <c r="CC16" i="2"/>
  <c r="CC15" i="2"/>
  <c r="CC4" i="2"/>
  <c r="BY16" i="2"/>
  <c r="BY4" i="2"/>
  <c r="BY14" i="1"/>
  <c r="BY15" i="2"/>
  <c r="BN16" i="3"/>
  <c r="AJ14" i="8"/>
  <c r="AJ42" i="2"/>
  <c r="AJ15" i="8" s="1"/>
  <c r="AV42" i="2"/>
  <c r="AV15" i="8" s="1"/>
  <c r="Z40" i="8"/>
  <c r="BS42" i="4"/>
  <c r="BS41" i="8" s="1"/>
  <c r="BS40" i="8"/>
  <c r="CA43" i="2"/>
  <c r="CA16" i="8" s="1"/>
  <c r="CA42" i="2"/>
  <c r="CA15" i="8" s="1"/>
  <c r="CA14" i="8"/>
  <c r="DW43" i="2"/>
  <c r="DW16" i="8" s="1"/>
  <c r="CA44" i="2"/>
  <c r="CA17" i="8" s="1"/>
  <c r="CM42" i="2"/>
  <c r="CM15" i="8" s="1"/>
  <c r="AZ42" i="4"/>
  <c r="AZ41" i="8" s="1"/>
  <c r="AZ40" i="8"/>
  <c r="AG42" i="3"/>
  <c r="AG28" i="8" s="1"/>
  <c r="AG27" i="8"/>
  <c r="CO43" i="3"/>
  <c r="CO29" i="8" s="1"/>
  <c r="V40" i="8"/>
  <c r="AK14" i="8"/>
  <c r="AK42" i="2"/>
  <c r="AK15" i="8" s="1"/>
  <c r="CS43" i="2"/>
  <c r="CS16" i="8" s="1"/>
  <c r="AW42" i="2"/>
  <c r="AW15" i="8" s="1"/>
  <c r="BU43" i="2"/>
  <c r="BU16" i="8" s="1"/>
  <c r="R40" i="8"/>
  <c r="AP27" i="8"/>
  <c r="AP42" i="3"/>
  <c r="AP28" i="8" s="1"/>
  <c r="CX43" i="3"/>
  <c r="CX29" i="8" s="1"/>
  <c r="BB42" i="3"/>
  <c r="BB28" i="8" s="1"/>
  <c r="DA44" i="2"/>
  <c r="DA17" i="8" s="1"/>
  <c r="CY43" i="2"/>
  <c r="CY16" i="8" s="1"/>
  <c r="DC44" i="2"/>
  <c r="DC17" i="8" s="1"/>
  <c r="ED44" i="2"/>
  <c r="ED17" i="8" s="1"/>
  <c r="DA5" i="3"/>
  <c r="DM6" i="3"/>
  <c r="DJ43" i="2"/>
  <c r="DJ16" i="8" s="1"/>
  <c r="BO16" i="2"/>
  <c r="AE15" i="2"/>
  <c r="AE4" i="2"/>
  <c r="BO6" i="2" s="1"/>
  <c r="AQ15" i="2"/>
  <c r="CB42" i="1"/>
  <c r="CB80" i="8" s="1"/>
  <c r="CB79" i="8"/>
  <c r="BN5" i="3"/>
  <c r="BK43" i="2"/>
  <c r="BK16" i="8" s="1"/>
  <c r="AY79" i="8"/>
  <c r="AY42" i="1"/>
  <c r="AY80" i="8" s="1"/>
  <c r="DO43" i="2"/>
  <c r="DO16" i="8" s="1"/>
  <c r="BZ40" i="8"/>
  <c r="CD43" i="2"/>
  <c r="CD16" i="8" s="1"/>
  <c r="CD14" i="8"/>
  <c r="CD42" i="2"/>
  <c r="CD15" i="8" s="1"/>
  <c r="CP42" i="2"/>
  <c r="CP15" i="8" s="1"/>
  <c r="DN43" i="2"/>
  <c r="DN16" i="8" s="1"/>
  <c r="DZ43" i="2"/>
  <c r="DZ16" i="8" s="1"/>
  <c r="DB43" i="2"/>
  <c r="DB16" i="8" s="1"/>
  <c r="AG15" i="2"/>
  <c r="AG4" i="2"/>
  <c r="BQ6" i="2" s="1"/>
  <c r="AS15" i="2"/>
  <c r="BQ16" i="2"/>
  <c r="AA27" i="8"/>
  <c r="AA42" i="3"/>
  <c r="AA28" i="8" s="1"/>
  <c r="CI43" i="3"/>
  <c r="CI29" i="8" s="1"/>
  <c r="AM42" i="3"/>
  <c r="AM28" i="8" s="1"/>
  <c r="BW43" i="3"/>
  <c r="BW29" i="8" s="1"/>
  <c r="BK43" i="3"/>
  <c r="BK29" i="8" s="1"/>
  <c r="AS27" i="8"/>
  <c r="AS42" i="3"/>
  <c r="AS28" i="8" s="1"/>
  <c r="DA43" i="3"/>
  <c r="DA29" i="8" s="1"/>
  <c r="BE42" i="3"/>
  <c r="BE28" i="8" s="1"/>
  <c r="Z79" i="8"/>
  <c r="BM79" i="8"/>
  <c r="AC20" i="4"/>
  <c r="AC26" i="4"/>
  <c r="AC26" i="1" s="1"/>
  <c r="AO26" i="4"/>
  <c r="AO26" i="1" s="1"/>
  <c r="BY27" i="4"/>
  <c r="AC25" i="1"/>
  <c r="BM27" i="4"/>
  <c r="CK27" i="4"/>
  <c r="CK22" i="4" s="1"/>
  <c r="N20" i="4"/>
  <c r="N25" i="1"/>
  <c r="Z26" i="4"/>
  <c r="Z26" i="1" s="1"/>
  <c r="BV27" i="4"/>
  <c r="BB40" i="8"/>
  <c r="BD42" i="4"/>
  <c r="BD41" i="8" s="1"/>
  <c r="BD40" i="8"/>
  <c r="AT40" i="8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W40" i="8"/>
  <c r="AY40" i="8"/>
  <c r="AY42" i="4"/>
  <c r="AY41" i="8" s="1"/>
  <c r="BU42" i="4"/>
  <c r="BU41" i="8" s="1"/>
  <c r="BU40" i="8"/>
  <c r="BI40" i="8"/>
  <c r="BI42" i="4"/>
  <c r="BI41" i="8" s="1"/>
  <c r="CG43" i="2"/>
  <c r="CG16" i="8" s="1"/>
  <c r="CG14" i="8"/>
  <c r="CG42" i="2"/>
  <c r="CG15" i="8" s="1"/>
  <c r="CS42" i="2"/>
  <c r="CS15" i="8" s="1"/>
  <c r="DQ43" i="2"/>
  <c r="DQ16" i="8" s="1"/>
  <c r="CG44" i="2"/>
  <c r="CG17" i="8" s="1"/>
  <c r="DE43" i="2"/>
  <c r="DE16" i="8" s="1"/>
  <c r="EC43" i="2"/>
  <c r="EC16" i="8" s="1"/>
  <c r="AI27" i="8"/>
  <c r="AI42" i="3"/>
  <c r="AI28" i="8" s="1"/>
  <c r="CQ43" i="3"/>
  <c r="CQ29" i="8" s="1"/>
  <c r="BS43" i="3"/>
  <c r="BS29" i="8" s="1"/>
  <c r="CE43" i="3"/>
  <c r="CE29" i="8" s="1"/>
  <c r="H20" i="4"/>
  <c r="H25" i="1"/>
  <c r="BP27" i="4"/>
  <c r="T26" i="4"/>
  <c r="T26" i="1" s="1"/>
  <c r="AB42" i="3"/>
  <c r="AB28" i="8" s="1"/>
  <c r="AB27" i="8"/>
  <c r="CJ43" i="3"/>
  <c r="CJ29" i="8" s="1"/>
  <c r="BL43" i="3"/>
  <c r="BL29" i="8" s="1"/>
  <c r="AN42" i="3"/>
  <c r="AN28" i="8" s="1"/>
  <c r="BX43" i="3"/>
  <c r="BX29" i="8" s="1"/>
  <c r="AT42" i="3"/>
  <c r="AT28" i="8" s="1"/>
  <c r="AT27" i="8"/>
  <c r="DB43" i="3"/>
  <c r="DB29" i="8" s="1"/>
  <c r="BF42" i="3"/>
  <c r="BF28" i="8" s="1"/>
  <c r="CO42" i="2"/>
  <c r="CO15" i="8" s="1"/>
  <c r="Q42" i="1"/>
  <c r="Q80" i="8" s="1"/>
  <c r="Q79" i="8"/>
  <c r="BG5" i="2"/>
  <c r="AR15" i="3"/>
  <c r="AR4" i="3"/>
  <c r="CZ16" i="3"/>
  <c r="BD15" i="3"/>
  <c r="AR14" i="1"/>
  <c r="BT5" i="2"/>
  <c r="BT6" i="2"/>
  <c r="AF15" i="3"/>
  <c r="AF4" i="3"/>
  <c r="AF5" i="3" s="1"/>
  <c r="CB16" i="3"/>
  <c r="BP16" i="3"/>
  <c r="BP15" i="4"/>
  <c r="BP15" i="1" s="1"/>
  <c r="BP4" i="4"/>
  <c r="BP14" i="1"/>
  <c r="BR21" i="4"/>
  <c r="BR21" i="1" s="1"/>
  <c r="BF14" i="4"/>
  <c r="BF21" i="4"/>
  <c r="BF21" i="1" s="1"/>
  <c r="BF20" i="1"/>
  <c r="BF41" i="1" s="1"/>
  <c r="BR42" i="1" s="1"/>
  <c r="BR80" i="8" s="1"/>
  <c r="BT15" i="4"/>
  <c r="BT15" i="1" s="1"/>
  <c r="BT4" i="4"/>
  <c r="AD4" i="2"/>
  <c r="AD15" i="2"/>
  <c r="AP15" i="2"/>
  <c r="BG42" i="4"/>
  <c r="BG41" i="8" s="1"/>
  <c r="BG40" i="8"/>
  <c r="BH40" i="8"/>
  <c r="BH42" i="4"/>
  <c r="BH41" i="8" s="1"/>
  <c r="L20" i="4"/>
  <c r="L25" i="1"/>
  <c r="BT27" i="4"/>
  <c r="X26" i="4"/>
  <c r="X26" i="1" s="1"/>
  <c r="BX43" i="2"/>
  <c r="BX16" i="8" s="1"/>
  <c r="BX42" i="2"/>
  <c r="BX15" i="8" s="1"/>
  <c r="BX14" i="8"/>
  <c r="CJ42" i="2"/>
  <c r="CJ15" i="8" s="1"/>
  <c r="DT43" i="2"/>
  <c r="DT16" i="8" s="1"/>
  <c r="DH43" i="2"/>
  <c r="DH16" i="8" s="1"/>
  <c r="AM40" i="8"/>
  <c r="AE26" i="4"/>
  <c r="AE26" i="1" s="1"/>
  <c r="AE20" i="4"/>
  <c r="AQ26" i="4"/>
  <c r="AQ26" i="1" s="1"/>
  <c r="AE25" i="1"/>
  <c r="CM27" i="4"/>
  <c r="CM22" i="4" s="1"/>
  <c r="CA27" i="4"/>
  <c r="AA42" i="2"/>
  <c r="AA15" i="8" s="1"/>
  <c r="AA14" i="8"/>
  <c r="AM42" i="2"/>
  <c r="AM15" i="8" s="1"/>
  <c r="CV44" i="2"/>
  <c r="CV17" i="8" s="1"/>
  <c r="DZ44" i="2"/>
  <c r="DZ17" i="8" s="1"/>
  <c r="BU44" i="2"/>
  <c r="BU17" i="8" s="1"/>
  <c r="AX40" i="8"/>
  <c r="AD42" i="3"/>
  <c r="AD28" i="8" s="1"/>
  <c r="AD27" i="8"/>
  <c r="CL43" i="3"/>
  <c r="CL29" i="8" s="1"/>
  <c r="BZ43" i="3"/>
  <c r="BZ29" i="8" s="1"/>
  <c r="BN43" i="3"/>
  <c r="BN29" i="8" s="1"/>
  <c r="CC40" i="8"/>
  <c r="CG15" i="4"/>
  <c r="CG4" i="4"/>
  <c r="AD14" i="8"/>
  <c r="AD42" i="2"/>
  <c r="AD15" i="8" s="1"/>
  <c r="BN43" i="2"/>
  <c r="BN16" i="8" s="1"/>
  <c r="CL43" i="2"/>
  <c r="CL16" i="8" s="1"/>
  <c r="AP42" i="2"/>
  <c r="AP15" i="8" s="1"/>
  <c r="AJ27" i="8"/>
  <c r="AJ42" i="3"/>
  <c r="AJ28" i="8" s="1"/>
  <c r="BT43" i="3"/>
  <c r="BT29" i="8" s="1"/>
  <c r="CF43" i="3"/>
  <c r="CF29" i="8" s="1"/>
  <c r="BW40" i="8"/>
  <c r="BW43" i="2"/>
  <c r="BW16" i="8" s="1"/>
  <c r="BW42" i="2"/>
  <c r="BW15" i="8" s="1"/>
  <c r="BW14" i="8"/>
  <c r="CI42" i="2"/>
  <c r="CI15" i="8" s="1"/>
  <c r="DG43" i="2"/>
  <c r="DG16" i="8" s="1"/>
  <c r="K20" i="4"/>
  <c r="K25" i="1"/>
  <c r="W26" i="4"/>
  <c r="W26" i="1" s="1"/>
  <c r="BS27" i="4"/>
  <c r="AL14" i="8"/>
  <c r="AL42" i="2"/>
  <c r="AL15" i="8" s="1"/>
  <c r="BV43" i="2"/>
  <c r="BV16" i="8" s="1"/>
  <c r="CT43" i="2"/>
  <c r="CT16" i="8" s="1"/>
  <c r="BR40" i="8"/>
  <c r="J20" i="4"/>
  <c r="J25" i="1"/>
  <c r="V26" i="4"/>
  <c r="V26" i="1" s="1"/>
  <c r="BR27" i="4"/>
  <c r="AK26" i="4"/>
  <c r="AK26" i="1" s="1"/>
  <c r="AK20" i="4"/>
  <c r="AW26" i="4"/>
  <c r="AW26" i="1" s="1"/>
  <c r="CS27" i="4"/>
  <c r="CS22" i="4" s="1"/>
  <c r="AK25" i="1"/>
  <c r="CG27" i="4"/>
  <c r="AJ26" i="4"/>
  <c r="AJ26" i="1" s="1"/>
  <c r="AJ20" i="4"/>
  <c r="AV26" i="4"/>
  <c r="AV26" i="1" s="1"/>
  <c r="AJ25" i="1"/>
  <c r="CR27" i="4"/>
  <c r="CR22" i="4" s="1"/>
  <c r="CF27" i="4"/>
  <c r="BM40" i="8"/>
  <c r="AB14" i="8"/>
  <c r="AB42" i="2"/>
  <c r="AB15" i="8" s="1"/>
  <c r="CJ43" i="2"/>
  <c r="CJ16" i="8" s="1"/>
  <c r="AN42" i="2"/>
  <c r="AN15" i="8" s="1"/>
  <c r="BL43" i="2"/>
  <c r="BL16" i="8" s="1"/>
  <c r="BY14" i="8"/>
  <c r="BY43" i="2"/>
  <c r="BY16" i="8" s="1"/>
  <c r="BY42" i="2"/>
  <c r="BY15" i="8" s="1"/>
  <c r="CK42" i="2"/>
  <c r="CK15" i="8" s="1"/>
  <c r="EG43" i="2"/>
  <c r="EG16" i="8" s="1"/>
  <c r="DI43" i="2"/>
  <c r="DI16" i="8" s="1"/>
  <c r="BY40" i="8"/>
  <c r="BY42" i="4"/>
  <c r="BY41" i="8" s="1"/>
  <c r="DD43" i="2"/>
  <c r="DD16" i="8" s="1"/>
  <c r="DR43" i="2"/>
  <c r="DR16" i="8" s="1"/>
  <c r="EK43" i="2"/>
  <c r="EK16" i="8" s="1"/>
  <c r="CW44" i="2"/>
  <c r="CW17" i="8" s="1"/>
  <c r="DK43" i="2"/>
  <c r="DK16" i="8" s="1"/>
  <c r="EI43" i="2"/>
  <c r="EI16" i="8" s="1"/>
  <c r="X5" i="3"/>
  <c r="CF15" i="2"/>
  <c r="CF16" i="2"/>
  <c r="CF4" i="2"/>
  <c r="CF14" i="1"/>
  <c r="AW4" i="4"/>
  <c r="AW14" i="1"/>
  <c r="O5" i="2"/>
  <c r="BR43" i="2"/>
  <c r="BR16" i="8" s="1"/>
  <c r="R79" i="8"/>
  <c r="BQ43" i="3"/>
  <c r="BQ29" i="8" s="1"/>
  <c r="AX42" i="2"/>
  <c r="AX15" i="8" s="1"/>
  <c r="CE15" i="4"/>
  <c r="CE4" i="4"/>
  <c r="AU4" i="4"/>
  <c r="AV42" i="3"/>
  <c r="AV28" i="8" s="1"/>
  <c r="CC4" i="4"/>
  <c r="CC15" i="4"/>
  <c r="S4" i="4"/>
  <c r="S4" i="1" s="1"/>
  <c r="CB14" i="8"/>
  <c r="CB42" i="2"/>
  <c r="CB15" i="8" s="1"/>
  <c r="CB43" i="2"/>
  <c r="CB16" i="8" s="1"/>
  <c r="CN42" i="2"/>
  <c r="CN15" i="8" s="1"/>
  <c r="CZ43" i="2"/>
  <c r="CZ16" i="8" s="1"/>
  <c r="DX43" i="2"/>
  <c r="DX16" i="8" s="1"/>
  <c r="AF26" i="4"/>
  <c r="AF26" i="1" s="1"/>
  <c r="AF20" i="4"/>
  <c r="AF25" i="1"/>
  <c r="CN27" i="4"/>
  <c r="CN22" i="4" s="1"/>
  <c r="AR26" i="4"/>
  <c r="AR26" i="1" s="1"/>
  <c r="CB27" i="4"/>
  <c r="AV40" i="8"/>
  <c r="AA20" i="4"/>
  <c r="AA26" i="4"/>
  <c r="AA26" i="1" s="1"/>
  <c r="AA25" i="1"/>
  <c r="AM26" i="4"/>
  <c r="AM26" i="1" s="1"/>
  <c r="CI27" i="4"/>
  <c r="CI22" i="4" s="1"/>
  <c r="BW27" i="4"/>
  <c r="BC42" i="4"/>
  <c r="BC41" i="8" s="1"/>
  <c r="BC40" i="8"/>
  <c r="EJ43" i="2"/>
  <c r="EJ16" i="8" s="1"/>
  <c r="ED43" i="2"/>
  <c r="ED16" i="8" s="1"/>
  <c r="BP5" i="3"/>
  <c r="BB15" i="3"/>
  <c r="BP42" i="4"/>
  <c r="BP41" i="8" s="1"/>
  <c r="BP40" i="8"/>
  <c r="AH42" i="3"/>
  <c r="AH28" i="8" s="1"/>
  <c r="AH27" i="8"/>
  <c r="CP43" i="3"/>
  <c r="CP29" i="8" s="1"/>
  <c r="BR43" i="3"/>
  <c r="BR29" i="8" s="1"/>
  <c r="CD43" i="3"/>
  <c r="CD29" i="8" s="1"/>
  <c r="AL27" i="8"/>
  <c r="AL42" i="3"/>
  <c r="AL28" i="8" s="1"/>
  <c r="BV43" i="3"/>
  <c r="BV29" i="8" s="1"/>
  <c r="CT43" i="3"/>
  <c r="CT29" i="8" s="1"/>
  <c r="CH43" i="3"/>
  <c r="CH29" i="8" s="1"/>
  <c r="D20" i="4"/>
  <c r="D25" i="1"/>
  <c r="BL27" i="4"/>
  <c r="P26" i="4"/>
  <c r="P26" i="1" s="1"/>
  <c r="AS40" i="8"/>
  <c r="AH20" i="4"/>
  <c r="AH26" i="4"/>
  <c r="AH26" i="1" s="1"/>
  <c r="CP27" i="4"/>
  <c r="CP22" i="4" s="1"/>
  <c r="CD27" i="4"/>
  <c r="AH25" i="1"/>
  <c r="AT26" i="4"/>
  <c r="AT26" i="1" s="1"/>
  <c r="BO42" i="4"/>
  <c r="BO41" i="8" s="1"/>
  <c r="BO40" i="8"/>
  <c r="C20" i="4"/>
  <c r="C25" i="1"/>
  <c r="BK27" i="4"/>
  <c r="BK27" i="1" s="1"/>
  <c r="O26" i="4"/>
  <c r="O26" i="1" s="1"/>
  <c r="CE40" i="8"/>
  <c r="CE42" i="4"/>
  <c r="CE41" i="8" s="1"/>
  <c r="AG26" i="4"/>
  <c r="AG26" i="1" s="1"/>
  <c r="AG20" i="4"/>
  <c r="AG25" i="1"/>
  <c r="CC27" i="4"/>
  <c r="CO27" i="4"/>
  <c r="CO22" i="4" s="1"/>
  <c r="AS26" i="4"/>
  <c r="AS26" i="1" s="1"/>
  <c r="AE14" i="8"/>
  <c r="AE42" i="2"/>
  <c r="AE15" i="8" s="1"/>
  <c r="AQ42" i="2"/>
  <c r="AQ15" i="8" s="1"/>
  <c r="BO43" i="2"/>
  <c r="BO16" i="8" s="1"/>
  <c r="CM43" i="2"/>
  <c r="CM16" i="8" s="1"/>
  <c r="AK27" i="8"/>
  <c r="AK42" i="3"/>
  <c r="AK28" i="8" s="1"/>
  <c r="CG43" i="3"/>
  <c r="CG29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EO43" i="2"/>
  <c r="EO16" i="8" s="1"/>
  <c r="DL26" i="1"/>
  <c r="Z5" i="2"/>
  <c r="BX4" i="2"/>
  <c r="BX16" i="2"/>
  <c r="BX15" i="2"/>
  <c r="BX14" i="1"/>
  <c r="AZ5" i="2"/>
  <c r="T79" i="8"/>
  <c r="AM4" i="4"/>
  <c r="AM14" i="1"/>
  <c r="AR42" i="2"/>
  <c r="AR15" i="8" s="1"/>
  <c r="AU15" i="3"/>
  <c r="AU4" i="3"/>
  <c r="DC16" i="3"/>
  <c r="BU79" i="8"/>
  <c r="BU42" i="1"/>
  <c r="BU80" i="8" s="1"/>
  <c r="BZ79" i="8"/>
  <c r="BK5" i="2"/>
  <c r="BR4" i="1"/>
  <c r="BR5" i="2"/>
  <c r="AX4" i="4"/>
  <c r="BR79" i="8"/>
  <c r="BJ15" i="3"/>
  <c r="AX15" i="3"/>
  <c r="AX4" i="3"/>
  <c r="AA15" i="3"/>
  <c r="AA4" i="3"/>
  <c r="BW6" i="3" s="1"/>
  <c r="AM15" i="3"/>
  <c r="BC79" i="8"/>
  <c r="BC42" i="1"/>
  <c r="BC80" i="8" s="1"/>
  <c r="BZ4" i="4"/>
  <c r="BK14" i="4"/>
  <c r="BK21" i="4"/>
  <c r="BK21" i="1" s="1"/>
  <c r="BK22" i="4"/>
  <c r="BK22" i="1" s="1"/>
  <c r="BK20" i="1"/>
  <c r="BK41" i="1" s="1"/>
  <c r="BW42" i="1" s="1"/>
  <c r="BW80" i="8" s="1"/>
  <c r="BL4" i="4"/>
  <c r="BL4" i="1" s="1"/>
  <c r="BL15" i="4"/>
  <c r="BL15" i="1" s="1"/>
  <c r="U5" i="2"/>
  <c r="BY5" i="3"/>
  <c r="BM5" i="2"/>
  <c r="AA4" i="2"/>
  <c r="AA15" i="2"/>
  <c r="AM15" i="2"/>
  <c r="BH5" i="3"/>
  <c r="BS16" i="3"/>
  <c r="AN42" i="1"/>
  <c r="AN80" i="8" s="1"/>
  <c r="AB79" i="8"/>
  <c r="AB42" i="1"/>
  <c r="AB80" i="8" s="1"/>
  <c r="AN15" i="2"/>
  <c r="AI15" i="2"/>
  <c r="AI4" i="2"/>
  <c r="BS6" i="2" s="1"/>
  <c r="S5" i="2"/>
  <c r="CH5" i="3"/>
  <c r="BA21" i="4"/>
  <c r="BA21" i="1" s="1"/>
  <c r="BA14" i="4"/>
  <c r="BM15" i="4" s="1"/>
  <c r="BM15" i="1" s="1"/>
  <c r="BA20" i="1"/>
  <c r="BA41" i="1" s="1"/>
  <c r="BO5" i="2"/>
  <c r="BY4" i="4"/>
  <c r="BY15" i="4"/>
  <c r="AF4" i="2"/>
  <c r="AF15" i="2"/>
  <c r="AP14" i="4"/>
  <c r="AP14" i="1" s="1"/>
  <c r="AP21" i="4"/>
  <c r="AP21" i="1" s="1"/>
  <c r="BB21" i="4"/>
  <c r="BB21" i="1" s="1"/>
  <c r="CD4" i="4"/>
  <c r="CD15" i="4"/>
  <c r="Q5" i="2"/>
  <c r="BI14" i="1"/>
  <c r="BI4" i="4"/>
  <c r="BI5" i="4" s="1"/>
  <c r="BI15" i="4"/>
  <c r="BI15" i="1" s="1"/>
  <c r="BO42" i="1"/>
  <c r="BO80" i="8" s="1"/>
  <c r="BS15" i="4"/>
  <c r="BS15" i="1" s="1"/>
  <c r="BS4" i="4"/>
  <c r="BS4" i="1" s="1"/>
  <c r="P5" i="2"/>
  <c r="AZ4" i="4"/>
  <c r="AZ15" i="4"/>
  <c r="AZ15" i="1" s="1"/>
  <c r="AH4" i="3"/>
  <c r="AH5" i="3" s="1"/>
  <c r="AH15" i="3"/>
  <c r="T5" i="2"/>
  <c r="AR15" i="2"/>
  <c r="BO14" i="1"/>
  <c r="BO4" i="4"/>
  <c r="BO4" i="1" s="1"/>
  <c r="BO15" i="4"/>
  <c r="BO15" i="1" s="1"/>
  <c r="CE5" i="3"/>
  <c r="BB5" i="2"/>
  <c r="BB4" i="1"/>
  <c r="BM4" i="4"/>
  <c r="BY79" i="8"/>
  <c r="BY42" i="1"/>
  <c r="BY80" i="8" s="1"/>
  <c r="R4" i="4"/>
  <c r="R4" i="1" s="1"/>
  <c r="O14" i="4"/>
  <c r="O20" i="1"/>
  <c r="O41" i="1" s="1"/>
  <c r="AO15" i="3"/>
  <c r="AO4" i="3"/>
  <c r="BA5" i="3" s="1"/>
  <c r="AO14" i="1"/>
  <c r="AI4" i="3"/>
  <c r="AI5" i="3" s="1"/>
  <c r="AI15" i="3"/>
  <c r="BC5" i="3"/>
  <c r="V4" i="4"/>
  <c r="V4" i="1" s="1"/>
  <c r="BO16" i="3"/>
  <c r="AE15" i="3"/>
  <c r="AE4" i="3"/>
  <c r="AE5" i="3" s="1"/>
  <c r="BT79" i="8"/>
  <c r="BT42" i="1"/>
  <c r="BT80" i="8" s="1"/>
  <c r="AY5" i="2"/>
  <c r="BQ5" i="3"/>
  <c r="BE21" i="1"/>
  <c r="AK15" i="3"/>
  <c r="AK4" i="3"/>
  <c r="CG6" i="3" s="1"/>
  <c r="AW15" i="3"/>
  <c r="CD21" i="1"/>
  <c r="BT5" i="3"/>
  <c r="BG15" i="3"/>
  <c r="AW79" i="8"/>
  <c r="BN6" i="2"/>
  <c r="BN5" i="2"/>
  <c r="CB15" i="4"/>
  <c r="CB4" i="4"/>
  <c r="BJ4" i="4"/>
  <c r="BJ4" i="1" s="1"/>
  <c r="BJ15" i="4"/>
  <c r="CF16" i="3"/>
  <c r="AJ4" i="3"/>
  <c r="BT6" i="3" s="1"/>
  <c r="AJ15" i="3"/>
  <c r="BS5" i="2"/>
  <c r="CC79" i="8"/>
  <c r="AT4" i="4"/>
  <c r="CE42" i="1"/>
  <c r="CE80" i="8" s="1"/>
  <c r="CE79" i="8"/>
  <c r="AW4" i="1"/>
  <c r="AN4" i="4"/>
  <c r="AN4" i="1" s="1"/>
  <c r="AN15" i="4"/>
  <c r="AM79" i="8"/>
  <c r="BB42" i="1"/>
  <c r="BB80" i="8" s="1"/>
  <c r="AO79" i="8"/>
  <c r="CG5" i="3"/>
  <c r="AY15" i="4"/>
  <c r="AY15" i="1" s="1"/>
  <c r="AY4" i="4"/>
  <c r="AY5" i="4" s="1"/>
  <c r="BL5" i="2"/>
  <c r="S79" i="8"/>
  <c r="AT14" i="1"/>
  <c r="BE4" i="4"/>
  <c r="BE4" i="1" s="1"/>
  <c r="BE15" i="4"/>
  <c r="BE15" i="1" s="1"/>
  <c r="BC5" i="2"/>
  <c r="BW5" i="3"/>
  <c r="BG15" i="4"/>
  <c r="BG4" i="4"/>
  <c r="CA14" i="4"/>
  <c r="CA14" i="1" s="1"/>
  <c r="CA21" i="4"/>
  <c r="CA21" i="1" s="1"/>
  <c r="AV4" i="4"/>
  <c r="AZ5" i="3"/>
  <c r="AO4" i="4"/>
  <c r="BQ5" i="2"/>
  <c r="BG14" i="1"/>
  <c r="BU15" i="4"/>
  <c r="BU15" i="1" s="1"/>
  <c r="BU4" i="4"/>
  <c r="BV5" i="3"/>
  <c r="R5" i="2"/>
  <c r="BN21" i="4"/>
  <c r="BN21" i="1" s="1"/>
  <c r="BN14" i="4"/>
  <c r="BZ15" i="4" s="1"/>
  <c r="BZ15" i="1" s="1"/>
  <c r="BN20" i="1"/>
  <c r="BN41" i="1" s="1"/>
  <c r="BZ42" i="1" s="1"/>
  <c r="BZ80" i="8" s="1"/>
  <c r="CD79" i="8"/>
  <c r="CD42" i="1"/>
  <c r="CD80" i="8" s="1"/>
  <c r="AR79" i="8"/>
  <c r="BO5" i="3"/>
  <c r="BX5" i="3"/>
  <c r="CB15" i="2"/>
  <c r="CB4" i="2"/>
  <c r="CB14" i="1"/>
  <c r="CB16" i="2"/>
  <c r="CG21" i="1"/>
  <c r="BK16" i="3"/>
  <c r="BR5" i="3"/>
  <c r="AR4" i="4"/>
  <c r="CA20" i="1"/>
  <c r="CA41" i="1" s="1"/>
  <c r="P4" i="4"/>
  <c r="BM16" i="2"/>
  <c r="AC4" i="2"/>
  <c r="AC15" i="2"/>
  <c r="AO15" i="2"/>
  <c r="CB5" i="3"/>
  <c r="CE16" i="2"/>
  <c r="CE15" i="2"/>
  <c r="CE15" i="1" s="1"/>
  <c r="CE14" i="1"/>
  <c r="CE4" i="2"/>
  <c r="AN21" i="1"/>
  <c r="BY21" i="1"/>
  <c r="X5" i="2"/>
  <c r="BU14" i="1"/>
  <c r="AS4" i="4"/>
  <c r="BP16" i="2"/>
  <c r="AV14" i="1"/>
  <c r="CH14" i="1"/>
  <c r="CH15" i="2"/>
  <c r="CH16" i="2"/>
  <c r="CH4" i="2"/>
  <c r="AL15" i="3"/>
  <c r="AL4" i="3"/>
  <c r="AL5" i="3" s="1"/>
  <c r="BI42" i="1"/>
  <c r="BI80" i="8" s="1"/>
  <c r="BI79" i="8"/>
  <c r="W4" i="4"/>
  <c r="BD15" i="4"/>
  <c r="BD4" i="4"/>
  <c r="BX4" i="4"/>
  <c r="BX15" i="4"/>
  <c r="BX16" i="4"/>
  <c r="BI5" i="2"/>
  <c r="AQ14" i="1"/>
  <c r="AQ4" i="4"/>
  <c r="CD4" i="2"/>
  <c r="CD16" i="2"/>
  <c r="CD15" i="2"/>
  <c r="CD14" i="1"/>
  <c r="BU16" i="3"/>
  <c r="BA5" i="2"/>
  <c r="CB21" i="1"/>
  <c r="CG42" i="1"/>
  <c r="CG80" i="8" s="1"/>
  <c r="CG79" i="8"/>
  <c r="BW79" i="8"/>
  <c r="BM5" i="3"/>
  <c r="CA15" i="2"/>
  <c r="CA4" i="2"/>
  <c r="CA16" i="2"/>
  <c r="BW15" i="4"/>
  <c r="BW4" i="4"/>
  <c r="BJ14" i="1"/>
  <c r="AS4" i="3"/>
  <c r="AS15" i="3"/>
  <c r="CC16" i="3"/>
  <c r="BZ16" i="3"/>
  <c r="AD15" i="3"/>
  <c r="AD4" i="3"/>
  <c r="AD5" i="3" s="1"/>
  <c r="BE14" i="1"/>
  <c r="BU5" i="2"/>
  <c r="BP5" i="2"/>
  <c r="BP4" i="1"/>
  <c r="AX15" i="2"/>
  <c r="AL15" i="2"/>
  <c r="AL4" i="2"/>
  <c r="AX5" i="2" s="1"/>
  <c r="AU79" i="8"/>
  <c r="BG42" i="1"/>
  <c r="BG80" i="8" s="1"/>
  <c r="AT4" i="3"/>
  <c r="AT15" i="3"/>
  <c r="BF15" i="3"/>
  <c r="CH21" i="4"/>
  <c r="CH21" i="1" s="1"/>
  <c r="BV21" i="4"/>
  <c r="BV21" i="1" s="1"/>
  <c r="BV14" i="4"/>
  <c r="BV20" i="1"/>
  <c r="BV41" i="1" s="1"/>
  <c r="CH42" i="1" s="1"/>
  <c r="CH80" i="8" s="1"/>
  <c r="W79" i="8"/>
  <c r="Q14" i="1"/>
  <c r="Q15" i="4"/>
  <c r="Q15" i="1" s="1"/>
  <c r="Q4" i="4"/>
  <c r="Q5" i="4" s="1"/>
  <c r="CD5" i="3"/>
  <c r="BF5" i="2"/>
  <c r="AQ79" i="8"/>
  <c r="BV5" i="2"/>
  <c r="AH15" i="2"/>
  <c r="AH4" i="2"/>
  <c r="CG15" i="2"/>
  <c r="CG14" i="1"/>
  <c r="CG16" i="2"/>
  <c r="CG4" i="2"/>
  <c r="BK5" i="3"/>
  <c r="Z4" i="4"/>
  <c r="Z4" i="1" s="1"/>
  <c r="BW15" i="2"/>
  <c r="BW16" i="2"/>
  <c r="BW4" i="2"/>
  <c r="BW14" i="1"/>
  <c r="BH4" i="4"/>
  <c r="BH15" i="4"/>
  <c r="BH15" i="1" s="1"/>
  <c r="BC4" i="4"/>
  <c r="BC15" i="4"/>
  <c r="BC15" i="1" s="1"/>
  <c r="BW21" i="4"/>
  <c r="BW21" i="1" s="1"/>
  <c r="BJ5" i="2"/>
  <c r="V5" i="2"/>
  <c r="CC5" i="3"/>
  <c r="U14" i="1"/>
  <c r="U4" i="4"/>
  <c r="U4" i="1" s="1"/>
  <c r="BU16" i="2"/>
  <c r="AK4" i="2"/>
  <c r="AK15" i="2"/>
  <c r="T4" i="4"/>
  <c r="T4" i="1" s="1"/>
  <c r="AG15" i="3"/>
  <c r="AG4" i="3"/>
  <c r="AG5" i="3" s="1"/>
  <c r="BZ5" i="3"/>
  <c r="AB15" i="2"/>
  <c r="AB4" i="2"/>
  <c r="AB14" i="1"/>
  <c r="AB4" i="4"/>
  <c r="AB15" i="4"/>
  <c r="BE5" i="2"/>
  <c r="CA5" i="3"/>
  <c r="CA6" i="3"/>
  <c r="W14" i="1"/>
  <c r="AV4" i="1"/>
  <c r="AP5" i="2"/>
  <c r="CH79" i="8"/>
  <c r="AC4" i="3"/>
  <c r="AC5" i="3" s="1"/>
  <c r="AC15" i="3"/>
  <c r="CR5" i="3"/>
  <c r="CR6" i="3"/>
  <c r="DD6" i="3"/>
  <c r="DD5" i="3"/>
  <c r="DP6" i="3"/>
  <c r="DS26" i="6"/>
  <c r="DS26" i="1" s="1"/>
  <c r="DS28" i="6"/>
  <c r="DS20" i="6"/>
  <c r="DS25" i="1"/>
  <c r="DN20" i="6"/>
  <c r="DN26" i="6"/>
  <c r="DN26" i="1" s="1"/>
  <c r="DN28" i="6"/>
  <c r="DN25" i="1"/>
  <c r="DM17" i="4"/>
  <c r="DM4" i="4"/>
  <c r="DE40" i="8"/>
  <c r="DE43" i="4"/>
  <c r="DE42" i="8" s="1"/>
  <c r="DE42" i="4"/>
  <c r="DE41" i="8" s="1"/>
  <c r="DY25" i="1"/>
  <c r="DY28" i="6"/>
  <c r="DY20" i="6"/>
  <c r="DY26" i="6"/>
  <c r="DZ27" i="5"/>
  <c r="DZ22" i="5" s="1"/>
  <c r="DZ28" i="5"/>
  <c r="DZ20" i="5"/>
  <c r="DZ26" i="5"/>
  <c r="EB28" i="6"/>
  <c r="EB20" i="6"/>
  <c r="EB26" i="6"/>
  <c r="EF27" i="3"/>
  <c r="EF20" i="3"/>
  <c r="EF28" i="3"/>
  <c r="EF26" i="3"/>
  <c r="FK28" i="6"/>
  <c r="FK20" i="6"/>
  <c r="FK26" i="6"/>
  <c r="DG45" i="4"/>
  <c r="DG42" i="4"/>
  <c r="DG41" i="8" s="1"/>
  <c r="DG40" i="8"/>
  <c r="FD26" i="6"/>
  <c r="EW20" i="6"/>
  <c r="EW28" i="6"/>
  <c r="GF28" i="3"/>
  <c r="EC42" i="4"/>
  <c r="EC41" i="8" s="1"/>
  <c r="EC40" i="8"/>
  <c r="EC43" i="4"/>
  <c r="EC42" i="8" s="1"/>
  <c r="EC45" i="4"/>
  <c r="EC44" i="8" s="1"/>
  <c r="EA5" i="2"/>
  <c r="EA7" i="2"/>
  <c r="ED22" i="4"/>
  <c r="EE14" i="8"/>
  <c r="EE44" i="2"/>
  <c r="EE17" i="8" s="1"/>
  <c r="EE42" i="2"/>
  <c r="EE15" i="8" s="1"/>
  <c r="EE45" i="2"/>
  <c r="EE18" i="8" s="1"/>
  <c r="EE43" i="2"/>
  <c r="EE16" i="8" s="1"/>
  <c r="CZ22" i="4"/>
  <c r="EI22" i="3"/>
  <c r="EB15" i="4"/>
  <c r="EB17" i="4"/>
  <c r="EB4" i="4"/>
  <c r="DG53" i="8"/>
  <c r="DG45" i="5"/>
  <c r="DG43" i="5"/>
  <c r="DG55" i="8" s="1"/>
  <c r="DG42" i="5"/>
  <c r="DG54" i="8" s="1"/>
  <c r="DW26" i="6"/>
  <c r="DW28" i="6"/>
  <c r="DW20" i="6"/>
  <c r="EC17" i="4"/>
  <c r="EC15" i="4"/>
  <c r="EC4" i="4"/>
  <c r="DD42" i="4"/>
  <c r="DD41" i="8" s="1"/>
  <c r="DD40" i="8"/>
  <c r="CK40" i="8"/>
  <c r="CK42" i="4"/>
  <c r="CK41" i="8" s="1"/>
  <c r="DO20" i="6"/>
  <c r="DO26" i="6"/>
  <c r="DO28" i="6"/>
  <c r="EU28" i="6"/>
  <c r="EU20" i="6"/>
  <c r="FG26" i="6"/>
  <c r="FN28" i="6"/>
  <c r="FN20" i="6"/>
  <c r="FN26" i="6"/>
  <c r="FB26" i="2"/>
  <c r="FB27" i="2"/>
  <c r="FB28" i="2"/>
  <c r="FB20" i="2"/>
  <c r="DN40" i="8"/>
  <c r="DN42" i="4"/>
  <c r="DN41" i="8" s="1"/>
  <c r="DN45" i="4"/>
  <c r="DN44" i="8" s="1"/>
  <c r="DX7" i="2"/>
  <c r="DX5" i="2"/>
  <c r="DX17" i="4"/>
  <c r="DX4" i="4"/>
  <c r="DX15" i="4"/>
  <c r="CI5" i="3"/>
  <c r="DG6" i="3"/>
  <c r="CU5" i="3"/>
  <c r="CU6" i="3"/>
  <c r="DT23" i="3"/>
  <c r="DT41" i="3"/>
  <c r="DT21" i="3"/>
  <c r="DT14" i="3"/>
  <c r="EL11" i="2"/>
  <c r="DN11" i="2"/>
  <c r="CP11" i="2"/>
  <c r="CP10" i="2"/>
  <c r="DB10" i="2"/>
  <c r="DZ11" i="2"/>
  <c r="DB11" i="2"/>
  <c r="EX11" i="2"/>
  <c r="CP14" i="2"/>
  <c r="DZ14" i="3"/>
  <c r="DZ23" i="3"/>
  <c r="DZ41" i="3"/>
  <c r="DZ21" i="3"/>
  <c r="CL15" i="3"/>
  <c r="CL16" i="3"/>
  <c r="DJ16" i="3"/>
  <c r="CX15" i="3"/>
  <c r="CX16" i="3"/>
  <c r="CL4" i="3"/>
  <c r="DD4" i="4"/>
  <c r="DD14" i="1"/>
  <c r="EM5" i="2"/>
  <c r="EM7" i="2"/>
  <c r="ED17" i="3"/>
  <c r="ED4" i="3"/>
  <c r="ED16" i="3"/>
  <c r="ED15" i="3"/>
  <c r="EQ27" i="3"/>
  <c r="EQ22" i="3" s="1"/>
  <c r="EQ20" i="3"/>
  <c r="EQ26" i="3"/>
  <c r="EQ28" i="3"/>
  <c r="DB42" i="4"/>
  <c r="DB41" i="8" s="1"/>
  <c r="DB40" i="8"/>
  <c r="CW40" i="8"/>
  <c r="CW42" i="4"/>
  <c r="CW41" i="8" s="1"/>
  <c r="CM40" i="8"/>
  <c r="CU40" i="8"/>
  <c r="CU42" i="4"/>
  <c r="CU41" i="8" s="1"/>
  <c r="ET28" i="3"/>
  <c r="ET20" i="3"/>
  <c r="ET27" i="3"/>
  <c r="ET22" i="3" s="1"/>
  <c r="ET26" i="3"/>
  <c r="EY28" i="6"/>
  <c r="EY20" i="6"/>
  <c r="EA26" i="6"/>
  <c r="EA20" i="6"/>
  <c r="EA28" i="6"/>
  <c r="DG28" i="6"/>
  <c r="DG26" i="6"/>
  <c r="DG20" i="6"/>
  <c r="DK45" i="4"/>
  <c r="DK40" i="8"/>
  <c r="EH7" i="2"/>
  <c r="EH5" i="2"/>
  <c r="DP17" i="4"/>
  <c r="DP4" i="4"/>
  <c r="DP15" i="4"/>
  <c r="DX45" i="4"/>
  <c r="DX44" i="8" s="1"/>
  <c r="DX40" i="8"/>
  <c r="DX42" i="4"/>
  <c r="DX41" i="8" s="1"/>
  <c r="CP5" i="3"/>
  <c r="DB5" i="3"/>
  <c r="DN6" i="3"/>
  <c r="CW4" i="4"/>
  <c r="CW14" i="1"/>
  <c r="DB4" i="4"/>
  <c r="DB14" i="1"/>
  <c r="CY22" i="4"/>
  <c r="EN23" i="4"/>
  <c r="EN21" i="4"/>
  <c r="EN14" i="4"/>
  <c r="EN41" i="4"/>
  <c r="DU5" i="2"/>
  <c r="DU7" i="2"/>
  <c r="CN42" i="4"/>
  <c r="CN41" i="8" s="1"/>
  <c r="CN40" i="8"/>
  <c r="DP42" i="5"/>
  <c r="DP54" i="8" s="1"/>
  <c r="DP45" i="5"/>
  <c r="DP57" i="8" s="1"/>
  <c r="DP53" i="8"/>
  <c r="DP43" i="5"/>
  <c r="DP55" i="8" s="1"/>
  <c r="CT42" i="4"/>
  <c r="CT41" i="8" s="1"/>
  <c r="CT40" i="8"/>
  <c r="EQ28" i="6"/>
  <c r="EQ20" i="6"/>
  <c r="DH20" i="6"/>
  <c r="DH26" i="6"/>
  <c r="DH26" i="1" s="1"/>
  <c r="DH28" i="6"/>
  <c r="DH25" i="1"/>
  <c r="DM28" i="6"/>
  <c r="DM26" i="6"/>
  <c r="DM26" i="1" s="1"/>
  <c r="DM20" i="6"/>
  <c r="DM25" i="1"/>
  <c r="FJ20" i="6"/>
  <c r="FJ26" i="6"/>
  <c r="FJ28" i="6"/>
  <c r="FI20" i="6"/>
  <c r="FI26" i="6"/>
  <c r="FI28" i="6"/>
  <c r="FD20" i="6"/>
  <c r="FD28" i="6"/>
  <c r="FB28" i="6"/>
  <c r="FB20" i="6"/>
  <c r="EO22" i="3"/>
  <c r="CK5" i="3"/>
  <c r="CK6" i="3"/>
  <c r="CW6" i="3"/>
  <c r="DI6" i="3"/>
  <c r="EM11" i="2"/>
  <c r="DO11" i="2"/>
  <c r="CQ10" i="2"/>
  <c r="CQ11" i="2"/>
  <c r="DC10" i="2"/>
  <c r="DC11" i="2"/>
  <c r="EA11" i="2"/>
  <c r="EY11" i="2"/>
  <c r="CQ14" i="2"/>
  <c r="CQ4" i="2" s="1"/>
  <c r="EN7" i="2"/>
  <c r="EN5" i="2"/>
  <c r="CT11" i="5"/>
  <c r="CT10" i="5"/>
  <c r="DF10" i="5"/>
  <c r="DR11" i="5"/>
  <c r="DF11" i="5"/>
  <c r="EP11" i="5"/>
  <c r="ED11" i="5"/>
  <c r="FB11" i="5"/>
  <c r="CT14" i="5"/>
  <c r="CT4" i="5" s="1"/>
  <c r="CQ42" i="4"/>
  <c r="CQ41" i="8" s="1"/>
  <c r="CQ40" i="8"/>
  <c r="DT20" i="6"/>
  <c r="DT28" i="6"/>
  <c r="DT26" i="6"/>
  <c r="DT26" i="1" s="1"/>
  <c r="DK20" i="6"/>
  <c r="DK26" i="6"/>
  <c r="DK26" i="1" s="1"/>
  <c r="DK28" i="6"/>
  <c r="DK25" i="1"/>
  <c r="CJ42" i="4"/>
  <c r="CJ41" i="8" s="1"/>
  <c r="CJ43" i="4"/>
  <c r="CJ42" i="8" s="1"/>
  <c r="CJ40" i="8"/>
  <c r="DI45" i="4"/>
  <c r="DI40" i="8"/>
  <c r="DI42" i="4"/>
  <c r="DI41" i="8" s="1"/>
  <c r="DR26" i="6"/>
  <c r="DR26" i="1" s="1"/>
  <c r="DR20" i="6"/>
  <c r="DR28" i="6"/>
  <c r="DR25" i="1"/>
  <c r="DO45" i="4"/>
  <c r="DO44" i="8" s="1"/>
  <c r="DO40" i="8"/>
  <c r="EA42" i="4"/>
  <c r="EA41" i="8" s="1"/>
  <c r="GG28" i="3"/>
  <c r="DS17" i="4"/>
  <c r="DS4" i="4"/>
  <c r="DS15" i="4"/>
  <c r="CR15" i="3"/>
  <c r="CR16" i="3"/>
  <c r="DP16" i="3"/>
  <c r="DD16" i="3"/>
  <c r="DD15" i="3"/>
  <c r="DR22" i="4"/>
  <c r="DA22" i="4"/>
  <c r="DH17" i="4"/>
  <c r="DH4" i="4"/>
  <c r="DT5" i="4" s="1"/>
  <c r="CM5" i="3"/>
  <c r="CM6" i="3"/>
  <c r="CY5" i="3"/>
  <c r="CY6" i="3"/>
  <c r="DK6" i="3"/>
  <c r="DV22" i="3"/>
  <c r="EC5" i="2"/>
  <c r="EC7" i="2"/>
  <c r="CX42" i="4"/>
  <c r="CX41" i="8" s="1"/>
  <c r="CX40" i="8"/>
  <c r="DJ42" i="4"/>
  <c r="DJ41" i="8" s="1"/>
  <c r="CS40" i="8"/>
  <c r="CS42" i="4"/>
  <c r="CS41" i="8" s="1"/>
  <c r="CR40" i="8"/>
  <c r="CO40" i="8"/>
  <c r="CO42" i="4"/>
  <c r="CO41" i="8" s="1"/>
  <c r="ED20" i="6"/>
  <c r="ED26" i="6"/>
  <c r="ED28" i="6"/>
  <c r="ED20" i="5"/>
  <c r="ED26" i="5"/>
  <c r="ED27" i="5"/>
  <c r="ED22" i="5" s="1"/>
  <c r="ED28" i="5"/>
  <c r="ED25" i="1"/>
  <c r="DL40" i="8"/>
  <c r="DL45" i="4"/>
  <c r="EX28" i="6"/>
  <c r="EX20" i="6"/>
  <c r="EY26" i="6"/>
  <c r="GK28" i="3"/>
  <c r="DS40" i="8"/>
  <c r="DS42" i="4"/>
  <c r="DS41" i="8" s="1"/>
  <c r="DS45" i="4"/>
  <c r="DS44" i="8" s="1"/>
  <c r="CJ5" i="3"/>
  <c r="CV6" i="3"/>
  <c r="CV5" i="3"/>
  <c r="ED43" i="3"/>
  <c r="ED29" i="8" s="1"/>
  <c r="ED27" i="8"/>
  <c r="ED42" i="3"/>
  <c r="ED28" i="8" s="1"/>
  <c r="ED45" i="3"/>
  <c r="ED31" i="8" s="1"/>
  <c r="DT7" i="4"/>
  <c r="DS4" i="2"/>
  <c r="DS17" i="2"/>
  <c r="DS15" i="2"/>
  <c r="EG41" i="4"/>
  <c r="EG21" i="4"/>
  <c r="EG23" i="4"/>
  <c r="EG14" i="4"/>
  <c r="DW7" i="2"/>
  <c r="DW5" i="2"/>
  <c r="DH21" i="4"/>
  <c r="CV21" i="4"/>
  <c r="CV14" i="4"/>
  <c r="DH15" i="4" s="1"/>
  <c r="CV20" i="1"/>
  <c r="CV41" i="1" s="1"/>
  <c r="DC11" i="5"/>
  <c r="DO11" i="5"/>
  <c r="EM11" i="5"/>
  <c r="CQ10" i="5"/>
  <c r="CQ11" i="5"/>
  <c r="EA11" i="5"/>
  <c r="DC10" i="5"/>
  <c r="EY11" i="5"/>
  <c r="CQ14" i="5"/>
  <c r="CQ4" i="5" s="1"/>
  <c r="ED45" i="4"/>
  <c r="ED44" i="8" s="1"/>
  <c r="ED40" i="8"/>
  <c r="ED42" i="4"/>
  <c r="ED41" i="8" s="1"/>
  <c r="CI42" i="4"/>
  <c r="CI41" i="8" s="1"/>
  <c r="CI40" i="8"/>
  <c r="DZ20" i="6"/>
  <c r="DZ28" i="6"/>
  <c r="DZ26" i="6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E26" i="3"/>
  <c r="EE27" i="3"/>
  <c r="EE20" i="3"/>
  <c r="EE28" i="3"/>
  <c r="DH6" i="3"/>
  <c r="DK22" i="4"/>
  <c r="DQ14" i="6"/>
  <c r="DQ14" i="1" s="1"/>
  <c r="DQ21" i="6"/>
  <c r="DQ21" i="1" s="1"/>
  <c r="DQ23" i="6"/>
  <c r="DQ41" i="6"/>
  <c r="DQ20" i="1"/>
  <c r="DQ41" i="1" s="1"/>
  <c r="CX4" i="4"/>
  <c r="CX14" i="1"/>
  <c r="DL22" i="5"/>
  <c r="EO17" i="4"/>
  <c r="EO15" i="4"/>
  <c r="EO4" i="4"/>
  <c r="EK17" i="4"/>
  <c r="EK15" i="4"/>
  <c r="EK4" i="4"/>
  <c r="GL28" i="3"/>
  <c r="DZ22" i="3"/>
  <c r="DR44" i="2"/>
  <c r="DR17" i="8" s="1"/>
  <c r="DE79" i="8"/>
  <c r="DY44" i="2"/>
  <c r="DY17" i="8" s="1"/>
  <c r="EI21" i="3"/>
  <c r="EI14" i="3"/>
  <c r="EI41" i="3"/>
  <c r="EI23" i="3"/>
  <c r="DT5" i="2"/>
  <c r="DT7" i="2"/>
  <c r="EB40" i="8"/>
  <c r="EB45" i="4"/>
  <c r="EB44" i="8" s="1"/>
  <c r="EB42" i="4"/>
  <c r="EB41" i="8" s="1"/>
  <c r="EL21" i="4"/>
  <c r="EL14" i="4"/>
  <c r="EL41" i="4"/>
  <c r="EL23" i="4"/>
  <c r="EL22" i="3"/>
  <c r="DD44" i="2"/>
  <c r="DD17" i="8" s="1"/>
  <c r="DE44" i="2"/>
  <c r="DE17" i="8" s="1"/>
  <c r="BK44" i="2"/>
  <c r="BK17" i="8" s="1"/>
  <c r="BO44" i="2"/>
  <c r="BO17" i="8" s="1"/>
  <c r="CI44" i="2"/>
  <c r="CI17" i="8" s="1"/>
  <c r="BR44" i="2"/>
  <c r="BR17" i="8" s="1"/>
  <c r="DV23" i="3"/>
  <c r="DV14" i="3"/>
  <c r="DV41" i="3"/>
  <c r="DV21" i="3"/>
  <c r="DT23" i="5"/>
  <c r="DT41" i="5"/>
  <c r="DT21" i="5"/>
  <c r="DT14" i="5"/>
  <c r="CZ44" i="2"/>
  <c r="CZ17" i="8" s="1"/>
  <c r="ES14" i="4"/>
  <c r="ES41" i="4"/>
  <c r="ES23" i="4"/>
  <c r="ES21" i="4"/>
  <c r="EB41" i="3"/>
  <c r="EB14" i="3"/>
  <c r="EB23" i="3"/>
  <c r="EB21" i="3"/>
  <c r="EA22" i="3"/>
  <c r="CY11" i="2"/>
  <c r="DW11" i="2"/>
  <c r="CM10" i="2"/>
  <c r="CM11" i="2"/>
  <c r="CY10" i="2"/>
  <c r="DK11" i="2"/>
  <c r="EI11" i="2"/>
  <c r="EU11" i="2"/>
  <c r="CM14" i="2"/>
  <c r="CM4" i="2" s="1"/>
  <c r="ET15" i="4"/>
  <c r="ET17" i="4"/>
  <c r="ET4" i="4"/>
  <c r="EC44" i="2"/>
  <c r="EC17" i="8" s="1"/>
  <c r="DH14" i="5"/>
  <c r="DH21" i="5"/>
  <c r="DH23" i="5"/>
  <c r="EM23" i="3"/>
  <c r="EM14" i="3"/>
  <c r="EM41" i="3"/>
  <c r="EM21" i="3"/>
  <c r="EK21" i="3"/>
  <c r="EK14" i="3"/>
  <c r="EK41" i="3"/>
  <c r="EK23" i="3"/>
  <c r="DW42" i="4"/>
  <c r="DW41" i="8" s="1"/>
  <c r="DW40" i="8"/>
  <c r="DW45" i="4"/>
  <c r="DW44" i="8" s="1"/>
  <c r="EO40" i="8"/>
  <c r="EO42" i="4"/>
  <c r="EO41" i="8" s="1"/>
  <c r="EO45" i="4"/>
  <c r="EO44" i="8" s="1"/>
  <c r="EO43" i="4"/>
  <c r="EO42" i="8" s="1"/>
  <c r="EG44" i="2"/>
  <c r="EG17" i="8" s="1"/>
  <c r="CT5" i="3"/>
  <c r="CT6" i="3"/>
  <c r="DF5" i="3"/>
  <c r="DF6" i="3"/>
  <c r="CM16" i="3"/>
  <c r="CM15" i="3"/>
  <c r="CY15" i="3"/>
  <c r="CY16" i="3"/>
  <c r="DK16" i="3"/>
  <c r="EF44" i="2"/>
  <c r="EF17" i="8" s="1"/>
  <c r="GB23" i="2"/>
  <c r="CM44" i="2"/>
  <c r="CM17" i="8" s="1"/>
  <c r="DE4" i="4"/>
  <c r="DE14" i="1"/>
  <c r="EE17" i="2"/>
  <c r="EE4" i="2"/>
  <c r="EE15" i="2"/>
  <c r="EP5" i="2"/>
  <c r="EP7" i="2"/>
  <c r="DP20" i="1"/>
  <c r="DP41" i="1" s="1"/>
  <c r="DP14" i="6"/>
  <c r="DP21" i="6"/>
  <c r="DP21" i="1" s="1"/>
  <c r="DP23" i="6"/>
  <c r="CN44" i="2"/>
  <c r="CN17" i="8" s="1"/>
  <c r="EH40" i="8"/>
  <c r="EH45" i="4"/>
  <c r="EH44" i="8" s="1"/>
  <c r="EH43" i="4"/>
  <c r="EH42" i="8" s="1"/>
  <c r="EH42" i="4"/>
  <c r="EH41" i="8" s="1"/>
  <c r="DO22" i="4"/>
  <c r="ED5" i="2"/>
  <c r="ED7" i="2"/>
  <c r="DY5" i="2"/>
  <c r="DY7" i="2"/>
  <c r="CL44" i="2"/>
  <c r="CL17" i="8" s="1"/>
  <c r="CN11" i="2"/>
  <c r="CN10" i="2"/>
  <c r="EJ11" i="2"/>
  <c r="CZ10" i="2"/>
  <c r="CZ11" i="2"/>
  <c r="DL11" i="2"/>
  <c r="DX11" i="2"/>
  <c r="EV11" i="2"/>
  <c r="CN14" i="2"/>
  <c r="CN4" i="2" s="1"/>
  <c r="EJ6" i="2" s="1"/>
  <c r="DA10" i="5"/>
  <c r="DA11" i="5"/>
  <c r="DY11" i="5"/>
  <c r="DM11" i="5"/>
  <c r="CO11" i="5"/>
  <c r="EK11" i="5"/>
  <c r="CO10" i="5"/>
  <c r="EW11" i="5"/>
  <c r="CO14" i="5"/>
  <c r="CO4" i="5" s="1"/>
  <c r="ER45" i="4"/>
  <c r="ER44" i="8" s="1"/>
  <c r="ER40" i="8"/>
  <c r="ER42" i="4"/>
  <c r="ER41" i="8" s="1"/>
  <c r="EI44" i="2"/>
  <c r="EI17" i="8" s="1"/>
  <c r="DV7" i="2"/>
  <c r="DV5" i="2"/>
  <c r="DQ44" i="2"/>
  <c r="DQ17" i="8" s="1"/>
  <c r="DH44" i="2"/>
  <c r="DH17" i="8" s="1"/>
  <c r="BX44" i="2"/>
  <c r="BX17" i="8" s="1"/>
  <c r="BN44" i="2"/>
  <c r="BN17" i="8" s="1"/>
  <c r="BL44" i="2"/>
  <c r="BL17" i="8" s="1"/>
  <c r="CF44" i="2"/>
  <c r="CF17" i="8" s="1"/>
  <c r="CY21" i="4"/>
  <c r="CY14" i="4"/>
  <c r="CY20" i="1"/>
  <c r="CY41" i="1" s="1"/>
  <c r="DW44" i="2"/>
  <c r="DW17" i="8" s="1"/>
  <c r="DK17" i="4"/>
  <c r="DK4" i="4"/>
  <c r="DO44" i="2"/>
  <c r="DO17" i="8" s="1"/>
  <c r="DM22" i="4"/>
  <c r="DG11" i="5"/>
  <c r="EQ11" i="5"/>
  <c r="DS11" i="5"/>
  <c r="EE11" i="5"/>
  <c r="CU11" i="5"/>
  <c r="CI11" i="5"/>
  <c r="CI10" i="5"/>
  <c r="CU10" i="5"/>
  <c r="CI14" i="5"/>
  <c r="CY44" i="2"/>
  <c r="CY17" i="8" s="1"/>
  <c r="DP17" i="5"/>
  <c r="DP15" i="5"/>
  <c r="DP4" i="5"/>
  <c r="DY22" i="3"/>
  <c r="DC22" i="4"/>
  <c r="CS10" i="5"/>
  <c r="CS11" i="5"/>
  <c r="DE10" i="5"/>
  <c r="EC11" i="5"/>
  <c r="EO11" i="5"/>
  <c r="DQ11" i="5"/>
  <c r="DE11" i="5"/>
  <c r="FA11" i="5"/>
  <c r="CS14" i="5"/>
  <c r="DT22" i="3"/>
  <c r="EM22" i="3"/>
  <c r="EK22" i="3"/>
  <c r="EO11" i="2"/>
  <c r="EC11" i="2"/>
  <c r="DQ11" i="2"/>
  <c r="CS11" i="2"/>
  <c r="DE11" i="2"/>
  <c r="DE10" i="2"/>
  <c r="CS10" i="2"/>
  <c r="FA11" i="2"/>
  <c r="CS14" i="2"/>
  <c r="CS4" i="2" s="1"/>
  <c r="DW4" i="4"/>
  <c r="DW15" i="4"/>
  <c r="DW17" i="4"/>
  <c r="CU44" i="2"/>
  <c r="CU17" i="8" s="1"/>
  <c r="EK11" i="2"/>
  <c r="DM11" i="2"/>
  <c r="DA10" i="2"/>
  <c r="CO10" i="2"/>
  <c r="DY11" i="2"/>
  <c r="DA11" i="2"/>
  <c r="CO11" i="2"/>
  <c r="EW11" i="2"/>
  <c r="CO14" i="2"/>
  <c r="EA44" i="2"/>
  <c r="EA17" i="8" s="1"/>
  <c r="EP41" i="3"/>
  <c r="EP14" i="3"/>
  <c r="EP23" i="3"/>
  <c r="EP21" i="3"/>
  <c r="DX21" i="5"/>
  <c r="DX23" i="5"/>
  <c r="DX14" i="5"/>
  <c r="DX41" i="5"/>
  <c r="EB44" i="2"/>
  <c r="EB17" i="8" s="1"/>
  <c r="DO4" i="4"/>
  <c r="EA5" i="4" s="1"/>
  <c r="DO17" i="4"/>
  <c r="CK44" i="2"/>
  <c r="CK17" i="8" s="1"/>
  <c r="EB5" i="2"/>
  <c r="EB7" i="2"/>
  <c r="DY26" i="5"/>
  <c r="DY26" i="1" s="1"/>
  <c r="DY27" i="5"/>
  <c r="DY22" i="5" s="1"/>
  <c r="DY28" i="5"/>
  <c r="DY20" i="5"/>
  <c r="FG14" i="6"/>
  <c r="FG21" i="6"/>
  <c r="FG23" i="6"/>
  <c r="EL23" i="3"/>
  <c r="EL41" i="3"/>
  <c r="EL21" i="3"/>
  <c r="EL14" i="3"/>
  <c r="EM44" i="2"/>
  <c r="EM17" i="8" s="1"/>
  <c r="DL44" i="2"/>
  <c r="DL17" i="8" s="1"/>
  <c r="DP44" i="2"/>
  <c r="DP17" i="8" s="1"/>
  <c r="CE44" i="2"/>
  <c r="CE17" i="8" s="1"/>
  <c r="BP44" i="2"/>
  <c r="BP17" i="8" s="1"/>
  <c r="CH44" i="2"/>
  <c r="CH17" i="8" s="1"/>
  <c r="CY10" i="5"/>
  <c r="DW11" i="5"/>
  <c r="DK11" i="5"/>
  <c r="EI11" i="5"/>
  <c r="CM10" i="5"/>
  <c r="CY11" i="5"/>
  <c r="EU11" i="5"/>
  <c r="CM11" i="5"/>
  <c r="CM14" i="5"/>
  <c r="CM4" i="5" s="1"/>
  <c r="DN4" i="4"/>
  <c r="DN17" i="4"/>
  <c r="DN15" i="4"/>
  <c r="DR40" i="8"/>
  <c r="DR45" i="4"/>
  <c r="DR44" i="8" s="1"/>
  <c r="EB22" i="3"/>
  <c r="EA21" i="3"/>
  <c r="EA41" i="3"/>
  <c r="EA23" i="3"/>
  <c r="EA14" i="3"/>
  <c r="DN23" i="5"/>
  <c r="DN14" i="5"/>
  <c r="DN21" i="5"/>
  <c r="DU43" i="3"/>
  <c r="DU29" i="8" s="1"/>
  <c r="DU45" i="3"/>
  <c r="DU31" i="8" s="1"/>
  <c r="DU27" i="8"/>
  <c r="DU42" i="3"/>
  <c r="DU28" i="8" s="1"/>
  <c r="EK7" i="2"/>
  <c r="EK5" i="2"/>
  <c r="DZ17" i="4"/>
  <c r="DZ15" i="4"/>
  <c r="DZ4" i="4"/>
  <c r="DU44" i="2"/>
  <c r="DU17" i="8" s="1"/>
  <c r="EF7" i="2"/>
  <c r="EF5" i="2"/>
  <c r="ER20" i="3"/>
  <c r="ER28" i="3"/>
  <c r="ER26" i="3"/>
  <c r="ER27" i="3"/>
  <c r="ER22" i="3" s="1"/>
  <c r="DI27" i="5"/>
  <c r="DI28" i="5"/>
  <c r="DI20" i="5"/>
  <c r="DI26" i="5"/>
  <c r="DI26" i="1" s="1"/>
  <c r="DI25" i="1"/>
  <c r="DC21" i="4"/>
  <c r="DC14" i="4"/>
  <c r="DC20" i="1"/>
  <c r="DC41" i="1" s="1"/>
  <c r="DS14" i="8"/>
  <c r="DS45" i="2"/>
  <c r="DS18" i="8" s="1"/>
  <c r="DS43" i="2"/>
  <c r="DS16" i="8" s="1"/>
  <c r="DS44" i="2"/>
  <c r="DS17" i="8" s="1"/>
  <c r="DS42" i="2"/>
  <c r="DS15" i="8" s="1"/>
  <c r="EI7" i="2"/>
  <c r="EI5" i="2"/>
  <c r="DG26" i="5"/>
  <c r="DG28" i="5"/>
  <c r="DG27" i="5"/>
  <c r="DG20" i="5"/>
  <c r="DS21" i="5" s="1"/>
  <c r="DG25" i="1"/>
  <c r="DS23" i="5"/>
  <c r="DS14" i="5"/>
  <c r="DS41" i="5"/>
  <c r="CP10" i="5"/>
  <c r="EL11" i="5"/>
  <c r="CP11" i="5"/>
  <c r="DB10" i="5"/>
  <c r="DB11" i="5"/>
  <c r="DN11" i="5"/>
  <c r="DZ11" i="5"/>
  <c r="EX11" i="5"/>
  <c r="CP14" i="5"/>
  <c r="EK40" i="8"/>
  <c r="EK45" i="4"/>
  <c r="EK44" i="8" s="1"/>
  <c r="EK42" i="4"/>
  <c r="EK41" i="8" s="1"/>
  <c r="DS15" i="3"/>
  <c r="DS17" i="3"/>
  <c r="DS16" i="3"/>
  <c r="DS4" i="3"/>
  <c r="EA7" i="4"/>
  <c r="EO44" i="2"/>
  <c r="EO17" i="8" s="1"/>
  <c r="EE14" i="4"/>
  <c r="EE41" i="4"/>
  <c r="EE23" i="4"/>
  <c r="EE21" i="4"/>
  <c r="EP22" i="3"/>
  <c r="EO7" i="2"/>
  <c r="EO5" i="2"/>
  <c r="DO27" i="5"/>
  <c r="DO22" i="5" s="1"/>
  <c r="DO28" i="5"/>
  <c r="DO20" i="5"/>
  <c r="DO26" i="5"/>
  <c r="DO25" i="1"/>
  <c r="DP11" i="5"/>
  <c r="EN11" i="5"/>
  <c r="DD11" i="5"/>
  <c r="CR10" i="5"/>
  <c r="CR11" i="5"/>
  <c r="DD10" i="5"/>
  <c r="EB11" i="5"/>
  <c r="EZ11" i="5"/>
  <c r="CR14" i="5"/>
  <c r="CR4" i="5" s="1"/>
  <c r="CO5" i="3"/>
  <c r="EH15" i="4"/>
  <c r="EH4" i="4"/>
  <c r="EH17" i="4"/>
  <c r="EF4" i="4"/>
  <c r="EF15" i="4"/>
  <c r="EF17" i="4"/>
  <c r="DJ4" i="4"/>
  <c r="DJ15" i="4"/>
  <c r="DJ17" i="4"/>
  <c r="EQ23" i="4"/>
  <c r="EQ41" i="4"/>
  <c r="EQ21" i="4"/>
  <c r="EQ14" i="4"/>
  <c r="EE11" i="2"/>
  <c r="CU11" i="2"/>
  <c r="CU10" i="2"/>
  <c r="CI11" i="2"/>
  <c r="DG11" i="2"/>
  <c r="CI10" i="2"/>
  <c r="DS11" i="2"/>
  <c r="EQ11" i="2"/>
  <c r="CI14" i="2"/>
  <c r="DS16" i="2" s="1"/>
  <c r="CX44" i="2"/>
  <c r="CX17" i="8" s="1"/>
  <c r="DN44" i="2"/>
  <c r="DN17" i="8" s="1"/>
  <c r="BQ44" i="2"/>
  <c r="BQ17" i="8" s="1"/>
  <c r="BV44" i="2"/>
  <c r="BV17" i="8" s="1"/>
  <c r="CD44" i="2"/>
  <c r="CD17" i="8" s="1"/>
  <c r="EH22" i="3"/>
  <c r="DW22" i="3"/>
  <c r="EN44" i="2"/>
  <c r="EN17" i="8" s="1"/>
  <c r="DR17" i="4"/>
  <c r="DR4" i="4"/>
  <c r="EJ22" i="3"/>
  <c r="CJ10" i="5"/>
  <c r="CV11" i="5"/>
  <c r="CV10" i="5"/>
  <c r="CJ11" i="5"/>
  <c r="ER11" i="5"/>
  <c r="DT11" i="5"/>
  <c r="DH11" i="5"/>
  <c r="EF11" i="5"/>
  <c r="CJ14" i="5"/>
  <c r="CJ4" i="5" s="1"/>
  <c r="EJ5" i="2"/>
  <c r="EJ7" i="2"/>
  <c r="DT44" i="2"/>
  <c r="DT17" i="8" s="1"/>
  <c r="DZ43" i="4"/>
  <c r="DZ42" i="8" s="1"/>
  <c r="DZ40" i="8"/>
  <c r="DZ45" i="4"/>
  <c r="DZ44" i="8" s="1"/>
  <c r="DZ42" i="4"/>
  <c r="DZ41" i="8" s="1"/>
  <c r="DV42" i="4"/>
  <c r="DV41" i="8" s="1"/>
  <c r="DV40" i="8"/>
  <c r="DV45" i="4"/>
  <c r="DV44" i="8" s="1"/>
  <c r="EP23" i="4"/>
  <c r="EP14" i="4"/>
  <c r="EP21" i="4"/>
  <c r="EP41" i="4"/>
  <c r="DV44" i="2"/>
  <c r="DV17" i="8" s="1"/>
  <c r="CR44" i="2"/>
  <c r="CR17" i="8" s="1"/>
  <c r="DS27" i="5"/>
  <c r="DA21" i="4"/>
  <c r="DA14" i="4"/>
  <c r="DM15" i="4" s="1"/>
  <c r="DA20" i="1"/>
  <c r="DA41" i="1" s="1"/>
  <c r="CT11" i="2"/>
  <c r="DF11" i="2"/>
  <c r="DF10" i="2"/>
  <c r="ED11" i="2"/>
  <c r="EP11" i="2"/>
  <c r="CT10" i="2"/>
  <c r="DR11" i="2"/>
  <c r="FB11" i="2"/>
  <c r="CT14" i="2"/>
  <c r="CT4" i="2" s="1"/>
  <c r="DL4" i="4"/>
  <c r="DL17" i="4"/>
  <c r="DS42" i="3"/>
  <c r="DS28" i="8" s="1"/>
  <c r="DS43" i="3"/>
  <c r="DS29" i="8" s="1"/>
  <c r="DS27" i="8"/>
  <c r="DS45" i="3"/>
  <c r="DS31" i="8" s="1"/>
  <c r="CX11" i="2"/>
  <c r="CL10" i="2"/>
  <c r="CL11" i="2"/>
  <c r="CX10" i="2"/>
  <c r="DV11" i="2"/>
  <c r="EH11" i="2"/>
  <c r="DJ11" i="2"/>
  <c r="ET11" i="2"/>
  <c r="CL14" i="2"/>
  <c r="DG17" i="4"/>
  <c r="DG4" i="4"/>
  <c r="DG15" i="4"/>
  <c r="CW79" i="8"/>
  <c r="DU45" i="4"/>
  <c r="DU44" i="8" s="1"/>
  <c r="DU40" i="8"/>
  <c r="DU42" i="4"/>
  <c r="DU41" i="8" s="1"/>
  <c r="DU43" i="4"/>
  <c r="DU42" i="8" s="1"/>
  <c r="CU79" i="8"/>
  <c r="DH22" i="4"/>
  <c r="CN5" i="3"/>
  <c r="DB44" i="2"/>
  <c r="DB17" i="8" s="1"/>
  <c r="CS5" i="3"/>
  <c r="CS6" i="3"/>
  <c r="EF45" i="4"/>
  <c r="EF44" i="8" s="1"/>
  <c r="EF42" i="4"/>
  <c r="EF41" i="8" s="1"/>
  <c r="EF40" i="8"/>
  <c r="CT44" i="2"/>
  <c r="CT17" i="8" s="1"/>
  <c r="EJ23" i="4"/>
  <c r="EJ41" i="4"/>
  <c r="EJ21" i="4"/>
  <c r="EJ14" i="4"/>
  <c r="DQ45" i="4"/>
  <c r="DQ44" i="8" s="1"/>
  <c r="DQ42" i="4"/>
  <c r="DQ41" i="8" s="1"/>
  <c r="DQ43" i="4"/>
  <c r="DQ42" i="8" s="1"/>
  <c r="DQ40" i="8"/>
  <c r="EG5" i="2"/>
  <c r="EG7" i="2"/>
  <c r="DK44" i="2"/>
  <c r="DK17" i="8" s="1"/>
  <c r="BT44" i="2"/>
  <c r="BT17" i="8" s="1"/>
  <c r="BZ44" i="2"/>
  <c r="BZ17" i="8" s="1"/>
  <c r="BM44" i="2"/>
  <c r="BM17" i="8" s="1"/>
  <c r="EI23" i="4"/>
  <c r="EI41" i="4"/>
  <c r="EI21" i="4"/>
  <c r="EI14" i="4"/>
  <c r="DL20" i="1"/>
  <c r="DL41" i="1" s="1"/>
  <c r="DL21" i="6"/>
  <c r="DL14" i="6"/>
  <c r="DL23" i="6"/>
  <c r="EF11" i="2"/>
  <c r="DT11" i="2"/>
  <c r="DH11" i="2"/>
  <c r="CV11" i="2"/>
  <c r="CJ10" i="2"/>
  <c r="CJ11" i="2"/>
  <c r="CV10" i="2"/>
  <c r="ER11" i="2"/>
  <c r="CJ14" i="2"/>
  <c r="CJ4" i="2" s="1"/>
  <c r="DU11" i="5"/>
  <c r="CK10" i="5"/>
  <c r="CW10" i="5"/>
  <c r="CW11" i="5"/>
  <c r="CK11" i="5"/>
  <c r="EG11" i="5"/>
  <c r="ES11" i="5"/>
  <c r="DI11" i="5"/>
  <c r="CK14" i="5"/>
  <c r="CQ5" i="3"/>
  <c r="DV17" i="4"/>
  <c r="DV4" i="4"/>
  <c r="DV15" i="4"/>
  <c r="DI14" i="6"/>
  <c r="DI23" i="6"/>
  <c r="DI21" i="6"/>
  <c r="DU15" i="4"/>
  <c r="DU4" i="4"/>
  <c r="DU17" i="4"/>
  <c r="DX21" i="3"/>
  <c r="DX14" i="3"/>
  <c r="DX41" i="3"/>
  <c r="DX23" i="3"/>
  <c r="DJ28" i="5"/>
  <c r="DJ20" i="5"/>
  <c r="DJ27" i="5"/>
  <c r="DJ26" i="5"/>
  <c r="DJ26" i="1" s="1"/>
  <c r="DJ25" i="1"/>
  <c r="EN22" i="3"/>
  <c r="EG11" i="2"/>
  <c r="CK10" i="2"/>
  <c r="DU11" i="2"/>
  <c r="CK11" i="2"/>
  <c r="CW10" i="2"/>
  <c r="CW11" i="2"/>
  <c r="DI11" i="2"/>
  <c r="ES11" i="2"/>
  <c r="CK14" i="2"/>
  <c r="CK4" i="2" s="1"/>
  <c r="EJ11" i="5"/>
  <c r="CN10" i="5"/>
  <c r="CN11" i="5"/>
  <c r="CZ10" i="5"/>
  <c r="DL11" i="5"/>
  <c r="DX11" i="5"/>
  <c r="CZ11" i="5"/>
  <c r="EV11" i="5"/>
  <c r="CN14" i="5"/>
  <c r="EN11" i="2"/>
  <c r="EB11" i="2"/>
  <c r="DD11" i="2"/>
  <c r="DP11" i="2"/>
  <c r="CR11" i="2"/>
  <c r="CR10" i="2"/>
  <c r="DD10" i="2"/>
  <c r="EZ11" i="2"/>
  <c r="CR14" i="2"/>
  <c r="CR4" i="2" s="1"/>
  <c r="EN6" i="2" s="1"/>
  <c r="DZ5" i="2"/>
  <c r="DZ7" i="2"/>
  <c r="DD79" i="8"/>
  <c r="DY4" i="4"/>
  <c r="DY17" i="4"/>
  <c r="DY15" i="4"/>
  <c r="DU26" i="5"/>
  <c r="DU27" i="5"/>
  <c r="DU20" i="5"/>
  <c r="DU28" i="5"/>
  <c r="EC14" i="3"/>
  <c r="EC41" i="3"/>
  <c r="EC21" i="3"/>
  <c r="EC23" i="3"/>
  <c r="DQ15" i="4"/>
  <c r="DQ17" i="4"/>
  <c r="DQ4" i="4"/>
  <c r="CX79" i="8"/>
  <c r="DI44" i="2"/>
  <c r="DI17" i="8" s="1"/>
  <c r="EU21" i="4"/>
  <c r="EU14" i="4"/>
  <c r="EU23" i="4"/>
  <c r="EU41" i="4"/>
  <c r="CO44" i="2"/>
  <c r="CO17" i="8" s="1"/>
  <c r="DM44" i="2"/>
  <c r="DM17" i="8" s="1"/>
  <c r="DJ44" i="2"/>
  <c r="DJ17" i="8" s="1"/>
  <c r="CB44" i="2"/>
  <c r="CB17" i="8" s="1"/>
  <c r="BW44" i="2"/>
  <c r="BW17" i="8" s="1"/>
  <c r="CC44" i="2"/>
  <c r="CC17" i="8" s="1"/>
  <c r="DR14" i="5"/>
  <c r="DR41" i="5"/>
  <c r="DR23" i="5"/>
  <c r="DR21" i="5"/>
  <c r="DF22" i="4"/>
  <c r="DW14" i="3"/>
  <c r="DW41" i="3"/>
  <c r="DW21" i="3"/>
  <c r="DW23" i="3"/>
  <c r="DN22" i="5"/>
  <c r="EJ21" i="3"/>
  <c r="EJ23" i="3"/>
  <c r="EJ14" i="3"/>
  <c r="EJ41" i="3"/>
  <c r="DE6" i="3"/>
  <c r="DU16" i="3"/>
  <c r="DU15" i="3"/>
  <c r="DU4" i="3"/>
  <c r="DU17" i="3"/>
  <c r="ET45" i="4"/>
  <c r="ET44" i="8" s="1"/>
  <c r="ET40" i="8"/>
  <c r="ET43" i="4"/>
  <c r="ET42" i="8" s="1"/>
  <c r="ET42" i="4"/>
  <c r="ET41" i="8" s="1"/>
  <c r="DQ45" i="5"/>
  <c r="DQ57" i="8" s="1"/>
  <c r="DQ53" i="8"/>
  <c r="DQ42" i="5"/>
  <c r="DQ54" i="8" s="1"/>
  <c r="DQ43" i="5"/>
  <c r="DQ55" i="8" s="1"/>
  <c r="DK21" i="5"/>
  <c r="DK23" i="5"/>
  <c r="DK14" i="5"/>
  <c r="DL14" i="5"/>
  <c r="DL23" i="5"/>
  <c r="DL21" i="5"/>
  <c r="DL21" i="1" s="1"/>
  <c r="CQ44" i="2"/>
  <c r="CQ17" i="8" s="1"/>
  <c r="EO14" i="3"/>
  <c r="EO21" i="3"/>
  <c r="EO41" i="3"/>
  <c r="EO23" i="3"/>
  <c r="CV22" i="4"/>
  <c r="DJ11" i="5"/>
  <c r="EH11" i="5"/>
  <c r="CL11" i="5"/>
  <c r="CL10" i="5"/>
  <c r="CX11" i="5"/>
  <c r="ET11" i="5"/>
  <c r="CX10" i="5"/>
  <c r="DV11" i="5"/>
  <c r="CL14" i="5"/>
  <c r="CL4" i="5" s="1"/>
  <c r="DX22" i="3"/>
  <c r="FC26" i="6"/>
  <c r="FC20" i="6"/>
  <c r="FC28" i="6"/>
  <c r="CZ14" i="4"/>
  <c r="CZ21" i="4"/>
  <c r="CZ20" i="1"/>
  <c r="CZ41" i="1" s="1"/>
  <c r="EN14" i="3"/>
  <c r="EN41" i="3"/>
  <c r="EN21" i="3"/>
  <c r="EN23" i="3"/>
  <c r="DY40" i="8"/>
  <c r="DY45" i="4"/>
  <c r="DY44" i="8" s="1"/>
  <c r="DY42" i="4"/>
  <c r="DY41" i="8" s="1"/>
  <c r="CU4" i="4"/>
  <c r="CU14" i="1"/>
  <c r="EM21" i="4"/>
  <c r="EM14" i="4"/>
  <c r="EM41" i="4"/>
  <c r="EM23" i="4"/>
  <c r="CJ44" i="2"/>
  <c r="CJ17" i="8" s="1"/>
  <c r="EH27" i="5"/>
  <c r="EH22" i="5" s="1"/>
  <c r="EH20" i="5"/>
  <c r="EH26" i="5"/>
  <c r="EH28" i="5"/>
  <c r="DB79" i="8"/>
  <c r="EL7" i="2"/>
  <c r="EL5" i="2"/>
  <c r="EQ20" i="2"/>
  <c r="EQ28" i="2"/>
  <c r="EQ26" i="2"/>
  <c r="EQ27" i="2"/>
  <c r="EC22" i="3"/>
  <c r="EH44" i="2"/>
  <c r="EH17" i="8" s="1"/>
  <c r="ER4" i="4"/>
  <c r="ER15" i="4"/>
  <c r="ER17" i="4"/>
  <c r="DI17" i="4"/>
  <c r="DI4" i="4"/>
  <c r="DI15" i="4"/>
  <c r="CP44" i="2"/>
  <c r="CP17" i="8" s="1"/>
  <c r="DG44" i="2"/>
  <c r="DG17" i="8" s="1"/>
  <c r="BY44" i="2"/>
  <c r="BY17" i="8" s="1"/>
  <c r="BS44" i="2"/>
  <c r="BS17" i="8" s="1"/>
  <c r="EH21" i="3"/>
  <c r="EH23" i="3"/>
  <c r="EH14" i="3"/>
  <c r="EH41" i="3"/>
  <c r="DF21" i="4"/>
  <c r="DF14" i="4"/>
  <c r="DR15" i="4" s="1"/>
  <c r="DF20" i="1"/>
  <c r="DF41" i="1" s="1"/>
  <c r="ED4" i="4"/>
  <c r="ED15" i="4"/>
  <c r="ED17" i="4"/>
  <c r="GA23" i="2"/>
  <c r="DJ23" i="6"/>
  <c r="DJ14" i="6"/>
  <c r="DJ21" i="6"/>
  <c r="DX44" i="2"/>
  <c r="DX17" i="8" s="1"/>
  <c r="DE5" i="3"/>
  <c r="CS44" i="2"/>
  <c r="CS17" i="8" s="1"/>
  <c r="DQ6" i="3"/>
  <c r="DQ17" i="5"/>
  <c r="DQ4" i="5"/>
  <c r="DQ15" i="5"/>
  <c r="DY21" i="3"/>
  <c r="DY14" i="3"/>
  <c r="DY23" i="3"/>
  <c r="DY41" i="3"/>
  <c r="DM21" i="5"/>
  <c r="DM23" i="5"/>
  <c r="DM14" i="5"/>
  <c r="DH27" i="6"/>
  <c r="DY27" i="6"/>
  <c r="DY22" i="6" s="1"/>
  <c r="EA27" i="6"/>
  <c r="EA22" i="6" s="1"/>
  <c r="DN27" i="6"/>
  <c r="EA43" i="4"/>
  <c r="EA42" i="8" s="1"/>
  <c r="DL43" i="4"/>
  <c r="DL42" i="8" s="1"/>
  <c r="AU5" i="2" l="1"/>
  <c r="CO6" i="3"/>
  <c r="DY20" i="1"/>
  <c r="DY41" i="1" s="1"/>
  <c r="CB15" i="1"/>
  <c r="CN6" i="3"/>
  <c r="CD15" i="1"/>
  <c r="BC5" i="4"/>
  <c r="BI4" i="1"/>
  <c r="CJ6" i="3"/>
  <c r="BJ15" i="1"/>
  <c r="CG15" i="1"/>
  <c r="CD6" i="3"/>
  <c r="BK6" i="3"/>
  <c r="BG5" i="4"/>
  <c r="DZ28" i="1"/>
  <c r="CI6" i="3"/>
  <c r="AU4" i="1"/>
  <c r="CQ6" i="3"/>
  <c r="CB6" i="3"/>
  <c r="CI4" i="2"/>
  <c r="DZ26" i="1"/>
  <c r="BJ5" i="4"/>
  <c r="CQ44" i="3"/>
  <c r="CQ30" i="8" s="1"/>
  <c r="BD5" i="3"/>
  <c r="BV6" i="3"/>
  <c r="AX4" i="1"/>
  <c r="AY5" i="1"/>
  <c r="BN27" i="1"/>
  <c r="DB6" i="3"/>
  <c r="ED43" i="4"/>
  <c r="ED42" i="8" s="1"/>
  <c r="BP6" i="3"/>
  <c r="AR4" i="1"/>
  <c r="BW15" i="1"/>
  <c r="AN15" i="1"/>
  <c r="CC6" i="3"/>
  <c r="FB27" i="6"/>
  <c r="FB22" i="6" s="1"/>
  <c r="DW43" i="4"/>
  <c r="DW42" i="8" s="1"/>
  <c r="BO6" i="3"/>
  <c r="BG15" i="1"/>
  <c r="CE6" i="3"/>
  <c r="DM43" i="4"/>
  <c r="DM42" i="8" s="1"/>
  <c r="CY44" i="3"/>
  <c r="CY30" i="8" s="1"/>
  <c r="CP6" i="3"/>
  <c r="AB5" i="4"/>
  <c r="ED26" i="1"/>
  <c r="O40" i="8"/>
  <c r="BA40" i="8"/>
  <c r="BA42" i="4"/>
  <c r="BA41" i="8" s="1"/>
  <c r="CW43" i="4"/>
  <c r="CW42" i="8" s="1"/>
  <c r="DI43" i="4"/>
  <c r="DI42" i="8" s="1"/>
  <c r="BM42" i="4"/>
  <c r="BM41" i="8" s="1"/>
  <c r="BF40" i="8"/>
  <c r="BF42" i="4"/>
  <c r="BF41" i="8" s="1"/>
  <c r="BR42" i="4"/>
  <c r="BR41" i="8" s="1"/>
  <c r="DN43" i="4"/>
  <c r="DN42" i="8" s="1"/>
  <c r="DB43" i="4"/>
  <c r="DB42" i="8" s="1"/>
  <c r="BK42" i="4"/>
  <c r="BK41" i="8" s="1"/>
  <c r="BK40" i="8"/>
  <c r="CU43" i="4"/>
  <c r="CU42" i="8" s="1"/>
  <c r="DS43" i="4"/>
  <c r="DS42" i="8" s="1"/>
  <c r="BW42" i="4"/>
  <c r="BW41" i="8" s="1"/>
  <c r="DG43" i="4"/>
  <c r="DG42" i="8" s="1"/>
  <c r="AP40" i="8"/>
  <c r="BB42" i="4"/>
  <c r="BB41" i="8" s="1"/>
  <c r="CX43" i="4"/>
  <c r="CX42" i="8" s="1"/>
  <c r="DW6" i="2"/>
  <c r="EI6" i="2"/>
  <c r="BV40" i="8"/>
  <c r="BV42" i="4"/>
  <c r="BV41" i="8" s="1"/>
  <c r="CH42" i="4"/>
  <c r="CH41" i="8" s="1"/>
  <c r="BQ40" i="8"/>
  <c r="BQ42" i="4"/>
  <c r="BQ41" i="8" s="1"/>
  <c r="CC42" i="4"/>
  <c r="CC41" i="8" s="1"/>
  <c r="BN42" i="4"/>
  <c r="BN41" i="8" s="1"/>
  <c r="BN40" i="8"/>
  <c r="DJ43" i="4"/>
  <c r="DJ42" i="8" s="1"/>
  <c r="DV43" i="4"/>
  <c r="DV42" i="8" s="1"/>
  <c r="BZ42" i="4"/>
  <c r="BZ41" i="8" s="1"/>
  <c r="CA40" i="8"/>
  <c r="CA42" i="4"/>
  <c r="CA41" i="8" s="1"/>
  <c r="CM42" i="4"/>
  <c r="CM41" i="8" s="1"/>
  <c r="CF42" i="4"/>
  <c r="CF41" i="8" s="1"/>
  <c r="CF40" i="8"/>
  <c r="CR42" i="4"/>
  <c r="CR41" i="8" s="1"/>
  <c r="DP43" i="4"/>
  <c r="DP42" i="8" s="1"/>
  <c r="EB43" i="4"/>
  <c r="EB42" i="8" s="1"/>
  <c r="DD43" i="4"/>
  <c r="DD42" i="8" s="1"/>
  <c r="Y40" i="8"/>
  <c r="AN5" i="2"/>
  <c r="AB5" i="2"/>
  <c r="AB4" i="1"/>
  <c r="BH4" i="1"/>
  <c r="BH5" i="4"/>
  <c r="BH5" i="1" s="1"/>
  <c r="BV79" i="8"/>
  <c r="BV42" i="1"/>
  <c r="BV80" i="8" s="1"/>
  <c r="CA6" i="2"/>
  <c r="CA5" i="2"/>
  <c r="AQ5" i="3"/>
  <c r="BM4" i="1"/>
  <c r="BO5" i="4"/>
  <c r="BO5" i="1" s="1"/>
  <c r="Q4" i="1"/>
  <c r="BY5" i="4"/>
  <c r="BA4" i="4"/>
  <c r="BA15" i="4"/>
  <c r="BA15" i="1" s="1"/>
  <c r="BA14" i="1"/>
  <c r="BG5" i="3"/>
  <c r="AU5" i="3"/>
  <c r="DC6" i="3"/>
  <c r="BX4" i="1"/>
  <c r="BX6" i="2"/>
  <c r="BX5" i="2"/>
  <c r="CC22" i="4"/>
  <c r="CC22" i="1" s="1"/>
  <c r="CC27" i="1"/>
  <c r="CD22" i="4"/>
  <c r="CD22" i="1" s="1"/>
  <c r="CD27" i="1"/>
  <c r="CG22" i="4"/>
  <c r="CG22" i="1" s="1"/>
  <c r="CG27" i="1"/>
  <c r="BR15" i="4"/>
  <c r="BR15" i="1" s="1"/>
  <c r="BF4" i="4"/>
  <c r="BF15" i="4"/>
  <c r="BF15" i="1" s="1"/>
  <c r="BF14" i="1"/>
  <c r="BM22" i="4"/>
  <c r="BM22" i="1" s="1"/>
  <c r="BM27" i="1"/>
  <c r="CC15" i="1"/>
  <c r="CH22" i="4"/>
  <c r="CH22" i="1" s="1"/>
  <c r="CH27" i="1"/>
  <c r="AP5" i="3"/>
  <c r="CF4" i="4"/>
  <c r="CF5" i="4" s="1"/>
  <c r="CF15" i="4"/>
  <c r="CF15" i="1" s="1"/>
  <c r="BL6" i="3"/>
  <c r="AB5" i="3"/>
  <c r="AB15" i="1"/>
  <c r="CG4" i="1"/>
  <c r="CG5" i="2"/>
  <c r="CG6" i="2"/>
  <c r="AH5" i="2"/>
  <c r="BV15" i="4"/>
  <c r="BV15" i="1" s="1"/>
  <c r="BV4" i="4"/>
  <c r="CH15" i="4"/>
  <c r="CH15" i="1" s="1"/>
  <c r="BV14" i="1"/>
  <c r="BF5" i="3"/>
  <c r="AT5" i="3"/>
  <c r="CD5" i="2"/>
  <c r="CD6" i="2"/>
  <c r="CD4" i="1"/>
  <c r="BX6" i="4"/>
  <c r="BX5" i="4"/>
  <c r="AT4" i="1"/>
  <c r="CH5" i="2"/>
  <c r="CH4" i="1"/>
  <c r="CH6" i="2"/>
  <c r="CA79" i="8"/>
  <c r="CA42" i="1"/>
  <c r="CA80" i="8" s="1"/>
  <c r="BL6" i="2"/>
  <c r="AZ5" i="4"/>
  <c r="AZ5" i="1" s="1"/>
  <c r="Q5" i="1"/>
  <c r="J14" i="4"/>
  <c r="J20" i="1"/>
  <c r="J41" i="1" s="1"/>
  <c r="V21" i="4"/>
  <c r="V21" i="1" s="1"/>
  <c r="AD5" i="2"/>
  <c r="F14" i="4"/>
  <c r="F20" i="1"/>
  <c r="F41" i="1" s="1"/>
  <c r="R21" i="4"/>
  <c r="R21" i="1" s="1"/>
  <c r="BU22" i="4"/>
  <c r="BU22" i="1" s="1"/>
  <c r="BU27" i="1"/>
  <c r="BZ6" i="3"/>
  <c r="AK5" i="2"/>
  <c r="BW5" i="2"/>
  <c r="BW6" i="2"/>
  <c r="BW4" i="1"/>
  <c r="BU6" i="2"/>
  <c r="AS5" i="3"/>
  <c r="DA6" i="3"/>
  <c r="BD5" i="4"/>
  <c r="AT5" i="2"/>
  <c r="CE6" i="2"/>
  <c r="CE5" i="2"/>
  <c r="CE4" i="1"/>
  <c r="BQ6" i="3"/>
  <c r="AY4" i="1"/>
  <c r="AS4" i="1"/>
  <c r="AG21" i="4"/>
  <c r="AG21" i="1" s="1"/>
  <c r="AG14" i="4"/>
  <c r="AG20" i="1"/>
  <c r="AG41" i="1" s="1"/>
  <c r="AS21" i="4"/>
  <c r="AS21" i="1" s="1"/>
  <c r="AA21" i="4"/>
  <c r="AA21" i="1" s="1"/>
  <c r="AA14" i="4"/>
  <c r="AM21" i="4"/>
  <c r="AM21" i="1" s="1"/>
  <c r="AA20" i="1"/>
  <c r="AA41" i="1" s="1"/>
  <c r="CF5" i="2"/>
  <c r="CF6" i="2"/>
  <c r="CF4" i="1"/>
  <c r="CF22" i="4"/>
  <c r="CF22" i="1" s="1"/>
  <c r="CF27" i="1"/>
  <c r="BT22" i="4"/>
  <c r="BT22" i="1" s="1"/>
  <c r="BT27" i="1"/>
  <c r="BO22" i="4"/>
  <c r="BO22" i="1" s="1"/>
  <c r="BO27" i="1"/>
  <c r="BY22" i="4"/>
  <c r="BY22" i="1" s="1"/>
  <c r="BY27" i="1"/>
  <c r="BZ22" i="4"/>
  <c r="BZ22" i="1" s="1"/>
  <c r="BZ27" i="1"/>
  <c r="Y79" i="8"/>
  <c r="BS6" i="3"/>
  <c r="BZ5" i="2"/>
  <c r="BZ6" i="2"/>
  <c r="BZ4" i="1"/>
  <c r="CE22" i="4"/>
  <c r="CE22" i="1" s="1"/>
  <c r="CE27" i="1"/>
  <c r="BM6" i="3"/>
  <c r="AQ4" i="1"/>
  <c r="CB4" i="1"/>
  <c r="CB6" i="2"/>
  <c r="CB5" i="2"/>
  <c r="CA15" i="4"/>
  <c r="CA15" i="1" s="1"/>
  <c r="CA4" i="4"/>
  <c r="CA5" i="4" s="1"/>
  <c r="CA5" i="1" s="1"/>
  <c r="AO5" i="3"/>
  <c r="AO4" i="1"/>
  <c r="AI5" i="2"/>
  <c r="AM5" i="2"/>
  <c r="AA5" i="2"/>
  <c r="BL5" i="4"/>
  <c r="BL5" i="1" s="1"/>
  <c r="BK6" i="2"/>
  <c r="AZ4" i="1"/>
  <c r="AH14" i="4"/>
  <c r="AH21" i="4"/>
  <c r="AH21" i="1" s="1"/>
  <c r="AH20" i="1"/>
  <c r="AH41" i="1" s="1"/>
  <c r="AT21" i="4"/>
  <c r="AT21" i="1" s="1"/>
  <c r="AF21" i="4"/>
  <c r="AF21" i="1" s="1"/>
  <c r="AF14" i="4"/>
  <c r="AR21" i="4"/>
  <c r="AR21" i="1" s="1"/>
  <c r="AF20" i="1"/>
  <c r="AF41" i="1" s="1"/>
  <c r="CE5" i="4"/>
  <c r="BS22" i="4"/>
  <c r="BS22" i="1" s="1"/>
  <c r="BS27" i="1"/>
  <c r="CG5" i="4"/>
  <c r="CA22" i="4"/>
  <c r="CA22" i="1" s="1"/>
  <c r="CA27" i="1"/>
  <c r="BT5" i="4"/>
  <c r="BT5" i="1" s="1"/>
  <c r="BD15" i="1"/>
  <c r="BV22" i="4"/>
  <c r="BV22" i="1" s="1"/>
  <c r="BV27" i="1"/>
  <c r="AS5" i="2"/>
  <c r="AG5" i="2"/>
  <c r="BY15" i="1"/>
  <c r="BQ22" i="4"/>
  <c r="BQ22" i="1" s="1"/>
  <c r="BQ27" i="1"/>
  <c r="AL21" i="4"/>
  <c r="AL21" i="1" s="1"/>
  <c r="AL14" i="4"/>
  <c r="AL20" i="1"/>
  <c r="AL41" i="1" s="1"/>
  <c r="AX21" i="4"/>
  <c r="AX21" i="1" s="1"/>
  <c r="M14" i="4"/>
  <c r="M20" i="1"/>
  <c r="M41" i="1" s="1"/>
  <c r="BK44" i="3"/>
  <c r="BK30" i="8" s="1"/>
  <c r="AC5" i="2"/>
  <c r="AO5" i="2"/>
  <c r="BC4" i="1"/>
  <c r="AN5" i="4"/>
  <c r="AV5" i="3"/>
  <c r="AJ5" i="3"/>
  <c r="AK5" i="3"/>
  <c r="AW5" i="3"/>
  <c r="CD5" i="4"/>
  <c r="BK79" i="8"/>
  <c r="BK42" i="1"/>
  <c r="BK80" i="8" s="1"/>
  <c r="AM5" i="3"/>
  <c r="AA5" i="3"/>
  <c r="AM4" i="1"/>
  <c r="AK21" i="4"/>
  <c r="AK21" i="1" s="1"/>
  <c r="AK14" i="4"/>
  <c r="AK20" i="1"/>
  <c r="AK41" i="1" s="1"/>
  <c r="AW21" i="4"/>
  <c r="AW21" i="1" s="1"/>
  <c r="L14" i="4"/>
  <c r="L20" i="1"/>
  <c r="L41" i="1" s="1"/>
  <c r="X21" i="4"/>
  <c r="X21" i="1" s="1"/>
  <c r="Y4" i="4"/>
  <c r="Y4" i="1" s="1"/>
  <c r="Y14" i="1"/>
  <c r="AI21" i="4"/>
  <c r="AI21" i="1" s="1"/>
  <c r="AI14" i="4"/>
  <c r="AU21" i="4"/>
  <c r="AU21" i="1" s="1"/>
  <c r="AI20" i="1"/>
  <c r="AI41" i="1" s="1"/>
  <c r="W4" i="1"/>
  <c r="BC5" i="1"/>
  <c r="AW5" i="2"/>
  <c r="CB5" i="4"/>
  <c r="O79" i="8"/>
  <c r="BS5" i="4"/>
  <c r="BS5" i="1" s="1"/>
  <c r="BP6" i="2"/>
  <c r="AF5" i="2"/>
  <c r="BM6" i="2"/>
  <c r="O21" i="4"/>
  <c r="O21" i="1" s="1"/>
  <c r="C14" i="4"/>
  <c r="O15" i="4" s="1"/>
  <c r="O15" i="1" s="1"/>
  <c r="C20" i="1"/>
  <c r="C41" i="1" s="1"/>
  <c r="C79" i="8" s="1"/>
  <c r="BL22" i="4"/>
  <c r="BL22" i="1" s="1"/>
  <c r="BL27" i="1"/>
  <c r="BW22" i="4"/>
  <c r="BW22" i="1" s="1"/>
  <c r="BW27" i="1"/>
  <c r="CF6" i="3"/>
  <c r="AR5" i="3"/>
  <c r="CZ6" i="3"/>
  <c r="BP22" i="4"/>
  <c r="BP22" i="1" s="1"/>
  <c r="BP27" i="1"/>
  <c r="G14" i="4"/>
  <c r="G20" i="1"/>
  <c r="G41" i="1" s="1"/>
  <c r="S21" i="4"/>
  <c r="S21" i="1" s="1"/>
  <c r="AC21" i="4"/>
  <c r="AC21" i="1" s="1"/>
  <c r="AC14" i="4"/>
  <c r="AC20" i="1"/>
  <c r="AC41" i="1" s="1"/>
  <c r="AO21" i="4"/>
  <c r="AO21" i="1" s="1"/>
  <c r="BY4" i="1"/>
  <c r="BY5" i="2"/>
  <c r="BY6" i="2"/>
  <c r="AD14" i="4"/>
  <c r="AP15" i="4" s="1"/>
  <c r="AP15" i="1" s="1"/>
  <c r="AD21" i="4"/>
  <c r="AD21" i="1" s="1"/>
  <c r="AD20" i="1"/>
  <c r="AD41" i="1" s="1"/>
  <c r="BQ42" i="1"/>
  <c r="BQ80" i="8" s="1"/>
  <c r="BQ79" i="8"/>
  <c r="BR6" i="3"/>
  <c r="BN79" i="8"/>
  <c r="BN42" i="1"/>
  <c r="BN80" i="8" s="1"/>
  <c r="O4" i="4"/>
  <c r="O14" i="1"/>
  <c r="BI5" i="1"/>
  <c r="CH6" i="3"/>
  <c r="BE5" i="3"/>
  <c r="AX5" i="3"/>
  <c r="BJ5" i="3"/>
  <c r="BX15" i="1"/>
  <c r="AJ14" i="4"/>
  <c r="AJ21" i="4"/>
  <c r="AJ21" i="1" s="1"/>
  <c r="AV21" i="4"/>
  <c r="AV21" i="1" s="1"/>
  <c r="AJ20" i="1"/>
  <c r="AJ41" i="1" s="1"/>
  <c r="BR22" i="4"/>
  <c r="BR22" i="1" s="1"/>
  <c r="BR27" i="1"/>
  <c r="K14" i="4"/>
  <c r="K20" i="1"/>
  <c r="K41" i="1" s="1"/>
  <c r="W21" i="4"/>
  <c r="W21" i="1" s="1"/>
  <c r="BF42" i="1"/>
  <c r="BF80" i="8" s="1"/>
  <c r="BF79" i="8"/>
  <c r="BT4" i="1"/>
  <c r="N14" i="4"/>
  <c r="N20" i="1"/>
  <c r="N41" i="1" s="1"/>
  <c r="Z21" i="4"/>
  <c r="Z21" i="1" s="1"/>
  <c r="BN6" i="3"/>
  <c r="AQ5" i="2"/>
  <c r="AE5" i="2"/>
  <c r="I14" i="4"/>
  <c r="I20" i="1"/>
  <c r="I41" i="1" s="1"/>
  <c r="U21" i="4"/>
  <c r="U21" i="1" s="1"/>
  <c r="CF42" i="1"/>
  <c r="CF80" i="8" s="1"/>
  <c r="CF79" i="8"/>
  <c r="BD4" i="1"/>
  <c r="BU6" i="3"/>
  <c r="BV44" i="3"/>
  <c r="BV30" i="8" s="1"/>
  <c r="BV6" i="2"/>
  <c r="AL5" i="2"/>
  <c r="P4" i="1"/>
  <c r="BN15" i="4"/>
  <c r="BN15" i="1" s="1"/>
  <c r="BN4" i="4"/>
  <c r="BN14" i="1"/>
  <c r="BU4" i="1"/>
  <c r="BU5" i="4"/>
  <c r="BU5" i="1" s="1"/>
  <c r="BE5" i="4"/>
  <c r="AP4" i="4"/>
  <c r="BB15" i="4"/>
  <c r="BB15" i="1" s="1"/>
  <c r="BA79" i="8"/>
  <c r="BA42" i="1"/>
  <c r="BA80" i="8" s="1"/>
  <c r="BY6" i="3"/>
  <c r="BK15" i="4"/>
  <c r="BK15" i="1" s="1"/>
  <c r="BK4" i="4"/>
  <c r="BW5" i="4" s="1"/>
  <c r="BK14" i="1"/>
  <c r="BR6" i="2"/>
  <c r="BX16" i="1"/>
  <c r="D14" i="4"/>
  <c r="D20" i="1"/>
  <c r="D41" i="1" s="1"/>
  <c r="P21" i="4"/>
  <c r="P21" i="1" s="1"/>
  <c r="CB22" i="4"/>
  <c r="CB22" i="1" s="1"/>
  <c r="CB27" i="1"/>
  <c r="AE21" i="4"/>
  <c r="AE21" i="1" s="1"/>
  <c r="AE14" i="4"/>
  <c r="AE20" i="1"/>
  <c r="AE41" i="1" s="1"/>
  <c r="CA43" i="1" s="1"/>
  <c r="CA81" i="8" s="1"/>
  <c r="AQ21" i="4"/>
  <c r="AQ21" i="1" s="1"/>
  <c r="BP5" i="4"/>
  <c r="BP5" i="1" s="1"/>
  <c r="BG4" i="1"/>
  <c r="H14" i="4"/>
  <c r="H20" i="1"/>
  <c r="H41" i="1" s="1"/>
  <c r="T21" i="4"/>
  <c r="T21" i="1" s="1"/>
  <c r="BM42" i="1"/>
  <c r="BM80" i="8" s="1"/>
  <c r="AR5" i="2"/>
  <c r="CC6" i="2"/>
  <c r="CC4" i="1"/>
  <c r="CC5" i="2"/>
  <c r="AJ5" i="2"/>
  <c r="BQ4" i="4"/>
  <c r="BQ15" i="4"/>
  <c r="BQ15" i="1" s="1"/>
  <c r="BQ14" i="1"/>
  <c r="DA5" i="5"/>
  <c r="CO5" i="5"/>
  <c r="CO6" i="5"/>
  <c r="DA6" i="5"/>
  <c r="DH22" i="6"/>
  <c r="DH22" i="1" s="1"/>
  <c r="DH27" i="1"/>
  <c r="CS6" i="2"/>
  <c r="CS5" i="2"/>
  <c r="DQ6" i="2"/>
  <c r="DE5" i="2"/>
  <c r="DE6" i="2"/>
  <c r="EC6" i="2"/>
  <c r="EO6" i="2"/>
  <c r="DN22" i="6"/>
  <c r="DN22" i="1" s="1"/>
  <c r="DN27" i="1"/>
  <c r="EW27" i="5"/>
  <c r="EW22" i="5" s="1"/>
  <c r="EW28" i="5"/>
  <c r="EW26" i="5"/>
  <c r="EW20" i="5"/>
  <c r="EY20" i="2"/>
  <c r="EY27" i="2"/>
  <c r="EY28" i="2"/>
  <c r="EY26" i="2"/>
  <c r="ES20" i="5"/>
  <c r="ES27" i="5"/>
  <c r="ES22" i="5" s="1"/>
  <c r="ES26" i="5"/>
  <c r="ES28" i="5"/>
  <c r="EU20" i="2"/>
  <c r="EU28" i="2"/>
  <c r="EU26" i="2"/>
  <c r="EU27" i="2"/>
  <c r="EU25" i="1"/>
  <c r="CI27" i="6"/>
  <c r="CI20" i="6"/>
  <c r="CI26" i="6"/>
  <c r="CI26" i="1" s="1"/>
  <c r="CU27" i="6"/>
  <c r="CU26" i="6"/>
  <c r="CU26" i="1" s="1"/>
  <c r="CI25" i="1"/>
  <c r="FV28" i="6"/>
  <c r="FV27" i="6"/>
  <c r="FV22" i="6" s="1"/>
  <c r="FV20" i="6"/>
  <c r="FV26" i="6"/>
  <c r="FZ26" i="6"/>
  <c r="FZ20" i="6"/>
  <c r="FZ27" i="6"/>
  <c r="FZ22" i="6" s="1"/>
  <c r="FZ28" i="6"/>
  <c r="EV28" i="6"/>
  <c r="EV20" i="6"/>
  <c r="FH20" i="6"/>
  <c r="FH28" i="6"/>
  <c r="FH26" i="6"/>
  <c r="EI20" i="6"/>
  <c r="EU21" i="6" s="1"/>
  <c r="EI27" i="6"/>
  <c r="EI22" i="6" s="1"/>
  <c r="EI28" i="6"/>
  <c r="EI26" i="6"/>
  <c r="FF20" i="6"/>
  <c r="FF26" i="6"/>
  <c r="FF28" i="6"/>
  <c r="GH28" i="3"/>
  <c r="GJ28" i="3"/>
  <c r="EH15" i="3"/>
  <c r="EH17" i="3"/>
  <c r="EH4" i="3"/>
  <c r="EH16" i="3"/>
  <c r="EN17" i="3"/>
  <c r="EN15" i="3"/>
  <c r="EN4" i="3"/>
  <c r="EN16" i="3"/>
  <c r="EJ15" i="3"/>
  <c r="EJ16" i="3"/>
  <c r="EJ4" i="3"/>
  <c r="EJ17" i="3"/>
  <c r="DW45" i="3"/>
  <c r="DW31" i="8" s="1"/>
  <c r="DW43" i="3"/>
  <c r="DW29" i="8" s="1"/>
  <c r="DW42" i="3"/>
  <c r="DW28" i="8" s="1"/>
  <c r="DW27" i="8"/>
  <c r="DW44" i="3"/>
  <c r="DW30" i="8" s="1"/>
  <c r="CN16" i="5"/>
  <c r="CN15" i="5"/>
  <c r="CZ16" i="5"/>
  <c r="CZ15" i="5"/>
  <c r="CK15" i="5"/>
  <c r="CK16" i="5"/>
  <c r="CW15" i="5"/>
  <c r="CW16" i="5"/>
  <c r="DF44" i="3"/>
  <c r="DF30" i="8" s="1"/>
  <c r="DS44" i="3"/>
  <c r="DS30" i="8" s="1"/>
  <c r="DL7" i="4"/>
  <c r="EP40" i="8"/>
  <c r="EP43" i="4"/>
  <c r="EP42" i="8" s="1"/>
  <c r="EP42" i="4"/>
  <c r="EP41" i="8" s="1"/>
  <c r="EP45" i="4"/>
  <c r="EP44" i="8" s="1"/>
  <c r="EF7" i="4"/>
  <c r="EF5" i="4"/>
  <c r="CR5" i="5"/>
  <c r="CR6" i="5"/>
  <c r="DD6" i="5"/>
  <c r="DD5" i="5"/>
  <c r="CP16" i="5"/>
  <c r="CP15" i="5"/>
  <c r="DB15" i="5"/>
  <c r="DB16" i="5"/>
  <c r="DS17" i="5"/>
  <c r="DS4" i="5"/>
  <c r="DG22" i="5"/>
  <c r="CY5" i="5"/>
  <c r="CM6" i="5"/>
  <c r="CM5" i="5"/>
  <c r="CY6" i="5"/>
  <c r="CS15" i="5"/>
  <c r="CS16" i="5"/>
  <c r="DE15" i="5"/>
  <c r="DE16" i="5"/>
  <c r="BL44" i="3"/>
  <c r="BL30" i="8" s="1"/>
  <c r="CI15" i="5"/>
  <c r="CI16" i="5"/>
  <c r="CU15" i="5"/>
  <c r="CU16" i="5"/>
  <c r="ER43" i="4"/>
  <c r="ER42" i="8" s="1"/>
  <c r="EL28" i="5"/>
  <c r="EL27" i="5"/>
  <c r="EL20" i="5"/>
  <c r="EL26" i="5"/>
  <c r="EL25" i="1"/>
  <c r="DL42" i="4"/>
  <c r="DL41" i="8" s="1"/>
  <c r="ED21" i="5"/>
  <c r="ED41" i="5"/>
  <c r="ED23" i="5"/>
  <c r="ED14" i="5"/>
  <c r="ED20" i="1"/>
  <c r="ED41" i="1" s="1"/>
  <c r="ED27" i="6"/>
  <c r="ED22" i="6" s="1"/>
  <c r="ED22" i="1" s="1"/>
  <c r="DK23" i="6"/>
  <c r="DK14" i="6"/>
  <c r="DK21" i="6"/>
  <c r="DK21" i="1" s="1"/>
  <c r="DK20" i="1"/>
  <c r="DK41" i="1" s="1"/>
  <c r="DF5" i="5"/>
  <c r="CT5" i="5"/>
  <c r="CT6" i="5"/>
  <c r="DF6" i="5"/>
  <c r="EK20" i="5"/>
  <c r="EK26" i="5"/>
  <c r="EK27" i="5"/>
  <c r="EK28" i="5"/>
  <c r="EK25" i="1"/>
  <c r="EA28" i="5"/>
  <c r="EA28" i="1" s="1"/>
  <c r="EA20" i="5"/>
  <c r="EA27" i="5"/>
  <c r="EA26" i="5"/>
  <c r="EA26" i="1" s="1"/>
  <c r="EA25" i="1"/>
  <c r="EU26" i="6"/>
  <c r="DO27" i="6"/>
  <c r="DW28" i="5"/>
  <c r="DW20" i="5"/>
  <c r="DW26" i="5"/>
  <c r="DW27" i="5"/>
  <c r="DW25" i="1"/>
  <c r="EZ27" i="3"/>
  <c r="EZ22" i="3" s="1"/>
  <c r="EZ28" i="3"/>
  <c r="EZ20" i="3"/>
  <c r="EZ26" i="3"/>
  <c r="EW27" i="3"/>
  <c r="EW22" i="3" s="1"/>
  <c r="EW28" i="3"/>
  <c r="EW20" i="3"/>
  <c r="EW26" i="3"/>
  <c r="EC27" i="6"/>
  <c r="EC22" i="6" s="1"/>
  <c r="EC28" i="6"/>
  <c r="EC26" i="6"/>
  <c r="EC20" i="6"/>
  <c r="EQ26" i="5"/>
  <c r="EQ20" i="5"/>
  <c r="EQ20" i="1" s="1"/>
  <c r="EQ41" i="1" s="1"/>
  <c r="EQ27" i="5"/>
  <c r="EQ22" i="5" s="1"/>
  <c r="EQ28" i="5"/>
  <c r="EQ28" i="1" s="1"/>
  <c r="FA28" i="6"/>
  <c r="FA20" i="6"/>
  <c r="CM20" i="6"/>
  <c r="CM26" i="6"/>
  <c r="CM26" i="1" s="1"/>
  <c r="CM27" i="6"/>
  <c r="CY26" i="6"/>
  <c r="CY26" i="1" s="1"/>
  <c r="CY27" i="6"/>
  <c r="CM25" i="1"/>
  <c r="CO26" i="6"/>
  <c r="CO26" i="1" s="1"/>
  <c r="CO20" i="6"/>
  <c r="CO27" i="6"/>
  <c r="DA27" i="6"/>
  <c r="DA26" i="6"/>
  <c r="DA26" i="1" s="1"/>
  <c r="CO25" i="1"/>
  <c r="CS20" i="6"/>
  <c r="CS27" i="6"/>
  <c r="CS26" i="6"/>
  <c r="CS26" i="1" s="1"/>
  <c r="DE27" i="6"/>
  <c r="DE26" i="6"/>
  <c r="DE26" i="1" s="1"/>
  <c r="CS25" i="1"/>
  <c r="DQ27" i="6"/>
  <c r="EE25" i="1"/>
  <c r="EE27" i="6"/>
  <c r="EE22" i="6" s="1"/>
  <c r="EE26" i="6"/>
  <c r="EE20" i="6"/>
  <c r="EQ21" i="6" s="1"/>
  <c r="EE28" i="6"/>
  <c r="GD20" i="5"/>
  <c r="GD28" i="5"/>
  <c r="DV27" i="6"/>
  <c r="DV22" i="6" s="1"/>
  <c r="DV28" i="6"/>
  <c r="DV20" i="6"/>
  <c r="DV26" i="6"/>
  <c r="GB28" i="3"/>
  <c r="GB20" i="3"/>
  <c r="DQ16" i="5"/>
  <c r="EQ25" i="1"/>
  <c r="DR44" i="3"/>
  <c r="DR30" i="8" s="1"/>
  <c r="CZ79" i="8"/>
  <c r="DU6" i="3"/>
  <c r="DU7" i="3"/>
  <c r="DU5" i="3"/>
  <c r="DW16" i="3"/>
  <c r="DW4" i="3"/>
  <c r="DW17" i="3"/>
  <c r="DW15" i="3"/>
  <c r="EC27" i="8"/>
  <c r="EC44" i="3"/>
  <c r="EC30" i="8" s="1"/>
  <c r="EC45" i="3"/>
  <c r="EC31" i="8" s="1"/>
  <c r="EC42" i="3"/>
  <c r="EC28" i="8" s="1"/>
  <c r="EC43" i="3"/>
  <c r="EC29" i="8" s="1"/>
  <c r="DJ22" i="5"/>
  <c r="DX45" i="3"/>
  <c r="DX31" i="8" s="1"/>
  <c r="DX27" i="8"/>
  <c r="DX43" i="3"/>
  <c r="DX29" i="8" s="1"/>
  <c r="DX42" i="3"/>
  <c r="DX28" i="8" s="1"/>
  <c r="DX44" i="3"/>
  <c r="DX30" i="8" s="1"/>
  <c r="CK4" i="5"/>
  <c r="DL14" i="1"/>
  <c r="DL4" i="6"/>
  <c r="DL15" i="6"/>
  <c r="DL17" i="6"/>
  <c r="EI45" i="4"/>
  <c r="EI44" i="8" s="1"/>
  <c r="EI40" i="8"/>
  <c r="EI42" i="4"/>
  <c r="EI41" i="8" s="1"/>
  <c r="EI43" i="4"/>
  <c r="EI42" i="8" s="1"/>
  <c r="DF15" i="2"/>
  <c r="CT15" i="2"/>
  <c r="CT16" i="2"/>
  <c r="DF16" i="2"/>
  <c r="DR16" i="2"/>
  <c r="EP16" i="2"/>
  <c r="ED16" i="2"/>
  <c r="DR7" i="4"/>
  <c r="DU44" i="3"/>
  <c r="DU30" i="8" s="1"/>
  <c r="EA15" i="3"/>
  <c r="EA16" i="3"/>
  <c r="EA17" i="3"/>
  <c r="EA4" i="3"/>
  <c r="DO7" i="4"/>
  <c r="DW7" i="4"/>
  <c r="DW5" i="4"/>
  <c r="DL44" i="3"/>
  <c r="DL30" i="8" s="1"/>
  <c r="CI4" i="5"/>
  <c r="CN16" i="2"/>
  <c r="CN15" i="2"/>
  <c r="DL16" i="2"/>
  <c r="CZ15" i="2"/>
  <c r="CZ16" i="2"/>
  <c r="EJ16" i="2"/>
  <c r="DX16" i="2"/>
  <c r="EB17" i="3"/>
  <c r="EB16" i="3"/>
  <c r="EB4" i="3"/>
  <c r="EB15" i="3"/>
  <c r="ES45" i="4"/>
  <c r="ES44" i="8" s="1"/>
  <c r="ES40" i="8"/>
  <c r="ES42" i="4"/>
  <c r="ES41" i="8" s="1"/>
  <c r="ES43" i="4"/>
  <c r="ES42" i="8" s="1"/>
  <c r="EI42" i="3"/>
  <c r="EI28" i="8" s="1"/>
  <c r="EI44" i="3"/>
  <c r="EI30" i="8" s="1"/>
  <c r="EI43" i="3"/>
  <c r="EI29" i="8" s="1"/>
  <c r="EI45" i="3"/>
  <c r="EI31" i="8" s="1"/>
  <c r="EI27" i="8"/>
  <c r="CX4" i="1"/>
  <c r="EK20" i="6"/>
  <c r="EK27" i="6"/>
  <c r="EK22" i="6" s="1"/>
  <c r="EK26" i="6"/>
  <c r="EK28" i="6"/>
  <c r="DH42" i="4"/>
  <c r="DH41" i="8" s="1"/>
  <c r="ED28" i="1"/>
  <c r="DH7" i="4"/>
  <c r="DR21" i="6"/>
  <c r="DR21" i="1" s="1"/>
  <c r="DR23" i="6"/>
  <c r="DR14" i="6"/>
  <c r="DR14" i="1" s="1"/>
  <c r="DR41" i="6"/>
  <c r="DR20" i="1"/>
  <c r="DR41" i="1" s="1"/>
  <c r="EB26" i="5"/>
  <c r="EB26" i="1" s="1"/>
  <c r="EB20" i="5"/>
  <c r="EB28" i="5"/>
  <c r="EB28" i="1" s="1"/>
  <c r="EB27" i="5"/>
  <c r="EB25" i="1"/>
  <c r="EN45" i="4"/>
  <c r="EN44" i="8" s="1"/>
  <c r="EN42" i="4"/>
  <c r="EN41" i="8" s="1"/>
  <c r="EN40" i="8"/>
  <c r="EN43" i="4"/>
  <c r="EN42" i="8" s="1"/>
  <c r="DK42" i="4"/>
  <c r="DK41" i="8" s="1"/>
  <c r="CL5" i="3"/>
  <c r="CL6" i="3"/>
  <c r="DJ6" i="3"/>
  <c r="CX5" i="3"/>
  <c r="CX6" i="3"/>
  <c r="DZ27" i="8"/>
  <c r="DZ45" i="3"/>
  <c r="DZ31" i="8" s="1"/>
  <c r="DZ44" i="3"/>
  <c r="DZ30" i="8" s="1"/>
  <c r="DZ43" i="3"/>
  <c r="DZ29" i="8" s="1"/>
  <c r="DZ42" i="3"/>
  <c r="DZ28" i="8" s="1"/>
  <c r="CP16" i="2"/>
  <c r="CP15" i="2"/>
  <c r="DN16" i="2"/>
  <c r="DB15" i="2"/>
  <c r="DB16" i="2"/>
  <c r="EL16" i="2"/>
  <c r="DZ16" i="2"/>
  <c r="DV20" i="5"/>
  <c r="DV27" i="5"/>
  <c r="DV26" i="5"/>
  <c r="DV28" i="5"/>
  <c r="DV25" i="1"/>
  <c r="EU14" i="6"/>
  <c r="FG15" i="6" s="1"/>
  <c r="EU23" i="6"/>
  <c r="EU41" i="6"/>
  <c r="DO26" i="1"/>
  <c r="DY23" i="6"/>
  <c r="DY21" i="6"/>
  <c r="DY14" i="6"/>
  <c r="DY41" i="6"/>
  <c r="DM7" i="4"/>
  <c r="EX20" i="3"/>
  <c r="EX27" i="3"/>
  <c r="EX22" i="3" s="1"/>
  <c r="EX26" i="3"/>
  <c r="EX28" i="3"/>
  <c r="EV26" i="5"/>
  <c r="EV27" i="5"/>
  <c r="EV22" i="5" s="1"/>
  <c r="EV28" i="5"/>
  <c r="EV20" i="5"/>
  <c r="EV20" i="2"/>
  <c r="EV27" i="2"/>
  <c r="EV26" i="2"/>
  <c r="EV28" i="2"/>
  <c r="EZ20" i="6"/>
  <c r="EZ28" i="6"/>
  <c r="DL66" i="8"/>
  <c r="DL45" i="6"/>
  <c r="DL42" i="6"/>
  <c r="DL67" i="8" s="1"/>
  <c r="FQ26" i="6"/>
  <c r="FQ20" i="6"/>
  <c r="FQ28" i="6"/>
  <c r="FW27" i="6"/>
  <c r="FW22" i="6" s="1"/>
  <c r="FW26" i="6"/>
  <c r="FW28" i="6"/>
  <c r="FW20" i="6"/>
  <c r="DU28" i="6"/>
  <c r="DU27" i="6"/>
  <c r="DU22" i="6" s="1"/>
  <c r="DU26" i="6"/>
  <c r="DU26" i="1" s="1"/>
  <c r="DU20" i="6"/>
  <c r="GL26" i="6"/>
  <c r="GL28" i="6"/>
  <c r="GL27" i="6"/>
  <c r="GL22" i="6" s="1"/>
  <c r="GL20" i="6"/>
  <c r="FM27" i="2"/>
  <c r="FM20" i="2"/>
  <c r="FM26" i="2"/>
  <c r="FM28" i="2"/>
  <c r="GD28" i="3"/>
  <c r="GE28" i="3"/>
  <c r="DQ5" i="5"/>
  <c r="DQ7" i="5"/>
  <c r="CU4" i="1"/>
  <c r="DQ5" i="4"/>
  <c r="DQ7" i="4"/>
  <c r="EC16" i="3"/>
  <c r="EC4" i="3"/>
  <c r="EC15" i="3"/>
  <c r="EC17" i="3"/>
  <c r="CN4" i="5"/>
  <c r="CK16" i="2"/>
  <c r="CK15" i="2"/>
  <c r="CW15" i="2"/>
  <c r="DI16" i="2"/>
  <c r="CW16" i="2"/>
  <c r="DU16" i="2"/>
  <c r="EG16" i="2"/>
  <c r="DJ14" i="5"/>
  <c r="DJ14" i="1" s="1"/>
  <c r="DJ23" i="5"/>
  <c r="DJ21" i="5"/>
  <c r="DJ21" i="1" s="1"/>
  <c r="DJ20" i="1"/>
  <c r="DJ41" i="1" s="1"/>
  <c r="DX4" i="3"/>
  <c r="DX17" i="3"/>
  <c r="DX16" i="3"/>
  <c r="DX15" i="3"/>
  <c r="DU7" i="4"/>
  <c r="DU5" i="4"/>
  <c r="DV5" i="4"/>
  <c r="DV7" i="4"/>
  <c r="DG44" i="3"/>
  <c r="DG30" i="8" s="1"/>
  <c r="CV15" i="2"/>
  <c r="CJ16" i="2"/>
  <c r="CJ15" i="2"/>
  <c r="DH16" i="2"/>
  <c r="CV16" i="2"/>
  <c r="DT16" i="2"/>
  <c r="EF16" i="2"/>
  <c r="DG5" i="4"/>
  <c r="DG7" i="4"/>
  <c r="EP15" i="4"/>
  <c r="EP17" i="4"/>
  <c r="EP4" i="4"/>
  <c r="EQ4" i="4"/>
  <c r="EQ15" i="4"/>
  <c r="EQ17" i="4"/>
  <c r="EH7" i="4"/>
  <c r="EH5" i="4"/>
  <c r="EE43" i="4"/>
  <c r="EE42" i="8" s="1"/>
  <c r="EE42" i="4"/>
  <c r="EE41" i="8" s="1"/>
  <c r="EE45" i="4"/>
  <c r="EE44" i="8" s="1"/>
  <c r="EE40" i="8"/>
  <c r="CP4" i="5"/>
  <c r="DO44" i="3"/>
  <c r="DO30" i="8" s="1"/>
  <c r="BS44" i="3"/>
  <c r="BS30" i="8" s="1"/>
  <c r="EP17" i="3"/>
  <c r="EP15" i="3"/>
  <c r="EP4" i="3"/>
  <c r="EP16" i="3"/>
  <c r="CS4" i="5"/>
  <c r="DQ6" i="5" s="1"/>
  <c r="CX44" i="3"/>
  <c r="CX30" i="8" s="1"/>
  <c r="DP14" i="1"/>
  <c r="DP4" i="6"/>
  <c r="DP4" i="1" s="1"/>
  <c r="DP15" i="6"/>
  <c r="DP15" i="1" s="1"/>
  <c r="DP17" i="6"/>
  <c r="EM43" i="3"/>
  <c r="EM29" i="8" s="1"/>
  <c r="EM45" i="3"/>
  <c r="EM31" i="8" s="1"/>
  <c r="EM27" i="8"/>
  <c r="EM42" i="3"/>
  <c r="EM28" i="8" s="1"/>
  <c r="EM44" i="3"/>
  <c r="EM30" i="8" s="1"/>
  <c r="EB27" i="8"/>
  <c r="EB44" i="3"/>
  <c r="EB30" i="8" s="1"/>
  <c r="EB42" i="3"/>
  <c r="EB28" i="8" s="1"/>
  <c r="EB45" i="3"/>
  <c r="EB31" i="8" s="1"/>
  <c r="EB43" i="3"/>
  <c r="EB29" i="8" s="1"/>
  <c r="ES15" i="4"/>
  <c r="ES17" i="4"/>
  <c r="ES4" i="4"/>
  <c r="EL40" i="8"/>
  <c r="EL45" i="4"/>
  <c r="EL44" i="8" s="1"/>
  <c r="EL43" i="4"/>
  <c r="EL42" i="8" s="1"/>
  <c r="EL42" i="4"/>
  <c r="EL41" i="8" s="1"/>
  <c r="EI16" i="3"/>
  <c r="EI15" i="3"/>
  <c r="EI17" i="3"/>
  <c r="EI4" i="3"/>
  <c r="EO5" i="4"/>
  <c r="EO7" i="4"/>
  <c r="DQ79" i="8"/>
  <c r="DQ45" i="1"/>
  <c r="DQ83" i="8" s="1"/>
  <c r="DQ42" i="1"/>
  <c r="DQ80" i="8" s="1"/>
  <c r="DH43" i="4"/>
  <c r="DH42" i="8" s="1"/>
  <c r="CV79" i="8"/>
  <c r="EG15" i="4"/>
  <c r="EG17" i="4"/>
  <c r="EG4" i="4"/>
  <c r="DS6" i="2"/>
  <c r="DS7" i="2"/>
  <c r="DS5" i="2"/>
  <c r="EM28" i="6"/>
  <c r="EM27" i="6"/>
  <c r="EM22" i="6" s="1"/>
  <c r="EM20" i="6"/>
  <c r="EM26" i="6"/>
  <c r="DT27" i="6"/>
  <c r="CQ15" i="2"/>
  <c r="CQ16" i="2"/>
  <c r="DC15" i="2"/>
  <c r="DC16" i="2"/>
  <c r="DO16" i="2"/>
  <c r="EM16" i="2"/>
  <c r="EA16" i="2"/>
  <c r="EI20" i="5"/>
  <c r="EI28" i="5"/>
  <c r="EI26" i="5"/>
  <c r="EI27" i="5"/>
  <c r="EI25" i="1"/>
  <c r="FJ23" i="6"/>
  <c r="FJ21" i="6"/>
  <c r="FJ14" i="6"/>
  <c r="EN17" i="4"/>
  <c r="EN4" i="4"/>
  <c r="EN15" i="4"/>
  <c r="EG20" i="3"/>
  <c r="EG28" i="3"/>
  <c r="EG27" i="3"/>
  <c r="EG26" i="3"/>
  <c r="EG25" i="1"/>
  <c r="DK43" i="4"/>
  <c r="DK42" i="8" s="1"/>
  <c r="DO21" i="6"/>
  <c r="DO23" i="6"/>
  <c r="DO14" i="6"/>
  <c r="ER20" i="6"/>
  <c r="FD21" i="6" s="1"/>
  <c r="ER28" i="6"/>
  <c r="ER26" i="6"/>
  <c r="ER21" i="3"/>
  <c r="EF21" i="3"/>
  <c r="EF14" i="3"/>
  <c r="EF23" i="3"/>
  <c r="EF41" i="3"/>
  <c r="DY28" i="1"/>
  <c r="DN21" i="6"/>
  <c r="DN21" i="1" s="1"/>
  <c r="DN23" i="6"/>
  <c r="DN14" i="6"/>
  <c r="DN20" i="1"/>
  <c r="DN41" i="1" s="1"/>
  <c r="FA27" i="5"/>
  <c r="FA22" i="5" s="1"/>
  <c r="FA20" i="5"/>
  <c r="FA26" i="5"/>
  <c r="FA28" i="5"/>
  <c r="DA43" i="4"/>
  <c r="DA42" i="8" s="1"/>
  <c r="DA40" i="8"/>
  <c r="DA42" i="4"/>
  <c r="DA41" i="8" s="1"/>
  <c r="DM42" i="4"/>
  <c r="DM41" i="8" s="1"/>
  <c r="CV42" i="4"/>
  <c r="CV41" i="8" s="1"/>
  <c r="CV40" i="8"/>
  <c r="CV43" i="4"/>
  <c r="CV42" i="8" s="1"/>
  <c r="EX28" i="5"/>
  <c r="EX20" i="5"/>
  <c r="EX26" i="5"/>
  <c r="EX27" i="5"/>
  <c r="EX22" i="5" s="1"/>
  <c r="DC40" i="8"/>
  <c r="DC43" i="4"/>
  <c r="DC42" i="8" s="1"/>
  <c r="DC42" i="4"/>
  <c r="DC41" i="8" s="1"/>
  <c r="EZ28" i="5"/>
  <c r="EZ26" i="5"/>
  <c r="EZ27" i="5"/>
  <c r="EZ22" i="5" s="1"/>
  <c r="EZ20" i="5"/>
  <c r="DX20" i="6"/>
  <c r="DX27" i="6"/>
  <c r="DX26" i="6"/>
  <c r="DX26" i="1" s="1"/>
  <c r="DX28" i="6"/>
  <c r="DX28" i="1" s="1"/>
  <c r="DX25" i="1"/>
  <c r="CP26" i="6"/>
  <c r="CP26" i="1" s="1"/>
  <c r="CP20" i="6"/>
  <c r="CP27" i="6"/>
  <c r="DB27" i="6"/>
  <c r="DB26" i="6"/>
  <c r="DB26" i="1" s="1"/>
  <c r="CP25" i="1"/>
  <c r="CR26" i="6"/>
  <c r="CR26" i="1" s="1"/>
  <c r="CR27" i="6"/>
  <c r="CR20" i="6"/>
  <c r="DD26" i="6"/>
  <c r="DD26" i="1" s="1"/>
  <c r="DD27" i="6"/>
  <c r="CR25" i="1"/>
  <c r="DP27" i="6"/>
  <c r="CL27" i="6"/>
  <c r="CL26" i="6"/>
  <c r="CL26" i="1" s="1"/>
  <c r="CL20" i="6"/>
  <c r="CX27" i="6"/>
  <c r="CX26" i="6"/>
  <c r="CX26" i="1" s="1"/>
  <c r="CL25" i="1"/>
  <c r="DJ27" i="6"/>
  <c r="DJ22" i="6" s="1"/>
  <c r="DH42" i="5"/>
  <c r="DH54" i="8" s="1"/>
  <c r="DH45" i="5"/>
  <c r="DH43" i="5"/>
  <c r="DH55" i="8" s="1"/>
  <c r="DH53" i="8"/>
  <c r="EP27" i="6"/>
  <c r="EP22" i="6" s="1"/>
  <c r="EP20" i="6"/>
  <c r="FB21" i="6" s="1"/>
  <c r="EP26" i="6"/>
  <c r="EP28" i="6"/>
  <c r="GE28" i="5"/>
  <c r="GE20" i="5"/>
  <c r="GC20" i="6"/>
  <c r="GC28" i="6"/>
  <c r="GC26" i="6"/>
  <c r="GC27" i="6"/>
  <c r="GC22" i="6" s="1"/>
  <c r="EP20" i="5"/>
  <c r="EP28" i="5"/>
  <c r="EP26" i="5"/>
  <c r="EP27" i="5"/>
  <c r="EP25" i="1"/>
  <c r="DN42" i="5"/>
  <c r="DN54" i="8" s="1"/>
  <c r="DN43" i="5"/>
  <c r="DN55" i="8" s="1"/>
  <c r="DN45" i="5"/>
  <c r="DN57" i="8" s="1"/>
  <c r="DN53" i="8"/>
  <c r="GC28" i="3"/>
  <c r="GC20" i="3"/>
  <c r="DY45" i="1"/>
  <c r="DY83" i="8" s="1"/>
  <c r="DY79" i="8"/>
  <c r="ED7" i="4"/>
  <c r="ED5" i="4"/>
  <c r="DF79" i="8"/>
  <c r="EM43" i="4"/>
  <c r="EM42" i="8" s="1"/>
  <c r="EM45" i="4"/>
  <c r="EM44" i="8" s="1"/>
  <c r="EM42" i="4"/>
  <c r="EM41" i="8" s="1"/>
  <c r="EM40" i="8"/>
  <c r="CZ4" i="4"/>
  <c r="CZ14" i="1"/>
  <c r="CL16" i="5"/>
  <c r="CL15" i="5"/>
  <c r="CX15" i="5"/>
  <c r="CX16" i="5"/>
  <c r="DU25" i="1"/>
  <c r="CK5" i="2"/>
  <c r="CK6" i="2"/>
  <c r="CW5" i="2"/>
  <c r="CW6" i="2"/>
  <c r="DI6" i="2"/>
  <c r="CV5" i="2"/>
  <c r="CJ6" i="2"/>
  <c r="CJ5" i="2"/>
  <c r="DH6" i="2"/>
  <c r="CV6" i="2"/>
  <c r="DL79" i="8"/>
  <c r="DL42" i="1"/>
  <c r="DL80" i="8" s="1"/>
  <c r="CT5" i="2"/>
  <c r="CT6" i="2"/>
  <c r="DR6" i="2"/>
  <c r="DF5" i="2"/>
  <c r="DF6" i="2"/>
  <c r="CI16" i="2"/>
  <c r="CI15" i="2"/>
  <c r="DG16" i="2"/>
  <c r="CU15" i="2"/>
  <c r="CU16" i="2"/>
  <c r="CU44" i="3"/>
  <c r="CU30" i="8" s="1"/>
  <c r="EE17" i="4"/>
  <c r="EE4" i="4"/>
  <c r="EE15" i="4"/>
  <c r="CW44" i="3"/>
  <c r="CW30" i="8" s="1"/>
  <c r="DC79" i="8"/>
  <c r="ER23" i="3"/>
  <c r="ER41" i="3"/>
  <c r="ER14" i="3"/>
  <c r="EA27" i="8"/>
  <c r="EA43" i="3"/>
  <c r="EA29" i="8" s="1"/>
  <c r="EA45" i="3"/>
  <c r="EA31" i="8" s="1"/>
  <c r="EA42" i="3"/>
  <c r="EA28" i="8" s="1"/>
  <c r="EA44" i="3"/>
  <c r="EA30" i="8" s="1"/>
  <c r="DR43" i="4"/>
  <c r="DR42" i="8" s="1"/>
  <c r="DX42" i="5"/>
  <c r="DX54" i="8" s="1"/>
  <c r="DX45" i="5"/>
  <c r="DX57" i="8" s="1"/>
  <c r="DX43" i="5"/>
  <c r="DX55" i="8" s="1"/>
  <c r="DX53" i="8"/>
  <c r="EP43" i="3"/>
  <c r="EP29" i="8" s="1"/>
  <c r="EP42" i="3"/>
  <c r="EP28" i="8" s="1"/>
  <c r="EP45" i="3"/>
  <c r="EP31" i="8" s="1"/>
  <c r="EP44" i="3"/>
  <c r="EP30" i="8" s="1"/>
  <c r="EP27" i="8"/>
  <c r="DP6" i="5"/>
  <c r="DP5" i="5"/>
  <c r="DP7" i="5"/>
  <c r="CN6" i="2"/>
  <c r="CN5" i="2"/>
  <c r="DL6" i="2"/>
  <c r="CZ5" i="2"/>
  <c r="CZ6" i="2"/>
  <c r="DP79" i="8"/>
  <c r="DP42" i="1"/>
  <c r="DP80" i="8" s="1"/>
  <c r="DP45" i="1"/>
  <c r="DP83" i="8" s="1"/>
  <c r="EP6" i="2"/>
  <c r="EE6" i="2"/>
  <c r="EE7" i="2"/>
  <c r="EE5" i="2"/>
  <c r="DE4" i="1"/>
  <c r="EM15" i="3"/>
  <c r="EM16" i="3"/>
  <c r="EM17" i="3"/>
  <c r="EM4" i="3"/>
  <c r="DH4" i="5"/>
  <c r="DH15" i="5"/>
  <c r="DH17" i="5"/>
  <c r="DH16" i="5"/>
  <c r="EL15" i="4"/>
  <c r="EL4" i="4"/>
  <c r="EL17" i="4"/>
  <c r="DQ66" i="8"/>
  <c r="DQ45" i="6"/>
  <c r="DQ70" i="8" s="1"/>
  <c r="DQ42" i="6"/>
  <c r="DQ67" i="8" s="1"/>
  <c r="EE21" i="3"/>
  <c r="EE14" i="3"/>
  <c r="EE41" i="3"/>
  <c r="EE23" i="3"/>
  <c r="CQ15" i="5"/>
  <c r="CQ16" i="5"/>
  <c r="DC15" i="5"/>
  <c r="DC16" i="5"/>
  <c r="CV4" i="4"/>
  <c r="DH5" i="4" s="1"/>
  <c r="CV14" i="1"/>
  <c r="ED41" i="6"/>
  <c r="ED23" i="6"/>
  <c r="ED23" i="1" s="1"/>
  <c r="ED14" i="6"/>
  <c r="ED21" i="6"/>
  <c r="DO43" i="4"/>
  <c r="DO42" i="8" s="1"/>
  <c r="DR27" i="6"/>
  <c r="FG27" i="6"/>
  <c r="FG22" i="6" s="1"/>
  <c r="DU6" i="2"/>
  <c r="CW4" i="1"/>
  <c r="DP7" i="4"/>
  <c r="DP5" i="4"/>
  <c r="EA41" i="6"/>
  <c r="EA14" i="6"/>
  <c r="EA21" i="6"/>
  <c r="EA23" i="6"/>
  <c r="ET41" i="3"/>
  <c r="ET21" i="3"/>
  <c r="ET14" i="3"/>
  <c r="ET23" i="3"/>
  <c r="DD4" i="1"/>
  <c r="DZ4" i="3"/>
  <c r="DZ17" i="3"/>
  <c r="DZ15" i="3"/>
  <c r="DZ16" i="3"/>
  <c r="CP4" i="2"/>
  <c r="FN27" i="6"/>
  <c r="FN22" i="6" s="1"/>
  <c r="DW41" i="6"/>
  <c r="DW23" i="6"/>
  <c r="DW14" i="6"/>
  <c r="DW21" i="6"/>
  <c r="EF22" i="3"/>
  <c r="FB27" i="3"/>
  <c r="FB22" i="3" s="1"/>
  <c r="FB28" i="3"/>
  <c r="FB20" i="3"/>
  <c r="FB26" i="3"/>
  <c r="FA27" i="2"/>
  <c r="FA28" i="2"/>
  <c r="FA20" i="2"/>
  <c r="FA26" i="2"/>
  <c r="DR42" i="4"/>
  <c r="DR41" i="8" s="1"/>
  <c r="DF40" i="8"/>
  <c r="DF42" i="4"/>
  <c r="DF41" i="8" s="1"/>
  <c r="DF43" i="4"/>
  <c r="DF42" i="8" s="1"/>
  <c r="ER26" i="5"/>
  <c r="ER20" i="5"/>
  <c r="ER27" i="5"/>
  <c r="ER22" i="5" s="1"/>
  <c r="ER28" i="5"/>
  <c r="DL42" i="5"/>
  <c r="DL54" i="8" s="1"/>
  <c r="DL53" i="8"/>
  <c r="DL45" i="5"/>
  <c r="DL43" i="5"/>
  <c r="DL55" i="8" s="1"/>
  <c r="FO27" i="6"/>
  <c r="FO22" i="6" s="1"/>
  <c r="FO28" i="6"/>
  <c r="FO26" i="6"/>
  <c r="FO20" i="6"/>
  <c r="EJ28" i="5"/>
  <c r="EJ26" i="5"/>
  <c r="EJ20" i="5"/>
  <c r="EJ27" i="5"/>
  <c r="ER27" i="6"/>
  <c r="ER22" i="6" s="1"/>
  <c r="EF27" i="6"/>
  <c r="EF22" i="6" s="1"/>
  <c r="EF26" i="6"/>
  <c r="EF20" i="6"/>
  <c r="EF28" i="6"/>
  <c r="EX26" i="6"/>
  <c r="EL27" i="6"/>
  <c r="EL22" i="6" s="1"/>
  <c r="EL26" i="6"/>
  <c r="EL28" i="6"/>
  <c r="EL28" i="1" s="1"/>
  <c r="EL20" i="6"/>
  <c r="EX21" i="6" s="1"/>
  <c r="EN28" i="5"/>
  <c r="EN27" i="5"/>
  <c r="EN20" i="5"/>
  <c r="EN26" i="5"/>
  <c r="DM4" i="5"/>
  <c r="DM15" i="5"/>
  <c r="DM16" i="5"/>
  <c r="DM17" i="5"/>
  <c r="DY45" i="3"/>
  <c r="DY31" i="8" s="1"/>
  <c r="DY43" i="3"/>
  <c r="DY29" i="8" s="1"/>
  <c r="DY27" i="8"/>
  <c r="DY42" i="3"/>
  <c r="DY28" i="8" s="1"/>
  <c r="DY44" i="3"/>
  <c r="DY30" i="8" s="1"/>
  <c r="DF4" i="4"/>
  <c r="DR5" i="4" s="1"/>
  <c r="DF14" i="1"/>
  <c r="EM17" i="4"/>
  <c r="EM4" i="4"/>
  <c r="EM15" i="4"/>
  <c r="DY43" i="4"/>
  <c r="DY42" i="8" s="1"/>
  <c r="FC27" i="6"/>
  <c r="FC22" i="6" s="1"/>
  <c r="CL6" i="5"/>
  <c r="CL5" i="5"/>
  <c r="CX5" i="5"/>
  <c r="CX6" i="5"/>
  <c r="EO42" i="3"/>
  <c r="EO28" i="8" s="1"/>
  <c r="EO43" i="3"/>
  <c r="EO29" i="8" s="1"/>
  <c r="EO44" i="3"/>
  <c r="EO30" i="8" s="1"/>
  <c r="EO45" i="3"/>
  <c r="EO31" i="8" s="1"/>
  <c r="EO27" i="8"/>
  <c r="DL4" i="5"/>
  <c r="DL16" i="5"/>
  <c r="DL17" i="5"/>
  <c r="DL15" i="5"/>
  <c r="DP44" i="3"/>
  <c r="DP30" i="8" s="1"/>
  <c r="DY7" i="4"/>
  <c r="DY5" i="4"/>
  <c r="DI4" i="6"/>
  <c r="DI15" i="6"/>
  <c r="DI17" i="6"/>
  <c r="DA44" i="3"/>
  <c r="DA30" i="8" s="1"/>
  <c r="CL16" i="2"/>
  <c r="CL15" i="2"/>
  <c r="CX15" i="2"/>
  <c r="CX16" i="2"/>
  <c r="DJ16" i="2"/>
  <c r="EH16" i="2"/>
  <c r="DV16" i="2"/>
  <c r="DA79" i="8"/>
  <c r="CI6" i="2"/>
  <c r="CI5" i="2"/>
  <c r="DG6" i="2"/>
  <c r="CU6" i="2"/>
  <c r="CU5" i="2"/>
  <c r="EQ42" i="4"/>
  <c r="EQ41" i="8" s="1"/>
  <c r="EQ43" i="4"/>
  <c r="EQ42" i="8" s="1"/>
  <c r="EQ45" i="4"/>
  <c r="EQ44" i="8" s="1"/>
  <c r="EQ40" i="8"/>
  <c r="DS5" i="3"/>
  <c r="DS6" i="3"/>
  <c r="DS7" i="3"/>
  <c r="DC4" i="4"/>
  <c r="DO5" i="4" s="1"/>
  <c r="DC14" i="1"/>
  <c r="EL15" i="3"/>
  <c r="EL16" i="3"/>
  <c r="EL4" i="3"/>
  <c r="EL17" i="3"/>
  <c r="DX17" i="5"/>
  <c r="DX4" i="5"/>
  <c r="DX15" i="5"/>
  <c r="DX16" i="5"/>
  <c r="CO4" i="2"/>
  <c r="CO15" i="2"/>
  <c r="CO16" i="2"/>
  <c r="DA15" i="2"/>
  <c r="DA16" i="2"/>
  <c r="DM16" i="2"/>
  <c r="EK16" i="2"/>
  <c r="DY16" i="2"/>
  <c r="DY27" i="1"/>
  <c r="BN44" i="3"/>
  <c r="BN30" i="8" s="1"/>
  <c r="BQ44" i="3"/>
  <c r="BQ30" i="8" s="1"/>
  <c r="EE16" i="2"/>
  <c r="DT16" i="5"/>
  <c r="DT15" i="5"/>
  <c r="DT17" i="5"/>
  <c r="DT4" i="5"/>
  <c r="DV45" i="3"/>
  <c r="DV31" i="8" s="1"/>
  <c r="DV43" i="3"/>
  <c r="DV29" i="8" s="1"/>
  <c r="DV42" i="3"/>
  <c r="DV28" i="8" s="1"/>
  <c r="DV44" i="3"/>
  <c r="DV30" i="8" s="1"/>
  <c r="DV27" i="8"/>
  <c r="CL44" i="3"/>
  <c r="CL30" i="8" s="1"/>
  <c r="DT6" i="2"/>
  <c r="EE22" i="3"/>
  <c r="DZ27" i="6"/>
  <c r="EX27" i="6"/>
  <c r="EX22" i="6" s="1"/>
  <c r="DO42" i="4"/>
  <c r="DO41" i="8" s="1"/>
  <c r="DT20" i="1"/>
  <c r="DT41" i="1" s="1"/>
  <c r="DT41" i="6"/>
  <c r="DT14" i="6"/>
  <c r="DT14" i="1" s="1"/>
  <c r="DT21" i="6"/>
  <c r="DT21" i="1" s="1"/>
  <c r="DT23" i="6"/>
  <c r="CQ6" i="2"/>
  <c r="CQ5" i="2"/>
  <c r="DO6" i="2"/>
  <c r="DC5" i="2"/>
  <c r="DC6" i="2"/>
  <c r="FD27" i="6"/>
  <c r="FD22" i="6" s="1"/>
  <c r="DM23" i="6"/>
  <c r="DM14" i="6"/>
  <c r="DM14" i="1" s="1"/>
  <c r="DM21" i="6"/>
  <c r="DM21" i="1" s="1"/>
  <c r="DM20" i="1"/>
  <c r="DM41" i="1" s="1"/>
  <c r="EQ14" i="3"/>
  <c r="EQ23" i="3"/>
  <c r="EQ41" i="3"/>
  <c r="EQ21" i="3"/>
  <c r="DT16" i="3"/>
  <c r="DT4" i="3"/>
  <c r="DT15" i="3"/>
  <c r="DT17" i="3"/>
  <c r="FB21" i="2"/>
  <c r="FB22" i="2"/>
  <c r="FB23" i="2"/>
  <c r="FB14" i="2"/>
  <c r="FB41" i="2"/>
  <c r="DW28" i="1"/>
  <c r="EA6" i="2"/>
  <c r="EC27" i="5"/>
  <c r="EC26" i="5"/>
  <c r="EC28" i="5"/>
  <c r="EC20" i="5"/>
  <c r="EC25" i="1"/>
  <c r="FK27" i="6"/>
  <c r="FK22" i="6" s="1"/>
  <c r="DZ41" i="5"/>
  <c r="DZ14" i="5"/>
  <c r="DZ23" i="5"/>
  <c r="DZ21" i="5"/>
  <c r="DS27" i="6"/>
  <c r="DS22" i="6" s="1"/>
  <c r="EZ26" i="2"/>
  <c r="EZ20" i="2"/>
  <c r="EZ28" i="2"/>
  <c r="EZ27" i="2"/>
  <c r="ES28" i="3"/>
  <c r="ES26" i="3"/>
  <c r="ES27" i="3"/>
  <c r="ES22" i="3" s="1"/>
  <c r="ES20" i="3"/>
  <c r="EU20" i="3"/>
  <c r="EU28" i="3"/>
  <c r="EU27" i="3"/>
  <c r="EU22" i="3" s="1"/>
  <c r="EU26" i="3"/>
  <c r="ES27" i="2"/>
  <c r="ES20" i="2"/>
  <c r="ES26" i="2"/>
  <c r="ES28" i="2"/>
  <c r="ES25" i="1"/>
  <c r="ET28" i="5"/>
  <c r="ET27" i="5"/>
  <c r="ET22" i="5" s="1"/>
  <c r="ET26" i="5"/>
  <c r="ET20" i="5"/>
  <c r="CN20" i="6"/>
  <c r="CN26" i="6"/>
  <c r="CN26" i="1" s="1"/>
  <c r="CN27" i="6"/>
  <c r="CZ26" i="6"/>
  <c r="CZ26" i="1" s="1"/>
  <c r="CZ27" i="6"/>
  <c r="CN25" i="1"/>
  <c r="DL27" i="6"/>
  <c r="FA26" i="6"/>
  <c r="DI42" i="6"/>
  <c r="DI67" i="8" s="1"/>
  <c r="DI66" i="8"/>
  <c r="DI45" i="6"/>
  <c r="GA20" i="6"/>
  <c r="GA28" i="6"/>
  <c r="GA26" i="6"/>
  <c r="GA27" i="6"/>
  <c r="GA22" i="6" s="1"/>
  <c r="EM28" i="5"/>
  <c r="EM28" i="1" s="1"/>
  <c r="EM27" i="5"/>
  <c r="EM26" i="5"/>
  <c r="EM20" i="5"/>
  <c r="EM25" i="1"/>
  <c r="FQ27" i="6"/>
  <c r="FQ22" i="6" s="1"/>
  <c r="EG20" i="6"/>
  <c r="EG26" i="6"/>
  <c r="EG28" i="6"/>
  <c r="EG27" i="6"/>
  <c r="EG22" i="6" s="1"/>
  <c r="EO27" i="5"/>
  <c r="EO28" i="5"/>
  <c r="EO20" i="5"/>
  <c r="EO26" i="5"/>
  <c r="GI28" i="3"/>
  <c r="ER7" i="4"/>
  <c r="ER5" i="4"/>
  <c r="EQ41" i="2"/>
  <c r="EQ23" i="2"/>
  <c r="EQ14" i="2"/>
  <c r="EQ22" i="2"/>
  <c r="EQ21" i="2"/>
  <c r="DK15" i="5"/>
  <c r="DK17" i="5"/>
  <c r="DK16" i="5"/>
  <c r="DK4" i="5"/>
  <c r="EU42" i="4"/>
  <c r="EU41" i="8" s="1"/>
  <c r="EU43" i="4"/>
  <c r="EU42" i="8" s="1"/>
  <c r="EU40" i="8"/>
  <c r="EU45" i="4"/>
  <c r="EU44" i="8" s="1"/>
  <c r="DU14" i="5"/>
  <c r="DU23" i="5"/>
  <c r="DU41" i="5"/>
  <c r="DU20" i="1"/>
  <c r="DU41" i="1" s="1"/>
  <c r="DD15" i="2"/>
  <c r="CR16" i="2"/>
  <c r="CR15" i="2"/>
  <c r="DP16" i="2"/>
  <c r="DD16" i="2"/>
  <c r="EN16" i="2"/>
  <c r="EB16" i="2"/>
  <c r="DI44" i="3"/>
  <c r="DI30" i="8" s="1"/>
  <c r="EJ4" i="4"/>
  <c r="EJ17" i="4"/>
  <c r="EJ15" i="4"/>
  <c r="EF43" i="4"/>
  <c r="EF42" i="8" s="1"/>
  <c r="CL4" i="2"/>
  <c r="DA4" i="4"/>
  <c r="DA14" i="1"/>
  <c r="CJ15" i="5"/>
  <c r="CJ16" i="5"/>
  <c r="CV15" i="5"/>
  <c r="CV16" i="5"/>
  <c r="DJ7" i="4"/>
  <c r="DJ5" i="4"/>
  <c r="DO14" i="5"/>
  <c r="DO21" i="5"/>
  <c r="DO23" i="5"/>
  <c r="DO20" i="1"/>
  <c r="DO41" i="1" s="1"/>
  <c r="EK43" i="4"/>
  <c r="EK42" i="8" s="1"/>
  <c r="DU21" i="5"/>
  <c r="DI14" i="5"/>
  <c r="DI23" i="5"/>
  <c r="DI21" i="5"/>
  <c r="DI21" i="1" s="1"/>
  <c r="DI20" i="1"/>
  <c r="DI41" i="1" s="1"/>
  <c r="EF6" i="2"/>
  <c r="FG17" i="6"/>
  <c r="FG4" i="6"/>
  <c r="DY22" i="1"/>
  <c r="CM44" i="3"/>
  <c r="CM30" i="8" s="1"/>
  <c r="DK14" i="1"/>
  <c r="CY79" i="8"/>
  <c r="ED6" i="2"/>
  <c r="EK44" i="3"/>
  <c r="EK30" i="8" s="1"/>
  <c r="EK42" i="3"/>
  <c r="EK28" i="8" s="1"/>
  <c r="EK27" i="8"/>
  <c r="EK45" i="3"/>
  <c r="EK31" i="8" s="1"/>
  <c r="EK43" i="3"/>
  <c r="EK29" i="8" s="1"/>
  <c r="BY44" i="3"/>
  <c r="BY30" i="8" s="1"/>
  <c r="DV17" i="3"/>
  <c r="DV16" i="3"/>
  <c r="DV4" i="3"/>
  <c r="DV15" i="3"/>
  <c r="DZ41" i="6"/>
  <c r="DZ23" i="6"/>
  <c r="DZ21" i="6"/>
  <c r="DZ14" i="6"/>
  <c r="CQ5" i="5"/>
  <c r="CQ6" i="5"/>
  <c r="DC6" i="5"/>
  <c r="DC5" i="5"/>
  <c r="EG40" i="8"/>
  <c r="EG42" i="4"/>
  <c r="EG41" i="8" s="1"/>
  <c r="EG45" i="4"/>
  <c r="EG44" i="8" s="1"/>
  <c r="EG43" i="4"/>
  <c r="EG42" i="8" s="1"/>
  <c r="ED44" i="3"/>
  <c r="ED30" i="8" s="1"/>
  <c r="EX14" i="6"/>
  <c r="EX23" i="6"/>
  <c r="EX41" i="6"/>
  <c r="DK27" i="6"/>
  <c r="FB26" i="6"/>
  <c r="FI27" i="6"/>
  <c r="FI22" i="6" s="1"/>
  <c r="DM27" i="6"/>
  <c r="EQ26" i="6"/>
  <c r="DG21" i="6"/>
  <c r="DG14" i="6"/>
  <c r="DG23" i="6"/>
  <c r="EY14" i="6"/>
  <c r="EY21" i="6"/>
  <c r="EY23" i="6"/>
  <c r="EM6" i="2"/>
  <c r="DX6" i="2"/>
  <c r="ET28" i="6"/>
  <c r="ET20" i="6"/>
  <c r="FN14" i="6"/>
  <c r="FN21" i="6"/>
  <c r="FN23" i="6"/>
  <c r="DW27" i="6"/>
  <c r="DW22" i="6" s="1"/>
  <c r="EW27" i="6"/>
  <c r="EW22" i="6" s="1"/>
  <c r="FK23" i="6"/>
  <c r="FK21" i="6"/>
  <c r="FK14" i="6"/>
  <c r="EB23" i="6"/>
  <c r="EB21" i="6"/>
  <c r="EB41" i="6"/>
  <c r="EB14" i="6"/>
  <c r="DS41" i="6"/>
  <c r="DS23" i="6"/>
  <c r="DS21" i="6"/>
  <c r="DS21" i="1" s="1"/>
  <c r="DS14" i="6"/>
  <c r="DS14" i="1" s="1"/>
  <c r="DS20" i="1"/>
  <c r="DS41" i="1" s="1"/>
  <c r="EY26" i="5"/>
  <c r="EY27" i="5"/>
  <c r="EY22" i="5" s="1"/>
  <c r="EY20" i="5"/>
  <c r="EY28" i="5"/>
  <c r="EY26" i="3"/>
  <c r="EY20" i="3"/>
  <c r="EY27" i="3"/>
  <c r="EY22" i="3" s="1"/>
  <c r="EY28" i="3"/>
  <c r="EX26" i="2"/>
  <c r="EX28" i="2"/>
  <c r="EX20" i="2"/>
  <c r="EX27" i="2"/>
  <c r="DX43" i="4"/>
  <c r="DX42" i="8" s="1"/>
  <c r="CZ40" i="8"/>
  <c r="CZ43" i="4"/>
  <c r="CZ42" i="8" s="1"/>
  <c r="CZ42" i="4"/>
  <c r="CZ41" i="8" s="1"/>
  <c r="EW26" i="2"/>
  <c r="EW28" i="2"/>
  <c r="EW20" i="2"/>
  <c r="EW27" i="2"/>
  <c r="FB26" i="5"/>
  <c r="FB27" i="5"/>
  <c r="FB22" i="5" s="1"/>
  <c r="FB20" i="5"/>
  <c r="FB28" i="5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8" i="6"/>
  <c r="FL28" i="6"/>
  <c r="FL20" i="6"/>
  <c r="FL26" i="6"/>
  <c r="CQ20" i="6"/>
  <c r="CQ26" i="6"/>
  <c r="CQ26" i="1" s="1"/>
  <c r="CQ27" i="6"/>
  <c r="DC27" i="6"/>
  <c r="DC26" i="6"/>
  <c r="DC26" i="1" s="1"/>
  <c r="CQ25" i="1"/>
  <c r="CK26" i="6"/>
  <c r="CK26" i="1" s="1"/>
  <c r="CK20" i="6"/>
  <c r="CK27" i="6"/>
  <c r="CW27" i="6"/>
  <c r="CW26" i="6"/>
  <c r="CW26" i="1" s="1"/>
  <c r="CK25" i="1"/>
  <c r="DI27" i="6"/>
  <c r="DI22" i="6" s="1"/>
  <c r="CJ27" i="6"/>
  <c r="CJ20" i="6"/>
  <c r="CJ26" i="6"/>
  <c r="CJ26" i="1" s="1"/>
  <c r="CV26" i="6"/>
  <c r="CV26" i="1" s="1"/>
  <c r="CV27" i="6"/>
  <c r="CJ25" i="1"/>
  <c r="FP26" i="6"/>
  <c r="FP20" i="6"/>
  <c r="FP28" i="6"/>
  <c r="FP27" i="6"/>
  <c r="FP22" i="6" s="1"/>
  <c r="FS20" i="6"/>
  <c r="FS28" i="6"/>
  <c r="FS26" i="6"/>
  <c r="FS27" i="6"/>
  <c r="FS22" i="6" s="1"/>
  <c r="FU28" i="6"/>
  <c r="FU20" i="6"/>
  <c r="FU27" i="6"/>
  <c r="FU22" i="6" s="1"/>
  <c r="FU26" i="6"/>
  <c r="DJ66" i="8"/>
  <c r="DJ45" i="6"/>
  <c r="DJ42" i="6"/>
  <c r="DJ67" i="8" s="1"/>
  <c r="EF20" i="5"/>
  <c r="EF28" i="5"/>
  <c r="EF26" i="5"/>
  <c r="EF27" i="5"/>
  <c r="EF22" i="5" s="1"/>
  <c r="GB20" i="6"/>
  <c r="GB28" i="6"/>
  <c r="GB27" i="6"/>
  <c r="GB22" i="6" s="1"/>
  <c r="GB26" i="6"/>
  <c r="DY15" i="3"/>
  <c r="DY17" i="3"/>
  <c r="DY4" i="3"/>
  <c r="DY16" i="3"/>
  <c r="DJ15" i="6"/>
  <c r="DJ4" i="6"/>
  <c r="DJ17" i="6"/>
  <c r="DI7" i="4"/>
  <c r="DI5" i="4"/>
  <c r="DM44" i="3"/>
  <c r="DM30" i="8" s="1"/>
  <c r="FC23" i="6"/>
  <c r="FC21" i="6"/>
  <c r="FC14" i="6"/>
  <c r="EO16" i="3"/>
  <c r="EO17" i="3"/>
  <c r="EO4" i="3"/>
  <c r="EO15" i="3"/>
  <c r="DR43" i="5"/>
  <c r="DR55" i="8" s="1"/>
  <c r="DR42" i="5"/>
  <c r="DR54" i="8" s="1"/>
  <c r="DR53" i="8"/>
  <c r="DR45" i="5"/>
  <c r="DR57" i="8" s="1"/>
  <c r="DU22" i="5"/>
  <c r="DL15" i="4"/>
  <c r="CJ6" i="5"/>
  <c r="CJ5" i="5"/>
  <c r="CV5" i="5"/>
  <c r="CV6" i="5"/>
  <c r="CV44" i="3"/>
  <c r="CV30" i="8" s="1"/>
  <c r="CC44" i="3"/>
  <c r="CC30" i="8" s="1"/>
  <c r="CR16" i="5"/>
  <c r="CR15" i="5"/>
  <c r="DD16" i="5"/>
  <c r="DD15" i="5"/>
  <c r="DN15" i="5"/>
  <c r="DN16" i="5"/>
  <c r="DN17" i="5"/>
  <c r="DN4" i="5"/>
  <c r="DN7" i="4"/>
  <c r="DN5" i="4"/>
  <c r="EL27" i="8"/>
  <c r="EL43" i="3"/>
  <c r="EL29" i="8" s="1"/>
  <c r="EL45" i="3"/>
  <c r="EL31" i="8" s="1"/>
  <c r="EL42" i="3"/>
  <c r="EL28" i="8" s="1"/>
  <c r="EL44" i="3"/>
  <c r="EL30" i="8" s="1"/>
  <c r="DY23" i="5"/>
  <c r="DY21" i="5"/>
  <c r="DY41" i="5"/>
  <c r="DY14" i="5"/>
  <c r="EB6" i="2"/>
  <c r="DO15" i="4"/>
  <c r="DP16" i="5"/>
  <c r="DK15" i="4"/>
  <c r="CY4" i="4"/>
  <c r="DK5" i="4" s="1"/>
  <c r="CY14" i="1"/>
  <c r="CA44" i="3"/>
  <c r="CA30" i="8" s="1"/>
  <c r="DE44" i="3"/>
  <c r="DE30" i="8" s="1"/>
  <c r="CD44" i="3"/>
  <c r="CD30" i="8" s="1"/>
  <c r="EK4" i="3"/>
  <c r="EK17" i="3"/>
  <c r="EK15" i="3"/>
  <c r="EK16" i="3"/>
  <c r="ET7" i="4"/>
  <c r="ET5" i="4"/>
  <c r="CM15" i="2"/>
  <c r="CM16" i="2"/>
  <c r="DK16" i="2"/>
  <c r="CY15" i="2"/>
  <c r="CY16" i="2"/>
  <c r="EI16" i="2"/>
  <c r="DW16" i="2"/>
  <c r="BW44" i="3"/>
  <c r="BW30" i="8" s="1"/>
  <c r="DT42" i="5"/>
  <c r="DT54" i="8" s="1"/>
  <c r="DT53" i="8"/>
  <c r="DT43" i="5"/>
  <c r="DT55" i="8" s="1"/>
  <c r="DT45" i="5"/>
  <c r="DT57" i="8" s="1"/>
  <c r="DQ44" i="3"/>
  <c r="DQ30" i="8" s="1"/>
  <c r="EK7" i="4"/>
  <c r="EK5" i="4"/>
  <c r="DQ15" i="6"/>
  <c r="DQ15" i="1" s="1"/>
  <c r="DQ17" i="6"/>
  <c r="DQ4" i="6"/>
  <c r="EG28" i="5"/>
  <c r="EG26" i="5"/>
  <c r="EG27" i="5"/>
  <c r="EG22" i="5" s="1"/>
  <c r="EG20" i="5"/>
  <c r="DT43" i="4"/>
  <c r="DT42" i="8" s="1"/>
  <c r="CT15" i="5"/>
  <c r="CT16" i="5"/>
  <c r="DF16" i="5"/>
  <c r="DF15" i="5"/>
  <c r="GA20" i="3"/>
  <c r="GA28" i="3"/>
  <c r="FB23" i="6"/>
  <c r="FB14" i="6"/>
  <c r="FI21" i="6"/>
  <c r="FI23" i="6"/>
  <c r="FI14" i="6"/>
  <c r="EQ27" i="6"/>
  <c r="EQ22" i="6" s="1"/>
  <c r="DG27" i="6"/>
  <c r="DG22" i="6" s="1"/>
  <c r="DT43" i="3"/>
  <c r="DT29" i="8" s="1"/>
  <c r="DT27" i="8"/>
  <c r="DT44" i="3"/>
  <c r="DT30" i="8" s="1"/>
  <c r="DT42" i="3"/>
  <c r="DT28" i="8" s="1"/>
  <c r="DT45" i="3"/>
  <c r="DT31" i="8" s="1"/>
  <c r="CK44" i="3"/>
  <c r="CK30" i="8" s="1"/>
  <c r="CZ44" i="3"/>
  <c r="CZ30" i="8" s="1"/>
  <c r="CP44" i="3"/>
  <c r="CP30" i="8" s="1"/>
  <c r="BU44" i="3"/>
  <c r="BU30" i="8" s="1"/>
  <c r="BX44" i="3"/>
  <c r="BX30" i="8" s="1"/>
  <c r="DC44" i="3"/>
  <c r="DC30" i="8" s="1"/>
  <c r="BO44" i="3"/>
  <c r="BO30" i="8" s="1"/>
  <c r="DB44" i="3"/>
  <c r="DB30" i="8" s="1"/>
  <c r="CO44" i="3"/>
  <c r="CO30" i="8" s="1"/>
  <c r="CI44" i="3"/>
  <c r="CI30" i="8" s="1"/>
  <c r="CF44" i="3"/>
  <c r="CF30" i="8" s="1"/>
  <c r="DK44" i="3"/>
  <c r="DK30" i="8" s="1"/>
  <c r="CR44" i="3"/>
  <c r="CR30" i="8" s="1"/>
  <c r="BR44" i="3"/>
  <c r="BR30" i="8" s="1"/>
  <c r="CB44" i="3"/>
  <c r="CB30" i="8" s="1"/>
  <c r="CS44" i="3"/>
  <c r="CS30" i="8" s="1"/>
  <c r="CH44" i="3"/>
  <c r="CH30" i="8" s="1"/>
  <c r="DJ44" i="3"/>
  <c r="DJ30" i="8" s="1"/>
  <c r="CN44" i="3"/>
  <c r="CN30" i="8" s="1"/>
  <c r="BM44" i="3"/>
  <c r="BM30" i="8" s="1"/>
  <c r="BP44" i="3"/>
  <c r="BP30" i="8" s="1"/>
  <c r="DN44" i="3"/>
  <c r="DN30" i="8" s="1"/>
  <c r="DX7" i="4"/>
  <c r="DX5" i="4"/>
  <c r="DW26" i="1"/>
  <c r="EB7" i="4"/>
  <c r="EB5" i="4"/>
  <c r="EW26" i="6"/>
  <c r="ET25" i="1"/>
  <c r="ET26" i="2"/>
  <c r="ET27" i="2"/>
  <c r="ET20" i="2"/>
  <c r="ET28" i="2"/>
  <c r="CY40" i="8"/>
  <c r="CY42" i="4"/>
  <c r="CY41" i="8" s="1"/>
  <c r="CY43" i="4"/>
  <c r="CY42" i="8" s="1"/>
  <c r="EV27" i="3"/>
  <c r="EV22" i="3" s="1"/>
  <c r="EV28" i="3"/>
  <c r="EV20" i="3"/>
  <c r="EV26" i="3"/>
  <c r="FA27" i="3"/>
  <c r="FA22" i="3" s="1"/>
  <c r="FA28" i="3"/>
  <c r="FA20" i="3"/>
  <c r="FA26" i="3"/>
  <c r="ER27" i="2"/>
  <c r="ER26" i="2"/>
  <c r="ER20" i="2"/>
  <c r="ER28" i="2"/>
  <c r="ER25" i="1"/>
  <c r="CT20" i="6"/>
  <c r="CT26" i="6"/>
  <c r="CT26" i="1" s="1"/>
  <c r="CT27" i="6"/>
  <c r="DF27" i="6"/>
  <c r="DF26" i="6"/>
  <c r="DF26" i="1" s="1"/>
  <c r="CT25" i="1"/>
  <c r="DI43" i="5"/>
  <c r="DI55" i="8" s="1"/>
  <c r="DI53" i="8"/>
  <c r="DI45" i="5"/>
  <c r="DI42" i="5"/>
  <c r="DI54" i="8" s="1"/>
  <c r="ES28" i="6"/>
  <c r="ES20" i="6"/>
  <c r="ES26" i="6"/>
  <c r="ES27" i="6"/>
  <c r="ES22" i="6" s="1"/>
  <c r="FE28" i="6"/>
  <c r="FE20" i="6"/>
  <c r="FE27" i="6"/>
  <c r="FE22" i="6" s="1"/>
  <c r="FE26" i="6"/>
  <c r="GE27" i="6"/>
  <c r="GE22" i="6" s="1"/>
  <c r="GE26" i="6"/>
  <c r="GE28" i="6"/>
  <c r="GE20" i="6"/>
  <c r="CJ44" i="3"/>
  <c r="CJ30" i="8" s="1"/>
  <c r="DH44" i="3"/>
  <c r="DH30" i="8" s="1"/>
  <c r="EH27" i="8"/>
  <c r="EH43" i="3"/>
  <c r="EH29" i="8" s="1"/>
  <c r="EH45" i="3"/>
  <c r="EH31" i="8" s="1"/>
  <c r="EH42" i="3"/>
  <c r="EH28" i="8" s="1"/>
  <c r="EH44" i="3"/>
  <c r="EH30" i="8" s="1"/>
  <c r="EH23" i="5"/>
  <c r="EH21" i="5"/>
  <c r="EH41" i="5"/>
  <c r="EH14" i="5"/>
  <c r="EN44" i="3"/>
  <c r="EN30" i="8" s="1"/>
  <c r="EN43" i="3"/>
  <c r="EN29" i="8" s="1"/>
  <c r="EN27" i="8"/>
  <c r="EN42" i="3"/>
  <c r="EN28" i="8" s="1"/>
  <c r="EN45" i="3"/>
  <c r="EN31" i="8" s="1"/>
  <c r="EJ45" i="3"/>
  <c r="EJ31" i="8" s="1"/>
  <c r="EJ27" i="8"/>
  <c r="EJ42" i="3"/>
  <c r="EJ28" i="8" s="1"/>
  <c r="EJ43" i="3"/>
  <c r="EJ29" i="8" s="1"/>
  <c r="EJ44" i="3"/>
  <c r="EJ30" i="8" s="1"/>
  <c r="DR17" i="5"/>
  <c r="DR15" i="5"/>
  <c r="DR16" i="5"/>
  <c r="DR4" i="5"/>
  <c r="EU4" i="4"/>
  <c r="EU15" i="4"/>
  <c r="EU17" i="4"/>
  <c r="CR5" i="2"/>
  <c r="CR6" i="2"/>
  <c r="DP6" i="2"/>
  <c r="DD5" i="2"/>
  <c r="DD6" i="2"/>
  <c r="EI15" i="4"/>
  <c r="EI17" i="4"/>
  <c r="EI4" i="4"/>
  <c r="EG6" i="2"/>
  <c r="EJ42" i="4"/>
  <c r="EJ41" i="8" s="1"/>
  <c r="EJ40" i="8"/>
  <c r="EJ43" i="4"/>
  <c r="EJ42" i="8" s="1"/>
  <c r="EJ45" i="4"/>
  <c r="EJ44" i="8" s="1"/>
  <c r="DS22" i="5"/>
  <c r="DS43" i="5"/>
  <c r="DS55" i="8" s="1"/>
  <c r="DS42" i="5"/>
  <c r="DS54" i="8" s="1"/>
  <c r="DS53" i="8"/>
  <c r="DS45" i="5"/>
  <c r="DS57" i="8" s="1"/>
  <c r="DG23" i="5"/>
  <c r="DG21" i="5"/>
  <c r="DG14" i="5"/>
  <c r="DS16" i="5" s="1"/>
  <c r="DG20" i="1"/>
  <c r="DG41" i="1" s="1"/>
  <c r="DI22" i="5"/>
  <c r="DZ7" i="4"/>
  <c r="DZ5" i="4"/>
  <c r="CT44" i="3"/>
  <c r="CT30" i="8" s="1"/>
  <c r="CM15" i="5"/>
  <c r="CM16" i="5"/>
  <c r="CY16" i="5"/>
  <c r="CY15" i="5"/>
  <c r="BT44" i="3"/>
  <c r="BT30" i="8" s="1"/>
  <c r="DD44" i="3"/>
  <c r="DD30" i="8" s="1"/>
  <c r="CS15" i="2"/>
  <c r="CS16" i="2"/>
  <c r="DQ16" i="2"/>
  <c r="DE15" i="2"/>
  <c r="DE16" i="2"/>
  <c r="EC16" i="2"/>
  <c r="EO16" i="2"/>
  <c r="DK7" i="4"/>
  <c r="CO16" i="5"/>
  <c r="CO15" i="5"/>
  <c r="DA15" i="5"/>
  <c r="DA16" i="5"/>
  <c r="BZ44" i="3"/>
  <c r="BZ30" i="8" s="1"/>
  <c r="CM5" i="2"/>
  <c r="CM6" i="2"/>
  <c r="DK6" i="2"/>
  <c r="CY5" i="2"/>
  <c r="CY6" i="2"/>
  <c r="CE44" i="3"/>
  <c r="CE30" i="8" s="1"/>
  <c r="CG44" i="3"/>
  <c r="CG30" i="8" s="1"/>
  <c r="EE27" i="5"/>
  <c r="EE22" i="5" s="1"/>
  <c r="EE28" i="5"/>
  <c r="EE26" i="5"/>
  <c r="EE20" i="5"/>
  <c r="DS7" i="4"/>
  <c r="DS5" i="4"/>
  <c r="FD23" i="6"/>
  <c r="FD14" i="6"/>
  <c r="FJ27" i="6"/>
  <c r="FJ22" i="6" s="1"/>
  <c r="DH21" i="6"/>
  <c r="DH21" i="1" s="1"/>
  <c r="DH23" i="6"/>
  <c r="DH14" i="6"/>
  <c r="DH20" i="1"/>
  <c r="DH41" i="1" s="1"/>
  <c r="EQ14" i="6"/>
  <c r="EQ41" i="6"/>
  <c r="EQ23" i="6"/>
  <c r="DB4" i="1"/>
  <c r="DG26" i="1"/>
  <c r="EY27" i="6"/>
  <c r="EY22" i="6" s="1"/>
  <c r="ED6" i="3"/>
  <c r="ED7" i="3"/>
  <c r="ED5" i="3"/>
  <c r="DZ20" i="1"/>
  <c r="DZ41" i="1" s="1"/>
  <c r="EU27" i="6"/>
  <c r="EU22" i="6" s="1"/>
  <c r="EC5" i="4"/>
  <c r="EC7" i="4"/>
  <c r="EW14" i="6"/>
  <c r="EW23" i="6"/>
  <c r="EW21" i="6"/>
  <c r="EW41" i="6"/>
  <c r="EF25" i="1"/>
  <c r="EB27" i="6"/>
  <c r="EB22" i="6" s="1"/>
  <c r="EV27" i="6"/>
  <c r="EV22" i="6" s="1"/>
  <c r="GE26" i="5"/>
  <c r="C40" i="8"/>
  <c r="CF43" i="4"/>
  <c r="CF42" i="8" s="1"/>
  <c r="ED27" i="1" l="1"/>
  <c r="BQ43" i="1"/>
  <c r="BQ81" i="8" s="1"/>
  <c r="BW5" i="1"/>
  <c r="EL26" i="1"/>
  <c r="AN5" i="1"/>
  <c r="BV16" i="4"/>
  <c r="BV16" i="1" s="1"/>
  <c r="BG5" i="1"/>
  <c r="BK16" i="4"/>
  <c r="BK16" i="1" s="1"/>
  <c r="EF20" i="1"/>
  <c r="EF41" i="1" s="1"/>
  <c r="ED21" i="1"/>
  <c r="ER28" i="1"/>
  <c r="BN16" i="4"/>
  <c r="BN16" i="1" s="1"/>
  <c r="DL15" i="1"/>
  <c r="BJ5" i="1"/>
  <c r="BY5" i="1"/>
  <c r="BX5" i="1"/>
  <c r="ET28" i="1"/>
  <c r="ES26" i="1"/>
  <c r="DU27" i="1"/>
  <c r="BD5" i="1"/>
  <c r="BQ16" i="4"/>
  <c r="BQ16" i="1" s="1"/>
  <c r="BX6" i="1"/>
  <c r="EN44" i="4"/>
  <c r="EN43" i="8" s="1"/>
  <c r="DZ23" i="1"/>
  <c r="BQ43" i="4"/>
  <c r="BQ42" i="8" s="1"/>
  <c r="BN43" i="1"/>
  <c r="BN81" i="8" s="1"/>
  <c r="BV43" i="4"/>
  <c r="BV42" i="8" s="1"/>
  <c r="FM27" i="6"/>
  <c r="FM22" i="6" s="1"/>
  <c r="EP26" i="1"/>
  <c r="CE5" i="1"/>
  <c r="DZ21" i="1"/>
  <c r="DL4" i="1"/>
  <c r="BE5" i="1"/>
  <c r="CF5" i="1"/>
  <c r="CB5" i="1"/>
  <c r="CD5" i="1"/>
  <c r="GQ33" i="2"/>
  <c r="EG26" i="1"/>
  <c r="DY14" i="1"/>
  <c r="AH40" i="8"/>
  <c r="AH42" i="4"/>
  <c r="AH41" i="8" s="1"/>
  <c r="CP43" i="4"/>
  <c r="CP42" i="8" s="1"/>
  <c r="CD43" i="4"/>
  <c r="CD42" i="8" s="1"/>
  <c r="AT42" i="4"/>
  <c r="AT41" i="8" s="1"/>
  <c r="CF44" i="4"/>
  <c r="CF43" i="8" s="1"/>
  <c r="L4" i="4"/>
  <c r="L14" i="1"/>
  <c r="X15" i="4"/>
  <c r="X15" i="1" s="1"/>
  <c r="BT16" i="4"/>
  <c r="BT16" i="1" s="1"/>
  <c r="CL44" i="4"/>
  <c r="CL43" i="8" s="1"/>
  <c r="CG44" i="4"/>
  <c r="CG43" i="8" s="1"/>
  <c r="ES44" i="4"/>
  <c r="ES43" i="8" s="1"/>
  <c r="K40" i="8"/>
  <c r="BS43" i="4"/>
  <c r="BS42" i="8" s="1"/>
  <c r="W42" i="4"/>
  <c r="W41" i="8" s="1"/>
  <c r="CE44" i="4"/>
  <c r="CE43" i="8" s="1"/>
  <c r="ER44" i="4"/>
  <c r="ER43" i="8" s="1"/>
  <c r="DS27" i="1"/>
  <c r="EC44" i="4"/>
  <c r="EC43" i="8" s="1"/>
  <c r="DK44" i="4"/>
  <c r="DK43" i="8" s="1"/>
  <c r="EL44" i="4"/>
  <c r="EL43" i="8" s="1"/>
  <c r="BK44" i="4"/>
  <c r="BK43" i="8" s="1"/>
  <c r="N79" i="8"/>
  <c r="Z42" i="1"/>
  <c r="Z80" i="8" s="1"/>
  <c r="K4" i="4"/>
  <c r="K14" i="1"/>
  <c r="BS16" i="4"/>
  <c r="BS16" i="1" s="1"/>
  <c r="W15" i="4"/>
  <c r="W15" i="1" s="1"/>
  <c r="L79" i="8"/>
  <c r="X42" i="1"/>
  <c r="X80" i="8" s="1"/>
  <c r="BT43" i="1"/>
  <c r="BT81" i="8" s="1"/>
  <c r="M79" i="8"/>
  <c r="BU43" i="1"/>
  <c r="BU81" i="8" s="1"/>
  <c r="AF42" i="1"/>
  <c r="AF80" i="8" s="1"/>
  <c r="AF79" i="8"/>
  <c r="CB43" i="1"/>
  <c r="CB81" i="8" s="1"/>
  <c r="AR42" i="1"/>
  <c r="AR80" i="8" s="1"/>
  <c r="AH15" i="4"/>
  <c r="AH15" i="1" s="1"/>
  <c r="AH4" i="4"/>
  <c r="CD16" i="4"/>
  <c r="CD16" i="1" s="1"/>
  <c r="AT15" i="4"/>
  <c r="AT15" i="1" s="1"/>
  <c r="AH14" i="1"/>
  <c r="AG42" i="4"/>
  <c r="AG41" i="8" s="1"/>
  <c r="AG40" i="8"/>
  <c r="AS42" i="4"/>
  <c r="AS41" i="8" s="1"/>
  <c r="CC43" i="4"/>
  <c r="CC42" i="8" s="1"/>
  <c r="CO43" i="4"/>
  <c r="CO42" i="8" s="1"/>
  <c r="EA44" i="4"/>
  <c r="EA43" i="8" s="1"/>
  <c r="BM5" i="4"/>
  <c r="BM5" i="1" s="1"/>
  <c r="BA5" i="4"/>
  <c r="BA5" i="1" s="1"/>
  <c r="BA4" i="1"/>
  <c r="BL44" i="4"/>
  <c r="BL43" i="8" s="1"/>
  <c r="EO44" i="4"/>
  <c r="EO43" i="8" s="1"/>
  <c r="BK5" i="4"/>
  <c r="BK5" i="1" s="1"/>
  <c r="BK4" i="1"/>
  <c r="AF4" i="4"/>
  <c r="AF15" i="4"/>
  <c r="AF15" i="1" s="1"/>
  <c r="CB16" i="4"/>
  <c r="CB16" i="1" s="1"/>
  <c r="AR15" i="4"/>
  <c r="AR15" i="1" s="1"/>
  <c r="AF14" i="1"/>
  <c r="AP42" i="4"/>
  <c r="AP41" i="8" s="1"/>
  <c r="AD40" i="8"/>
  <c r="AD42" i="4"/>
  <c r="AD41" i="8" s="1"/>
  <c r="BZ43" i="4"/>
  <c r="BZ42" i="8" s="1"/>
  <c r="CL43" i="4"/>
  <c r="CL42" i="8" s="1"/>
  <c r="G40" i="8"/>
  <c r="S42" i="4"/>
  <c r="S41" i="8" s="1"/>
  <c r="BO43" i="4"/>
  <c r="BO42" i="8" s="1"/>
  <c r="H40" i="8"/>
  <c r="T42" i="4"/>
  <c r="T41" i="8" s="1"/>
  <c r="BP43" i="4"/>
  <c r="BP42" i="8" s="1"/>
  <c r="DS44" i="4"/>
  <c r="DS43" i="8" s="1"/>
  <c r="BU44" i="4"/>
  <c r="BU43" i="8" s="1"/>
  <c r="CC44" i="4"/>
  <c r="CC43" i="8" s="1"/>
  <c r="EU44" i="4"/>
  <c r="EU43" i="8" s="1"/>
  <c r="BZ44" i="4"/>
  <c r="BZ43" i="8" s="1"/>
  <c r="DZ44" i="4"/>
  <c r="DZ43" i="8" s="1"/>
  <c r="DF44" i="4"/>
  <c r="DF43" i="8" s="1"/>
  <c r="CS44" i="4"/>
  <c r="CS43" i="8" s="1"/>
  <c r="BS44" i="4"/>
  <c r="BS43" i="8" s="1"/>
  <c r="BW44" i="4"/>
  <c r="BW43" i="8" s="1"/>
  <c r="DR44" i="4"/>
  <c r="DR43" i="8" s="1"/>
  <c r="BY44" i="4"/>
  <c r="BY43" i="8" s="1"/>
  <c r="H79" i="8"/>
  <c r="BP43" i="1"/>
  <c r="BP81" i="8" s="1"/>
  <c r="T42" i="1"/>
  <c r="T80" i="8" s="1"/>
  <c r="BB5" i="4"/>
  <c r="BB5" i="1" s="1"/>
  <c r="AP4" i="1"/>
  <c r="CF43" i="1"/>
  <c r="CF81" i="8" s="1"/>
  <c r="AJ42" i="1"/>
  <c r="AJ80" i="8" s="1"/>
  <c r="AJ79" i="8"/>
  <c r="AV42" i="1"/>
  <c r="AV80" i="8" s="1"/>
  <c r="AC15" i="4"/>
  <c r="AC15" i="1" s="1"/>
  <c r="AC4" i="4"/>
  <c r="BY16" i="4"/>
  <c r="BY16" i="1" s="1"/>
  <c r="BM16" i="4"/>
  <c r="BM16" i="1" s="1"/>
  <c r="AO15" i="4"/>
  <c r="AO15" i="1" s="1"/>
  <c r="AC14" i="1"/>
  <c r="AI42" i="1"/>
  <c r="AI80" i="8" s="1"/>
  <c r="AI79" i="8"/>
  <c r="CE43" i="1"/>
  <c r="CE81" i="8" s="1"/>
  <c r="AU42" i="1"/>
  <c r="AU80" i="8" s="1"/>
  <c r="AG4" i="4"/>
  <c r="AG15" i="4"/>
  <c r="AG15" i="1" s="1"/>
  <c r="AG14" i="1"/>
  <c r="AS15" i="4"/>
  <c r="AS15" i="1" s="1"/>
  <c r="CC16" i="4"/>
  <c r="CC16" i="1" s="1"/>
  <c r="F4" i="4"/>
  <c r="F14" i="1"/>
  <c r="R15" i="4"/>
  <c r="R15" i="1" s="1"/>
  <c r="D40" i="8"/>
  <c r="P42" i="4"/>
  <c r="P41" i="8" s="1"/>
  <c r="BL43" i="4"/>
  <c r="BL42" i="8" s="1"/>
  <c r="CA44" i="4"/>
  <c r="CA43" i="8" s="1"/>
  <c r="BN5" i="4"/>
  <c r="BN5" i="1" s="1"/>
  <c r="BN4" i="1"/>
  <c r="BV43" i="1"/>
  <c r="BV81" i="8" s="1"/>
  <c r="AL79" i="8"/>
  <c r="AL42" i="1"/>
  <c r="AL80" i="8" s="1"/>
  <c r="AX42" i="1"/>
  <c r="AX80" i="8" s="1"/>
  <c r="CH43" i="1"/>
  <c r="CH81" i="8" s="1"/>
  <c r="EG44" i="4"/>
  <c r="EG43" i="8" s="1"/>
  <c r="BN44" i="4"/>
  <c r="BN43" i="8" s="1"/>
  <c r="N40" i="8"/>
  <c r="Z42" i="4"/>
  <c r="Z41" i="8" s="1"/>
  <c r="BN43" i="4"/>
  <c r="BN42" i="8" s="1"/>
  <c r="F40" i="8"/>
  <c r="R42" i="4"/>
  <c r="R41" i="8" s="1"/>
  <c r="DV44" i="4"/>
  <c r="DV43" i="8" s="1"/>
  <c r="ER26" i="1"/>
  <c r="CY44" i="4"/>
  <c r="CY43" i="8" s="1"/>
  <c r="BQ44" i="4"/>
  <c r="BQ43" i="8" s="1"/>
  <c r="CW44" i="4"/>
  <c r="CW43" i="8" s="1"/>
  <c r="DX44" i="4"/>
  <c r="DX43" i="8" s="1"/>
  <c r="EQ26" i="1"/>
  <c r="BR44" i="4"/>
  <c r="BR43" i="8" s="1"/>
  <c r="CK44" i="4"/>
  <c r="CK43" i="8" s="1"/>
  <c r="CO44" i="4"/>
  <c r="CO43" i="8" s="1"/>
  <c r="DC44" i="4"/>
  <c r="DC43" i="8" s="1"/>
  <c r="CV44" i="4"/>
  <c r="CV43" i="8" s="1"/>
  <c r="CQ44" i="4"/>
  <c r="CQ43" i="8" s="1"/>
  <c r="BX44" i="4"/>
  <c r="BX43" i="8" s="1"/>
  <c r="CM44" i="4"/>
  <c r="CM43" i="8" s="1"/>
  <c r="CT44" i="4"/>
  <c r="CT43" i="8" s="1"/>
  <c r="BO44" i="4"/>
  <c r="BO43" i="8" s="1"/>
  <c r="H4" i="4"/>
  <c r="H14" i="1"/>
  <c r="BP16" i="4"/>
  <c r="BP16" i="1" s="1"/>
  <c r="T15" i="4"/>
  <c r="T15" i="1" s="1"/>
  <c r="D79" i="8"/>
  <c r="P42" i="1"/>
  <c r="P80" i="8" s="1"/>
  <c r="BL43" i="1"/>
  <c r="BL81" i="8" s="1"/>
  <c r="BF5" i="4"/>
  <c r="BF5" i="1" s="1"/>
  <c r="BF4" i="1"/>
  <c r="BR5" i="4"/>
  <c r="BR5" i="1" s="1"/>
  <c r="AB5" i="1"/>
  <c r="DA44" i="4"/>
  <c r="DA43" i="8" s="1"/>
  <c r="AC79" i="8"/>
  <c r="AC42" i="1"/>
  <c r="AC80" i="8" s="1"/>
  <c r="BM43" i="1"/>
  <c r="BM81" i="8" s="1"/>
  <c r="BY43" i="1"/>
  <c r="BY81" i="8" s="1"/>
  <c r="AO42" i="1"/>
  <c r="AO80" i="8" s="1"/>
  <c r="AG79" i="8"/>
  <c r="AG42" i="1"/>
  <c r="AG80" i="8" s="1"/>
  <c r="AS42" i="1"/>
  <c r="AS80" i="8" s="1"/>
  <c r="CC43" i="1"/>
  <c r="CC81" i="8" s="1"/>
  <c r="F79" i="8"/>
  <c r="R42" i="1"/>
  <c r="R80" i="8" s="1"/>
  <c r="BW43" i="4"/>
  <c r="BW42" i="8" s="1"/>
  <c r="AA40" i="8"/>
  <c r="AA42" i="4"/>
  <c r="AA41" i="8" s="1"/>
  <c r="AM42" i="4"/>
  <c r="AM41" i="8" s="1"/>
  <c r="CI43" i="4"/>
  <c r="CI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BY43" i="4"/>
  <c r="BY42" i="8" s="1"/>
  <c r="CK43" i="4"/>
  <c r="CK42" i="8" s="1"/>
  <c r="DB44" i="4"/>
  <c r="DB43" i="8" s="1"/>
  <c r="CN44" i="4"/>
  <c r="CN43" i="8" s="1"/>
  <c r="CJ44" i="4"/>
  <c r="CJ43" i="8" s="1"/>
  <c r="DL44" i="4"/>
  <c r="DL43" i="8" s="1"/>
  <c r="ER27" i="1"/>
  <c r="BM44" i="4"/>
  <c r="BM43" i="8" s="1"/>
  <c r="CZ44" i="4"/>
  <c r="CZ43" i="8" s="1"/>
  <c r="DM44" i="4"/>
  <c r="DM43" i="8" s="1"/>
  <c r="EK44" i="4"/>
  <c r="EK43" i="8" s="1"/>
  <c r="DY44" i="4"/>
  <c r="DY43" i="8" s="1"/>
  <c r="DU44" i="4"/>
  <c r="DU43" i="8" s="1"/>
  <c r="EI44" i="4"/>
  <c r="EI43" i="8" s="1"/>
  <c r="CP44" i="4"/>
  <c r="CP43" i="8" s="1"/>
  <c r="AE79" i="8"/>
  <c r="AE42" i="1"/>
  <c r="AE80" i="8" s="1"/>
  <c r="AQ42" i="1"/>
  <c r="AQ80" i="8" s="1"/>
  <c r="D4" i="4"/>
  <c r="D14" i="1"/>
  <c r="P15" i="4"/>
  <c r="P15" i="1" s="1"/>
  <c r="BL16" i="4"/>
  <c r="BL16" i="1" s="1"/>
  <c r="O4" i="1"/>
  <c r="AP42" i="1"/>
  <c r="AP80" i="8" s="1"/>
  <c r="AD79" i="8"/>
  <c r="AD42" i="1"/>
  <c r="AD80" i="8" s="1"/>
  <c r="BZ43" i="1"/>
  <c r="BZ81" i="8" s="1"/>
  <c r="AI4" i="4"/>
  <c r="AI15" i="4"/>
  <c r="AI15" i="1" s="1"/>
  <c r="CE16" i="4"/>
  <c r="CE16" i="1" s="1"/>
  <c r="AI14" i="1"/>
  <c r="AU15" i="4"/>
  <c r="AU15" i="1" s="1"/>
  <c r="AK79" i="8"/>
  <c r="AK42" i="1"/>
  <c r="AK80" i="8" s="1"/>
  <c r="CG43" i="1"/>
  <c r="CG81" i="8" s="1"/>
  <c r="AW42" i="1"/>
  <c r="AW80" i="8" s="1"/>
  <c r="BK43" i="1"/>
  <c r="BK81" i="8" s="1"/>
  <c r="AA42" i="1"/>
  <c r="AA80" i="8" s="1"/>
  <c r="AA79" i="8"/>
  <c r="BW43" i="1"/>
  <c r="BW81" i="8" s="1"/>
  <c r="AM42" i="1"/>
  <c r="AM80" i="8" s="1"/>
  <c r="BK43" i="4"/>
  <c r="BK42" i="8" s="1"/>
  <c r="EJ44" i="4"/>
  <c r="EJ43" i="8" s="1"/>
  <c r="DJ44" i="4"/>
  <c r="DJ43" i="8" s="1"/>
  <c r="N4" i="4"/>
  <c r="N14" i="1"/>
  <c r="Z15" i="4"/>
  <c r="Z15" i="1" s="1"/>
  <c r="BV5" i="4"/>
  <c r="BV5" i="1" s="1"/>
  <c r="CH5" i="4"/>
  <c r="CH5" i="1" s="1"/>
  <c r="BV4" i="1"/>
  <c r="CG43" i="4"/>
  <c r="CG42" i="8" s="1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CQ43" i="4"/>
  <c r="CQ42" i="8" s="1"/>
  <c r="AU42" i="4"/>
  <c r="AU41" i="8" s="1"/>
  <c r="DN44" i="4"/>
  <c r="DN43" i="8" s="1"/>
  <c r="CD44" i="4"/>
  <c r="CD43" i="8" s="1"/>
  <c r="DI44" i="4"/>
  <c r="DI43" i="8" s="1"/>
  <c r="BT44" i="4"/>
  <c r="BT43" i="8" s="1"/>
  <c r="CU44" i="4"/>
  <c r="CU43" i="8" s="1"/>
  <c r="AE40" i="8"/>
  <c r="AE42" i="4"/>
  <c r="AE41" i="8" s="1"/>
  <c r="CM43" i="4"/>
  <c r="CM42" i="8" s="1"/>
  <c r="AQ42" i="4"/>
  <c r="AQ41" i="8" s="1"/>
  <c r="AF42" i="4"/>
  <c r="AF41" i="8" s="1"/>
  <c r="AF40" i="8"/>
  <c r="CN43" i="4"/>
  <c r="CN42" i="8" s="1"/>
  <c r="CB43" i="4"/>
  <c r="CB42" i="8" s="1"/>
  <c r="AR42" i="4"/>
  <c r="AR41" i="8" s="1"/>
  <c r="M40" i="8"/>
  <c r="BU43" i="4"/>
  <c r="BU42" i="8" s="1"/>
  <c r="AL42" i="4"/>
  <c r="AL41" i="8" s="1"/>
  <c r="AL40" i="8"/>
  <c r="AX42" i="4"/>
  <c r="AX41" i="8" s="1"/>
  <c r="CH43" i="4"/>
  <c r="CH42" i="8" s="1"/>
  <c r="CT43" i="4"/>
  <c r="CT42" i="8" s="1"/>
  <c r="GG27" i="3"/>
  <c r="CB44" i="4"/>
  <c r="CB43" i="8" s="1"/>
  <c r="DT44" i="4"/>
  <c r="DT43" i="8" s="1"/>
  <c r="CR44" i="4"/>
  <c r="CR43" i="8" s="1"/>
  <c r="EB44" i="4"/>
  <c r="EB43" i="8" s="1"/>
  <c r="EQ44" i="4"/>
  <c r="EQ43" i="8" s="1"/>
  <c r="EF44" i="4"/>
  <c r="EF43" i="8" s="1"/>
  <c r="DE44" i="4"/>
  <c r="DE43" i="8" s="1"/>
  <c r="EM44" i="4"/>
  <c r="EM43" i="8" s="1"/>
  <c r="DO44" i="4"/>
  <c r="DO43" i="8" s="1"/>
  <c r="DP44" i="4"/>
  <c r="DP43" i="8" s="1"/>
  <c r="EE44" i="4"/>
  <c r="EE43" i="8" s="1"/>
  <c r="DQ44" i="4"/>
  <c r="DQ43" i="8" s="1"/>
  <c r="BV44" i="4"/>
  <c r="BV43" i="8" s="1"/>
  <c r="DH44" i="4"/>
  <c r="DH43" i="8" s="1"/>
  <c r="CA16" i="4"/>
  <c r="CA16" i="1" s="1"/>
  <c r="AE4" i="4"/>
  <c r="AE15" i="4"/>
  <c r="AE15" i="1" s="1"/>
  <c r="AE14" i="1"/>
  <c r="AQ15" i="4"/>
  <c r="AQ15" i="1" s="1"/>
  <c r="I79" i="8"/>
  <c r="U42" i="1"/>
  <c r="U80" i="8" s="1"/>
  <c r="CF16" i="4"/>
  <c r="CF16" i="1" s="1"/>
  <c r="AJ4" i="4"/>
  <c r="AJ15" i="4"/>
  <c r="AJ15" i="1" s="1"/>
  <c r="AJ14" i="1"/>
  <c r="AV15" i="4"/>
  <c r="AV15" i="1" s="1"/>
  <c r="G79" i="8"/>
  <c r="BO43" i="1"/>
  <c r="BO81" i="8" s="1"/>
  <c r="S42" i="1"/>
  <c r="S80" i="8" s="1"/>
  <c r="C4" i="4"/>
  <c r="C4" i="1" s="1"/>
  <c r="C14" i="1"/>
  <c r="AK4" i="4"/>
  <c r="AK15" i="4"/>
  <c r="AK15" i="1" s="1"/>
  <c r="AW15" i="4"/>
  <c r="AW15" i="1" s="1"/>
  <c r="CG16" i="4"/>
  <c r="CG16" i="1" s="1"/>
  <c r="AK14" i="1"/>
  <c r="AH79" i="8"/>
  <c r="AH42" i="1"/>
  <c r="AH80" i="8" s="1"/>
  <c r="AT42" i="1"/>
  <c r="AT80" i="8" s="1"/>
  <c r="CD43" i="1"/>
  <c r="CD81" i="8" s="1"/>
  <c r="J79" i="8"/>
  <c r="V42" i="1"/>
  <c r="V80" i="8" s="1"/>
  <c r="BR43" i="1"/>
  <c r="BR81" i="8" s="1"/>
  <c r="CG5" i="1"/>
  <c r="CA4" i="1"/>
  <c r="Y42" i="4"/>
  <c r="Y41" i="8" s="1"/>
  <c r="CA43" i="4"/>
  <c r="CA42" i="8" s="1"/>
  <c r="O42" i="4"/>
  <c r="O41" i="8" s="1"/>
  <c r="BP44" i="4"/>
  <c r="BP43" i="8" s="1"/>
  <c r="DW44" i="4"/>
  <c r="DW43" i="8" s="1"/>
  <c r="ET44" i="4"/>
  <c r="ET43" i="8" s="1"/>
  <c r="M4" i="4"/>
  <c r="M14" i="1"/>
  <c r="BU16" i="4"/>
  <c r="BU16" i="1" s="1"/>
  <c r="AL15" i="4"/>
  <c r="AL15" i="1" s="1"/>
  <c r="AL4" i="4"/>
  <c r="AL14" i="1"/>
  <c r="AX15" i="4"/>
  <c r="AX15" i="1" s="1"/>
  <c r="CH16" i="4"/>
  <c r="CH16" i="1" s="1"/>
  <c r="J40" i="8"/>
  <c r="BR43" i="4"/>
  <c r="BR42" i="8" s="1"/>
  <c r="V42" i="4"/>
  <c r="V41" i="8" s="1"/>
  <c r="L40" i="8"/>
  <c r="BT43" i="4"/>
  <c r="BT42" i="8" s="1"/>
  <c r="X42" i="4"/>
  <c r="X41" i="8" s="1"/>
  <c r="DD44" i="4"/>
  <c r="DD43" i="8" s="1"/>
  <c r="CH44" i="4"/>
  <c r="CH43" i="8" s="1"/>
  <c r="DG44" i="4"/>
  <c r="DG43" i="8" s="1"/>
  <c r="EH44" i="4"/>
  <c r="EH43" i="8" s="1"/>
  <c r="EM26" i="1"/>
  <c r="ED44" i="4"/>
  <c r="ED43" i="8" s="1"/>
  <c r="CI44" i="4"/>
  <c r="CI43" i="8" s="1"/>
  <c r="EK28" i="1"/>
  <c r="CX44" i="4"/>
  <c r="CX43" i="8" s="1"/>
  <c r="EP44" i="4"/>
  <c r="EP43" i="8" s="1"/>
  <c r="BQ5" i="4"/>
  <c r="BQ5" i="1" s="1"/>
  <c r="BQ4" i="1"/>
  <c r="BZ5" i="4"/>
  <c r="BZ5" i="1" s="1"/>
  <c r="I4" i="4"/>
  <c r="I14" i="1"/>
  <c r="U15" i="4"/>
  <c r="U15" i="1" s="1"/>
  <c r="K79" i="8"/>
  <c r="W42" i="1"/>
  <c r="W80" i="8" s="1"/>
  <c r="BS43" i="1"/>
  <c r="BS81" i="8" s="1"/>
  <c r="AD15" i="4"/>
  <c r="AD15" i="1" s="1"/>
  <c r="AD4" i="4"/>
  <c r="AD14" i="1"/>
  <c r="BZ16" i="4"/>
  <c r="BZ16" i="1" s="1"/>
  <c r="G4" i="4"/>
  <c r="G14" i="1"/>
  <c r="S15" i="4"/>
  <c r="S15" i="1" s="1"/>
  <c r="BO16" i="4"/>
  <c r="BO16" i="1" s="1"/>
  <c r="O42" i="1"/>
  <c r="O80" i="8" s="1"/>
  <c r="Y15" i="4"/>
  <c r="Y15" i="1" s="1"/>
  <c r="CC5" i="4"/>
  <c r="CC5" i="1" s="1"/>
  <c r="Y42" i="1"/>
  <c r="Y80" i="8" s="1"/>
  <c r="AA4" i="4"/>
  <c r="AA15" i="4"/>
  <c r="AA15" i="1" s="1"/>
  <c r="BW16" i="4"/>
  <c r="BW16" i="1" s="1"/>
  <c r="AM15" i="4"/>
  <c r="AM15" i="1" s="1"/>
  <c r="AA14" i="1"/>
  <c r="J4" i="4"/>
  <c r="J14" i="1"/>
  <c r="BR16" i="4"/>
  <c r="BR16" i="1" s="1"/>
  <c r="V15" i="4"/>
  <c r="V15" i="1" s="1"/>
  <c r="FH27" i="2"/>
  <c r="FH28" i="2"/>
  <c r="FH26" i="2"/>
  <c r="FH20" i="2"/>
  <c r="GF27" i="2"/>
  <c r="FN26" i="2"/>
  <c r="FN28" i="2"/>
  <c r="FN20" i="2"/>
  <c r="FN27" i="2"/>
  <c r="GL27" i="2"/>
  <c r="FD26" i="2"/>
  <c r="FD28" i="2"/>
  <c r="FD20" i="2"/>
  <c r="FD27" i="2"/>
  <c r="GB27" i="2"/>
  <c r="FJ27" i="5"/>
  <c r="FJ22" i="5" s="1"/>
  <c r="FJ20" i="5"/>
  <c r="FJ28" i="5"/>
  <c r="FJ26" i="5"/>
  <c r="FQ28" i="3"/>
  <c r="FQ26" i="3"/>
  <c r="FQ20" i="3"/>
  <c r="FQ27" i="3"/>
  <c r="FQ22" i="3" s="1"/>
  <c r="GC26" i="3"/>
  <c r="FT28" i="5"/>
  <c r="FT27" i="5"/>
  <c r="FT22" i="5" s="1"/>
  <c r="FT20" i="5"/>
  <c r="FT26" i="5"/>
  <c r="FP20" i="3"/>
  <c r="GB21" i="3" s="1"/>
  <c r="FP26" i="3"/>
  <c r="FP27" i="3"/>
  <c r="FP22" i="3" s="1"/>
  <c r="FP28" i="3"/>
  <c r="GB26" i="3"/>
  <c r="FX28" i="5"/>
  <c r="FX20" i="5"/>
  <c r="FX26" i="5"/>
  <c r="FX27" i="5"/>
  <c r="FX22" i="5" s="1"/>
  <c r="FO26" i="5"/>
  <c r="FO27" i="5"/>
  <c r="FO22" i="5" s="1"/>
  <c r="FO28" i="5"/>
  <c r="FO20" i="5"/>
  <c r="FP20" i="5"/>
  <c r="FP26" i="5"/>
  <c r="FP28" i="5"/>
  <c r="FP27" i="5"/>
  <c r="FP22" i="5" s="1"/>
  <c r="FG28" i="5"/>
  <c r="FG27" i="5"/>
  <c r="FG22" i="5" s="1"/>
  <c r="FG20" i="5"/>
  <c r="FG26" i="5"/>
  <c r="GE27" i="5"/>
  <c r="GE22" i="5" s="1"/>
  <c r="GA27" i="5"/>
  <c r="GA22" i="5" s="1"/>
  <c r="GA26" i="5"/>
  <c r="GA28" i="5"/>
  <c r="GA20" i="5"/>
  <c r="GX33" i="2"/>
  <c r="GD27" i="2"/>
  <c r="FF25" i="1"/>
  <c r="FF28" i="2"/>
  <c r="FF27" i="2"/>
  <c r="FF20" i="2"/>
  <c r="FF26" i="2"/>
  <c r="FG26" i="3"/>
  <c r="FG27" i="3"/>
  <c r="FG22" i="3" s="1"/>
  <c r="FG28" i="3"/>
  <c r="FG20" i="3"/>
  <c r="GE27" i="3"/>
  <c r="FK28" i="5"/>
  <c r="FK26" i="5"/>
  <c r="FK20" i="5"/>
  <c r="FK27" i="5"/>
  <c r="FK22" i="5" s="1"/>
  <c r="FE27" i="2"/>
  <c r="FE28" i="2"/>
  <c r="FE26" i="2"/>
  <c r="FE20" i="2"/>
  <c r="GC27" i="2"/>
  <c r="GB27" i="3"/>
  <c r="GB22" i="3" s="1"/>
  <c r="FD26" i="3"/>
  <c r="FD20" i="3"/>
  <c r="FD27" i="3"/>
  <c r="FD22" i="3" s="1"/>
  <c r="FD28" i="3"/>
  <c r="FG28" i="2"/>
  <c r="FG27" i="2"/>
  <c r="FG26" i="2"/>
  <c r="FG20" i="2"/>
  <c r="GE27" i="2"/>
  <c r="FI28" i="5"/>
  <c r="FI26" i="5"/>
  <c r="FI27" i="5"/>
  <c r="FI22" i="5" s="1"/>
  <c r="FI20" i="5"/>
  <c r="DM42" i="6"/>
  <c r="DM67" i="8" s="1"/>
  <c r="DM45" i="6"/>
  <c r="DM66" i="8"/>
  <c r="FT20" i="2"/>
  <c r="FT27" i="2"/>
  <c r="FT26" i="2"/>
  <c r="FT28" i="2"/>
  <c r="GF26" i="2"/>
  <c r="FY26" i="2"/>
  <c r="FY28" i="2"/>
  <c r="FY27" i="2"/>
  <c r="FY20" i="2"/>
  <c r="GK26" i="2"/>
  <c r="GK27" i="2"/>
  <c r="FS28" i="2"/>
  <c r="FS26" i="2"/>
  <c r="FS27" i="2"/>
  <c r="FS20" i="2"/>
  <c r="GE26" i="2"/>
  <c r="GF26" i="3"/>
  <c r="FT20" i="3"/>
  <c r="FT28" i="3"/>
  <c r="FT27" i="3"/>
  <c r="FT22" i="3" s="1"/>
  <c r="FT26" i="3"/>
  <c r="GD26" i="5"/>
  <c r="FR27" i="5"/>
  <c r="FR22" i="5" s="1"/>
  <c r="FR28" i="5"/>
  <c r="FR20" i="5"/>
  <c r="FR26" i="5"/>
  <c r="EN27" i="6"/>
  <c r="EN22" i="6" s="1"/>
  <c r="EN28" i="6"/>
  <c r="EN28" i="1" s="1"/>
  <c r="EN20" i="6"/>
  <c r="EZ21" i="6" s="1"/>
  <c r="EN26" i="6"/>
  <c r="EN26" i="1" s="1"/>
  <c r="EZ27" i="6"/>
  <c r="EZ22" i="6" s="1"/>
  <c r="EZ26" i="6"/>
  <c r="EN25" i="1"/>
  <c r="FL27" i="6"/>
  <c r="FL22" i="6" s="1"/>
  <c r="DN66" i="8"/>
  <c r="DN45" i="6"/>
  <c r="DN70" i="8" s="1"/>
  <c r="DN42" i="6"/>
  <c r="DN67" i="8" s="1"/>
  <c r="FE20" i="5"/>
  <c r="FE28" i="5"/>
  <c r="FE27" i="5"/>
  <c r="FE22" i="5" s="1"/>
  <c r="FE26" i="5"/>
  <c r="FJ26" i="3"/>
  <c r="FJ20" i="3"/>
  <c r="FJ27" i="3"/>
  <c r="FJ22" i="3" s="1"/>
  <c r="FJ28" i="3"/>
  <c r="GH27" i="3"/>
  <c r="FJ27" i="2"/>
  <c r="FJ26" i="2"/>
  <c r="FJ28" i="2"/>
  <c r="FJ20" i="2"/>
  <c r="GH27" i="2"/>
  <c r="FE27" i="3"/>
  <c r="FE22" i="3" s="1"/>
  <c r="FE28" i="3"/>
  <c r="FE26" i="3"/>
  <c r="FE20" i="3"/>
  <c r="GC27" i="3"/>
  <c r="GC22" i="3" s="1"/>
  <c r="GG27" i="2"/>
  <c r="FI27" i="2"/>
  <c r="FI26" i="2"/>
  <c r="FI28" i="2"/>
  <c r="FI20" i="2"/>
  <c r="FM26" i="5"/>
  <c r="FM27" i="5"/>
  <c r="FM22" i="5" s="1"/>
  <c r="FM20" i="5"/>
  <c r="FM28" i="5"/>
  <c r="FF26" i="3"/>
  <c r="FF20" i="3"/>
  <c r="FF28" i="3"/>
  <c r="FF27" i="3"/>
  <c r="FF22" i="3" s="1"/>
  <c r="GD27" i="3"/>
  <c r="FD27" i="5"/>
  <c r="FD22" i="5" s="1"/>
  <c r="FD26" i="5"/>
  <c r="FD20" i="5"/>
  <c r="FD28" i="5"/>
  <c r="DH66" i="8"/>
  <c r="DH45" i="6"/>
  <c r="DH42" i="6"/>
  <c r="DH67" i="8" s="1"/>
  <c r="DK66" i="8"/>
  <c r="DK45" i="6"/>
  <c r="DK42" i="6"/>
  <c r="DK67" i="8" s="1"/>
  <c r="GV33" i="2"/>
  <c r="GS33" i="2"/>
  <c r="DH42" i="1"/>
  <c r="DH80" i="8" s="1"/>
  <c r="DH79" i="8"/>
  <c r="GH26" i="3"/>
  <c r="FV27" i="3"/>
  <c r="FV22" i="3" s="1"/>
  <c r="FV28" i="3"/>
  <c r="FV26" i="3"/>
  <c r="FV20" i="3"/>
  <c r="FY26" i="6"/>
  <c r="FY20" i="6"/>
  <c r="FY28" i="6"/>
  <c r="FY27" i="6"/>
  <c r="FY22" i="6" s="1"/>
  <c r="FO28" i="3"/>
  <c r="FO27" i="3"/>
  <c r="FO22" i="3" s="1"/>
  <c r="FO20" i="3"/>
  <c r="GA21" i="3" s="1"/>
  <c r="FO26" i="3"/>
  <c r="GA26" i="3"/>
  <c r="FS20" i="3"/>
  <c r="FS28" i="3"/>
  <c r="FS26" i="3"/>
  <c r="FS27" i="3"/>
  <c r="FS22" i="3" s="1"/>
  <c r="GE26" i="3"/>
  <c r="FU26" i="5"/>
  <c r="FU27" i="5"/>
  <c r="FU22" i="5" s="1"/>
  <c r="FU28" i="5"/>
  <c r="FU20" i="5"/>
  <c r="FN20" i="3"/>
  <c r="FN27" i="3"/>
  <c r="FN22" i="3" s="1"/>
  <c r="FN26" i="3"/>
  <c r="FN28" i="3"/>
  <c r="GL27" i="3"/>
  <c r="FH28" i="5"/>
  <c r="FH27" i="5"/>
  <c r="FH22" i="5" s="1"/>
  <c r="FH20" i="5"/>
  <c r="FH26" i="5"/>
  <c r="FK20" i="3"/>
  <c r="FK27" i="3"/>
  <c r="FK22" i="3" s="1"/>
  <c r="FK26" i="3"/>
  <c r="FK28" i="3"/>
  <c r="GI27" i="3"/>
  <c r="FC28" i="5"/>
  <c r="FC20" i="5"/>
  <c r="FC27" i="5"/>
  <c r="FC22" i="5" s="1"/>
  <c r="FC26" i="5"/>
  <c r="FQ28" i="2"/>
  <c r="FQ27" i="2"/>
  <c r="FQ20" i="2"/>
  <c r="FQ26" i="2"/>
  <c r="GC26" i="2"/>
  <c r="FV28" i="2"/>
  <c r="FV26" i="2"/>
  <c r="FV20" i="2"/>
  <c r="FV27" i="2"/>
  <c r="GH26" i="2"/>
  <c r="FO28" i="2"/>
  <c r="FO20" i="2"/>
  <c r="FO26" i="2"/>
  <c r="FO27" i="2"/>
  <c r="GA26" i="2"/>
  <c r="FR28" i="3"/>
  <c r="FR20" i="3"/>
  <c r="FR27" i="3"/>
  <c r="FR22" i="3" s="1"/>
  <c r="FR26" i="3"/>
  <c r="GD26" i="3"/>
  <c r="FT27" i="6"/>
  <c r="FT22" i="6" s="1"/>
  <c r="FT26" i="6"/>
  <c r="FT20" i="6"/>
  <c r="FT28" i="6"/>
  <c r="FM28" i="3"/>
  <c r="FM20" i="3"/>
  <c r="FM27" i="3"/>
  <c r="FM22" i="3" s="1"/>
  <c r="FM26" i="3"/>
  <c r="GK27" i="3"/>
  <c r="FK26" i="2"/>
  <c r="FK27" i="2"/>
  <c r="FK28" i="2"/>
  <c r="FK20" i="2"/>
  <c r="FL26" i="5"/>
  <c r="FL28" i="5"/>
  <c r="FL20" i="5"/>
  <c r="FL27" i="5"/>
  <c r="FL22" i="5" s="1"/>
  <c r="FC26" i="2"/>
  <c r="FC20" i="2"/>
  <c r="FC28" i="2"/>
  <c r="FC27" i="2"/>
  <c r="GA27" i="2"/>
  <c r="DO42" i="6"/>
  <c r="DO67" i="8" s="1"/>
  <c r="DO45" i="6"/>
  <c r="DO70" i="8" s="1"/>
  <c r="DO66" i="8"/>
  <c r="FC28" i="3"/>
  <c r="FC20" i="3"/>
  <c r="FC26" i="3"/>
  <c r="FC27" i="3"/>
  <c r="FC22" i="3" s="1"/>
  <c r="GA27" i="3"/>
  <c r="GA22" i="3" s="1"/>
  <c r="FL20" i="2"/>
  <c r="FL26" i="2"/>
  <c r="FL27" i="2"/>
  <c r="FL28" i="2"/>
  <c r="FN20" i="5"/>
  <c r="FN28" i="5"/>
  <c r="FN26" i="5"/>
  <c r="FN27" i="5"/>
  <c r="FN22" i="5" s="1"/>
  <c r="FL27" i="3"/>
  <c r="FL22" i="3" s="1"/>
  <c r="FL20" i="3"/>
  <c r="FL28" i="3"/>
  <c r="FL26" i="3"/>
  <c r="GJ27" i="3"/>
  <c r="FF20" i="5"/>
  <c r="FF27" i="5"/>
  <c r="FF22" i="5" s="1"/>
  <c r="FF26" i="5"/>
  <c r="FF28" i="5"/>
  <c r="GD27" i="5"/>
  <c r="GD22" i="5" s="1"/>
  <c r="DG42" i="6"/>
  <c r="DG67" i="8" s="1"/>
  <c r="DG45" i="6"/>
  <c r="DG66" i="8"/>
  <c r="DZ45" i="1"/>
  <c r="DZ83" i="8" s="1"/>
  <c r="DZ79" i="8"/>
  <c r="DZ42" i="1"/>
  <c r="DZ80" i="8" s="1"/>
  <c r="EF42" i="1"/>
  <c r="EF80" i="8" s="1"/>
  <c r="EF45" i="1"/>
  <c r="EF83" i="8" s="1"/>
  <c r="EF79" i="8"/>
  <c r="EY21" i="5"/>
  <c r="EY23" i="5"/>
  <c r="EY14" i="5"/>
  <c r="EB17" i="6"/>
  <c r="EB4" i="6"/>
  <c r="EB15" i="6"/>
  <c r="DK22" i="6"/>
  <c r="DK22" i="1" s="1"/>
  <c r="DK27" i="1"/>
  <c r="DO17" i="5"/>
  <c r="DO16" i="5"/>
  <c r="DO15" i="5"/>
  <c r="DO4" i="5"/>
  <c r="DO14" i="1"/>
  <c r="DA4" i="1"/>
  <c r="DM53" i="8"/>
  <c r="DM42" i="5"/>
  <c r="DM54" i="8" s="1"/>
  <c r="DM43" i="5"/>
  <c r="DM55" i="8" s="1"/>
  <c r="DM45" i="5"/>
  <c r="DT66" i="8"/>
  <c r="DT42" i="6"/>
  <c r="DT67" i="8" s="1"/>
  <c r="DT45" i="6"/>
  <c r="DT70" i="8" s="1"/>
  <c r="DT5" i="5"/>
  <c r="DT7" i="5"/>
  <c r="DT6" i="5"/>
  <c r="DI5" i="6"/>
  <c r="DI7" i="6"/>
  <c r="DM6" i="5"/>
  <c r="DM5" i="5"/>
  <c r="DM7" i="5"/>
  <c r="EJ25" i="1"/>
  <c r="FO21" i="6"/>
  <c r="FO14" i="6"/>
  <c r="FO23" i="6"/>
  <c r="EA15" i="6"/>
  <c r="EA4" i="6"/>
  <c r="EA17" i="6"/>
  <c r="ED66" i="8"/>
  <c r="ED42" i="6"/>
  <c r="ED67" i="8" s="1"/>
  <c r="ED45" i="6"/>
  <c r="ED70" i="8" s="1"/>
  <c r="EE43" i="3"/>
  <c r="EE29" i="8" s="1"/>
  <c r="EE42" i="3"/>
  <c r="EE28" i="8" s="1"/>
  <c r="EE44" i="3"/>
  <c r="EE30" i="8" s="1"/>
  <c r="EE45" i="3"/>
  <c r="EE31" i="8" s="1"/>
  <c r="EE27" i="8"/>
  <c r="GC21" i="6"/>
  <c r="GC23" i="6"/>
  <c r="CP21" i="6"/>
  <c r="CP21" i="1" s="1"/>
  <c r="DB21" i="6"/>
  <c r="DB21" i="1" s="1"/>
  <c r="CP20" i="1"/>
  <c r="CP41" i="1" s="1"/>
  <c r="DN43" i="1" s="1"/>
  <c r="DN81" i="8" s="1"/>
  <c r="EX23" i="5"/>
  <c r="EX14" i="5"/>
  <c r="EX21" i="5"/>
  <c r="EX41" i="5"/>
  <c r="FA21" i="5"/>
  <c r="FA23" i="5"/>
  <c r="FA14" i="5"/>
  <c r="EZ23" i="6"/>
  <c r="EZ14" i="6"/>
  <c r="DM5" i="4"/>
  <c r="DY23" i="1"/>
  <c r="EB22" i="5"/>
  <c r="EB22" i="1" s="1"/>
  <c r="EB27" i="1"/>
  <c r="EB6" i="3"/>
  <c r="EB7" i="3"/>
  <c r="EB5" i="3"/>
  <c r="EE26" i="1"/>
  <c r="FA27" i="6"/>
  <c r="FA22" i="6" s="1"/>
  <c r="DG27" i="1"/>
  <c r="EI26" i="1"/>
  <c r="EW23" i="5"/>
  <c r="EW21" i="5"/>
  <c r="EW14" i="5"/>
  <c r="EW41" i="5"/>
  <c r="GI26" i="3"/>
  <c r="FW20" i="3"/>
  <c r="FW28" i="3"/>
  <c r="FW27" i="3"/>
  <c r="FW22" i="3" s="1"/>
  <c r="FW26" i="3"/>
  <c r="FU26" i="3"/>
  <c r="FU28" i="3"/>
  <c r="FU20" i="3"/>
  <c r="FU27" i="3"/>
  <c r="FU22" i="3" s="1"/>
  <c r="GG26" i="3"/>
  <c r="FQ27" i="5"/>
  <c r="FQ22" i="5" s="1"/>
  <c r="FQ28" i="5"/>
  <c r="FQ20" i="5"/>
  <c r="FQ26" i="5"/>
  <c r="FX27" i="3"/>
  <c r="FX22" i="3" s="1"/>
  <c r="FX26" i="3"/>
  <c r="FX20" i="3"/>
  <c r="FX28" i="3"/>
  <c r="FV28" i="5"/>
  <c r="FV27" i="5"/>
  <c r="FV22" i="5" s="1"/>
  <c r="FV20" i="5"/>
  <c r="FV26" i="5"/>
  <c r="FF27" i="4"/>
  <c r="FF22" i="4" s="1"/>
  <c r="FF20" i="4"/>
  <c r="FF28" i="4"/>
  <c r="FF26" i="4"/>
  <c r="GB20" i="5"/>
  <c r="GB26" i="5"/>
  <c r="GB27" i="5"/>
  <c r="GB22" i="5" s="1"/>
  <c r="GB28" i="5"/>
  <c r="EV26" i="6"/>
  <c r="EJ27" i="6"/>
  <c r="EJ22" i="6" s="1"/>
  <c r="EJ28" i="6"/>
  <c r="EJ28" i="1" s="1"/>
  <c r="EJ26" i="6"/>
  <c r="EJ26" i="1" s="1"/>
  <c r="EJ20" i="6"/>
  <c r="EJ20" i="1" s="1"/>
  <c r="EJ41" i="1" s="1"/>
  <c r="ET27" i="6"/>
  <c r="ET22" i="6" s="1"/>
  <c r="EH27" i="6"/>
  <c r="EH28" i="6"/>
  <c r="EH28" i="1" s="1"/>
  <c r="EH26" i="6"/>
  <c r="EH26" i="1" s="1"/>
  <c r="EH20" i="6"/>
  <c r="ET21" i="6" s="1"/>
  <c r="EH25" i="1"/>
  <c r="GK26" i="6"/>
  <c r="GK28" i="6"/>
  <c r="GK20" i="6"/>
  <c r="GK27" i="6"/>
  <c r="GK22" i="6" s="1"/>
  <c r="GT32" i="2"/>
  <c r="GT33" i="2"/>
  <c r="GT31" i="2"/>
  <c r="GX31" i="2"/>
  <c r="EW66" i="8"/>
  <c r="EW45" i="6"/>
  <c r="EW70" i="8" s="1"/>
  <c r="DH4" i="6"/>
  <c r="DH4" i="1" s="1"/>
  <c r="DH17" i="6"/>
  <c r="DH15" i="6"/>
  <c r="DH15" i="1" s="1"/>
  <c r="EU5" i="4"/>
  <c r="EU7" i="4"/>
  <c r="EH17" i="5"/>
  <c r="EH4" i="5"/>
  <c r="FE23" i="6"/>
  <c r="FE21" i="6"/>
  <c r="FE14" i="6"/>
  <c r="CT21" i="6"/>
  <c r="CT21" i="1" s="1"/>
  <c r="DF21" i="6"/>
  <c r="DF21" i="1" s="1"/>
  <c r="CT20" i="1"/>
  <c r="CT41" i="1" s="1"/>
  <c r="DR43" i="1" s="1"/>
  <c r="DR81" i="8" s="1"/>
  <c r="ER23" i="2"/>
  <c r="ER22" i="2"/>
  <c r="ER22" i="1" s="1"/>
  <c r="ER20" i="1"/>
  <c r="ER41" i="1" s="1"/>
  <c r="ER14" i="2"/>
  <c r="ER41" i="2"/>
  <c r="ER21" i="2"/>
  <c r="GA23" i="3"/>
  <c r="EG21" i="5"/>
  <c r="EG23" i="5"/>
  <c r="EG14" i="5"/>
  <c r="EG41" i="5"/>
  <c r="DQ7" i="6"/>
  <c r="DQ5" i="6"/>
  <c r="DQ5" i="1" s="1"/>
  <c r="EK6" i="3"/>
  <c r="EK5" i="3"/>
  <c r="EK7" i="3"/>
  <c r="DY15" i="5"/>
  <c r="DY16" i="5"/>
  <c r="DY17" i="5"/>
  <c r="DY4" i="5"/>
  <c r="DN7" i="5"/>
  <c r="DN5" i="5"/>
  <c r="DN6" i="5"/>
  <c r="DY7" i="3"/>
  <c r="DY6" i="3"/>
  <c r="DY5" i="3"/>
  <c r="DC22" i="6"/>
  <c r="DC22" i="1" s="1"/>
  <c r="DC27" i="1"/>
  <c r="EU23" i="5"/>
  <c r="EU21" i="5"/>
  <c r="EU14" i="5"/>
  <c r="EU41" i="5"/>
  <c r="EW21" i="2"/>
  <c r="EW23" i="2"/>
  <c r="EW22" i="2"/>
  <c r="EW14" i="2"/>
  <c r="EW41" i="2"/>
  <c r="EB45" i="6"/>
  <c r="EB70" i="8" s="1"/>
  <c r="EB42" i="6"/>
  <c r="EB67" i="8" s="1"/>
  <c r="EB66" i="8"/>
  <c r="ET26" i="6"/>
  <c r="ET26" i="1" s="1"/>
  <c r="CL6" i="2"/>
  <c r="CL5" i="2"/>
  <c r="CX5" i="2"/>
  <c r="CX6" i="2"/>
  <c r="DJ6" i="2"/>
  <c r="EH6" i="2"/>
  <c r="DV6" i="2"/>
  <c r="DU17" i="5"/>
  <c r="DU4" i="5"/>
  <c r="DU15" i="5"/>
  <c r="DU16" i="5"/>
  <c r="EO25" i="1"/>
  <c r="EG23" i="6"/>
  <c r="EG41" i="6"/>
  <c r="EG21" i="6"/>
  <c r="EG14" i="6"/>
  <c r="EM22" i="5"/>
  <c r="EM22" i="1" s="1"/>
  <c r="EM27" i="1"/>
  <c r="DL22" i="6"/>
  <c r="DL22" i="1" s="1"/>
  <c r="DL27" i="1"/>
  <c r="ET14" i="5"/>
  <c r="ET23" i="5"/>
  <c r="ET21" i="5"/>
  <c r="ET41" i="5"/>
  <c r="ES23" i="2"/>
  <c r="ES20" i="1"/>
  <c r="ES41" i="1" s="1"/>
  <c r="ES21" i="2"/>
  <c r="ES41" i="2"/>
  <c r="ES22" i="2"/>
  <c r="ES22" i="1" s="1"/>
  <c r="ES14" i="2"/>
  <c r="DS22" i="1"/>
  <c r="DT5" i="3"/>
  <c r="DT6" i="3"/>
  <c r="DT7" i="3"/>
  <c r="DT79" i="8"/>
  <c r="DT45" i="1"/>
  <c r="DT83" i="8" s="1"/>
  <c r="DT42" i="1"/>
  <c r="DT80" i="8" s="1"/>
  <c r="EJ22" i="5"/>
  <c r="EJ27" i="1"/>
  <c r="DW66" i="8"/>
  <c r="DW42" i="6"/>
  <c r="DW67" i="8" s="1"/>
  <c r="DW45" i="6"/>
  <c r="DW70" i="8" s="1"/>
  <c r="EA42" i="6"/>
  <c r="EA67" i="8" s="1"/>
  <c r="EA66" i="8"/>
  <c r="EA45" i="6"/>
  <c r="EA70" i="8" s="1"/>
  <c r="EE16" i="3"/>
  <c r="EE15" i="3"/>
  <c r="EE17" i="3"/>
  <c r="EE4" i="3"/>
  <c r="DH5" i="5"/>
  <c r="DH6" i="5"/>
  <c r="DH7" i="5"/>
  <c r="EP22" i="5"/>
  <c r="EP22" i="1" s="1"/>
  <c r="EP27" i="1"/>
  <c r="CX22" i="6"/>
  <c r="CX22" i="1" s="1"/>
  <c r="CX27" i="1"/>
  <c r="CR21" i="6"/>
  <c r="CR21" i="1" s="1"/>
  <c r="DD21" i="6"/>
  <c r="DD21" i="1" s="1"/>
  <c r="CR20" i="1"/>
  <c r="CR41" i="1" s="1"/>
  <c r="DO15" i="6"/>
  <c r="DO4" i="6"/>
  <c r="DO17" i="6"/>
  <c r="EG23" i="3"/>
  <c r="EG21" i="3"/>
  <c r="EG41" i="3"/>
  <c r="EG14" i="3"/>
  <c r="EG20" i="1"/>
  <c r="EG41" i="1" s="1"/>
  <c r="ES7" i="4"/>
  <c r="ES5" i="4"/>
  <c r="EQ5" i="4"/>
  <c r="EQ7" i="4"/>
  <c r="EC7" i="3"/>
  <c r="EC5" i="3"/>
  <c r="EC6" i="3"/>
  <c r="FM14" i="2"/>
  <c r="FM23" i="2"/>
  <c r="FM21" i="2"/>
  <c r="FM22" i="2"/>
  <c r="DR45" i="1"/>
  <c r="DR83" i="8" s="1"/>
  <c r="DR79" i="8"/>
  <c r="DR42" i="1"/>
  <c r="DR80" i="8" s="1"/>
  <c r="GB23" i="3"/>
  <c r="DV26" i="1"/>
  <c r="CS22" i="6"/>
  <c r="CS22" i="1" s="1"/>
  <c r="CS27" i="1"/>
  <c r="EQ21" i="5"/>
  <c r="EQ21" i="1" s="1"/>
  <c r="EQ23" i="5"/>
  <c r="EQ23" i="1" s="1"/>
  <c r="EQ14" i="5"/>
  <c r="EQ14" i="1" s="1"/>
  <c r="EQ41" i="5"/>
  <c r="EZ21" i="3"/>
  <c r="EZ23" i="3"/>
  <c r="EZ14" i="3"/>
  <c r="EZ41" i="3"/>
  <c r="EK22" i="5"/>
  <c r="EK22" i="1" s="1"/>
  <c r="EK27" i="1"/>
  <c r="ED53" i="8"/>
  <c r="ED42" i="5"/>
  <c r="ED54" i="8" s="1"/>
  <c r="ED45" i="5"/>
  <c r="ED57" i="8" s="1"/>
  <c r="ED43" i="5"/>
  <c r="ED55" i="8" s="1"/>
  <c r="DG22" i="1"/>
  <c r="EI28" i="1"/>
  <c r="EV23" i="6"/>
  <c r="EV14" i="6"/>
  <c r="EV41" i="6"/>
  <c r="FV14" i="6"/>
  <c r="FV23" i="6"/>
  <c r="FV21" i="6"/>
  <c r="FX20" i="2"/>
  <c r="FX26" i="2"/>
  <c r="FX28" i="2"/>
  <c r="FX27" i="2"/>
  <c r="FR27" i="2"/>
  <c r="FR26" i="2"/>
  <c r="FR28" i="2"/>
  <c r="FR20" i="2"/>
  <c r="GD26" i="2"/>
  <c r="FW20" i="2"/>
  <c r="FW27" i="2"/>
  <c r="FW26" i="2"/>
  <c r="FW28" i="2"/>
  <c r="FZ27" i="5"/>
  <c r="FZ22" i="5" s="1"/>
  <c r="FZ20" i="5"/>
  <c r="FZ28" i="5"/>
  <c r="FZ26" i="5"/>
  <c r="FY26" i="3"/>
  <c r="FY27" i="3"/>
  <c r="FY22" i="3" s="1"/>
  <c r="FY28" i="3"/>
  <c r="FY20" i="3"/>
  <c r="GK26" i="3"/>
  <c r="FY20" i="5"/>
  <c r="FY27" i="5"/>
  <c r="FY22" i="5" s="1"/>
  <c r="FY28" i="5"/>
  <c r="FY26" i="5"/>
  <c r="GF27" i="3"/>
  <c r="FH26" i="3"/>
  <c r="FH27" i="3"/>
  <c r="FH22" i="3" s="1"/>
  <c r="FH28" i="3"/>
  <c r="FH20" i="3"/>
  <c r="GS31" i="2"/>
  <c r="DH14" i="1"/>
  <c r="EI7" i="4"/>
  <c r="EI5" i="4"/>
  <c r="DR5" i="5"/>
  <c r="DR6" i="5"/>
  <c r="DR7" i="5"/>
  <c r="EH45" i="5"/>
  <c r="EH57" i="8" s="1"/>
  <c r="EH53" i="8"/>
  <c r="EV14" i="3"/>
  <c r="EV21" i="3"/>
  <c r="EV23" i="3"/>
  <c r="EV41" i="3"/>
  <c r="FI17" i="6"/>
  <c r="FI15" i="6"/>
  <c r="FI4" i="6"/>
  <c r="DY43" i="5"/>
  <c r="DY55" i="8" s="1"/>
  <c r="DY45" i="5"/>
  <c r="DY57" i="8" s="1"/>
  <c r="DY42" i="5"/>
  <c r="DY54" i="8" s="1"/>
  <c r="DY53" i="8"/>
  <c r="FC15" i="6"/>
  <c r="FC17" i="6"/>
  <c r="FC4" i="6"/>
  <c r="FU14" i="6"/>
  <c r="FU23" i="6"/>
  <c r="FU21" i="6"/>
  <c r="FP21" i="6"/>
  <c r="FP23" i="6"/>
  <c r="FP14" i="6"/>
  <c r="CQ22" i="6"/>
  <c r="CQ22" i="1" s="1"/>
  <c r="CQ27" i="1"/>
  <c r="FL23" i="6"/>
  <c r="FL21" i="6"/>
  <c r="FL14" i="6"/>
  <c r="GN32" i="2"/>
  <c r="GN31" i="2"/>
  <c r="GN33" i="2"/>
  <c r="EY21" i="3"/>
  <c r="EY23" i="3"/>
  <c r="EY14" i="3"/>
  <c r="DS45" i="6"/>
  <c r="DS70" i="8" s="1"/>
  <c r="DS66" i="8"/>
  <c r="DS42" i="6"/>
  <c r="DS67" i="8" s="1"/>
  <c r="ET23" i="6"/>
  <c r="ET14" i="6"/>
  <c r="ET41" i="6"/>
  <c r="ES27" i="1"/>
  <c r="EU23" i="3"/>
  <c r="EU14" i="3"/>
  <c r="EU21" i="3"/>
  <c r="EU41" i="3"/>
  <c r="EZ22" i="2"/>
  <c r="EZ21" i="2"/>
  <c r="EZ23" i="2"/>
  <c r="EZ14" i="2"/>
  <c r="EZ41" i="2"/>
  <c r="DM79" i="8"/>
  <c r="DM42" i="1"/>
  <c r="DM80" i="8" s="1"/>
  <c r="EJ14" i="5"/>
  <c r="EJ21" i="5"/>
  <c r="EJ23" i="5"/>
  <c r="EJ41" i="5"/>
  <c r="EL5" i="4"/>
  <c r="EL7" i="4"/>
  <c r="ER17" i="3"/>
  <c r="ER4" i="3"/>
  <c r="ER16" i="3"/>
  <c r="ER15" i="3"/>
  <c r="EE7" i="4"/>
  <c r="EE5" i="4"/>
  <c r="CZ4" i="1"/>
  <c r="CL21" i="6"/>
  <c r="CL21" i="1" s="1"/>
  <c r="CX21" i="6"/>
  <c r="CX21" i="1" s="1"/>
  <c r="CL20" i="1"/>
  <c r="CL41" i="1" s="1"/>
  <c r="CR22" i="6"/>
  <c r="CR22" i="1" s="1"/>
  <c r="CR27" i="1"/>
  <c r="DN45" i="1"/>
  <c r="DN83" i="8" s="1"/>
  <c r="DN42" i="1"/>
  <c r="DN80" i="8" s="1"/>
  <c r="DN79" i="8"/>
  <c r="EI22" i="5"/>
  <c r="EI22" i="1" s="1"/>
  <c r="EI27" i="1"/>
  <c r="EG7" i="4"/>
  <c r="EG5" i="4"/>
  <c r="EP6" i="3"/>
  <c r="EP5" i="3"/>
  <c r="EP7" i="3"/>
  <c r="DJ16" i="5"/>
  <c r="DJ15" i="5"/>
  <c r="DJ15" i="1" s="1"/>
  <c r="DJ17" i="5"/>
  <c r="DJ4" i="5"/>
  <c r="DJ4" i="1" s="1"/>
  <c r="EQ27" i="1"/>
  <c r="FQ23" i="6"/>
  <c r="FQ14" i="6"/>
  <c r="FQ21" i="6"/>
  <c r="EV23" i="5"/>
  <c r="EV21" i="5"/>
  <c r="EV14" i="5"/>
  <c r="EV41" i="5"/>
  <c r="EB14" i="5"/>
  <c r="EB21" i="5"/>
  <c r="EB21" i="1" s="1"/>
  <c r="EB23" i="5"/>
  <c r="EB23" i="1" s="1"/>
  <c r="EB41" i="5"/>
  <c r="EB20" i="1"/>
  <c r="EB41" i="1" s="1"/>
  <c r="DR66" i="8"/>
  <c r="DR42" i="6"/>
  <c r="DR67" i="8" s="1"/>
  <c r="DR45" i="6"/>
  <c r="DR70" i="8" s="1"/>
  <c r="EK41" i="6"/>
  <c r="EW42" i="6" s="1"/>
  <c r="EW67" i="8" s="1"/>
  <c r="EK23" i="6"/>
  <c r="EK14" i="6"/>
  <c r="EW15" i="6" s="1"/>
  <c r="EK21" i="6"/>
  <c r="DV41" i="6"/>
  <c r="DV21" i="6"/>
  <c r="DV14" i="6"/>
  <c r="DV23" i="6"/>
  <c r="CS21" i="6"/>
  <c r="CS21" i="1" s="1"/>
  <c r="DE21" i="6"/>
  <c r="DE21" i="1" s="1"/>
  <c r="CS20" i="1"/>
  <c r="CS41" i="1" s="1"/>
  <c r="CY22" i="6"/>
  <c r="CY22" i="1" s="1"/>
  <c r="CY27" i="1"/>
  <c r="FA14" i="6"/>
  <c r="FA23" i="6"/>
  <c r="GO33" i="2"/>
  <c r="GO31" i="2"/>
  <c r="GO32" i="2"/>
  <c r="EW14" i="3"/>
  <c r="EW23" i="3"/>
  <c r="EW21" i="3"/>
  <c r="EW41" i="3"/>
  <c r="EK26" i="1"/>
  <c r="DS7" i="5"/>
  <c r="ES23" i="5"/>
  <c r="ES14" i="5"/>
  <c r="ES41" i="5"/>
  <c r="ES21" i="5"/>
  <c r="EE21" i="5"/>
  <c r="EE14" i="5"/>
  <c r="EE23" i="5"/>
  <c r="EE41" i="5"/>
  <c r="DI27" i="1"/>
  <c r="GE21" i="6"/>
  <c r="GE23" i="6"/>
  <c r="FB17" i="6"/>
  <c r="FB4" i="6"/>
  <c r="CY4" i="1"/>
  <c r="DJ7" i="6"/>
  <c r="DJ5" i="6"/>
  <c r="GB21" i="6"/>
  <c r="GB23" i="6"/>
  <c r="CV22" i="6"/>
  <c r="CV22" i="1" s="1"/>
  <c r="CV27" i="1"/>
  <c r="CW22" i="6"/>
  <c r="CW22" i="1" s="1"/>
  <c r="CW27" i="1"/>
  <c r="DM22" i="6"/>
  <c r="DM22" i="1" s="1"/>
  <c r="DM27" i="1"/>
  <c r="DZ14" i="1"/>
  <c r="DZ17" i="6"/>
  <c r="DZ15" i="6"/>
  <c r="DZ4" i="6"/>
  <c r="DI79" i="8"/>
  <c r="DI42" i="1"/>
  <c r="DI80" i="8" s="1"/>
  <c r="EQ45" i="1"/>
  <c r="EQ83" i="8" s="1"/>
  <c r="EQ79" i="8"/>
  <c r="EO14" i="5"/>
  <c r="EO21" i="5"/>
  <c r="EO23" i="5"/>
  <c r="EO41" i="5"/>
  <c r="CZ22" i="6"/>
  <c r="CZ22" i="1" s="1"/>
  <c r="CZ27" i="1"/>
  <c r="DZ15" i="5"/>
  <c r="DZ16" i="5"/>
  <c r="DZ17" i="5"/>
  <c r="DZ4" i="5"/>
  <c r="EC14" i="5"/>
  <c r="EC41" i="5"/>
  <c r="EC21" i="5"/>
  <c r="EC23" i="5"/>
  <c r="EC20" i="1"/>
  <c r="EC41" i="1" s="1"/>
  <c r="CO6" i="2"/>
  <c r="CO5" i="2"/>
  <c r="DA5" i="2"/>
  <c r="DM6" i="2"/>
  <c r="DA6" i="2"/>
  <c r="DY6" i="2"/>
  <c r="EK6" i="2"/>
  <c r="EN14" i="5"/>
  <c r="EN23" i="5"/>
  <c r="EN21" i="5"/>
  <c r="EN41" i="5"/>
  <c r="EF27" i="1"/>
  <c r="DZ5" i="3"/>
  <c r="DZ6" i="3"/>
  <c r="DZ7" i="3"/>
  <c r="ET4" i="3"/>
  <c r="ET15" i="3"/>
  <c r="ET17" i="3"/>
  <c r="ET16" i="3"/>
  <c r="EM7" i="3"/>
  <c r="EM6" i="3"/>
  <c r="EM5" i="3"/>
  <c r="ER27" i="8"/>
  <c r="ER45" i="3"/>
  <c r="ER31" i="8" s="1"/>
  <c r="ER44" i="3"/>
  <c r="ER30" i="8" s="1"/>
  <c r="ER43" i="3"/>
  <c r="ER29" i="8" s="1"/>
  <c r="ER42" i="3"/>
  <c r="ER28" i="8" s="1"/>
  <c r="EP28" i="1"/>
  <c r="GE23" i="5"/>
  <c r="DN15" i="6"/>
  <c r="DN15" i="1" s="1"/>
  <c r="DN4" i="6"/>
  <c r="DN4" i="1" s="1"/>
  <c r="DN17" i="6"/>
  <c r="DN14" i="1"/>
  <c r="ER14" i="6"/>
  <c r="FD15" i="6" s="1"/>
  <c r="ER23" i="6"/>
  <c r="ER41" i="6"/>
  <c r="ER21" i="6"/>
  <c r="DO21" i="1"/>
  <c r="CZ5" i="5"/>
  <c r="CN6" i="5"/>
  <c r="CN5" i="5"/>
  <c r="CZ6" i="5"/>
  <c r="GL23" i="6"/>
  <c r="GL21" i="6"/>
  <c r="DR15" i="6"/>
  <c r="DR15" i="1" s="1"/>
  <c r="DR4" i="6"/>
  <c r="DR17" i="6"/>
  <c r="DL7" i="6"/>
  <c r="DL5" i="6"/>
  <c r="DJ27" i="1"/>
  <c r="DW5" i="3"/>
  <c r="DW7" i="3"/>
  <c r="DW6" i="3"/>
  <c r="DV28" i="1"/>
  <c r="EC23" i="6"/>
  <c r="EC14" i="6"/>
  <c r="EC21" i="6"/>
  <c r="EC41" i="6"/>
  <c r="EA22" i="5"/>
  <c r="EA22" i="1" s="1"/>
  <c r="EA27" i="1"/>
  <c r="EK20" i="1"/>
  <c r="EK41" i="1" s="1"/>
  <c r="EK23" i="5"/>
  <c r="EK14" i="5"/>
  <c r="EK21" i="5"/>
  <c r="EK41" i="5"/>
  <c r="DK79" i="8"/>
  <c r="DK42" i="1"/>
  <c r="DK80" i="8" s="1"/>
  <c r="GJ26" i="3"/>
  <c r="EI14" i="6"/>
  <c r="EU15" i="6" s="1"/>
  <c r="EI23" i="6"/>
  <c r="EI21" i="6"/>
  <c r="EI41" i="6"/>
  <c r="EU42" i="6" s="1"/>
  <c r="EU67" i="8" s="1"/>
  <c r="CU22" i="6"/>
  <c r="CU22" i="1" s="1"/>
  <c r="CU27" i="1"/>
  <c r="EU27" i="1"/>
  <c r="GR33" i="2"/>
  <c r="GU32" i="2"/>
  <c r="EW17" i="6"/>
  <c r="EW4" i="6"/>
  <c r="DI22" i="1"/>
  <c r="ES14" i="6"/>
  <c r="ES41" i="6"/>
  <c r="ES23" i="6"/>
  <c r="ES21" i="6"/>
  <c r="FA14" i="3"/>
  <c r="FA23" i="3"/>
  <c r="FA21" i="3"/>
  <c r="FA41" i="3"/>
  <c r="EO6" i="3"/>
  <c r="EO7" i="3"/>
  <c r="EO5" i="3"/>
  <c r="CK22" i="6"/>
  <c r="CK22" i="1" s="1"/>
  <c r="CK27" i="1"/>
  <c r="CQ21" i="6"/>
  <c r="CQ21" i="1" s="1"/>
  <c r="DC21" i="6"/>
  <c r="DC21" i="1" s="1"/>
  <c r="CQ20" i="1"/>
  <c r="CQ41" i="1" s="1"/>
  <c r="DO43" i="1" s="1"/>
  <c r="DO81" i="8" s="1"/>
  <c r="FB23" i="5"/>
  <c r="FB14" i="5"/>
  <c r="FB21" i="5"/>
  <c r="FK17" i="6"/>
  <c r="FK15" i="6"/>
  <c r="FK4" i="6"/>
  <c r="EY17" i="6"/>
  <c r="EY4" i="6"/>
  <c r="EX45" i="6"/>
  <c r="EX70" i="8" s="1"/>
  <c r="EX66" i="8"/>
  <c r="FG7" i="6"/>
  <c r="EJ5" i="4"/>
  <c r="EJ7" i="4"/>
  <c r="EQ22" i="1"/>
  <c r="GA23" i="6"/>
  <c r="GA21" i="6"/>
  <c r="DZ45" i="5"/>
  <c r="DZ57" i="8" s="1"/>
  <c r="DZ53" i="8"/>
  <c r="DZ42" i="5"/>
  <c r="DZ54" i="8" s="1"/>
  <c r="DZ43" i="5"/>
  <c r="DZ55" i="8" s="1"/>
  <c r="EQ44" i="3"/>
  <c r="EQ30" i="8" s="1"/>
  <c r="EQ43" i="3"/>
  <c r="EQ29" i="8" s="1"/>
  <c r="EQ45" i="3"/>
  <c r="EQ31" i="8" s="1"/>
  <c r="EQ27" i="8"/>
  <c r="EQ42" i="3"/>
  <c r="EQ28" i="8" s="1"/>
  <c r="DM17" i="6"/>
  <c r="DM15" i="6"/>
  <c r="DM15" i="1" s="1"/>
  <c r="DM4" i="6"/>
  <c r="DM4" i="1" s="1"/>
  <c r="EN22" i="5"/>
  <c r="EN27" i="1"/>
  <c r="EL14" i="6"/>
  <c r="EX15" i="6" s="1"/>
  <c r="EL41" i="6"/>
  <c r="EX42" i="6" s="1"/>
  <c r="EX67" i="8" s="1"/>
  <c r="EL23" i="6"/>
  <c r="EL21" i="6"/>
  <c r="EF28" i="1"/>
  <c r="ER21" i="5"/>
  <c r="ER23" i="5"/>
  <c r="ER14" i="5"/>
  <c r="ER41" i="5"/>
  <c r="EF22" i="1"/>
  <c r="CV4" i="1"/>
  <c r="GC23" i="3"/>
  <c r="EP14" i="5"/>
  <c r="EP41" i="5"/>
  <c r="EP21" i="5"/>
  <c r="EP23" i="5"/>
  <c r="EP20" i="1"/>
  <c r="EP41" i="1" s="1"/>
  <c r="CL22" i="6"/>
  <c r="CL22" i="1" s="1"/>
  <c r="CL27" i="1"/>
  <c r="EF44" i="3"/>
  <c r="EF30" i="8" s="1"/>
  <c r="EF42" i="3"/>
  <c r="EF28" i="8" s="1"/>
  <c r="EF45" i="3"/>
  <c r="EF31" i="8" s="1"/>
  <c r="EF43" i="3"/>
  <c r="EF29" i="8" s="1"/>
  <c r="EF27" i="8"/>
  <c r="EN5" i="4"/>
  <c r="EN7" i="4"/>
  <c r="FJ15" i="6"/>
  <c r="FJ17" i="6"/>
  <c r="FJ4" i="6"/>
  <c r="DB5" i="5"/>
  <c r="CP6" i="5"/>
  <c r="CP5" i="5"/>
  <c r="DB6" i="5"/>
  <c r="EP5" i="4"/>
  <c r="EP7" i="4"/>
  <c r="EV23" i="2"/>
  <c r="EV21" i="2"/>
  <c r="EV14" i="2"/>
  <c r="EV22" i="2"/>
  <c r="EV41" i="2"/>
  <c r="EU45" i="6"/>
  <c r="EU70" i="8" s="1"/>
  <c r="EU66" i="8"/>
  <c r="DV22" i="5"/>
  <c r="DV22" i="1" s="1"/>
  <c r="DV27" i="1"/>
  <c r="DJ22" i="1"/>
  <c r="DJ45" i="5"/>
  <c r="DJ53" i="8"/>
  <c r="DJ43" i="5"/>
  <c r="DJ55" i="8" s="1"/>
  <c r="DJ42" i="5"/>
  <c r="DJ54" i="8" s="1"/>
  <c r="DQ22" i="6"/>
  <c r="DQ22" i="1" s="1"/>
  <c r="DQ27" i="1"/>
  <c r="CM22" i="6"/>
  <c r="CM22" i="1" s="1"/>
  <c r="CM27" i="1"/>
  <c r="EC26" i="1"/>
  <c r="EA14" i="5"/>
  <c r="EA23" i="5"/>
  <c r="EA23" i="1" s="1"/>
  <c r="EA21" i="5"/>
  <c r="EA21" i="1" s="1"/>
  <c r="EA41" i="5"/>
  <c r="EA20" i="1"/>
  <c r="EA41" i="1" s="1"/>
  <c r="DS15" i="5"/>
  <c r="EJ7" i="3"/>
  <c r="EJ5" i="3"/>
  <c r="EJ6" i="3"/>
  <c r="EH7" i="3"/>
  <c r="EH6" i="3"/>
  <c r="EH5" i="3"/>
  <c r="FF27" i="6"/>
  <c r="FF22" i="6" s="1"/>
  <c r="FH27" i="6"/>
  <c r="FH22" i="6" s="1"/>
  <c r="EU26" i="1"/>
  <c r="FX27" i="6"/>
  <c r="FX22" i="6" s="1"/>
  <c r="FX28" i="6"/>
  <c r="FX26" i="6"/>
  <c r="FX20" i="6"/>
  <c r="FZ28" i="3"/>
  <c r="FZ20" i="3"/>
  <c r="FZ26" i="3"/>
  <c r="FZ27" i="3"/>
  <c r="FZ22" i="3" s="1"/>
  <c r="GL26" i="3"/>
  <c r="GC20" i="5"/>
  <c r="GC27" i="5"/>
  <c r="GC22" i="5" s="1"/>
  <c r="GC26" i="5"/>
  <c r="GC28" i="5"/>
  <c r="GD27" i="6"/>
  <c r="GD22" i="6" s="1"/>
  <c r="GD26" i="6"/>
  <c r="GD28" i="6"/>
  <c r="GD20" i="6"/>
  <c r="GU33" i="2"/>
  <c r="FD17" i="6"/>
  <c r="FD4" i="6"/>
  <c r="DG79" i="8"/>
  <c r="DG42" i="1"/>
  <c r="DG80" i="8" s="1"/>
  <c r="ET21" i="2"/>
  <c r="ET23" i="2"/>
  <c r="ET14" i="2"/>
  <c r="ET41" i="2"/>
  <c r="ET20" i="1"/>
  <c r="ET41" i="1" s="1"/>
  <c r="ET22" i="2"/>
  <c r="CK21" i="6"/>
  <c r="CK21" i="1" s="1"/>
  <c r="CW21" i="6"/>
  <c r="CW21" i="1" s="1"/>
  <c r="CK20" i="1"/>
  <c r="CK41" i="1" s="1"/>
  <c r="DI43" i="1" s="1"/>
  <c r="DI81" i="8" s="1"/>
  <c r="DO42" i="1"/>
  <c r="DO80" i="8" s="1"/>
  <c r="DO79" i="8"/>
  <c r="DO45" i="1"/>
  <c r="DO83" i="8" s="1"/>
  <c r="EQ4" i="2"/>
  <c r="EQ17" i="2"/>
  <c r="EQ16" i="2"/>
  <c r="EQ15" i="2"/>
  <c r="EO22" i="5"/>
  <c r="CN22" i="6"/>
  <c r="CN22" i="1" s="1"/>
  <c r="CN27" i="1"/>
  <c r="FB42" i="2"/>
  <c r="FB15" i="8" s="1"/>
  <c r="FB44" i="2"/>
  <c r="FB17" i="8" s="1"/>
  <c r="FB45" i="2"/>
  <c r="FB18" i="8" s="1"/>
  <c r="FB14" i="8"/>
  <c r="FB43" i="2"/>
  <c r="FB16" i="8" s="1"/>
  <c r="DZ22" i="6"/>
  <c r="DZ22" i="1" s="1"/>
  <c r="DZ27" i="1"/>
  <c r="EL6" i="3"/>
  <c r="EL7" i="3"/>
  <c r="EL5" i="3"/>
  <c r="DL7" i="5"/>
  <c r="DL5" i="5"/>
  <c r="DL6" i="5"/>
  <c r="EF21" i="6"/>
  <c r="EF41" i="6"/>
  <c r="EF14" i="6"/>
  <c r="EF23" i="6"/>
  <c r="FA22" i="2"/>
  <c r="FA14" i="2"/>
  <c r="FA21" i="2"/>
  <c r="FA23" i="2"/>
  <c r="FA41" i="2"/>
  <c r="FB21" i="3"/>
  <c r="FB14" i="3"/>
  <c r="FB23" i="3"/>
  <c r="ET43" i="3"/>
  <c r="ET29" i="8" s="1"/>
  <c r="ET45" i="3"/>
  <c r="ET31" i="8" s="1"/>
  <c r="ET27" i="8"/>
  <c r="ET44" i="3"/>
  <c r="ET30" i="8" s="1"/>
  <c r="ET42" i="3"/>
  <c r="ET28" i="8" s="1"/>
  <c r="DP22" i="6"/>
  <c r="DP22" i="1" s="1"/>
  <c r="DP27" i="1"/>
  <c r="DX22" i="6"/>
  <c r="DX22" i="1" s="1"/>
  <c r="DX27" i="1"/>
  <c r="EI23" i="5"/>
  <c r="EI14" i="5"/>
  <c r="EI41" i="5"/>
  <c r="EI20" i="1"/>
  <c r="EI41" i="1" s="1"/>
  <c r="DU41" i="6"/>
  <c r="DU14" i="6"/>
  <c r="DU23" i="6"/>
  <c r="DU21" i="6"/>
  <c r="DU21" i="1" s="1"/>
  <c r="FW23" i="6"/>
  <c r="FW21" i="6"/>
  <c r="FW14" i="6"/>
  <c r="EX23" i="3"/>
  <c r="EX21" i="3"/>
  <c r="EX14" i="3"/>
  <c r="EX41" i="3"/>
  <c r="DY66" i="8"/>
  <c r="DY45" i="6"/>
  <c r="DY70" i="8" s="1"/>
  <c r="DY42" i="6"/>
  <c r="DY67" i="8" s="1"/>
  <c r="DV23" i="5"/>
  <c r="DV21" i="5"/>
  <c r="DV14" i="5"/>
  <c r="EH15" i="5" s="1"/>
  <c r="DV41" i="5"/>
  <c r="DV20" i="1"/>
  <c r="DV41" i="1" s="1"/>
  <c r="CW5" i="5"/>
  <c r="CK5" i="5"/>
  <c r="CK6" i="5"/>
  <c r="CW6" i="5"/>
  <c r="DK43" i="5"/>
  <c r="DK55" i="8" s="1"/>
  <c r="DK53" i="8"/>
  <c r="DK45" i="5"/>
  <c r="DK42" i="5"/>
  <c r="DK54" i="8" s="1"/>
  <c r="DA22" i="6"/>
  <c r="DA22" i="1" s="1"/>
  <c r="DA27" i="1"/>
  <c r="EC28" i="1"/>
  <c r="DW22" i="5"/>
  <c r="DW22" i="1" s="1"/>
  <c r="DW27" i="1"/>
  <c r="DO22" i="6"/>
  <c r="DO22" i="1" s="1"/>
  <c r="DO27" i="1"/>
  <c r="DK17" i="6"/>
  <c r="DK15" i="6"/>
  <c r="DK15" i="1" s="1"/>
  <c r="DK4" i="6"/>
  <c r="CI21" i="6"/>
  <c r="CI21" i="1" s="1"/>
  <c r="CU21" i="6"/>
  <c r="CU21" i="1" s="1"/>
  <c r="CI20" i="1"/>
  <c r="CI41" i="1" s="1"/>
  <c r="DS43" i="1" s="1"/>
  <c r="DS81" i="8" s="1"/>
  <c r="EU28" i="1"/>
  <c r="FP28" i="2"/>
  <c r="FP27" i="2"/>
  <c r="FP20" i="2"/>
  <c r="FP26" i="2"/>
  <c r="GB26" i="2"/>
  <c r="FU28" i="2"/>
  <c r="FU26" i="2"/>
  <c r="FU20" i="2"/>
  <c r="FU27" i="2"/>
  <c r="GG26" i="2"/>
  <c r="FZ26" i="2"/>
  <c r="FZ27" i="2"/>
  <c r="FZ20" i="2"/>
  <c r="FZ28" i="2"/>
  <c r="GL26" i="2"/>
  <c r="FS26" i="5"/>
  <c r="FS27" i="5"/>
  <c r="FS22" i="5" s="1"/>
  <c r="FS20" i="5"/>
  <c r="FS28" i="5"/>
  <c r="FW28" i="5"/>
  <c r="FW27" i="5"/>
  <c r="FW22" i="5" s="1"/>
  <c r="FW20" i="5"/>
  <c r="FW26" i="5"/>
  <c r="FI26" i="3"/>
  <c r="FI28" i="3"/>
  <c r="FI20" i="3"/>
  <c r="FI27" i="3"/>
  <c r="FI22" i="3" s="1"/>
  <c r="EQ45" i="6"/>
  <c r="EQ70" i="8" s="1"/>
  <c r="EQ66" i="8"/>
  <c r="DG17" i="5"/>
  <c r="DG16" i="5"/>
  <c r="DG15" i="5"/>
  <c r="DG4" i="5"/>
  <c r="DG14" i="1"/>
  <c r="DF22" i="6"/>
  <c r="DF22" i="1" s="1"/>
  <c r="DF27" i="1"/>
  <c r="CJ21" i="6"/>
  <c r="CJ21" i="1" s="1"/>
  <c r="CV21" i="6"/>
  <c r="CV21" i="1" s="1"/>
  <c r="CJ20" i="1"/>
  <c r="CJ41" i="1" s="1"/>
  <c r="DH43" i="1" s="1"/>
  <c r="DH81" i="8" s="1"/>
  <c r="DS45" i="1"/>
  <c r="DS83" i="8" s="1"/>
  <c r="DS79" i="8"/>
  <c r="DS42" i="1"/>
  <c r="DS80" i="8" s="1"/>
  <c r="DG15" i="6"/>
  <c r="DG17" i="6"/>
  <c r="DG4" i="6"/>
  <c r="DZ66" i="8"/>
  <c r="DZ45" i="6"/>
  <c r="DZ70" i="8" s="1"/>
  <c r="DZ42" i="6"/>
  <c r="DZ67" i="8" s="1"/>
  <c r="DI16" i="5"/>
  <c r="DI17" i="5"/>
  <c r="DI15" i="5"/>
  <c r="DI15" i="1" s="1"/>
  <c r="DI4" i="5"/>
  <c r="DI14" i="1"/>
  <c r="DU79" i="8"/>
  <c r="DU42" i="1"/>
  <c r="DU80" i="8" s="1"/>
  <c r="DU45" i="1"/>
  <c r="DU83" i="8" s="1"/>
  <c r="ES21" i="3"/>
  <c r="ES14" i="3"/>
  <c r="ES23" i="3"/>
  <c r="ES41" i="3"/>
  <c r="EC22" i="5"/>
  <c r="EC22" i="1" s="1"/>
  <c r="EC27" i="1"/>
  <c r="EQ4" i="3"/>
  <c r="EQ15" i="3"/>
  <c r="EQ17" i="3"/>
  <c r="EQ16" i="3"/>
  <c r="EE27" i="1"/>
  <c r="DX6" i="5"/>
  <c r="DX7" i="5"/>
  <c r="DX5" i="5"/>
  <c r="DC4" i="1"/>
  <c r="DO45" i="5"/>
  <c r="DO57" i="8" s="1"/>
  <c r="DO43" i="5"/>
  <c r="DO55" i="8" s="1"/>
  <c r="DO53" i="8"/>
  <c r="DO42" i="5"/>
  <c r="DO54" i="8" s="1"/>
  <c r="EF26" i="1"/>
  <c r="ED4" i="6"/>
  <c r="ED17" i="6"/>
  <c r="ED15" i="6"/>
  <c r="EE20" i="1"/>
  <c r="EE41" i="1" s="1"/>
  <c r="DB22" i="6"/>
  <c r="DB22" i="1" s="1"/>
  <c r="DB27" i="1"/>
  <c r="DX41" i="6"/>
  <c r="DX21" i="6"/>
  <c r="DX21" i="1" s="1"/>
  <c r="DX14" i="6"/>
  <c r="DX23" i="6"/>
  <c r="DX23" i="1" s="1"/>
  <c r="DX20" i="1"/>
  <c r="DX41" i="1" s="1"/>
  <c r="EZ21" i="5"/>
  <c r="EZ23" i="5"/>
  <c r="EZ14" i="5"/>
  <c r="EF15" i="3"/>
  <c r="EF17" i="3"/>
  <c r="EF4" i="3"/>
  <c r="EF16" i="3"/>
  <c r="DP5" i="6"/>
  <c r="DP5" i="1" s="1"/>
  <c r="DP7" i="6"/>
  <c r="DX5" i="3"/>
  <c r="DX7" i="3"/>
  <c r="DX6" i="3"/>
  <c r="DQ4" i="1"/>
  <c r="DY15" i="6"/>
  <c r="DY4" i="6"/>
  <c r="DY17" i="6"/>
  <c r="EU4" i="6"/>
  <c r="FG5" i="6" s="1"/>
  <c r="EU17" i="6"/>
  <c r="CU6" i="5"/>
  <c r="CI5" i="5"/>
  <c r="CI6" i="5"/>
  <c r="CU5" i="5"/>
  <c r="EE28" i="1"/>
  <c r="CO22" i="6"/>
  <c r="CO22" i="1" s="1"/>
  <c r="CO27" i="1"/>
  <c r="CM21" i="6"/>
  <c r="CM21" i="1" s="1"/>
  <c r="CY21" i="6"/>
  <c r="CY21" i="1" s="1"/>
  <c r="CM20" i="1"/>
  <c r="CM41" i="1" s="1"/>
  <c r="ED79" i="8"/>
  <c r="ED45" i="1"/>
  <c r="ED83" i="8" s="1"/>
  <c r="ED42" i="1"/>
  <c r="ED80" i="8" s="1"/>
  <c r="ED43" i="1"/>
  <c r="ED81" i="8" s="1"/>
  <c r="EL14" i="5"/>
  <c r="EL41" i="5"/>
  <c r="EL21" i="5"/>
  <c r="EL23" i="5"/>
  <c r="EL20" i="1"/>
  <c r="EL41" i="1" s="1"/>
  <c r="DL5" i="4"/>
  <c r="FZ23" i="6"/>
  <c r="FZ21" i="6"/>
  <c r="FZ14" i="6"/>
  <c r="CI22" i="6"/>
  <c r="CI22" i="1" s="1"/>
  <c r="CI27" i="1"/>
  <c r="EU20" i="1"/>
  <c r="EU41" i="1" s="1"/>
  <c r="EU14" i="2"/>
  <c r="EU41" i="2"/>
  <c r="EU23" i="2"/>
  <c r="EU23" i="1" s="1"/>
  <c r="EU22" i="2"/>
  <c r="EU22" i="1" s="1"/>
  <c r="EU21" i="2"/>
  <c r="EU21" i="1" s="1"/>
  <c r="EQ17" i="6"/>
  <c r="EQ4" i="6"/>
  <c r="CT22" i="6"/>
  <c r="CT22" i="1" s="1"/>
  <c r="CT27" i="1"/>
  <c r="EF41" i="5"/>
  <c r="EF14" i="5"/>
  <c r="EF14" i="1" s="1"/>
  <c r="EF21" i="5"/>
  <c r="EF23" i="5"/>
  <c r="FS23" i="6"/>
  <c r="FS21" i="6"/>
  <c r="FS14" i="6"/>
  <c r="CJ22" i="6"/>
  <c r="CJ22" i="1" s="1"/>
  <c r="CJ27" i="1"/>
  <c r="FM23" i="6"/>
  <c r="FM21" i="6"/>
  <c r="FM14" i="6"/>
  <c r="EX14" i="2"/>
  <c r="EX23" i="2"/>
  <c r="EX22" i="2"/>
  <c r="EX21" i="2"/>
  <c r="EX41" i="2"/>
  <c r="DS15" i="6"/>
  <c r="DS15" i="1" s="1"/>
  <c r="DS4" i="6"/>
  <c r="DS17" i="6"/>
  <c r="FN15" i="6"/>
  <c r="FN17" i="6"/>
  <c r="FN4" i="6"/>
  <c r="DG21" i="1"/>
  <c r="EX17" i="6"/>
  <c r="EX4" i="6"/>
  <c r="DV7" i="3"/>
  <c r="DV5" i="3"/>
  <c r="DV6" i="3"/>
  <c r="DU53" i="8"/>
  <c r="DU42" i="5"/>
  <c r="DU54" i="8" s="1"/>
  <c r="DU43" i="5"/>
  <c r="DU55" i="8" s="1"/>
  <c r="DU45" i="5"/>
  <c r="DU57" i="8" s="1"/>
  <c r="DK6" i="5"/>
  <c r="DK7" i="5"/>
  <c r="DK5" i="5"/>
  <c r="EQ45" i="2"/>
  <c r="EQ18" i="8" s="1"/>
  <c r="EQ14" i="8"/>
  <c r="EQ44" i="2"/>
  <c r="EQ17" i="8" s="1"/>
  <c r="EQ42" i="2"/>
  <c r="EQ15" i="8" s="1"/>
  <c r="EQ43" i="2"/>
  <c r="EQ16" i="8" s="1"/>
  <c r="EG28" i="1"/>
  <c r="EM21" i="5"/>
  <c r="EM23" i="5"/>
  <c r="EM41" i="5"/>
  <c r="EM14" i="5"/>
  <c r="EM20" i="1"/>
  <c r="EM41" i="1" s="1"/>
  <c r="EO26" i="6"/>
  <c r="EO26" i="1" s="1"/>
  <c r="EO20" i="6"/>
  <c r="FA21" i="6" s="1"/>
  <c r="EO27" i="6"/>
  <c r="EO22" i="6" s="1"/>
  <c r="EO28" i="6"/>
  <c r="EO28" i="1" s="1"/>
  <c r="CN21" i="6"/>
  <c r="CN21" i="1" s="1"/>
  <c r="CZ21" i="6"/>
  <c r="CZ21" i="1" s="1"/>
  <c r="CN20" i="1"/>
  <c r="CN41" i="1" s="1"/>
  <c r="ES28" i="1"/>
  <c r="FB15" i="2"/>
  <c r="FB16" i="2"/>
  <c r="FB17" i="2"/>
  <c r="FB4" i="2"/>
  <c r="DT4" i="6"/>
  <c r="DT4" i="1" s="1"/>
  <c r="DT17" i="6"/>
  <c r="DT15" i="6"/>
  <c r="DT15" i="1" s="1"/>
  <c r="EE22" i="1"/>
  <c r="EM7" i="4"/>
  <c r="EM5" i="4"/>
  <c r="DF4" i="1"/>
  <c r="DW15" i="6"/>
  <c r="DW17" i="6"/>
  <c r="DW4" i="6"/>
  <c r="CP5" i="2"/>
  <c r="CP6" i="2"/>
  <c r="DN6" i="2"/>
  <c r="DB6" i="2"/>
  <c r="DB5" i="2"/>
  <c r="EL6" i="2"/>
  <c r="DZ6" i="2"/>
  <c r="DR22" i="6"/>
  <c r="DR22" i="1" s="1"/>
  <c r="DR27" i="1"/>
  <c r="DY42" i="1"/>
  <c r="DY80" i="8" s="1"/>
  <c r="EP14" i="6"/>
  <c r="FB15" i="6" s="1"/>
  <c r="EP21" i="6"/>
  <c r="EP23" i="6"/>
  <c r="EP41" i="6"/>
  <c r="DD22" i="6"/>
  <c r="DD22" i="1" s="1"/>
  <c r="DD27" i="1"/>
  <c r="CP22" i="6"/>
  <c r="CP22" i="1" s="1"/>
  <c r="CP27" i="1"/>
  <c r="EG22" i="3"/>
  <c r="EG22" i="1" s="1"/>
  <c r="EG27" i="1"/>
  <c r="DT22" i="6"/>
  <c r="DT22" i="1" s="1"/>
  <c r="DT27" i="1"/>
  <c r="EM21" i="6"/>
  <c r="EM14" i="6"/>
  <c r="EM23" i="6"/>
  <c r="EM41" i="6"/>
  <c r="EI7" i="3"/>
  <c r="EI5" i="3"/>
  <c r="EI6" i="3"/>
  <c r="CS6" i="5"/>
  <c r="CS5" i="5"/>
  <c r="DE5" i="5"/>
  <c r="DE6" i="5"/>
  <c r="DJ42" i="1"/>
  <c r="DJ80" i="8" s="1"/>
  <c r="DJ43" i="1"/>
  <c r="DJ81" i="8" s="1"/>
  <c r="DJ79" i="8"/>
  <c r="DU22" i="1"/>
  <c r="DY21" i="1"/>
  <c r="EA7" i="3"/>
  <c r="EA6" i="3"/>
  <c r="EA5" i="3"/>
  <c r="GD23" i="5"/>
  <c r="EE21" i="6"/>
  <c r="EE41" i="6"/>
  <c r="EQ42" i="6" s="1"/>
  <c r="EQ67" i="8" s="1"/>
  <c r="EE14" i="6"/>
  <c r="EE23" i="6"/>
  <c r="DE22" i="6"/>
  <c r="DE22" i="1" s="1"/>
  <c r="DE27" i="1"/>
  <c r="CO21" i="6"/>
  <c r="CO21" i="1" s="1"/>
  <c r="DA21" i="6"/>
  <c r="DA21" i="1" s="1"/>
  <c r="CO20" i="1"/>
  <c r="CO41" i="1" s="1"/>
  <c r="DM43" i="1" s="1"/>
  <c r="DM81" i="8" s="1"/>
  <c r="EI21" i="5"/>
  <c r="DW14" i="5"/>
  <c r="DW23" i="5"/>
  <c r="DW23" i="1" s="1"/>
  <c r="DW41" i="5"/>
  <c r="DW21" i="5"/>
  <c r="DW21" i="1" s="1"/>
  <c r="DW20" i="1"/>
  <c r="DW41" i="1" s="1"/>
  <c r="ED16" i="5"/>
  <c r="ED15" i="5"/>
  <c r="ED17" i="5"/>
  <c r="ED4" i="5"/>
  <c r="ED14" i="1"/>
  <c r="EL22" i="5"/>
  <c r="EL22" i="1" s="1"/>
  <c r="EL27" i="1"/>
  <c r="EN7" i="3"/>
  <c r="EN5" i="3"/>
  <c r="EN6" i="3"/>
  <c r="FR20" i="6"/>
  <c r="FR28" i="6"/>
  <c r="FR26" i="6"/>
  <c r="FR27" i="6"/>
  <c r="FR22" i="6" s="1"/>
  <c r="FF21" i="6"/>
  <c r="FF23" i="6"/>
  <c r="FF14" i="6"/>
  <c r="FH23" i="6"/>
  <c r="FH21" i="6"/>
  <c r="FH14" i="6"/>
  <c r="EY21" i="2"/>
  <c r="EY23" i="2"/>
  <c r="EY22" i="2"/>
  <c r="EY14" i="2"/>
  <c r="FH25" i="1"/>
  <c r="DY43" i="6"/>
  <c r="DY68" i="8" s="1"/>
  <c r="EA43" i="6"/>
  <c r="EA68" i="8" s="1"/>
  <c r="DT43" i="6"/>
  <c r="DT68" i="8" s="1"/>
  <c r="DK43" i="6"/>
  <c r="DK68" i="8" s="1"/>
  <c r="EE21" i="1" l="1"/>
  <c r="DY15" i="1"/>
  <c r="DZ4" i="1"/>
  <c r="DO15" i="1"/>
  <c r="GQ32" i="2"/>
  <c r="EN22" i="1"/>
  <c r="DK44" i="5"/>
  <c r="DK56" i="8" s="1"/>
  <c r="GC22" i="2"/>
  <c r="ET23" i="1"/>
  <c r="DY17" i="1"/>
  <c r="ET27" i="1"/>
  <c r="EC21" i="1"/>
  <c r="EN20" i="1"/>
  <c r="EN41" i="1" s="1"/>
  <c r="ED44" i="1"/>
  <c r="ED82" i="8" s="1"/>
  <c r="ET22" i="1"/>
  <c r="EE23" i="1"/>
  <c r="EC23" i="1"/>
  <c r="DU43" i="1"/>
  <c r="DU81" i="8" s="1"/>
  <c r="DL5" i="1"/>
  <c r="CM44" i="5"/>
  <c r="CM56" i="8" s="1"/>
  <c r="EU44" i="6"/>
  <c r="EU69" i="8" s="1"/>
  <c r="CZ44" i="5"/>
  <c r="CZ56" i="8" s="1"/>
  <c r="CC44" i="5"/>
  <c r="CC56" i="8" s="1"/>
  <c r="DB44" i="5"/>
  <c r="DB56" i="8" s="1"/>
  <c r="AD5" i="4"/>
  <c r="AD5" i="1" s="1"/>
  <c r="BZ6" i="4"/>
  <c r="BZ6" i="1" s="1"/>
  <c r="AD4" i="1"/>
  <c r="CF6" i="4"/>
  <c r="CF6" i="1" s="1"/>
  <c r="AJ5" i="4"/>
  <c r="AJ5" i="1" s="1"/>
  <c r="AV5" i="4"/>
  <c r="AV5" i="1" s="1"/>
  <c r="AJ4" i="1"/>
  <c r="AI5" i="4"/>
  <c r="AI5" i="1" s="1"/>
  <c r="AU5" i="4"/>
  <c r="AU5" i="1" s="1"/>
  <c r="AI4" i="1"/>
  <c r="CE6" i="4"/>
  <c r="CE6" i="1" s="1"/>
  <c r="BN6" i="4"/>
  <c r="BN6" i="1" s="1"/>
  <c r="F4" i="1"/>
  <c r="R5" i="4"/>
  <c r="R5" i="1" s="1"/>
  <c r="AG5" i="4"/>
  <c r="AG5" i="1" s="1"/>
  <c r="AS5" i="4"/>
  <c r="AS5" i="1" s="1"/>
  <c r="CC6" i="4"/>
  <c r="CC6" i="1" s="1"/>
  <c r="AG4" i="1"/>
  <c r="CG6" i="4"/>
  <c r="CG6" i="1" s="1"/>
  <c r="AK5" i="4"/>
  <c r="AK5" i="1" s="1"/>
  <c r="AW5" i="4"/>
  <c r="AW5" i="1" s="1"/>
  <c r="AK4" i="1"/>
  <c r="D4" i="1"/>
  <c r="P5" i="4"/>
  <c r="P5" i="1" s="1"/>
  <c r="BL6" i="4"/>
  <c r="BL6" i="1" s="1"/>
  <c r="BK6" i="4"/>
  <c r="BK6" i="1" s="1"/>
  <c r="J4" i="1"/>
  <c r="BR6" i="4"/>
  <c r="BR6" i="1" s="1"/>
  <c r="V5" i="4"/>
  <c r="V5" i="1" s="1"/>
  <c r="BQ6" i="4"/>
  <c r="BQ6" i="1" s="1"/>
  <c r="I4" i="1"/>
  <c r="U5" i="4"/>
  <c r="U5" i="1" s="1"/>
  <c r="CA6" i="4"/>
  <c r="CA6" i="1" s="1"/>
  <c r="AE5" i="4"/>
  <c r="AE5" i="1" s="1"/>
  <c r="AQ5" i="4"/>
  <c r="AQ5" i="1" s="1"/>
  <c r="AE4" i="1"/>
  <c r="AC5" i="4"/>
  <c r="AC5" i="1" s="1"/>
  <c r="BY6" i="4"/>
  <c r="BY6" i="1" s="1"/>
  <c r="BM6" i="4"/>
  <c r="BM6" i="1" s="1"/>
  <c r="AC4" i="1"/>
  <c r="AO5" i="4"/>
  <c r="AO5" i="1" s="1"/>
  <c r="AP5" i="4"/>
  <c r="AP5" i="1" s="1"/>
  <c r="K4" i="1"/>
  <c r="BS6" i="4"/>
  <c r="BS6" i="1" s="1"/>
  <c r="W5" i="4"/>
  <c r="W5" i="1" s="1"/>
  <c r="FN16" i="6"/>
  <c r="GU31" i="2"/>
  <c r="BV6" i="4"/>
  <c r="BV6" i="1" s="1"/>
  <c r="N4" i="1"/>
  <c r="Z5" i="4"/>
  <c r="Z5" i="1" s="1"/>
  <c r="AF5" i="4"/>
  <c r="AF5" i="1" s="1"/>
  <c r="CB6" i="4"/>
  <c r="CB6" i="1" s="1"/>
  <c r="AF4" i="1"/>
  <c r="AR5" i="4"/>
  <c r="AR5" i="1" s="1"/>
  <c r="EM21" i="1"/>
  <c r="O5" i="4"/>
  <c r="O5" i="1" s="1"/>
  <c r="L4" i="1"/>
  <c r="BT6" i="4"/>
  <c r="BT6" i="1" s="1"/>
  <c r="X5" i="4"/>
  <c r="X5" i="1" s="1"/>
  <c r="G4" i="1"/>
  <c r="BO6" i="4"/>
  <c r="BO6" i="1" s="1"/>
  <c r="S5" i="4"/>
  <c r="S5" i="1" s="1"/>
  <c r="H4" i="1"/>
  <c r="BP6" i="4"/>
  <c r="BP6" i="1" s="1"/>
  <c r="T5" i="4"/>
  <c r="T5" i="1" s="1"/>
  <c r="AA5" i="4"/>
  <c r="AA5" i="1" s="1"/>
  <c r="AA4" i="1"/>
  <c r="AM5" i="4"/>
  <c r="AM5" i="1" s="1"/>
  <c r="AH5" i="4"/>
  <c r="AH5" i="1" s="1"/>
  <c r="CD6" i="4"/>
  <c r="CD6" i="1" s="1"/>
  <c r="AT5" i="4"/>
  <c r="AT5" i="1" s="1"/>
  <c r="AH4" i="1"/>
  <c r="AL5" i="4"/>
  <c r="AL5" i="1" s="1"/>
  <c r="CH6" i="4"/>
  <c r="CH6" i="1" s="1"/>
  <c r="AX5" i="4"/>
  <c r="AX5" i="1" s="1"/>
  <c r="AL4" i="1"/>
  <c r="Y5" i="4"/>
  <c r="Y5" i="1" s="1"/>
  <c r="M4" i="1"/>
  <c r="BU6" i="4"/>
  <c r="BU6" i="1" s="1"/>
  <c r="BW6" i="4"/>
  <c r="BW6" i="1" s="1"/>
  <c r="CP43" i="6"/>
  <c r="CP68" i="8" s="1"/>
  <c r="CP42" i="6"/>
  <c r="CP67" i="8" s="1"/>
  <c r="CP66" i="8"/>
  <c r="CP44" i="6"/>
  <c r="CP69" i="8" s="1"/>
  <c r="DB42" i="6"/>
  <c r="DB67" i="8" s="1"/>
  <c r="DB43" i="6"/>
  <c r="DB68" i="8" s="1"/>
  <c r="CS43" i="6"/>
  <c r="CS68" i="8" s="1"/>
  <c r="CS42" i="6"/>
  <c r="CS67" i="8" s="1"/>
  <c r="CS66" i="8"/>
  <c r="CS44" i="6"/>
  <c r="CS69" i="8" s="1"/>
  <c r="DE43" i="6"/>
  <c r="DE68" i="8" s="1"/>
  <c r="DE42" i="6"/>
  <c r="DE67" i="8" s="1"/>
  <c r="DQ43" i="6"/>
  <c r="DQ68" i="8" s="1"/>
  <c r="FG28" i="4"/>
  <c r="FG28" i="1" s="1"/>
  <c r="FG26" i="4"/>
  <c r="FG26" i="1" s="1"/>
  <c r="FG27" i="4"/>
  <c r="FG22" i="4" s="1"/>
  <c r="FG20" i="4"/>
  <c r="EM17" i="6"/>
  <c r="EM15" i="6"/>
  <c r="EM4" i="6"/>
  <c r="FK6" i="6" s="1"/>
  <c r="EM16" i="5"/>
  <c r="EM15" i="5"/>
  <c r="EM4" i="5"/>
  <c r="EM17" i="5"/>
  <c r="EM14" i="1"/>
  <c r="EQ7" i="6"/>
  <c r="FZ17" i="6"/>
  <c r="FZ15" i="6"/>
  <c r="FZ16" i="6"/>
  <c r="FZ4" i="6"/>
  <c r="CM79" i="8"/>
  <c r="CM42" i="1"/>
  <c r="CM80" i="8" s="1"/>
  <c r="CM43" i="1"/>
  <c r="CM81" i="8" s="1"/>
  <c r="CM44" i="1"/>
  <c r="CM82" i="8" s="1"/>
  <c r="CY43" i="1"/>
  <c r="CY81" i="8" s="1"/>
  <c r="CY42" i="1"/>
  <c r="CY80" i="8" s="1"/>
  <c r="DY5" i="6"/>
  <c r="DY7" i="6"/>
  <c r="FZ14" i="2"/>
  <c r="FZ21" i="2"/>
  <c r="FZ23" i="2"/>
  <c r="FZ22" i="2"/>
  <c r="CI42" i="1"/>
  <c r="CI80" i="8" s="1"/>
  <c r="CI79" i="8"/>
  <c r="CI43" i="1"/>
  <c r="CI81" i="8" s="1"/>
  <c r="CF44" i="1"/>
  <c r="CF82" i="8" s="1"/>
  <c r="BN44" i="1"/>
  <c r="BN82" i="8" s="1"/>
  <c r="BV44" i="1"/>
  <c r="BV82" i="8" s="1"/>
  <c r="BZ44" i="1"/>
  <c r="BZ82" i="8" s="1"/>
  <c r="BX44" i="1"/>
  <c r="BX82" i="8" s="1"/>
  <c r="BW44" i="1"/>
  <c r="BW82" i="8" s="1"/>
  <c r="CB44" i="1"/>
  <c r="CB82" i="8" s="1"/>
  <c r="CH44" i="1"/>
  <c r="CH82" i="8" s="1"/>
  <c r="CG44" i="1"/>
  <c r="CG82" i="8" s="1"/>
  <c r="BO44" i="1"/>
  <c r="BO82" i="8" s="1"/>
  <c r="CD44" i="1"/>
  <c r="CD82" i="8" s="1"/>
  <c r="BK44" i="1"/>
  <c r="BK82" i="8" s="1"/>
  <c r="BR44" i="1"/>
  <c r="BR82" i="8" s="1"/>
  <c r="CC44" i="1"/>
  <c r="CC82" i="8" s="1"/>
  <c r="BM44" i="1"/>
  <c r="BM82" i="8" s="1"/>
  <c r="BS44" i="1"/>
  <c r="BS82" i="8" s="1"/>
  <c r="CA44" i="1"/>
  <c r="CA82" i="8" s="1"/>
  <c r="BL44" i="1"/>
  <c r="BL82" i="8" s="1"/>
  <c r="CI44" i="1"/>
  <c r="CI82" i="8" s="1"/>
  <c r="CE44" i="1"/>
  <c r="CE82" i="8" s="1"/>
  <c r="BQ44" i="1"/>
  <c r="BQ82" i="8" s="1"/>
  <c r="BY44" i="1"/>
  <c r="BY82" i="8" s="1"/>
  <c r="BT44" i="1"/>
  <c r="BT82" i="8" s="1"/>
  <c r="BP44" i="1"/>
  <c r="BP82" i="8" s="1"/>
  <c r="BU44" i="1"/>
  <c r="BU82" i="8" s="1"/>
  <c r="CW44" i="1"/>
  <c r="CW82" i="8" s="1"/>
  <c r="DD44" i="1"/>
  <c r="DD82" i="8" s="1"/>
  <c r="CX44" i="1"/>
  <c r="CX82" i="8" s="1"/>
  <c r="CU42" i="1"/>
  <c r="CU80" i="8" s="1"/>
  <c r="CU43" i="1"/>
  <c r="CU81" i="8" s="1"/>
  <c r="CU44" i="1"/>
  <c r="CU82" i="8" s="1"/>
  <c r="DB44" i="1"/>
  <c r="DB82" i="8" s="1"/>
  <c r="DE44" i="1"/>
  <c r="DE82" i="8" s="1"/>
  <c r="DQ44" i="1"/>
  <c r="DQ82" i="8" s="1"/>
  <c r="CV44" i="1"/>
  <c r="CV82" i="8" s="1"/>
  <c r="DC44" i="1"/>
  <c r="DC82" i="8" s="1"/>
  <c r="DF44" i="1"/>
  <c r="DF82" i="8" s="1"/>
  <c r="DA44" i="1"/>
  <c r="DA82" i="8" s="1"/>
  <c r="CY44" i="1"/>
  <c r="CY82" i="8" s="1"/>
  <c r="CZ44" i="1"/>
  <c r="CZ82" i="8" s="1"/>
  <c r="DY44" i="1"/>
  <c r="DY82" i="8" s="1"/>
  <c r="DL44" i="1"/>
  <c r="DL82" i="8" s="1"/>
  <c r="DP44" i="1"/>
  <c r="DP82" i="8" s="1"/>
  <c r="DV44" i="1"/>
  <c r="DV82" i="8" s="1"/>
  <c r="DV45" i="1"/>
  <c r="DV83" i="8" s="1"/>
  <c r="DV79" i="8"/>
  <c r="DV43" i="1"/>
  <c r="DV81" i="8" s="1"/>
  <c r="DV42" i="1"/>
  <c r="DV80" i="8" s="1"/>
  <c r="DE44" i="6"/>
  <c r="DE69" i="8" s="1"/>
  <c r="DU66" i="8"/>
  <c r="DU42" i="6"/>
  <c r="DU67" i="8" s="1"/>
  <c r="DU45" i="6"/>
  <c r="DU70" i="8" s="1"/>
  <c r="DU43" i="6"/>
  <c r="DU68" i="8" s="1"/>
  <c r="DU44" i="6"/>
  <c r="DU69" i="8" s="1"/>
  <c r="CQ44" i="5"/>
  <c r="CQ56" i="8" s="1"/>
  <c r="FA17" i="2"/>
  <c r="FA16" i="2"/>
  <c r="FA15" i="2"/>
  <c r="FA4" i="2"/>
  <c r="EF21" i="1"/>
  <c r="EO22" i="1"/>
  <c r="DO44" i="1"/>
  <c r="DO82" i="8" s="1"/>
  <c r="GF32" i="2"/>
  <c r="GF33" i="2"/>
  <c r="GF31" i="2"/>
  <c r="GF20" i="2"/>
  <c r="EA43" i="5"/>
  <c r="EA55" i="8" s="1"/>
  <c r="EA45" i="5"/>
  <c r="EA57" i="8" s="1"/>
  <c r="EA42" i="5"/>
  <c r="EA54" i="8" s="1"/>
  <c r="EA44" i="5"/>
  <c r="EA56" i="8" s="1"/>
  <c r="EA53" i="8"/>
  <c r="DJ44" i="5"/>
  <c r="DJ56" i="8" s="1"/>
  <c r="EP4" i="5"/>
  <c r="EP16" i="5"/>
  <c r="EP15" i="5"/>
  <c r="EP17" i="5"/>
  <c r="EP14" i="1"/>
  <c r="FA17" i="3"/>
  <c r="FA16" i="3"/>
  <c r="FA15" i="3"/>
  <c r="FA4" i="3"/>
  <c r="EW7" i="6"/>
  <c r="EI23" i="1"/>
  <c r="EC45" i="6"/>
  <c r="EC70" i="8" s="1"/>
  <c r="EC42" i="6"/>
  <c r="EC67" i="8" s="1"/>
  <c r="EC44" i="6"/>
  <c r="EC69" i="8" s="1"/>
  <c r="EC43" i="6"/>
  <c r="EC68" i="8" s="1"/>
  <c r="EC66" i="8"/>
  <c r="EC15" i="5"/>
  <c r="EC4" i="5"/>
  <c r="EC17" i="5"/>
  <c r="EC16" i="5"/>
  <c r="EC14" i="1"/>
  <c r="EO20" i="1"/>
  <c r="EO41" i="1" s="1"/>
  <c r="CS44" i="5"/>
  <c r="CS56" i="8" s="1"/>
  <c r="EW17" i="3"/>
  <c r="EW15" i="3"/>
  <c r="EW16" i="3"/>
  <c r="EW4" i="3"/>
  <c r="EB43" i="1"/>
  <c r="EB81" i="8" s="1"/>
  <c r="EB79" i="8"/>
  <c r="EB45" i="1"/>
  <c r="EB83" i="8" s="1"/>
  <c r="EB42" i="1"/>
  <c r="EB80" i="8" s="1"/>
  <c r="EB44" i="1"/>
  <c r="EB82" i="8" s="1"/>
  <c r="FQ15" i="6"/>
  <c r="FQ16" i="6"/>
  <c r="FQ17" i="6"/>
  <c r="FQ4" i="6"/>
  <c r="EJ45" i="1"/>
  <c r="EJ83" i="8" s="1"/>
  <c r="EJ43" i="1"/>
  <c r="EJ81" i="8" s="1"/>
  <c r="EJ42" i="1"/>
  <c r="EJ80" i="8" s="1"/>
  <c r="EJ79" i="8"/>
  <c r="EJ44" i="1"/>
  <c r="EJ82" i="8" s="1"/>
  <c r="DM44" i="1"/>
  <c r="DM82" i="8" s="1"/>
  <c r="DS44" i="6"/>
  <c r="DS69" i="8" s="1"/>
  <c r="FH21" i="3"/>
  <c r="FH23" i="3"/>
  <c r="FH14" i="3"/>
  <c r="FY23" i="5"/>
  <c r="FY21" i="5"/>
  <c r="FY14" i="5"/>
  <c r="FZ14" i="5"/>
  <c r="FZ23" i="5"/>
  <c r="FZ21" i="5"/>
  <c r="EV66" i="8"/>
  <c r="EV45" i="6"/>
  <c r="EV70" i="8" s="1"/>
  <c r="EV44" i="6"/>
  <c r="EV69" i="8" s="1"/>
  <c r="ED44" i="5"/>
  <c r="ED56" i="8" s="1"/>
  <c r="DP44" i="5"/>
  <c r="DP56" i="8" s="1"/>
  <c r="DO5" i="6"/>
  <c r="DO7" i="6"/>
  <c r="EA44" i="6"/>
  <c r="EA69" i="8" s="1"/>
  <c r="DW44" i="6"/>
  <c r="DW69" i="8" s="1"/>
  <c r="ET17" i="5"/>
  <c r="ET15" i="5"/>
  <c r="ET16" i="5"/>
  <c r="ET4" i="5"/>
  <c r="EU17" i="5"/>
  <c r="EU15" i="5"/>
  <c r="EU4" i="5"/>
  <c r="EU16" i="5"/>
  <c r="CT79" i="8"/>
  <c r="CT42" i="1"/>
  <c r="CT80" i="8" s="1"/>
  <c r="CT43" i="1"/>
  <c r="CT81" i="8" s="1"/>
  <c r="CT44" i="1"/>
  <c r="CT82" i="8" s="1"/>
  <c r="DF43" i="1"/>
  <c r="DF81" i="8" s="1"/>
  <c r="DF42" i="1"/>
  <c r="DF80" i="8" s="1"/>
  <c r="EW43" i="6"/>
  <c r="EW68" i="8" s="1"/>
  <c r="EH22" i="6"/>
  <c r="EH22" i="1" s="1"/>
  <c r="EH27" i="1"/>
  <c r="DQ44" i="5"/>
  <c r="DQ56" i="8" s="1"/>
  <c r="CP42" i="1"/>
  <c r="CP80" i="8" s="1"/>
  <c r="CP79" i="8"/>
  <c r="CP43" i="1"/>
  <c r="CP81" i="8" s="1"/>
  <c r="CP44" i="1"/>
  <c r="CP82" i="8" s="1"/>
  <c r="DB42" i="1"/>
  <c r="DB80" i="8" s="1"/>
  <c r="DB43" i="1"/>
  <c r="DB81" i="8" s="1"/>
  <c r="EA7" i="6"/>
  <c r="EA5" i="6"/>
  <c r="FF14" i="5"/>
  <c r="FF23" i="5"/>
  <c r="FF21" i="5"/>
  <c r="EY37" i="6"/>
  <c r="EY62" i="8" s="1"/>
  <c r="EY38" i="6"/>
  <c r="EY63" i="8" s="1"/>
  <c r="EY39" i="6"/>
  <c r="EY64" i="8" s="1"/>
  <c r="EY60" i="8"/>
  <c r="EY36" i="6"/>
  <c r="EY61" i="8" s="1"/>
  <c r="EY41" i="6"/>
  <c r="FC21" i="2"/>
  <c r="FC22" i="2"/>
  <c r="FC14" i="2"/>
  <c r="FC23" i="2"/>
  <c r="FC41" i="2"/>
  <c r="GA22" i="2"/>
  <c r="FO23" i="3"/>
  <c r="FO21" i="3"/>
  <c r="FO14" i="3"/>
  <c r="FD14" i="5"/>
  <c r="FD23" i="5"/>
  <c r="FD21" i="5"/>
  <c r="FY22" i="2"/>
  <c r="FY23" i="2"/>
  <c r="FY21" i="2"/>
  <c r="FY14" i="2"/>
  <c r="GA23" i="5"/>
  <c r="GA21" i="5"/>
  <c r="FP14" i="3"/>
  <c r="FP21" i="3"/>
  <c r="FP23" i="3"/>
  <c r="FA26" i="4"/>
  <c r="FA26" i="1" s="1"/>
  <c r="FA28" i="4"/>
  <c r="FA28" i="1" s="1"/>
  <c r="FA27" i="4"/>
  <c r="FA20" i="4"/>
  <c r="FA25" i="1"/>
  <c r="EZ27" i="4"/>
  <c r="EZ20" i="4"/>
  <c r="EZ26" i="4"/>
  <c r="EZ26" i="1" s="1"/>
  <c r="EZ28" i="4"/>
  <c r="EZ28" i="1" s="1"/>
  <c r="EZ25" i="1"/>
  <c r="CT66" i="8"/>
  <c r="CT42" i="6"/>
  <c r="CT67" i="8" s="1"/>
  <c r="CT43" i="6"/>
  <c r="CT68" i="8" s="1"/>
  <c r="CT44" i="6"/>
  <c r="CT69" i="8" s="1"/>
  <c r="DF42" i="6"/>
  <c r="DF67" i="8" s="1"/>
  <c r="DF43" i="6"/>
  <c r="DF68" i="8" s="1"/>
  <c r="FF15" i="6"/>
  <c r="FF17" i="6"/>
  <c r="FF4" i="6"/>
  <c r="CX44" i="5"/>
  <c r="CX56" i="8" s="1"/>
  <c r="DJ44" i="1"/>
  <c r="DJ82" i="8" s="1"/>
  <c r="DW5" i="6"/>
  <c r="DW7" i="6"/>
  <c r="EM53" i="8"/>
  <c r="EM43" i="5"/>
  <c r="EM55" i="8" s="1"/>
  <c r="EM44" i="5"/>
  <c r="EM56" i="8" s="1"/>
  <c r="EM42" i="5"/>
  <c r="EM54" i="8" s="1"/>
  <c r="EM45" i="5"/>
  <c r="EM57" i="8" s="1"/>
  <c r="BU44" i="5"/>
  <c r="BU56" i="8" s="1"/>
  <c r="FS16" i="6"/>
  <c r="FS15" i="6"/>
  <c r="FS17" i="6"/>
  <c r="FS4" i="6"/>
  <c r="DX15" i="6"/>
  <c r="DX15" i="1" s="1"/>
  <c r="DX17" i="6"/>
  <c r="DX17" i="1" s="1"/>
  <c r="DX4" i="6"/>
  <c r="DX14" i="1"/>
  <c r="DO44" i="5"/>
  <c r="DO56" i="8" s="1"/>
  <c r="DG15" i="1"/>
  <c r="GD33" i="2"/>
  <c r="GD31" i="2"/>
  <c r="GD32" i="2"/>
  <c r="GD20" i="2"/>
  <c r="DV43" i="5"/>
  <c r="DV55" i="8" s="1"/>
  <c r="DV42" i="5"/>
  <c r="DV54" i="8" s="1"/>
  <c r="DV45" i="5"/>
  <c r="DV57" i="8" s="1"/>
  <c r="DV53" i="8"/>
  <c r="DV44" i="5"/>
  <c r="DV56" i="8" s="1"/>
  <c r="BQ44" i="5"/>
  <c r="BQ56" i="8" s="1"/>
  <c r="DI44" i="5"/>
  <c r="DI56" i="8" s="1"/>
  <c r="CF44" i="5"/>
  <c r="CF56" i="8" s="1"/>
  <c r="CU44" i="5"/>
  <c r="CU56" i="8" s="1"/>
  <c r="BY44" i="5"/>
  <c r="BY56" i="8" s="1"/>
  <c r="BL44" i="5"/>
  <c r="BL56" i="8" s="1"/>
  <c r="CT44" i="5"/>
  <c r="CT56" i="8" s="1"/>
  <c r="BZ44" i="5"/>
  <c r="BZ56" i="8" s="1"/>
  <c r="CG44" i="5"/>
  <c r="CG56" i="8" s="1"/>
  <c r="BS44" i="5"/>
  <c r="BS56" i="8" s="1"/>
  <c r="DS44" i="5"/>
  <c r="DS56" i="8" s="1"/>
  <c r="BT44" i="5"/>
  <c r="BT56" i="8" s="1"/>
  <c r="CO44" i="5"/>
  <c r="CO56" i="8" s="1"/>
  <c r="GD23" i="6"/>
  <c r="GD21" i="6"/>
  <c r="FZ23" i="3"/>
  <c r="FZ14" i="3"/>
  <c r="FZ21" i="3"/>
  <c r="FJ7" i="6"/>
  <c r="FJ5" i="6"/>
  <c r="BP44" i="5"/>
  <c r="BP56" i="8" s="1"/>
  <c r="FB16" i="5"/>
  <c r="FB15" i="5"/>
  <c r="FB17" i="5"/>
  <c r="FB4" i="5"/>
  <c r="GI32" i="2"/>
  <c r="GI33" i="2"/>
  <c r="GI31" i="2"/>
  <c r="EI4" i="6"/>
  <c r="FG6" i="6" s="1"/>
  <c r="EI17" i="6"/>
  <c r="EI15" i="6"/>
  <c r="FG16" i="6"/>
  <c r="EK15" i="5"/>
  <c r="EK4" i="5"/>
  <c r="EK16" i="5"/>
  <c r="EK17" i="5"/>
  <c r="EK14" i="1"/>
  <c r="DH44" i="5"/>
  <c r="DH56" i="8" s="1"/>
  <c r="DZ6" i="5"/>
  <c r="DZ7" i="5"/>
  <c r="DZ5" i="5"/>
  <c r="EO53" i="8"/>
  <c r="EO42" i="5"/>
  <c r="EO54" i="8" s="1"/>
  <c r="EO44" i="5"/>
  <c r="EO56" i="8" s="1"/>
  <c r="EO45" i="5"/>
  <c r="EO57" i="8" s="1"/>
  <c r="EO43" i="5"/>
  <c r="EO55" i="8" s="1"/>
  <c r="EQ44" i="1"/>
  <c r="EQ82" i="8" s="1"/>
  <c r="DV23" i="1"/>
  <c r="DR43" i="6"/>
  <c r="DR68" i="8" s="1"/>
  <c r="EB45" i="5"/>
  <c r="EB57" i="8" s="1"/>
  <c r="EB53" i="8"/>
  <c r="EB43" i="5"/>
  <c r="EB55" i="8" s="1"/>
  <c r="EB42" i="5"/>
  <c r="EB54" i="8" s="1"/>
  <c r="EB44" i="5"/>
  <c r="EB56" i="8" s="1"/>
  <c r="EV45" i="5"/>
  <c r="EV57" i="8" s="1"/>
  <c r="EV44" i="5"/>
  <c r="EV56" i="8" s="1"/>
  <c r="EV53" i="8"/>
  <c r="EV42" i="5"/>
  <c r="EV54" i="8" s="1"/>
  <c r="EV43" i="5"/>
  <c r="EV55" i="8" s="1"/>
  <c r="ER5" i="3"/>
  <c r="ER7" i="3"/>
  <c r="ER6" i="3"/>
  <c r="EJ43" i="5"/>
  <c r="EJ55" i="8" s="1"/>
  <c r="EJ45" i="5"/>
  <c r="EJ57" i="8" s="1"/>
  <c r="EJ53" i="8"/>
  <c r="EJ44" i="5"/>
  <c r="EJ56" i="8" s="1"/>
  <c r="EJ42" i="5"/>
  <c r="EJ54" i="8" s="1"/>
  <c r="EZ16" i="2"/>
  <c r="EZ17" i="2"/>
  <c r="EZ15" i="2"/>
  <c r="EZ4" i="2"/>
  <c r="ET21" i="1"/>
  <c r="FL15" i="6"/>
  <c r="FL17" i="6"/>
  <c r="FL4" i="6"/>
  <c r="FI5" i="6"/>
  <c r="FI7" i="6"/>
  <c r="EH44" i="5"/>
  <c r="EH56" i="8" s="1"/>
  <c r="GJ32" i="2"/>
  <c r="GJ31" i="2"/>
  <c r="GJ33" i="2"/>
  <c r="EV17" i="6"/>
  <c r="EV4" i="6"/>
  <c r="EG79" i="8"/>
  <c r="EG42" i="1"/>
  <c r="EG80" i="8" s="1"/>
  <c r="EG43" i="1"/>
  <c r="EG81" i="8" s="1"/>
  <c r="EG44" i="1"/>
  <c r="EG82" i="8" s="1"/>
  <c r="EG45" i="1"/>
  <c r="EG83" i="8" s="1"/>
  <c r="DL44" i="5"/>
  <c r="DL56" i="8" s="1"/>
  <c r="ES42" i="2"/>
  <c r="ES15" i="8" s="1"/>
  <c r="ES14" i="8"/>
  <c r="ES45" i="2"/>
  <c r="ES18" i="8" s="1"/>
  <c r="ES44" i="2"/>
  <c r="ES17" i="8" s="1"/>
  <c r="ES43" i="2"/>
  <c r="ES16" i="8" s="1"/>
  <c r="CA44" i="5"/>
  <c r="CA56" i="8" s="1"/>
  <c r="DH7" i="6"/>
  <c r="DH5" i="6"/>
  <c r="DH5" i="1" s="1"/>
  <c r="GK21" i="6"/>
  <c r="GK23" i="6"/>
  <c r="FA17" i="5"/>
  <c r="FA15" i="5"/>
  <c r="FA16" i="5"/>
  <c r="FA4" i="5"/>
  <c r="ED43" i="6"/>
  <c r="ED68" i="8" s="1"/>
  <c r="DH44" i="1"/>
  <c r="DH82" i="8" s="1"/>
  <c r="EN21" i="6"/>
  <c r="EN21" i="1" s="1"/>
  <c r="EN14" i="6"/>
  <c r="FL16" i="6" s="1"/>
  <c r="EN23" i="6"/>
  <c r="EN23" i="1" s="1"/>
  <c r="EN41" i="6"/>
  <c r="FS14" i="2"/>
  <c r="FS22" i="2"/>
  <c r="FS23" i="2"/>
  <c r="FS21" i="2"/>
  <c r="FT14" i="2"/>
  <c r="FT23" i="2"/>
  <c r="FT21" i="2"/>
  <c r="FT22" i="2"/>
  <c r="FG27" i="1"/>
  <c r="FK23" i="5"/>
  <c r="FK21" i="5"/>
  <c r="FK14" i="5"/>
  <c r="FF26" i="1"/>
  <c r="GB22" i="2"/>
  <c r="FD22" i="2"/>
  <c r="FD23" i="2"/>
  <c r="FD14" i="2"/>
  <c r="FD21" i="2"/>
  <c r="FD41" i="2"/>
  <c r="FB28" i="4"/>
  <c r="FB28" i="1" s="1"/>
  <c r="FB27" i="4"/>
  <c r="FB26" i="4"/>
  <c r="FB26" i="1" s="1"/>
  <c r="FB20" i="4"/>
  <c r="FB25" i="1"/>
  <c r="CI42" i="6"/>
  <c r="CI67" i="8" s="1"/>
  <c r="CI43" i="6"/>
  <c r="CI68" i="8" s="1"/>
  <c r="CI66" i="8"/>
  <c r="BM44" i="6"/>
  <c r="BM69" i="8" s="1"/>
  <c r="BO44" i="6"/>
  <c r="BO69" i="8" s="1"/>
  <c r="CB44" i="6"/>
  <c r="CB69" i="8" s="1"/>
  <c r="BQ44" i="6"/>
  <c r="BQ69" i="8" s="1"/>
  <c r="BW44" i="6"/>
  <c r="BW69" i="8" s="1"/>
  <c r="BY44" i="6"/>
  <c r="BY69" i="8" s="1"/>
  <c r="CG44" i="6"/>
  <c r="CG69" i="8" s="1"/>
  <c r="BK44" i="6"/>
  <c r="BK69" i="8" s="1"/>
  <c r="CC44" i="6"/>
  <c r="CC69" i="8" s="1"/>
  <c r="BU44" i="6"/>
  <c r="BU69" i="8" s="1"/>
  <c r="CF44" i="6"/>
  <c r="CF69" i="8" s="1"/>
  <c r="BP44" i="6"/>
  <c r="BP69" i="8" s="1"/>
  <c r="BN44" i="6"/>
  <c r="BN69" i="8" s="1"/>
  <c r="CI44" i="6"/>
  <c r="CI69" i="8" s="1"/>
  <c r="BX44" i="6"/>
  <c r="BX69" i="8" s="1"/>
  <c r="BT44" i="6"/>
  <c r="BT69" i="8" s="1"/>
  <c r="BV44" i="6"/>
  <c r="BV69" i="8" s="1"/>
  <c r="BR44" i="6"/>
  <c r="BR69" i="8" s="1"/>
  <c r="CA44" i="6"/>
  <c r="CA69" i="8" s="1"/>
  <c r="BS44" i="6"/>
  <c r="BS69" i="8" s="1"/>
  <c r="CD44" i="6"/>
  <c r="CD69" i="8" s="1"/>
  <c r="BL44" i="6"/>
  <c r="BL69" i="8" s="1"/>
  <c r="BZ44" i="6"/>
  <c r="BZ69" i="8" s="1"/>
  <c r="CE44" i="6"/>
  <c r="CE69" i="8" s="1"/>
  <c r="CH44" i="6"/>
  <c r="CH69" i="8" s="1"/>
  <c r="CX44" i="6"/>
  <c r="CX69" i="8" s="1"/>
  <c r="CV44" i="6"/>
  <c r="CV69" i="8" s="1"/>
  <c r="DD44" i="6"/>
  <c r="DD69" i="8" s="1"/>
  <c r="DF44" i="6"/>
  <c r="DF69" i="8" s="1"/>
  <c r="DC44" i="6"/>
  <c r="DC69" i="8" s="1"/>
  <c r="CU43" i="6"/>
  <c r="CU68" i="8" s="1"/>
  <c r="CY44" i="6"/>
  <c r="CY69" i="8" s="1"/>
  <c r="CU42" i="6"/>
  <c r="CU67" i="8" s="1"/>
  <c r="CU44" i="6"/>
  <c r="CU69" i="8" s="1"/>
  <c r="CW44" i="6"/>
  <c r="CW69" i="8" s="1"/>
  <c r="CZ44" i="6"/>
  <c r="CZ69" i="8" s="1"/>
  <c r="DA44" i="6"/>
  <c r="DA69" i="8" s="1"/>
  <c r="DB44" i="6"/>
  <c r="DB69" i="8" s="1"/>
  <c r="DQ44" i="6"/>
  <c r="DQ69" i="8" s="1"/>
  <c r="DI44" i="6"/>
  <c r="DI69" i="8" s="1"/>
  <c r="DP44" i="6"/>
  <c r="DP69" i="8" s="1"/>
  <c r="DL44" i="6"/>
  <c r="DL69" i="8" s="1"/>
  <c r="DJ44" i="6"/>
  <c r="DJ69" i="8" s="1"/>
  <c r="EP45" i="6"/>
  <c r="EP70" i="8" s="1"/>
  <c r="EP44" i="6"/>
  <c r="EP69" i="8" s="1"/>
  <c r="EP42" i="6"/>
  <c r="EP67" i="8" s="1"/>
  <c r="EP43" i="6"/>
  <c r="EP68" i="8" s="1"/>
  <c r="EP66" i="8"/>
  <c r="EM23" i="1"/>
  <c r="EF6" i="3"/>
  <c r="EF7" i="3"/>
  <c r="EF5" i="3"/>
  <c r="BO44" i="5"/>
  <c r="BO56" i="8" s="1"/>
  <c r="FS14" i="5"/>
  <c r="FS23" i="5"/>
  <c r="FS21" i="5"/>
  <c r="DV4" i="5"/>
  <c r="EH5" i="5" s="1"/>
  <c r="DV16" i="5"/>
  <c r="DV17" i="5"/>
  <c r="DV15" i="5"/>
  <c r="DV14" i="1"/>
  <c r="FW15" i="6"/>
  <c r="FW17" i="6"/>
  <c r="FW16" i="6"/>
  <c r="FW4" i="6"/>
  <c r="DR44" i="5"/>
  <c r="DR56" i="8" s="1"/>
  <c r="FK7" i="6"/>
  <c r="FK5" i="6"/>
  <c r="DK44" i="1"/>
  <c r="DK82" i="8" s="1"/>
  <c r="EC4" i="6"/>
  <c r="EC15" i="6"/>
  <c r="EC17" i="6"/>
  <c r="EC17" i="1" s="1"/>
  <c r="CP44" i="5"/>
  <c r="CP56" i="8" s="1"/>
  <c r="DN7" i="6"/>
  <c r="DN5" i="6"/>
  <c r="DN5" i="1" s="1"/>
  <c r="DX44" i="5"/>
  <c r="DX56" i="8" s="1"/>
  <c r="EN17" i="5"/>
  <c r="EN4" i="5"/>
  <c r="EN16" i="5"/>
  <c r="EN15" i="5"/>
  <c r="FA17" i="6"/>
  <c r="FA4" i="6"/>
  <c r="DV4" i="6"/>
  <c r="DV15" i="6"/>
  <c r="DV17" i="6"/>
  <c r="EK21" i="1"/>
  <c r="EV15" i="5"/>
  <c r="EV16" i="5"/>
  <c r="EV17" i="5"/>
  <c r="EV4" i="5"/>
  <c r="BM44" i="5"/>
  <c r="BM56" i="8" s="1"/>
  <c r="CL79" i="8"/>
  <c r="CL42" i="1"/>
  <c r="CL80" i="8" s="1"/>
  <c r="CL43" i="1"/>
  <c r="CL81" i="8" s="1"/>
  <c r="CL44" i="1"/>
  <c r="CL82" i="8" s="1"/>
  <c r="CX43" i="1"/>
  <c r="CX81" i="8" s="1"/>
  <c r="CX42" i="1"/>
  <c r="CX80" i="8" s="1"/>
  <c r="ET45" i="6"/>
  <c r="ET70" i="8" s="1"/>
  <c r="ET66" i="8"/>
  <c r="ET44" i="6"/>
  <c r="ET69" i="8" s="1"/>
  <c r="DY44" i="5"/>
  <c r="DY56" i="8" s="1"/>
  <c r="FY21" i="3"/>
  <c r="FY14" i="3"/>
  <c r="FY23" i="3"/>
  <c r="EQ43" i="5"/>
  <c r="EQ55" i="8" s="1"/>
  <c r="EQ42" i="5"/>
  <c r="EQ54" i="8" s="1"/>
  <c r="EQ53" i="8"/>
  <c r="EQ45" i="5"/>
  <c r="EQ57" i="8" s="1"/>
  <c r="EQ44" i="5"/>
  <c r="EQ56" i="8" s="1"/>
  <c r="EG16" i="3"/>
  <c r="EG4" i="3"/>
  <c r="EG15" i="3"/>
  <c r="EG17" i="3"/>
  <c r="EG14" i="1"/>
  <c r="CR79" i="8"/>
  <c r="CR42" i="1"/>
  <c r="CR80" i="8" s="1"/>
  <c r="CR43" i="1"/>
  <c r="CR81" i="8" s="1"/>
  <c r="CR44" i="1"/>
  <c r="CR82" i="8" s="1"/>
  <c r="DD42" i="1"/>
  <c r="DD80" i="8" s="1"/>
  <c r="DD43" i="1"/>
  <c r="DD81" i="8" s="1"/>
  <c r="DP43" i="1"/>
  <c r="DP81" i="8" s="1"/>
  <c r="EE5" i="3"/>
  <c r="EE7" i="3"/>
  <c r="EE6" i="3"/>
  <c r="EG4" i="6"/>
  <c r="EG17" i="6"/>
  <c r="EG15" i="6"/>
  <c r="DU7" i="5"/>
  <c r="DU5" i="5"/>
  <c r="EB44" i="6"/>
  <c r="EB69" i="8" s="1"/>
  <c r="DY4" i="1"/>
  <c r="ER21" i="1"/>
  <c r="FV14" i="5"/>
  <c r="FV21" i="5"/>
  <c r="FV23" i="5"/>
  <c r="FQ21" i="5"/>
  <c r="FQ14" i="5"/>
  <c r="FQ23" i="5"/>
  <c r="EW45" i="5"/>
  <c r="EW57" i="8" s="1"/>
  <c r="EW42" i="5"/>
  <c r="EW54" i="8" s="1"/>
  <c r="EW53" i="8"/>
  <c r="EW43" i="5"/>
  <c r="EW55" i="8" s="1"/>
  <c r="EW44" i="5"/>
  <c r="EW56" i="8" s="1"/>
  <c r="EF44" i="1"/>
  <c r="EF82" i="8" s="1"/>
  <c r="FN14" i="5"/>
  <c r="FN21" i="5"/>
  <c r="FN23" i="5"/>
  <c r="FC14" i="3"/>
  <c r="FC23" i="3"/>
  <c r="FC21" i="3"/>
  <c r="FC41" i="3"/>
  <c r="FL21" i="5"/>
  <c r="FL23" i="5"/>
  <c r="FL14" i="5"/>
  <c r="FO21" i="2"/>
  <c r="FO22" i="2"/>
  <c r="FO23" i="2"/>
  <c r="FO14" i="2"/>
  <c r="GA21" i="2"/>
  <c r="GS32" i="2"/>
  <c r="DH44" i="6"/>
  <c r="DH69" i="8" s="1"/>
  <c r="FM23" i="5"/>
  <c r="FM21" i="5"/>
  <c r="FM14" i="5"/>
  <c r="FI23" i="5"/>
  <c r="FI21" i="5"/>
  <c r="FI14" i="5"/>
  <c r="FD21" i="3"/>
  <c r="FD23" i="3"/>
  <c r="FD14" i="3"/>
  <c r="FD41" i="3"/>
  <c r="FF14" i="2"/>
  <c r="FF22" i="2"/>
  <c r="FF22" i="1" s="1"/>
  <c r="FF21" i="2"/>
  <c r="FF23" i="2"/>
  <c r="FF20" i="1"/>
  <c r="FP14" i="5"/>
  <c r="FP21" i="5"/>
  <c r="FP23" i="5"/>
  <c r="FX23" i="5"/>
  <c r="FX21" i="5"/>
  <c r="FX14" i="5"/>
  <c r="FT14" i="5"/>
  <c r="FT23" i="5"/>
  <c r="FT21" i="5"/>
  <c r="EY27" i="4"/>
  <c r="EY26" i="4"/>
  <c r="EY26" i="1" s="1"/>
  <c r="EY28" i="4"/>
  <c r="EY28" i="1" s="1"/>
  <c r="EY20" i="4"/>
  <c r="EY25" i="1"/>
  <c r="CN43" i="6"/>
  <c r="CN68" i="8" s="1"/>
  <c r="CN66" i="8"/>
  <c r="CN42" i="6"/>
  <c r="CN67" i="8" s="1"/>
  <c r="CN44" i="6"/>
  <c r="CN69" i="8" s="1"/>
  <c r="CZ43" i="6"/>
  <c r="CZ68" i="8" s="1"/>
  <c r="CZ42" i="6"/>
  <c r="CZ67" i="8" s="1"/>
  <c r="DL43" i="6"/>
  <c r="DL68" i="8" s="1"/>
  <c r="CO43" i="6"/>
  <c r="CO68" i="8" s="1"/>
  <c r="CO66" i="8"/>
  <c r="CO42" i="6"/>
  <c r="CO67" i="8" s="1"/>
  <c r="CO44" i="6"/>
  <c r="CO69" i="8" s="1"/>
  <c r="DA43" i="6"/>
  <c r="DA68" i="8" s="1"/>
  <c r="DA42" i="6"/>
  <c r="DA67" i="8" s="1"/>
  <c r="GW33" i="2"/>
  <c r="FH15" i="6"/>
  <c r="FH17" i="6"/>
  <c r="FH4" i="6"/>
  <c r="DW45" i="1"/>
  <c r="DW83" i="8" s="1"/>
  <c r="DW79" i="8"/>
  <c r="DW42" i="1"/>
  <c r="DW80" i="8" s="1"/>
  <c r="DW44" i="1"/>
  <c r="DW82" i="8" s="1"/>
  <c r="EX16" i="2"/>
  <c r="EX15" i="2"/>
  <c r="EX17" i="2"/>
  <c r="EX4" i="2"/>
  <c r="EU42" i="2"/>
  <c r="EU15" i="8" s="1"/>
  <c r="EU44" i="2"/>
  <c r="EU17" i="8" s="1"/>
  <c r="EU43" i="2"/>
  <c r="EU16" i="8" s="1"/>
  <c r="EU14" i="8"/>
  <c r="EU45" i="2"/>
  <c r="EU18" i="8" s="1"/>
  <c r="EL79" i="8"/>
  <c r="EL44" i="1"/>
  <c r="EL82" i="8" s="1"/>
  <c r="EL42" i="1"/>
  <c r="EL80" i="8" s="1"/>
  <c r="EL45" i="1"/>
  <c r="EL83" i="8" s="1"/>
  <c r="EL43" i="1"/>
  <c r="EL81" i="8" s="1"/>
  <c r="DX42" i="6"/>
  <c r="DX67" i="8" s="1"/>
  <c r="DX66" i="8"/>
  <c r="DX43" i="6"/>
  <c r="DX68" i="8" s="1"/>
  <c r="DX45" i="6"/>
  <c r="DX70" i="8" s="1"/>
  <c r="DX44" i="6"/>
  <c r="DX69" i="8" s="1"/>
  <c r="EE43" i="1"/>
  <c r="EE81" i="8" s="1"/>
  <c r="EE42" i="1"/>
  <c r="EE80" i="8" s="1"/>
  <c r="EE79" i="8"/>
  <c r="EE44" i="1"/>
  <c r="EE82" i="8" s="1"/>
  <c r="EE45" i="1"/>
  <c r="EE83" i="8" s="1"/>
  <c r="DZ44" i="6"/>
  <c r="DZ69" i="8" s="1"/>
  <c r="DS44" i="1"/>
  <c r="DS82" i="8" s="1"/>
  <c r="DG7" i="5"/>
  <c r="DG6" i="5"/>
  <c r="DG5" i="5"/>
  <c r="DG4" i="1"/>
  <c r="EX44" i="3"/>
  <c r="EX30" i="8" s="1"/>
  <c r="EX43" i="3"/>
  <c r="EX29" i="8" s="1"/>
  <c r="EX42" i="3"/>
  <c r="EX28" i="8" s="1"/>
  <c r="EX27" i="8"/>
  <c r="EX45" i="3"/>
  <c r="EX31" i="8" s="1"/>
  <c r="FX23" i="6"/>
  <c r="FX14" i="6"/>
  <c r="FX21" i="6"/>
  <c r="EA15" i="5"/>
  <c r="EA15" i="1" s="1"/>
  <c r="EA16" i="5"/>
  <c r="EA17" i="5"/>
  <c r="EA4" i="5"/>
  <c r="EA14" i="1"/>
  <c r="EU43" i="6"/>
  <c r="EU68" i="8" s="1"/>
  <c r="EV45" i="2"/>
  <c r="EV18" i="8" s="1"/>
  <c r="EV14" i="8"/>
  <c r="EV43" i="2"/>
  <c r="EV16" i="8" s="1"/>
  <c r="EV44" i="2"/>
  <c r="EV17" i="8" s="1"/>
  <c r="EV42" i="2"/>
  <c r="EV15" i="8" s="1"/>
  <c r="DZ44" i="5"/>
  <c r="DZ56" i="8" s="1"/>
  <c r="EX44" i="6"/>
  <c r="EX69" i="8" s="1"/>
  <c r="FK16" i="6"/>
  <c r="CQ79" i="8"/>
  <c r="CQ42" i="1"/>
  <c r="CQ80" i="8" s="1"/>
  <c r="CQ43" i="1"/>
  <c r="CQ81" i="8" s="1"/>
  <c r="CQ44" i="1"/>
  <c r="CQ82" i="8" s="1"/>
  <c r="DC42" i="1"/>
  <c r="DC80" i="8" s="1"/>
  <c r="DC43" i="1"/>
  <c r="DC81" i="8" s="1"/>
  <c r="DT44" i="5"/>
  <c r="DT56" i="8" s="1"/>
  <c r="ES21" i="1"/>
  <c r="DK43" i="1"/>
  <c r="DK81" i="8" s="1"/>
  <c r="EK79" i="8"/>
  <c r="EK45" i="1"/>
  <c r="EK83" i="8" s="1"/>
  <c r="EK43" i="1"/>
  <c r="EK81" i="8" s="1"/>
  <c r="EK44" i="1"/>
  <c r="EK82" i="8" s="1"/>
  <c r="EK42" i="1"/>
  <c r="EK80" i="8" s="1"/>
  <c r="DR5" i="6"/>
  <c r="DR5" i="1" s="1"/>
  <c r="DR7" i="6"/>
  <c r="GE21" i="5"/>
  <c r="BX44" i="5"/>
  <c r="BX56" i="8" s="1"/>
  <c r="CV44" i="5"/>
  <c r="CV56" i="8" s="1"/>
  <c r="DI44" i="1"/>
  <c r="DI82" i="8" s="1"/>
  <c r="DZ5" i="6"/>
  <c r="DZ7" i="6"/>
  <c r="DS5" i="5"/>
  <c r="DV21" i="1"/>
  <c r="EK4" i="6"/>
  <c r="EK15" i="6"/>
  <c r="EK17" i="6"/>
  <c r="DJ7" i="5"/>
  <c r="DJ6" i="5"/>
  <c r="DJ5" i="5"/>
  <c r="DJ5" i="1" s="1"/>
  <c r="DN44" i="1"/>
  <c r="DN82" i="8" s="1"/>
  <c r="ET17" i="6"/>
  <c r="ET4" i="6"/>
  <c r="DS43" i="6"/>
  <c r="DS68" i="8" s="1"/>
  <c r="FU16" i="6"/>
  <c r="FU17" i="6"/>
  <c r="FU15" i="6"/>
  <c r="FU4" i="6"/>
  <c r="BN44" i="5"/>
  <c r="BN56" i="8" s="1"/>
  <c r="EH42" i="5"/>
  <c r="EH54" i="8" s="1"/>
  <c r="FR21" i="2"/>
  <c r="FR14" i="2"/>
  <c r="FR23" i="2"/>
  <c r="FR22" i="2"/>
  <c r="FV17" i="6"/>
  <c r="FV15" i="6"/>
  <c r="FV16" i="6"/>
  <c r="FV4" i="6"/>
  <c r="EZ42" i="3"/>
  <c r="EZ28" i="8" s="1"/>
  <c r="EZ45" i="3"/>
  <c r="EZ31" i="8" s="1"/>
  <c r="EZ43" i="3"/>
  <c r="EZ29" i="8" s="1"/>
  <c r="EZ27" i="8"/>
  <c r="EZ44" i="3"/>
  <c r="EZ30" i="8" s="1"/>
  <c r="EQ16" i="5"/>
  <c r="EQ4" i="5"/>
  <c r="EQ4" i="1" s="1"/>
  <c r="EQ17" i="5"/>
  <c r="EQ17" i="1" s="1"/>
  <c r="EQ15" i="5"/>
  <c r="EG44" i="3"/>
  <c r="EG30" i="8" s="1"/>
  <c r="EG45" i="3"/>
  <c r="EG31" i="8" s="1"/>
  <c r="EG43" i="3"/>
  <c r="EG29" i="8" s="1"/>
  <c r="EG42" i="3"/>
  <c r="EG28" i="8" s="1"/>
  <c r="EG27" i="8"/>
  <c r="DW43" i="6"/>
  <c r="DW68" i="8" s="1"/>
  <c r="DT44" i="1"/>
  <c r="DT82" i="8" s="1"/>
  <c r="ES45" i="1"/>
  <c r="ES83" i="8" s="1"/>
  <c r="ES79" i="8"/>
  <c r="ES43" i="1"/>
  <c r="ES81" i="8" s="1"/>
  <c r="ES44" i="1"/>
  <c r="ES82" i="8" s="1"/>
  <c r="ES42" i="1"/>
  <c r="ES80" i="8" s="1"/>
  <c r="EG21" i="1"/>
  <c r="EW42" i="2"/>
  <c r="EW15" i="8" s="1"/>
  <c r="EW43" i="2"/>
  <c r="EW16" i="8" s="1"/>
  <c r="EW14" i="8"/>
  <c r="EW45" i="2"/>
  <c r="EW18" i="8" s="1"/>
  <c r="EW44" i="2"/>
  <c r="EW17" i="8" s="1"/>
  <c r="ER14" i="8"/>
  <c r="ER44" i="2"/>
  <c r="ER17" i="8" s="1"/>
  <c r="ER42" i="2"/>
  <c r="ER15" i="8" s="1"/>
  <c r="ER45" i="2"/>
  <c r="ER18" i="8" s="1"/>
  <c r="ER43" i="2"/>
  <c r="ER16" i="8" s="1"/>
  <c r="EW15" i="5"/>
  <c r="EW17" i="5"/>
  <c r="EW16" i="5"/>
  <c r="EW4" i="5"/>
  <c r="FO17" i="6"/>
  <c r="FO16" i="6"/>
  <c r="FO15" i="6"/>
  <c r="FO4" i="6"/>
  <c r="DZ44" i="1"/>
  <c r="DZ82" i="8" s="1"/>
  <c r="DG44" i="6"/>
  <c r="DG69" i="8" s="1"/>
  <c r="FC23" i="5"/>
  <c r="FC14" i="5"/>
  <c r="FC21" i="5"/>
  <c r="FE14" i="3"/>
  <c r="FE23" i="3"/>
  <c r="FE21" i="3"/>
  <c r="FE41" i="3"/>
  <c r="FE22" i="2"/>
  <c r="FE14" i="2"/>
  <c r="FE21" i="2"/>
  <c r="FE23" i="2"/>
  <c r="FF27" i="1"/>
  <c r="GH32" i="2"/>
  <c r="GH33" i="2"/>
  <c r="GH31" i="2"/>
  <c r="GH20" i="2"/>
  <c r="FO21" i="5"/>
  <c r="FO14" i="5"/>
  <c r="FO23" i="5"/>
  <c r="FJ14" i="5"/>
  <c r="FJ21" i="5"/>
  <c r="FJ23" i="5"/>
  <c r="EW20" i="4"/>
  <c r="EW26" i="4"/>
  <c r="EW26" i="1" s="1"/>
  <c r="EW28" i="4"/>
  <c r="EW28" i="1" s="1"/>
  <c r="EW27" i="4"/>
  <c r="EW25" i="1"/>
  <c r="CL66" i="8"/>
  <c r="CL42" i="6"/>
  <c r="CL67" i="8" s="1"/>
  <c r="CL43" i="6"/>
  <c r="CL68" i="8" s="1"/>
  <c r="CL44" i="6"/>
  <c r="CL69" i="8" s="1"/>
  <c r="CX43" i="6"/>
  <c r="CX68" i="8" s="1"/>
  <c r="CX42" i="6"/>
  <c r="CX67" i="8" s="1"/>
  <c r="DJ43" i="6"/>
  <c r="DJ68" i="8" s="1"/>
  <c r="CJ42" i="6"/>
  <c r="CJ67" i="8" s="1"/>
  <c r="CJ66" i="8"/>
  <c r="CJ43" i="6"/>
  <c r="CJ68" i="8" s="1"/>
  <c r="CJ44" i="6"/>
  <c r="CJ69" i="8" s="1"/>
  <c r="CV43" i="6"/>
  <c r="CV68" i="8" s="1"/>
  <c r="CV42" i="6"/>
  <c r="CV67" i="8" s="1"/>
  <c r="EE14" i="1"/>
  <c r="EE15" i="6"/>
  <c r="EE4" i="6"/>
  <c r="EQ5" i="6" s="1"/>
  <c r="EE17" i="6"/>
  <c r="DS7" i="6"/>
  <c r="DS5" i="6"/>
  <c r="DS4" i="1"/>
  <c r="FM17" i="6"/>
  <c r="FM15" i="6"/>
  <c r="FM4" i="6"/>
  <c r="EU15" i="2"/>
  <c r="EU4" i="2"/>
  <c r="EU16" i="2"/>
  <c r="EU14" i="1"/>
  <c r="EU17" i="2"/>
  <c r="EU7" i="6"/>
  <c r="EZ15" i="5"/>
  <c r="EZ16" i="5"/>
  <c r="EZ17" i="5"/>
  <c r="EZ4" i="5"/>
  <c r="ED15" i="1"/>
  <c r="ES44" i="3"/>
  <c r="ES30" i="8" s="1"/>
  <c r="ES42" i="3"/>
  <c r="ES28" i="8" s="1"/>
  <c r="ES27" i="8"/>
  <c r="ES45" i="3"/>
  <c r="ES31" i="8" s="1"/>
  <c r="ES43" i="3"/>
  <c r="ES29" i="8" s="1"/>
  <c r="CJ42" i="1"/>
  <c r="CJ80" i="8" s="1"/>
  <c r="CJ79" i="8"/>
  <c r="CJ43" i="1"/>
  <c r="CJ81" i="8" s="1"/>
  <c r="CJ44" i="1"/>
  <c r="CJ82" i="8" s="1"/>
  <c r="CV43" i="1"/>
  <c r="CV81" i="8" s="1"/>
  <c r="CV42" i="1"/>
  <c r="CV80" i="8" s="1"/>
  <c r="BV44" i="5"/>
  <c r="BV56" i="8" s="1"/>
  <c r="FP21" i="2"/>
  <c r="FP22" i="2"/>
  <c r="FP14" i="2"/>
  <c r="FP23" i="2"/>
  <c r="GB21" i="2"/>
  <c r="EX16" i="3"/>
  <c r="EX15" i="3"/>
  <c r="EX17" i="3"/>
  <c r="EX4" i="3"/>
  <c r="EI44" i="1"/>
  <c r="EI82" i="8" s="1"/>
  <c r="EI43" i="1"/>
  <c r="EI81" i="8" s="1"/>
  <c r="EI45" i="1"/>
  <c r="EI83" i="8" s="1"/>
  <c r="EI42" i="1"/>
  <c r="EI80" i="8" s="1"/>
  <c r="EI79" i="8"/>
  <c r="FA43" i="2"/>
  <c r="FA16" i="8" s="1"/>
  <c r="FA44" i="2"/>
  <c r="FA17" i="8" s="1"/>
  <c r="FA42" i="2"/>
  <c r="FA15" i="8" s="1"/>
  <c r="FA14" i="8"/>
  <c r="FA45" i="2"/>
  <c r="FA18" i="8" s="1"/>
  <c r="DG44" i="1"/>
  <c r="DG82" i="8" s="1"/>
  <c r="CI44" i="5"/>
  <c r="CI56" i="8" s="1"/>
  <c r="EP44" i="1"/>
  <c r="EP82" i="8" s="1"/>
  <c r="EP43" i="1"/>
  <c r="EP81" i="8" s="1"/>
  <c r="EP45" i="1"/>
  <c r="EP83" i="8" s="1"/>
  <c r="EP42" i="1"/>
  <c r="EP80" i="8" s="1"/>
  <c r="EP79" i="8"/>
  <c r="CJ44" i="5"/>
  <c r="CJ56" i="8" s="1"/>
  <c r="ER43" i="5"/>
  <c r="ER55" i="8" s="1"/>
  <c r="ER45" i="5"/>
  <c r="ER57" i="8" s="1"/>
  <c r="ER42" i="5"/>
  <c r="ER54" i="8" s="1"/>
  <c r="ER53" i="8"/>
  <c r="ER44" i="5"/>
  <c r="ER56" i="8" s="1"/>
  <c r="EL21" i="1"/>
  <c r="EX43" i="6"/>
  <c r="EX68" i="8" s="1"/>
  <c r="EY7" i="6"/>
  <c r="GR31" i="2"/>
  <c r="ER66" i="8"/>
  <c r="ER45" i="6"/>
  <c r="ER70" i="8" s="1"/>
  <c r="ER44" i="6"/>
  <c r="ER69" i="8" s="1"/>
  <c r="ER42" i="6"/>
  <c r="ER67" i="8" s="1"/>
  <c r="ER43" i="6"/>
  <c r="ER68" i="8" s="1"/>
  <c r="EC43" i="1"/>
  <c r="EC81" i="8" s="1"/>
  <c r="EC42" i="1"/>
  <c r="EC80" i="8" s="1"/>
  <c r="EC44" i="1"/>
  <c r="EC82" i="8" s="1"/>
  <c r="EC79" i="8"/>
  <c r="EC45" i="1"/>
  <c r="EC83" i="8" s="1"/>
  <c r="EO4" i="5"/>
  <c r="EO16" i="5"/>
  <c r="EO15" i="5"/>
  <c r="EO17" i="5"/>
  <c r="EE53" i="8"/>
  <c r="EE44" i="5"/>
  <c r="EE56" i="8" s="1"/>
  <c r="EE42" i="5"/>
  <c r="EE54" i="8" s="1"/>
  <c r="EE43" i="5"/>
  <c r="EE55" i="8" s="1"/>
  <c r="EE45" i="5"/>
  <c r="EE57" i="8" s="1"/>
  <c r="ES42" i="5"/>
  <c r="ES54" i="8" s="1"/>
  <c r="ES44" i="5"/>
  <c r="ES56" i="8" s="1"/>
  <c r="ES45" i="5"/>
  <c r="ES57" i="8" s="1"/>
  <c r="ES43" i="5"/>
  <c r="ES55" i="8" s="1"/>
  <c r="ES53" i="8"/>
  <c r="DS6" i="5"/>
  <c r="DV44" i="6"/>
  <c r="DV69" i="8" s="1"/>
  <c r="DV42" i="6"/>
  <c r="DV67" i="8" s="1"/>
  <c r="DV45" i="6"/>
  <c r="DV70" i="8" s="1"/>
  <c r="DV66" i="8"/>
  <c r="DV43" i="6"/>
  <c r="DV68" i="8" s="1"/>
  <c r="EK23" i="1"/>
  <c r="EB4" i="5"/>
  <c r="EB4" i="1" s="1"/>
  <c r="EB16" i="5"/>
  <c r="EB15" i="5"/>
  <c r="EB15" i="1" s="1"/>
  <c r="EB17" i="5"/>
  <c r="EB14" i="1"/>
  <c r="DF44" i="5"/>
  <c r="DF56" i="8" s="1"/>
  <c r="CN44" i="5"/>
  <c r="CN56" i="8" s="1"/>
  <c r="EJ17" i="5"/>
  <c r="EJ15" i="5"/>
  <c r="EJ16" i="5"/>
  <c r="EJ4" i="5"/>
  <c r="FI16" i="6"/>
  <c r="EV42" i="3"/>
  <c r="EV28" i="8" s="1"/>
  <c r="EV43" i="3"/>
  <c r="EV29" i="8" s="1"/>
  <c r="EV44" i="3"/>
  <c r="EV30" i="8" s="1"/>
  <c r="EV45" i="3"/>
  <c r="EV31" i="8" s="1"/>
  <c r="EV27" i="8"/>
  <c r="FX22" i="2"/>
  <c r="FX21" i="2"/>
  <c r="FX23" i="2"/>
  <c r="FX14" i="2"/>
  <c r="EZ17" i="3"/>
  <c r="EZ16" i="3"/>
  <c r="EZ15" i="3"/>
  <c r="EZ4" i="3"/>
  <c r="FM17" i="2"/>
  <c r="FM16" i="2"/>
  <c r="FM15" i="2"/>
  <c r="FM4" i="2"/>
  <c r="CK44" i="5"/>
  <c r="CK56" i="8" s="1"/>
  <c r="ES23" i="1"/>
  <c r="EG42" i="6"/>
  <c r="EG67" i="8" s="1"/>
  <c r="EG44" i="6"/>
  <c r="EG69" i="8" s="1"/>
  <c r="EG43" i="6"/>
  <c r="EG68" i="8" s="1"/>
  <c r="EG45" i="6"/>
  <c r="EG70" i="8" s="1"/>
  <c r="EG66" i="8"/>
  <c r="DY5" i="5"/>
  <c r="DY7" i="5"/>
  <c r="DY6" i="5"/>
  <c r="ER17" i="2"/>
  <c r="ER14" i="1"/>
  <c r="ER4" i="2"/>
  <c r="ER16" i="2"/>
  <c r="ER15" i="2"/>
  <c r="FE17" i="6"/>
  <c r="FE15" i="6"/>
  <c r="FE16" i="6"/>
  <c r="FE4" i="6"/>
  <c r="EV21" i="6"/>
  <c r="EJ23" i="6"/>
  <c r="EJ23" i="1" s="1"/>
  <c r="EJ41" i="6"/>
  <c r="EJ21" i="6"/>
  <c r="EJ21" i="1" s="1"/>
  <c r="EJ14" i="6"/>
  <c r="EJ14" i="1" s="1"/>
  <c r="GB23" i="5"/>
  <c r="GB21" i="5"/>
  <c r="CY44" i="5"/>
  <c r="CY56" i="8" s="1"/>
  <c r="EX42" i="5"/>
  <c r="EX54" i="8" s="1"/>
  <c r="EX53" i="8"/>
  <c r="EX43" i="5"/>
  <c r="EX55" i="8" s="1"/>
  <c r="EX44" i="5"/>
  <c r="EX56" i="8" s="1"/>
  <c r="EX45" i="5"/>
  <c r="EX57" i="8" s="1"/>
  <c r="FL23" i="3"/>
  <c r="FL14" i="3"/>
  <c r="FL21" i="3"/>
  <c r="DO44" i="6"/>
  <c r="DO69" i="8" s="1"/>
  <c r="FK14" i="2"/>
  <c r="FK23" i="2"/>
  <c r="FK21" i="2"/>
  <c r="FK22" i="2"/>
  <c r="FM23" i="3"/>
  <c r="FM14" i="3"/>
  <c r="FM21" i="3"/>
  <c r="DR4" i="1"/>
  <c r="FR21" i="3"/>
  <c r="FR23" i="3"/>
  <c r="FR14" i="3"/>
  <c r="DH43" i="6"/>
  <c r="DH68" i="8" s="1"/>
  <c r="DN44" i="6"/>
  <c r="DN69" i="8" s="1"/>
  <c r="FF28" i="1"/>
  <c r="FH21" i="2"/>
  <c r="FH22" i="2"/>
  <c r="FH14" i="2"/>
  <c r="FH23" i="2"/>
  <c r="EV28" i="4"/>
  <c r="EV28" i="1" s="1"/>
  <c r="EV26" i="4"/>
  <c r="EV26" i="1" s="1"/>
  <c r="EV20" i="4"/>
  <c r="EV27" i="4"/>
  <c r="EV25" i="1"/>
  <c r="CK66" i="8"/>
  <c r="CK42" i="6"/>
  <c r="CK67" i="8" s="1"/>
  <c r="CK43" i="6"/>
  <c r="CK68" i="8" s="1"/>
  <c r="CK44" i="6"/>
  <c r="CK69" i="8" s="1"/>
  <c r="CW42" i="6"/>
  <c r="CW67" i="8" s="1"/>
  <c r="CW43" i="6"/>
  <c r="CW68" i="8" s="1"/>
  <c r="DI43" i="6"/>
  <c r="DI68" i="8" s="1"/>
  <c r="CR42" i="6"/>
  <c r="CR67" i="8" s="1"/>
  <c r="CR43" i="6"/>
  <c r="CR68" i="8" s="1"/>
  <c r="CR66" i="8"/>
  <c r="CR44" i="6"/>
  <c r="CR69" i="8" s="1"/>
  <c r="DD42" i="6"/>
  <c r="DD67" i="8" s="1"/>
  <c r="DD43" i="6"/>
  <c r="DD68" i="8" s="1"/>
  <c r="DP43" i="6"/>
  <c r="DP68" i="8" s="1"/>
  <c r="FI25" i="1"/>
  <c r="FI28" i="4"/>
  <c r="FI28" i="1" s="1"/>
  <c r="FI27" i="4"/>
  <c r="FI22" i="4" s="1"/>
  <c r="FI26" i="4"/>
  <c r="FI26" i="1" s="1"/>
  <c r="FI20" i="4"/>
  <c r="FI20" i="1" s="1"/>
  <c r="EY15" i="2"/>
  <c r="EY16" i="2"/>
  <c r="EY17" i="2"/>
  <c r="EY4" i="2"/>
  <c r="DW45" i="5"/>
  <c r="DW57" i="8" s="1"/>
  <c r="DW42" i="5"/>
  <c r="DW54" i="8" s="1"/>
  <c r="DW43" i="5"/>
  <c r="DW55" i="8" s="1"/>
  <c r="DW53" i="8"/>
  <c r="DW44" i="5"/>
  <c r="DW56" i="8" s="1"/>
  <c r="CO79" i="8"/>
  <c r="CO42" i="1"/>
  <c r="CO80" i="8" s="1"/>
  <c r="CO43" i="1"/>
  <c r="CO81" i="8" s="1"/>
  <c r="CO44" i="1"/>
  <c r="CO82" i="8" s="1"/>
  <c r="DA43" i="1"/>
  <c r="DA81" i="8" s="1"/>
  <c r="DA42" i="1"/>
  <c r="DA80" i="8" s="1"/>
  <c r="DY43" i="1"/>
  <c r="DY81" i="8" s="1"/>
  <c r="EE66" i="8"/>
  <c r="EE43" i="6"/>
  <c r="EE68" i="8" s="1"/>
  <c r="EE42" i="6"/>
  <c r="EE67" i="8" s="1"/>
  <c r="EE44" i="6"/>
  <c r="EE69" i="8" s="1"/>
  <c r="EE45" i="6"/>
  <c r="EE70" i="8" s="1"/>
  <c r="EP15" i="6"/>
  <c r="EP17" i="6"/>
  <c r="EP4" i="6"/>
  <c r="FN6" i="6" s="1"/>
  <c r="DC44" i="5"/>
  <c r="DC56" i="8" s="1"/>
  <c r="DT5" i="6"/>
  <c r="DT5" i="1" s="1"/>
  <c r="DT7" i="6"/>
  <c r="EO41" i="6"/>
  <c r="EO14" i="6"/>
  <c r="FA15" i="6" s="1"/>
  <c r="EO23" i="6"/>
  <c r="EO23" i="1" s="1"/>
  <c r="EO21" i="6"/>
  <c r="EO21" i="1" s="1"/>
  <c r="DU44" i="5"/>
  <c r="DU56" i="8" s="1"/>
  <c r="EX7" i="6"/>
  <c r="FN5" i="6"/>
  <c r="FN7" i="6"/>
  <c r="EU44" i="1"/>
  <c r="EU82" i="8" s="1"/>
  <c r="EU45" i="1"/>
  <c r="EU83" i="8" s="1"/>
  <c r="EU79" i="8"/>
  <c r="EU42" i="1"/>
  <c r="EU80" i="8" s="1"/>
  <c r="EU43" i="1"/>
  <c r="EU81" i="8" s="1"/>
  <c r="BW44" i="5"/>
  <c r="BW56" i="8" s="1"/>
  <c r="EQ5" i="3"/>
  <c r="EQ6" i="3"/>
  <c r="EQ7" i="3"/>
  <c r="DD44" i="5"/>
  <c r="DD56" i="8" s="1"/>
  <c r="CR44" i="5"/>
  <c r="CR56" i="8" s="1"/>
  <c r="EI45" i="5"/>
  <c r="EI57" i="8" s="1"/>
  <c r="EI53" i="8"/>
  <c r="EI43" i="5"/>
  <c r="EI55" i="8" s="1"/>
  <c r="EI42" i="5"/>
  <c r="EI54" i="8" s="1"/>
  <c r="EI44" i="5"/>
  <c r="EI56" i="8" s="1"/>
  <c r="EF23" i="1"/>
  <c r="EQ7" i="2"/>
  <c r="EQ6" i="2"/>
  <c r="EQ5" i="2"/>
  <c r="CK42" i="1"/>
  <c r="CK80" i="8" s="1"/>
  <c r="CK79" i="8"/>
  <c r="CK43" i="1"/>
  <c r="CK81" i="8" s="1"/>
  <c r="CK44" i="1"/>
  <c r="CK82" i="8" s="1"/>
  <c r="CW43" i="1"/>
  <c r="CW81" i="8" s="1"/>
  <c r="CW42" i="1"/>
  <c r="CW80" i="8" s="1"/>
  <c r="ET45" i="1"/>
  <c r="ET83" i="8" s="1"/>
  <c r="ET44" i="1"/>
  <c r="ET82" i="8" s="1"/>
  <c r="ET79" i="8"/>
  <c r="GC23" i="5"/>
  <c r="GC21" i="5"/>
  <c r="EP23" i="1"/>
  <c r="ER15" i="5"/>
  <c r="ER16" i="5"/>
  <c r="ER17" i="5"/>
  <c r="ER4" i="5"/>
  <c r="EL23" i="1"/>
  <c r="DM5" i="6"/>
  <c r="DM5" i="1" s="1"/>
  <c r="DM7" i="6"/>
  <c r="EY15" i="6"/>
  <c r="FA42" i="3"/>
  <c r="FA28" i="8" s="1"/>
  <c r="FA44" i="3"/>
  <c r="FA30" i="8" s="1"/>
  <c r="FA43" i="3"/>
  <c r="FA29" i="8" s="1"/>
  <c r="FA45" i="3"/>
  <c r="FA31" i="8" s="1"/>
  <c r="FA27" i="8"/>
  <c r="ES66" i="8"/>
  <c r="ES45" i="6"/>
  <c r="ES70" i="8" s="1"/>
  <c r="ES44" i="6"/>
  <c r="ES69" i="8" s="1"/>
  <c r="ES43" i="6"/>
  <c r="ES68" i="8" s="1"/>
  <c r="ES42" i="6"/>
  <c r="ES67" i="8" s="1"/>
  <c r="GR32" i="2"/>
  <c r="CL44" i="5"/>
  <c r="CL56" i="8" s="1"/>
  <c r="DZ15" i="1"/>
  <c r="ES16" i="5"/>
  <c r="ES17" i="5"/>
  <c r="ES4" i="5"/>
  <c r="ES15" i="5"/>
  <c r="EW45" i="3"/>
  <c r="EW31" i="8" s="1"/>
  <c r="EW44" i="3"/>
  <c r="EW30" i="8" s="1"/>
  <c r="EW27" i="8"/>
  <c r="EW42" i="3"/>
  <c r="EW28" i="8" s="1"/>
  <c r="EW43" i="3"/>
  <c r="EW29" i="8" s="1"/>
  <c r="CS79" i="8"/>
  <c r="CS42" i="1"/>
  <c r="CS80" i="8" s="1"/>
  <c r="CS43" i="1"/>
  <c r="CS81" i="8" s="1"/>
  <c r="CS44" i="1"/>
  <c r="CS82" i="8" s="1"/>
  <c r="DE43" i="1"/>
  <c r="DE81" i="8" s="1"/>
  <c r="DE42" i="1"/>
  <c r="DE80" i="8" s="1"/>
  <c r="DQ43" i="1"/>
  <c r="DQ81" i="8" s="1"/>
  <c r="EK43" i="6"/>
  <c r="EK68" i="8" s="1"/>
  <c r="EK42" i="6"/>
  <c r="EK67" i="8" s="1"/>
  <c r="EK45" i="6"/>
  <c r="EK70" i="8" s="1"/>
  <c r="EK66" i="8"/>
  <c r="EK44" i="6"/>
  <c r="EK69" i="8" s="1"/>
  <c r="EU42" i="3"/>
  <c r="EU28" i="8" s="1"/>
  <c r="EU27" i="8"/>
  <c r="EU43" i="3"/>
  <c r="EU29" i="8" s="1"/>
  <c r="EU45" i="3"/>
  <c r="EU31" i="8" s="1"/>
  <c r="EU44" i="3"/>
  <c r="EU30" i="8" s="1"/>
  <c r="EY17" i="3"/>
  <c r="EY16" i="3"/>
  <c r="EY15" i="3"/>
  <c r="EY4" i="3"/>
  <c r="EH43" i="5"/>
  <c r="EH55" i="8" s="1"/>
  <c r="CB44" i="5"/>
  <c r="CB56" i="8" s="1"/>
  <c r="CH44" i="5"/>
  <c r="CH56" i="8" s="1"/>
  <c r="ET43" i="5"/>
  <c r="ET55" i="8" s="1"/>
  <c r="ET44" i="5"/>
  <c r="ET56" i="8" s="1"/>
  <c r="ET53" i="8"/>
  <c r="ET45" i="5"/>
  <c r="ET57" i="8" s="1"/>
  <c r="ET42" i="5"/>
  <c r="ET54" i="8" s="1"/>
  <c r="EG23" i="1"/>
  <c r="EW17" i="2"/>
  <c r="EW16" i="2"/>
  <c r="EW15" i="2"/>
  <c r="EW4" i="2"/>
  <c r="ER43" i="1"/>
  <c r="ER81" i="8" s="1"/>
  <c r="ER45" i="1"/>
  <c r="ER83" i="8" s="1"/>
  <c r="ER44" i="1"/>
  <c r="ER82" i="8" s="1"/>
  <c r="ER79" i="8"/>
  <c r="ER42" i="1"/>
  <c r="ER80" i="8" s="1"/>
  <c r="EH7" i="5"/>
  <c r="GX32" i="2"/>
  <c r="GL32" i="2"/>
  <c r="GL33" i="2"/>
  <c r="GL31" i="2"/>
  <c r="GL20" i="2"/>
  <c r="EH23" i="6"/>
  <c r="EH23" i="1" s="1"/>
  <c r="EH21" i="6"/>
  <c r="EH21" i="1" s="1"/>
  <c r="EH41" i="6"/>
  <c r="ET42" i="6" s="1"/>
  <c r="ET67" i="8" s="1"/>
  <c r="EH14" i="6"/>
  <c r="ET15" i="6" s="1"/>
  <c r="EH20" i="1"/>
  <c r="EH41" i="1" s="1"/>
  <c r="ET43" i="1" s="1"/>
  <c r="ET81" i="8" s="1"/>
  <c r="FF21" i="4"/>
  <c r="FF14" i="4"/>
  <c r="FF23" i="4"/>
  <c r="FW14" i="3"/>
  <c r="FW21" i="3"/>
  <c r="FW23" i="3"/>
  <c r="DM44" i="5"/>
  <c r="DM56" i="8" s="1"/>
  <c r="EB7" i="6"/>
  <c r="EB5" i="6"/>
  <c r="DZ43" i="1"/>
  <c r="DZ81" i="8" s="1"/>
  <c r="DG43" i="6"/>
  <c r="DG68" i="8" s="1"/>
  <c r="FQ22" i="2"/>
  <c r="FQ23" i="2"/>
  <c r="FQ14" i="2"/>
  <c r="FQ21" i="2"/>
  <c r="GC21" i="2"/>
  <c r="FK23" i="3"/>
  <c r="FK21" i="3"/>
  <c r="FK14" i="3"/>
  <c r="FN23" i="3"/>
  <c r="FN21" i="3"/>
  <c r="FN14" i="3"/>
  <c r="FU14" i="5"/>
  <c r="FU21" i="5"/>
  <c r="FU23" i="5"/>
  <c r="FS23" i="3"/>
  <c r="FS21" i="3"/>
  <c r="FS14" i="3"/>
  <c r="FY21" i="6"/>
  <c r="FY23" i="6"/>
  <c r="FY14" i="6"/>
  <c r="DT43" i="1"/>
  <c r="DT81" i="8" s="1"/>
  <c r="DK44" i="6"/>
  <c r="DK69" i="8" s="1"/>
  <c r="FI22" i="2"/>
  <c r="FI14" i="2"/>
  <c r="FI21" i="2"/>
  <c r="FI23" i="2"/>
  <c r="FJ14" i="3"/>
  <c r="FJ23" i="3"/>
  <c r="FJ21" i="3"/>
  <c r="DN43" i="6"/>
  <c r="DN68" i="8" s="1"/>
  <c r="FT14" i="3"/>
  <c r="FT23" i="3"/>
  <c r="FT21" i="3"/>
  <c r="DM44" i="6"/>
  <c r="DM69" i="8" s="1"/>
  <c r="FG14" i="3"/>
  <c r="FG23" i="3"/>
  <c r="FG21" i="3"/>
  <c r="EX28" i="4"/>
  <c r="EX28" i="1" s="1"/>
  <c r="EX27" i="4"/>
  <c r="EX26" i="4"/>
  <c r="EX26" i="1" s="1"/>
  <c r="EX20" i="4"/>
  <c r="EX25" i="1"/>
  <c r="ED6" i="5"/>
  <c r="ED7" i="5"/>
  <c r="ED5" i="5"/>
  <c r="ED4" i="1"/>
  <c r="EM43" i="6"/>
  <c r="EM68" i="8" s="1"/>
  <c r="EM45" i="6"/>
  <c r="EM70" i="8" s="1"/>
  <c r="EM42" i="6"/>
  <c r="EM67" i="8" s="1"/>
  <c r="EM66" i="8"/>
  <c r="EM44" i="6"/>
  <c r="EM69" i="8" s="1"/>
  <c r="FB7" i="2"/>
  <c r="FB5" i="2"/>
  <c r="FB6" i="2"/>
  <c r="EX42" i="2"/>
  <c r="EX15" i="8" s="1"/>
  <c r="EX44" i="2"/>
  <c r="EX17" i="8" s="1"/>
  <c r="EX45" i="2"/>
  <c r="EX18" i="8" s="1"/>
  <c r="EX43" i="2"/>
  <c r="EX16" i="8" s="1"/>
  <c r="EX14" i="8"/>
  <c r="EF17" i="5"/>
  <c r="EF16" i="5"/>
  <c r="EF15" i="5"/>
  <c r="EF4" i="5"/>
  <c r="EQ15" i="6"/>
  <c r="EL44" i="5"/>
  <c r="EL56" i="8" s="1"/>
  <c r="EL45" i="5"/>
  <c r="EL57" i="8" s="1"/>
  <c r="EL53" i="8"/>
  <c r="EL42" i="5"/>
  <c r="EL54" i="8" s="1"/>
  <c r="EL43" i="5"/>
  <c r="EL55" i="8" s="1"/>
  <c r="DN44" i="5"/>
  <c r="DN56" i="8" s="1"/>
  <c r="ED17" i="1"/>
  <c r="DA44" i="5"/>
  <c r="DA56" i="8" s="1"/>
  <c r="ES15" i="3"/>
  <c r="ES4" i="3"/>
  <c r="ES17" i="3"/>
  <c r="ES16" i="3"/>
  <c r="DZ43" i="6"/>
  <c r="DZ68" i="8" s="1"/>
  <c r="EQ43" i="6"/>
  <c r="EQ68" i="8" s="1"/>
  <c r="FW23" i="5"/>
  <c r="FW14" i="5"/>
  <c r="FW21" i="5"/>
  <c r="FU22" i="2"/>
  <c r="FU23" i="2"/>
  <c r="FU14" i="2"/>
  <c r="FU21" i="2"/>
  <c r="DY44" i="6"/>
  <c r="DY69" i="8" s="1"/>
  <c r="EI17" i="5"/>
  <c r="EI4" i="5"/>
  <c r="EI16" i="5"/>
  <c r="EI15" i="5"/>
  <c r="EI14" i="1"/>
  <c r="FD16" i="6"/>
  <c r="EF4" i="6"/>
  <c r="EF17" i="6"/>
  <c r="EF15" i="6"/>
  <c r="ET45" i="2"/>
  <c r="ET18" i="8" s="1"/>
  <c r="ET43" i="2"/>
  <c r="ET16" i="8" s="1"/>
  <c r="ET44" i="2"/>
  <c r="ET17" i="8" s="1"/>
  <c r="ET14" i="8"/>
  <c r="ET42" i="2"/>
  <c r="ET15" i="8" s="1"/>
  <c r="DG43" i="1"/>
  <c r="DG81" i="8" s="1"/>
  <c r="BK44" i="5"/>
  <c r="BK56" i="8" s="1"/>
  <c r="EV16" i="2"/>
  <c r="EV17" i="2"/>
  <c r="EV15" i="2"/>
  <c r="EV4" i="2"/>
  <c r="EP21" i="1"/>
  <c r="EL45" i="6"/>
  <c r="EL70" i="8" s="1"/>
  <c r="EL42" i="6"/>
  <c r="EL67" i="8" s="1"/>
  <c r="EL44" i="6"/>
  <c r="EL69" i="8" s="1"/>
  <c r="EL66" i="8"/>
  <c r="EL43" i="6"/>
  <c r="EL68" i="8" s="1"/>
  <c r="ES17" i="6"/>
  <c r="ES4" i="6"/>
  <c r="ES15" i="6"/>
  <c r="EI44" i="6"/>
  <c r="EI69" i="8" s="1"/>
  <c r="EI42" i="6"/>
  <c r="EI67" i="8" s="1"/>
  <c r="EI45" i="6"/>
  <c r="EI70" i="8" s="1"/>
  <c r="EI66" i="8"/>
  <c r="EI43" i="6"/>
  <c r="EI68" i="8" s="1"/>
  <c r="DW43" i="1"/>
  <c r="DW81" i="8" s="1"/>
  <c r="ER17" i="6"/>
  <c r="ER4" i="6"/>
  <c r="FD5" i="6" s="1"/>
  <c r="ER15" i="6"/>
  <c r="ET5" i="3"/>
  <c r="ET7" i="3"/>
  <c r="ET6" i="3"/>
  <c r="EN44" i="1"/>
  <c r="EN82" i="8" s="1"/>
  <c r="EN43" i="1"/>
  <c r="EN81" i="8" s="1"/>
  <c r="EN79" i="8"/>
  <c r="EN45" i="1"/>
  <c r="EN83" i="8" s="1"/>
  <c r="EN42" i="1"/>
  <c r="EN80" i="8" s="1"/>
  <c r="EQ43" i="1"/>
  <c r="EQ81" i="8" s="1"/>
  <c r="DZ17" i="1"/>
  <c r="FB7" i="6"/>
  <c r="FB5" i="6"/>
  <c r="EE17" i="5"/>
  <c r="EE16" i="5"/>
  <c r="EE4" i="5"/>
  <c r="EE15" i="5"/>
  <c r="CD44" i="5"/>
  <c r="CD56" i="8" s="1"/>
  <c r="FP17" i="6"/>
  <c r="FP15" i="6"/>
  <c r="FP16" i="6"/>
  <c r="FP4" i="6"/>
  <c r="FC5" i="6"/>
  <c r="FC7" i="6"/>
  <c r="DR44" i="1"/>
  <c r="DR82" i="8" s="1"/>
  <c r="EB43" i="6"/>
  <c r="EB68" i="8" s="1"/>
  <c r="EG43" i="5"/>
  <c r="EG55" i="8" s="1"/>
  <c r="EG53" i="8"/>
  <c r="EG42" i="5"/>
  <c r="EG54" i="8" s="1"/>
  <c r="EG45" i="5"/>
  <c r="EG57" i="8" s="1"/>
  <c r="EG44" i="5"/>
  <c r="EG56" i="8" s="1"/>
  <c r="EH16" i="5"/>
  <c r="FX23" i="3"/>
  <c r="FX21" i="3"/>
  <c r="FX14" i="3"/>
  <c r="EZ15" i="6"/>
  <c r="EZ17" i="6"/>
  <c r="EZ4" i="6"/>
  <c r="EX15" i="5"/>
  <c r="EX17" i="5"/>
  <c r="EX16" i="5"/>
  <c r="EX4" i="5"/>
  <c r="DT44" i="6"/>
  <c r="DT69" i="8" s="1"/>
  <c r="BR44" i="5"/>
  <c r="BR56" i="8" s="1"/>
  <c r="EB17" i="1"/>
  <c r="EF43" i="1"/>
  <c r="EF81" i="8" s="1"/>
  <c r="FL14" i="2"/>
  <c r="FL23" i="2"/>
  <c r="FL22" i="2"/>
  <c r="FL21" i="2"/>
  <c r="FT14" i="6"/>
  <c r="FT23" i="6"/>
  <c r="FT21" i="6"/>
  <c r="GV31" i="2"/>
  <c r="FF21" i="3"/>
  <c r="FF23" i="3"/>
  <c r="FF14" i="3"/>
  <c r="FE14" i="5"/>
  <c r="FE21" i="5"/>
  <c r="FE23" i="5"/>
  <c r="GD21" i="5"/>
  <c r="FR21" i="5"/>
  <c r="FR14" i="5"/>
  <c r="FR23" i="5"/>
  <c r="FG25" i="1"/>
  <c r="FG23" i="5"/>
  <c r="FG21" i="5"/>
  <c r="FG14" i="5"/>
  <c r="CM66" i="8"/>
  <c r="CM42" i="6"/>
  <c r="CM67" i="8" s="1"/>
  <c r="CM43" i="6"/>
  <c r="CM68" i="8" s="1"/>
  <c r="CM44" i="6"/>
  <c r="CM69" i="8" s="1"/>
  <c r="CY42" i="6"/>
  <c r="CY67" i="8" s="1"/>
  <c r="CY43" i="6"/>
  <c r="CY68" i="8" s="1"/>
  <c r="CQ42" i="6"/>
  <c r="CQ67" i="8" s="1"/>
  <c r="CQ66" i="8"/>
  <c r="CQ43" i="6"/>
  <c r="CQ68" i="8" s="1"/>
  <c r="CQ44" i="6"/>
  <c r="CQ69" i="8" s="1"/>
  <c r="DC43" i="6"/>
  <c r="DC68" i="8" s="1"/>
  <c r="DC42" i="6"/>
  <c r="DC67" i="8" s="1"/>
  <c r="FH27" i="4"/>
  <c r="FH22" i="4" s="1"/>
  <c r="FH20" i="4"/>
  <c r="FH20" i="1" s="1"/>
  <c r="FH26" i="4"/>
  <c r="FH26" i="1" s="1"/>
  <c r="FH28" i="4"/>
  <c r="FH28" i="1" s="1"/>
  <c r="FR14" i="6"/>
  <c r="FR23" i="6"/>
  <c r="FR21" i="6"/>
  <c r="DW4" i="5"/>
  <c r="DW17" i="5"/>
  <c r="DW17" i="1" s="1"/>
  <c r="DW16" i="5"/>
  <c r="DW15" i="5"/>
  <c r="DW15" i="1" s="1"/>
  <c r="DW14" i="1"/>
  <c r="CN79" i="8"/>
  <c r="CN42" i="1"/>
  <c r="CN80" i="8" s="1"/>
  <c r="CN43" i="1"/>
  <c r="CN81" i="8" s="1"/>
  <c r="CN44" i="1"/>
  <c r="CN82" i="8" s="1"/>
  <c r="CZ42" i="1"/>
  <c r="CZ80" i="8" s="1"/>
  <c r="CZ43" i="1"/>
  <c r="CZ81" i="8" s="1"/>
  <c r="DL43" i="1"/>
  <c r="DL81" i="8" s="1"/>
  <c r="EM44" i="1"/>
  <c r="EM82" i="8" s="1"/>
  <c r="EM79" i="8"/>
  <c r="EM43" i="1"/>
  <c r="EM81" i="8" s="1"/>
  <c r="EM45" i="1"/>
  <c r="EM83" i="8" s="1"/>
  <c r="EM42" i="1"/>
  <c r="EM80" i="8" s="1"/>
  <c r="EF45" i="5"/>
  <c r="EF57" i="8" s="1"/>
  <c r="EF43" i="5"/>
  <c r="EF55" i="8" s="1"/>
  <c r="EF42" i="5"/>
  <c r="EF54" i="8" s="1"/>
  <c r="EF44" i="5"/>
  <c r="EF56" i="8" s="1"/>
  <c r="EF53" i="8"/>
  <c r="EL16" i="5"/>
  <c r="EL4" i="5"/>
  <c r="EL15" i="5"/>
  <c r="EL17" i="5"/>
  <c r="EL14" i="1"/>
  <c r="DX45" i="1"/>
  <c r="DX83" i="8" s="1"/>
  <c r="DX79" i="8"/>
  <c r="DX43" i="1"/>
  <c r="DX81" i="8" s="1"/>
  <c r="DX42" i="1"/>
  <c r="DX80" i="8" s="1"/>
  <c r="DX44" i="1"/>
  <c r="DX82" i="8" s="1"/>
  <c r="ED5" i="6"/>
  <c r="ED7" i="6"/>
  <c r="ED7" i="1" s="1"/>
  <c r="DU44" i="1"/>
  <c r="DU82" i="8" s="1"/>
  <c r="DU6" i="5"/>
  <c r="DI6" i="5"/>
  <c r="DI5" i="5"/>
  <c r="DI5" i="1" s="1"/>
  <c r="DI7" i="5"/>
  <c r="DI4" i="1"/>
  <c r="DG5" i="6"/>
  <c r="DG7" i="6"/>
  <c r="EQ44" i="6"/>
  <c r="EQ69" i="8" s="1"/>
  <c r="GQ31" i="2"/>
  <c r="GE31" i="2"/>
  <c r="GE33" i="2"/>
  <c r="GE32" i="2"/>
  <c r="GE20" i="2"/>
  <c r="FI23" i="3"/>
  <c r="FI21" i="3"/>
  <c r="FI14" i="3"/>
  <c r="DK7" i="6"/>
  <c r="DK5" i="6"/>
  <c r="DK5" i="1" s="1"/>
  <c r="DK4" i="1"/>
  <c r="DU4" i="6"/>
  <c r="DU4" i="1" s="1"/>
  <c r="DU15" i="6"/>
  <c r="DU15" i="1" s="1"/>
  <c r="DU17" i="6"/>
  <c r="FB15" i="3"/>
  <c r="FB16" i="3"/>
  <c r="FB17" i="3"/>
  <c r="FB4" i="3"/>
  <c r="EF42" i="6"/>
  <c r="EF67" i="8" s="1"/>
  <c r="EF43" i="6"/>
  <c r="EF68" i="8" s="1"/>
  <c r="EF45" i="6"/>
  <c r="EF70" i="8" s="1"/>
  <c r="EF66" i="8"/>
  <c r="EF44" i="6"/>
  <c r="EF69" i="8" s="1"/>
  <c r="EO27" i="1"/>
  <c r="ET14" i="1"/>
  <c r="ET17" i="2"/>
  <c r="ET15" i="2"/>
  <c r="ET16" i="2"/>
  <c r="ET4" i="2"/>
  <c r="FD7" i="6"/>
  <c r="DG44" i="5"/>
  <c r="DG56" i="8" s="1"/>
  <c r="EA79" i="8"/>
  <c r="EA45" i="1"/>
  <c r="EA83" i="8" s="1"/>
  <c r="EA43" i="1"/>
  <c r="EA81" i="8" s="1"/>
  <c r="EA42" i="1"/>
  <c r="EA80" i="8" s="1"/>
  <c r="EA44" i="1"/>
  <c r="EA82" i="8" s="1"/>
  <c r="CE44" i="5"/>
  <c r="CE56" i="8" s="1"/>
  <c r="EP42" i="5"/>
  <c r="EP54" i="8" s="1"/>
  <c r="EP43" i="5"/>
  <c r="EP55" i="8" s="1"/>
  <c r="EP45" i="5"/>
  <c r="EP57" i="8" s="1"/>
  <c r="EP53" i="8"/>
  <c r="EP44" i="5"/>
  <c r="EP56" i="8" s="1"/>
  <c r="FJ16" i="6"/>
  <c r="EL4" i="6"/>
  <c r="FJ6" i="6" s="1"/>
  <c r="EL15" i="6"/>
  <c r="EL17" i="6"/>
  <c r="EI21" i="1"/>
  <c r="EK42" i="5"/>
  <c r="EK54" i="8" s="1"/>
  <c r="EK53" i="8"/>
  <c r="EK44" i="5"/>
  <c r="EK56" i="8" s="1"/>
  <c r="EK43" i="5"/>
  <c r="EK55" i="8" s="1"/>
  <c r="EK45" i="5"/>
  <c r="EK57" i="8" s="1"/>
  <c r="EN53" i="8"/>
  <c r="EN43" i="5"/>
  <c r="EN55" i="8" s="1"/>
  <c r="EN44" i="5"/>
  <c r="EN56" i="8" s="1"/>
  <c r="EN45" i="5"/>
  <c r="EN57" i="8" s="1"/>
  <c r="EN42" i="5"/>
  <c r="EN54" i="8" s="1"/>
  <c r="EC42" i="5"/>
  <c r="EC54" i="8" s="1"/>
  <c r="EC43" i="5"/>
  <c r="EC55" i="8" s="1"/>
  <c r="EC44" i="5"/>
  <c r="EC56" i="8" s="1"/>
  <c r="EC53" i="8"/>
  <c r="EC45" i="5"/>
  <c r="EC57" i="8" s="1"/>
  <c r="CW44" i="5"/>
  <c r="CW56" i="8" s="1"/>
  <c r="DE44" i="5"/>
  <c r="DE56" i="8" s="1"/>
  <c r="EQ42" i="1"/>
  <c r="EQ80" i="8" s="1"/>
  <c r="DR44" i="6"/>
  <c r="DR69" i="8" s="1"/>
  <c r="EZ45" i="2"/>
  <c r="EZ18" i="8" s="1"/>
  <c r="EZ44" i="2"/>
  <c r="EZ17" i="8" s="1"/>
  <c r="EZ14" i="8"/>
  <c r="EZ43" i="2"/>
  <c r="EZ16" i="8" s="1"/>
  <c r="EZ42" i="2"/>
  <c r="EZ15" i="8" s="1"/>
  <c r="EU16" i="3"/>
  <c r="EU4" i="3"/>
  <c r="EU17" i="3"/>
  <c r="EU15" i="3"/>
  <c r="FC16" i="6"/>
  <c r="EV17" i="3"/>
  <c r="EV15" i="3"/>
  <c r="EV16" i="3"/>
  <c r="EV4" i="3"/>
  <c r="GG31" i="2"/>
  <c r="GG32" i="2"/>
  <c r="GG33" i="2"/>
  <c r="GG20" i="2"/>
  <c r="FW14" i="2"/>
  <c r="FW21" i="2"/>
  <c r="FW23" i="2"/>
  <c r="FW22" i="2"/>
  <c r="ES4" i="2"/>
  <c r="ES14" i="1"/>
  <c r="ES15" i="2"/>
  <c r="ES16" i="2"/>
  <c r="ES17" i="2"/>
  <c r="DU14" i="1"/>
  <c r="EU42" i="5"/>
  <c r="EU54" i="8" s="1"/>
  <c r="EU43" i="5"/>
  <c r="EU55" i="8" s="1"/>
  <c r="EU44" i="5"/>
  <c r="EU56" i="8" s="1"/>
  <c r="EU45" i="5"/>
  <c r="EU57" i="8" s="1"/>
  <c r="EU53" i="8"/>
  <c r="EG15" i="5"/>
  <c r="EG17" i="5"/>
  <c r="EG16" i="5"/>
  <c r="EG4" i="5"/>
  <c r="ER23" i="1"/>
  <c r="EW44" i="6"/>
  <c r="EW69" i="8" s="1"/>
  <c r="EJ22" i="1"/>
  <c r="FU21" i="3"/>
  <c r="FU23" i="3"/>
  <c r="FU14" i="3"/>
  <c r="ED44" i="6"/>
  <c r="ED69" i="8" s="1"/>
  <c r="EA17" i="1"/>
  <c r="DO5" i="5"/>
  <c r="DO6" i="5"/>
  <c r="DO7" i="5"/>
  <c r="DO4" i="1"/>
  <c r="EY17" i="5"/>
  <c r="EY15" i="5"/>
  <c r="EY16" i="5"/>
  <c r="EY4" i="5"/>
  <c r="GP32" i="2"/>
  <c r="GP33" i="2"/>
  <c r="GP31" i="2"/>
  <c r="DO43" i="6"/>
  <c r="DO68" i="8" s="1"/>
  <c r="FV22" i="2"/>
  <c r="FV21" i="2"/>
  <c r="FV14" i="2"/>
  <c r="FV23" i="2"/>
  <c r="FH14" i="5"/>
  <c r="FH23" i="5"/>
  <c r="FH21" i="5"/>
  <c r="FV14" i="3"/>
  <c r="FV23" i="3"/>
  <c r="FV21" i="3"/>
  <c r="GV32" i="2"/>
  <c r="FJ22" i="2"/>
  <c r="FJ14" i="2"/>
  <c r="FJ21" i="2"/>
  <c r="FJ23" i="2"/>
  <c r="DM43" i="6"/>
  <c r="DM68" i="8" s="1"/>
  <c r="FG14" i="2"/>
  <c r="FG21" i="2"/>
  <c r="FG23" i="2"/>
  <c r="FG22" i="2"/>
  <c r="FG22" i="1" s="1"/>
  <c r="FG20" i="1"/>
  <c r="GC21" i="3"/>
  <c r="FQ14" i="3"/>
  <c r="FQ21" i="3"/>
  <c r="FQ23" i="3"/>
  <c r="FN21" i="2"/>
  <c r="FN22" i="2"/>
  <c r="FN14" i="2"/>
  <c r="FN23" i="2"/>
  <c r="EY5" i="6" l="1"/>
  <c r="DS5" i="1"/>
  <c r="ED5" i="1"/>
  <c r="EF17" i="1"/>
  <c r="FC6" i="6"/>
  <c r="EE4" i="1"/>
  <c r="EN14" i="1"/>
  <c r="DZ7" i="1"/>
  <c r="DV17" i="1"/>
  <c r="DZ5" i="1"/>
  <c r="EL17" i="1"/>
  <c r="FH27" i="1"/>
  <c r="EH6" i="5"/>
  <c r="DV15" i="1"/>
  <c r="GQ33" i="3"/>
  <c r="GQ33" i="1" s="1"/>
  <c r="DG5" i="1"/>
  <c r="EF4" i="1"/>
  <c r="FD6" i="6"/>
  <c r="EF15" i="1"/>
  <c r="ET15" i="1"/>
  <c r="DY5" i="1"/>
  <c r="EX5" i="6"/>
  <c r="EQ15" i="1"/>
  <c r="EM15" i="1"/>
  <c r="ES15" i="1"/>
  <c r="EU5" i="6"/>
  <c r="EK15" i="1"/>
  <c r="EU15" i="1"/>
  <c r="ET43" i="6"/>
  <c r="ET68" i="8" s="1"/>
  <c r="EP17" i="1"/>
  <c r="EZ7" i="6"/>
  <c r="EJ6" i="5"/>
  <c r="EJ5" i="5"/>
  <c r="EJ7" i="5"/>
  <c r="EK5" i="6"/>
  <c r="EK7" i="6"/>
  <c r="ET11" i="6"/>
  <c r="CX10" i="6"/>
  <c r="CL11" i="6"/>
  <c r="DJ11" i="6"/>
  <c r="EH11" i="6"/>
  <c r="CL10" i="6"/>
  <c r="CX11" i="6"/>
  <c r="DV11" i="6"/>
  <c r="CL14" i="6"/>
  <c r="EH16" i="6" s="1"/>
  <c r="FQ5" i="6"/>
  <c r="FQ7" i="6"/>
  <c r="FD28" i="4"/>
  <c r="FD28" i="1" s="1"/>
  <c r="FD26" i="4"/>
  <c r="FD26" i="1" s="1"/>
  <c r="FD27" i="4"/>
  <c r="FD20" i="4"/>
  <c r="FD25" i="1"/>
  <c r="ET17" i="1"/>
  <c r="EL7" i="5"/>
  <c r="EL5" i="5"/>
  <c r="EL6" i="5"/>
  <c r="EL4" i="1"/>
  <c r="FF16" i="3"/>
  <c r="FF17" i="3"/>
  <c r="FF15" i="3"/>
  <c r="FF4" i="3"/>
  <c r="ES7" i="6"/>
  <c r="ES5" i="6"/>
  <c r="EI7" i="5"/>
  <c r="EI6" i="5"/>
  <c r="EI4" i="1"/>
  <c r="FU16" i="2"/>
  <c r="FU15" i="2"/>
  <c r="FU17" i="2"/>
  <c r="FU4" i="2"/>
  <c r="EX22" i="4"/>
  <c r="EX22" i="1" s="1"/>
  <c r="EX27" i="1"/>
  <c r="FF16" i="4"/>
  <c r="FF15" i="4"/>
  <c r="FF17" i="4"/>
  <c r="FF4" i="4"/>
  <c r="GL22" i="2"/>
  <c r="GL23" i="2"/>
  <c r="GL21" i="2"/>
  <c r="EP5" i="6"/>
  <c r="EP7" i="6"/>
  <c r="DC11" i="6"/>
  <c r="EA11" i="6"/>
  <c r="DO11" i="6"/>
  <c r="CQ11" i="6"/>
  <c r="EM11" i="6"/>
  <c r="CQ10" i="6"/>
  <c r="DC10" i="6"/>
  <c r="EY11" i="6"/>
  <c r="CQ14" i="6"/>
  <c r="EV14" i="4"/>
  <c r="EV23" i="4"/>
  <c r="EV23" i="1" s="1"/>
  <c r="EV21" i="4"/>
  <c r="EV21" i="1" s="1"/>
  <c r="EV41" i="4"/>
  <c r="EV20" i="1"/>
  <c r="EV41" i="1" s="1"/>
  <c r="FE7" i="6"/>
  <c r="FE5" i="6"/>
  <c r="FE6" i="6"/>
  <c r="ER17" i="1"/>
  <c r="FM7" i="2"/>
  <c r="FM6" i="2"/>
  <c r="FM5" i="2"/>
  <c r="EO7" i="5"/>
  <c r="EO5" i="5"/>
  <c r="EO6" i="5"/>
  <c r="EK11" i="6"/>
  <c r="CO11" i="6"/>
  <c r="DA10" i="6"/>
  <c r="DM11" i="6"/>
  <c r="DY11" i="6"/>
  <c r="DA11" i="6"/>
  <c r="CO10" i="6"/>
  <c r="EW11" i="6"/>
  <c r="CO14" i="6"/>
  <c r="EW14" i="4"/>
  <c r="EW21" i="4"/>
  <c r="EW21" i="1" s="1"/>
  <c r="EW23" i="4"/>
  <c r="EW23" i="1" s="1"/>
  <c r="EW41" i="4"/>
  <c r="EW20" i="1"/>
  <c r="EW41" i="1" s="1"/>
  <c r="GH22" i="2"/>
  <c r="GH21" i="2"/>
  <c r="GH23" i="2"/>
  <c r="EQ6" i="5"/>
  <c r="EQ5" i="5"/>
  <c r="EQ5" i="1" s="1"/>
  <c r="EQ7" i="5"/>
  <c r="EQ7" i="1" s="1"/>
  <c r="GD32" i="3"/>
  <c r="GD22" i="3" s="1"/>
  <c r="GD33" i="3"/>
  <c r="GD31" i="3"/>
  <c r="GD20" i="3"/>
  <c r="FD45" i="3"/>
  <c r="FD31" i="8" s="1"/>
  <c r="FD43" i="3"/>
  <c r="FD29" i="8" s="1"/>
  <c r="FD42" i="3"/>
  <c r="FD28" i="8" s="1"/>
  <c r="FD27" i="8"/>
  <c r="FD44" i="3"/>
  <c r="FD30" i="8" s="1"/>
  <c r="FC45" i="3"/>
  <c r="FC31" i="8" s="1"/>
  <c r="FC43" i="3"/>
  <c r="FC29" i="8" s="1"/>
  <c r="FC42" i="3"/>
  <c r="FC28" i="8" s="1"/>
  <c r="FC44" i="3"/>
  <c r="FC30" i="8" s="1"/>
  <c r="FC27" i="8"/>
  <c r="FV17" i="5"/>
  <c r="FV16" i="5"/>
  <c r="FV15" i="5"/>
  <c r="FV4" i="5"/>
  <c r="FY17" i="3"/>
  <c r="FY16" i="3"/>
  <c r="FY15" i="3"/>
  <c r="FY4" i="3"/>
  <c r="DV5" i="6"/>
  <c r="DV7" i="6"/>
  <c r="EN4" i="6"/>
  <c r="EN15" i="6"/>
  <c r="EN15" i="1" s="1"/>
  <c r="EN17" i="6"/>
  <c r="EN17" i="1" s="1"/>
  <c r="FY15" i="2"/>
  <c r="FY16" i="2"/>
  <c r="FY17" i="2"/>
  <c r="FY4" i="2"/>
  <c r="FO15" i="3"/>
  <c r="FO16" i="3"/>
  <c r="FO17" i="3"/>
  <c r="FO4" i="3"/>
  <c r="FA7" i="3"/>
  <c r="FA6" i="3"/>
  <c r="FA5" i="3"/>
  <c r="EP15" i="1"/>
  <c r="FA5" i="2"/>
  <c r="FA6" i="2"/>
  <c r="FA7" i="2"/>
  <c r="DY7" i="1"/>
  <c r="FG21" i="4"/>
  <c r="FG21" i="1" s="1"/>
  <c r="FG23" i="4"/>
  <c r="FG23" i="1" s="1"/>
  <c r="FG14" i="4"/>
  <c r="GR33" i="3"/>
  <c r="GR33" i="1" s="1"/>
  <c r="GR31" i="3"/>
  <c r="GR32" i="3"/>
  <c r="GR30" i="1"/>
  <c r="GE33" i="3"/>
  <c r="GE31" i="3"/>
  <c r="GE32" i="3"/>
  <c r="GE22" i="3" s="1"/>
  <c r="GE20" i="3"/>
  <c r="FN15" i="3"/>
  <c r="FN17" i="3"/>
  <c r="FN16" i="3"/>
  <c r="FN4" i="3"/>
  <c r="FX15" i="6"/>
  <c r="FX16" i="6"/>
  <c r="FX17" i="6"/>
  <c r="FX4" i="6"/>
  <c r="EX5" i="2"/>
  <c r="EX7" i="2"/>
  <c r="EX6" i="2"/>
  <c r="EC11" i="6"/>
  <c r="DE11" i="6"/>
  <c r="DE10" i="6"/>
  <c r="EO11" i="6"/>
  <c r="CS11" i="6"/>
  <c r="CS10" i="6"/>
  <c r="DQ11" i="6"/>
  <c r="FA11" i="6"/>
  <c r="CS14" i="6"/>
  <c r="EO16" i="6" s="1"/>
  <c r="FQ6" i="6"/>
  <c r="EG5" i="6"/>
  <c r="EG7" i="6"/>
  <c r="GX32" i="3"/>
  <c r="GX32" i="1" s="1"/>
  <c r="GX33" i="3"/>
  <c r="GX33" i="1" s="1"/>
  <c r="GX31" i="3"/>
  <c r="GX31" i="1" s="1"/>
  <c r="GX30" i="1"/>
  <c r="GW32" i="3"/>
  <c r="GW33" i="3"/>
  <c r="GW33" i="1" s="1"/>
  <c r="GW31" i="3"/>
  <c r="FV17" i="3"/>
  <c r="FV16" i="3"/>
  <c r="FV15" i="3"/>
  <c r="FV4" i="3"/>
  <c r="ES4" i="1"/>
  <c r="ES5" i="2"/>
  <c r="ES6" i="2"/>
  <c r="ES7" i="2"/>
  <c r="GL31" i="3"/>
  <c r="GL31" i="1" s="1"/>
  <c r="GL32" i="3"/>
  <c r="GL22" i="3" s="1"/>
  <c r="GL33" i="3"/>
  <c r="GL20" i="3"/>
  <c r="EY8" i="8"/>
  <c r="EY38" i="2"/>
  <c r="EY11" i="8" s="1"/>
  <c r="EY37" i="2"/>
  <c r="EY36" i="2"/>
  <c r="EY39" i="2"/>
  <c r="EY41" i="2"/>
  <c r="FG15" i="3"/>
  <c r="FG16" i="3"/>
  <c r="FG17" i="3"/>
  <c r="FG4" i="3"/>
  <c r="FS17" i="3"/>
  <c r="FS16" i="3"/>
  <c r="FS15" i="3"/>
  <c r="FS4" i="3"/>
  <c r="GL30" i="1"/>
  <c r="FI23" i="4"/>
  <c r="FI23" i="1" s="1"/>
  <c r="FI21" i="4"/>
  <c r="FI21" i="1" s="1"/>
  <c r="FI14" i="4"/>
  <c r="GF33" i="3"/>
  <c r="GF31" i="3"/>
  <c r="GF32" i="3"/>
  <c r="GF22" i="3" s="1"/>
  <c r="GF20" i="3"/>
  <c r="FR17" i="3"/>
  <c r="FR16" i="3"/>
  <c r="FR15" i="3"/>
  <c r="FR4" i="3"/>
  <c r="EZ6" i="3"/>
  <c r="EZ7" i="3"/>
  <c r="EZ5" i="3"/>
  <c r="EB7" i="5"/>
  <c r="EB7" i="1" s="1"/>
  <c r="EB5" i="5"/>
  <c r="EB5" i="1" s="1"/>
  <c r="EB6" i="5"/>
  <c r="FE45" i="3"/>
  <c r="FE31" i="8" s="1"/>
  <c r="FE42" i="3"/>
  <c r="FE28" i="8" s="1"/>
  <c r="FE43" i="3"/>
  <c r="FE29" i="8" s="1"/>
  <c r="FE44" i="3"/>
  <c r="FE30" i="8" s="1"/>
  <c r="FE27" i="8"/>
  <c r="ET7" i="6"/>
  <c r="GW30" i="1"/>
  <c r="FD17" i="3"/>
  <c r="FD16" i="3"/>
  <c r="FD15" i="3"/>
  <c r="FD4" i="3"/>
  <c r="EV5" i="5"/>
  <c r="EV6" i="5"/>
  <c r="EV7" i="5"/>
  <c r="DB11" i="6"/>
  <c r="EL11" i="6"/>
  <c r="CP11" i="6"/>
  <c r="DZ11" i="6"/>
  <c r="CP10" i="6"/>
  <c r="DB10" i="6"/>
  <c r="DN11" i="6"/>
  <c r="EX11" i="6"/>
  <c r="CP14" i="6"/>
  <c r="FB22" i="4"/>
  <c r="FB22" i="1" s="1"/>
  <c r="FB27" i="1"/>
  <c r="FK16" i="5"/>
  <c r="FK17" i="5"/>
  <c r="FK15" i="5"/>
  <c r="FK4" i="5"/>
  <c r="EI15" i="1"/>
  <c r="GK33" i="3"/>
  <c r="GK32" i="3"/>
  <c r="GK22" i="3" s="1"/>
  <c r="GK31" i="3"/>
  <c r="GK20" i="3"/>
  <c r="FP16" i="3"/>
  <c r="FP15" i="3"/>
  <c r="FP17" i="3"/>
  <c r="FP4" i="3"/>
  <c r="EY45" i="6"/>
  <c r="EY70" i="8" s="1"/>
  <c r="EY43" i="6"/>
  <c r="EY68" i="8" s="1"/>
  <c r="EY66" i="8"/>
  <c r="EY42" i="6"/>
  <c r="EY67" i="8" s="1"/>
  <c r="EY44" i="6"/>
  <c r="EY69" i="8" s="1"/>
  <c r="FF15" i="5"/>
  <c r="FF17" i="5"/>
  <c r="FF16" i="5"/>
  <c r="FF4" i="5"/>
  <c r="FH15" i="3"/>
  <c r="FH17" i="3"/>
  <c r="FH16" i="3"/>
  <c r="FH4" i="3"/>
  <c r="EC6" i="5"/>
  <c r="EC7" i="5"/>
  <c r="EC5" i="5"/>
  <c r="EC4" i="1"/>
  <c r="FV15" i="2"/>
  <c r="FV17" i="2"/>
  <c r="FV16" i="2"/>
  <c r="FV4" i="2"/>
  <c r="GG23" i="2"/>
  <c r="GG22" i="2"/>
  <c r="GG21" i="2"/>
  <c r="EV7" i="3"/>
  <c r="EV6" i="3"/>
  <c r="EV5" i="3"/>
  <c r="DU7" i="6"/>
  <c r="DU5" i="6"/>
  <c r="DU5" i="1" s="1"/>
  <c r="FR15" i="6"/>
  <c r="FR16" i="6"/>
  <c r="FR17" i="6"/>
  <c r="FR4" i="6"/>
  <c r="FL16" i="2"/>
  <c r="FL15" i="2"/>
  <c r="FL17" i="2"/>
  <c r="FL4" i="2"/>
  <c r="FJ15" i="3"/>
  <c r="FJ17" i="3"/>
  <c r="FJ16" i="3"/>
  <c r="FJ4" i="3"/>
  <c r="FI17" i="2"/>
  <c r="FI16" i="2"/>
  <c r="FI15" i="2"/>
  <c r="FI14" i="1"/>
  <c r="FI4" i="2"/>
  <c r="FK15" i="3"/>
  <c r="FK16" i="3"/>
  <c r="FK17" i="3"/>
  <c r="FK4" i="3"/>
  <c r="FQ15" i="2"/>
  <c r="FQ17" i="2"/>
  <c r="FQ16" i="2"/>
  <c r="FQ4" i="2"/>
  <c r="EH44" i="1"/>
  <c r="EH82" i="8" s="1"/>
  <c r="EH42" i="1"/>
  <c r="EH80" i="8" s="1"/>
  <c r="EH45" i="1"/>
  <c r="EH83" i="8" s="1"/>
  <c r="EH43" i="1"/>
  <c r="EH81" i="8" s="1"/>
  <c r="EH79" i="8"/>
  <c r="EZ5" i="5"/>
  <c r="EZ7" i="5"/>
  <c r="EZ6" i="5"/>
  <c r="FM7" i="6"/>
  <c r="FM5" i="6"/>
  <c r="EP11" i="6"/>
  <c r="CT11" i="6"/>
  <c r="ED11" i="6"/>
  <c r="CT10" i="6"/>
  <c r="DR11" i="6"/>
  <c r="DF10" i="6"/>
  <c r="DF11" i="6"/>
  <c r="FB11" i="6"/>
  <c r="CT14" i="6"/>
  <c r="FC17" i="5"/>
  <c r="FC16" i="5"/>
  <c r="FC15" i="5"/>
  <c r="FC4" i="5"/>
  <c r="FU7" i="6"/>
  <c r="FU5" i="6"/>
  <c r="FU6" i="6"/>
  <c r="EA7" i="5"/>
  <c r="EA7" i="1" s="1"/>
  <c r="EA5" i="5"/>
  <c r="EA5" i="1" s="1"/>
  <c r="EA6" i="5"/>
  <c r="EA4" i="1"/>
  <c r="FM15" i="5"/>
  <c r="FM16" i="5"/>
  <c r="FM17" i="5"/>
  <c r="FM4" i="5"/>
  <c r="FL16" i="5"/>
  <c r="FL17" i="5"/>
  <c r="FL15" i="5"/>
  <c r="FL4" i="5"/>
  <c r="FA7" i="6"/>
  <c r="FD45" i="2"/>
  <c r="FD18" i="8" s="1"/>
  <c r="FD14" i="8"/>
  <c r="FD43" i="2"/>
  <c r="FD16" i="8" s="1"/>
  <c r="FD42" i="2"/>
  <c r="FD15" i="8" s="1"/>
  <c r="FD44" i="2"/>
  <c r="FD17" i="8" s="1"/>
  <c r="FB5" i="5"/>
  <c r="FB6" i="5"/>
  <c r="FB7" i="5"/>
  <c r="GD22" i="2"/>
  <c r="GD21" i="2"/>
  <c r="GD23" i="2"/>
  <c r="DX5" i="6"/>
  <c r="DX5" i="1" s="1"/>
  <c r="DX7" i="6"/>
  <c r="DX7" i="1" s="1"/>
  <c r="DX4" i="1"/>
  <c r="EZ23" i="4"/>
  <c r="EZ23" i="1" s="1"/>
  <c r="EZ21" i="4"/>
  <c r="EZ21" i="1" s="1"/>
  <c r="EZ14" i="4"/>
  <c r="EZ41" i="4"/>
  <c r="EZ20" i="1"/>
  <c r="ET7" i="5"/>
  <c r="ET5" i="5"/>
  <c r="ET6" i="5"/>
  <c r="EO44" i="1"/>
  <c r="EO82" i="8" s="1"/>
  <c r="EO79" i="8"/>
  <c r="EO43" i="1"/>
  <c r="EO81" i="8" s="1"/>
  <c r="EO42" i="1"/>
  <c r="EO80" i="8" s="1"/>
  <c r="EO45" i="1"/>
  <c r="EO83" i="8" s="1"/>
  <c r="EP6" i="5"/>
  <c r="EP7" i="5"/>
  <c r="EP5" i="5"/>
  <c r="EP4" i="1"/>
  <c r="GF22" i="2"/>
  <c r="GF21" i="2"/>
  <c r="GF23" i="2"/>
  <c r="EF11" i="6"/>
  <c r="DT11" i="6"/>
  <c r="CV10" i="6"/>
  <c r="CJ11" i="6"/>
  <c r="DH11" i="6"/>
  <c r="CJ10" i="6"/>
  <c r="ER11" i="6"/>
  <c r="CV11" i="6"/>
  <c r="CJ14" i="6"/>
  <c r="CJ4" i="6" s="1"/>
  <c r="GV31" i="3"/>
  <c r="GV31" i="1" s="1"/>
  <c r="GV33" i="3"/>
  <c r="GV33" i="1" s="1"/>
  <c r="GV32" i="3"/>
  <c r="GV32" i="1" s="1"/>
  <c r="GV30" i="1"/>
  <c r="FB7" i="3"/>
  <c r="FB6" i="3"/>
  <c r="FB5" i="3"/>
  <c r="FB23" i="4"/>
  <c r="FB23" i="1" s="1"/>
  <c r="FB21" i="4"/>
  <c r="FB21" i="1" s="1"/>
  <c r="FB14" i="4"/>
  <c r="FB20" i="1"/>
  <c r="FT17" i="2"/>
  <c r="FT15" i="2"/>
  <c r="FT16" i="2"/>
  <c r="FT4" i="2"/>
  <c r="FK28" i="4"/>
  <c r="FK28" i="1" s="1"/>
  <c r="FK20" i="4"/>
  <c r="FK27" i="4"/>
  <c r="FK26" i="4"/>
  <c r="FK26" i="1" s="1"/>
  <c r="FK25" i="1"/>
  <c r="FN17" i="2"/>
  <c r="FN15" i="2"/>
  <c r="FN16" i="2"/>
  <c r="FN4" i="2"/>
  <c r="FJ26" i="4"/>
  <c r="FJ26" i="1" s="1"/>
  <c r="FJ28" i="4"/>
  <c r="FJ28" i="1" s="1"/>
  <c r="FJ27" i="4"/>
  <c r="FJ20" i="4"/>
  <c r="FJ25" i="1"/>
  <c r="GU31" i="3"/>
  <c r="GU31" i="1" s="1"/>
  <c r="GU32" i="3"/>
  <c r="GU32" i="1" s="1"/>
  <c r="GU33" i="3"/>
  <c r="GU33" i="1" s="1"/>
  <c r="GU30" i="1"/>
  <c r="FG15" i="2"/>
  <c r="FG16" i="2"/>
  <c r="FG17" i="2"/>
  <c r="FG14" i="1"/>
  <c r="FG4" i="2"/>
  <c r="FJ15" i="2"/>
  <c r="FJ17" i="2"/>
  <c r="FJ16" i="2"/>
  <c r="FJ4" i="2"/>
  <c r="EL15" i="1"/>
  <c r="GE21" i="2"/>
  <c r="GE23" i="2"/>
  <c r="GE22" i="2"/>
  <c r="GH31" i="3"/>
  <c r="GH33" i="3"/>
  <c r="GH32" i="3"/>
  <c r="GH22" i="3" s="1"/>
  <c r="GH20" i="3"/>
  <c r="FG15" i="5"/>
  <c r="FG17" i="5"/>
  <c r="FG16" i="5"/>
  <c r="FG4" i="5"/>
  <c r="FE15" i="5"/>
  <c r="FE16" i="5"/>
  <c r="FE17" i="5"/>
  <c r="FE4" i="5"/>
  <c r="ES6" i="3"/>
  <c r="ES5" i="3"/>
  <c r="ES7" i="3"/>
  <c r="GE32" i="4"/>
  <c r="GE31" i="4"/>
  <c r="GE33" i="4"/>
  <c r="GQ31" i="4"/>
  <c r="GQ32" i="4"/>
  <c r="EH15" i="6"/>
  <c r="EH15" i="1" s="1"/>
  <c r="EH4" i="6"/>
  <c r="EH17" i="6"/>
  <c r="EH17" i="1" s="1"/>
  <c r="EH14" i="1"/>
  <c r="GL33" i="1"/>
  <c r="EW6" i="2"/>
  <c r="EW5" i="2"/>
  <c r="EW7" i="2"/>
  <c r="FI22" i="1"/>
  <c r="EV15" i="6"/>
  <c r="EJ17" i="6"/>
  <c r="EJ17" i="1" s="1"/>
  <c r="EJ15" i="6"/>
  <c r="EJ15" i="1" s="1"/>
  <c r="EJ4" i="6"/>
  <c r="EV5" i="6" s="1"/>
  <c r="EU17" i="1"/>
  <c r="FJ17" i="5"/>
  <c r="FJ16" i="5"/>
  <c r="FJ15" i="5"/>
  <c r="FJ4" i="5"/>
  <c r="FE17" i="2"/>
  <c r="FE15" i="2"/>
  <c r="FE16" i="2"/>
  <c r="FE4" i="2"/>
  <c r="FO5" i="6"/>
  <c r="FO6" i="6"/>
  <c r="FO7" i="6"/>
  <c r="FP17" i="5"/>
  <c r="FP15" i="5"/>
  <c r="FP16" i="5"/>
  <c r="FP4" i="5"/>
  <c r="FC17" i="3"/>
  <c r="FC15" i="3"/>
  <c r="FC16" i="3"/>
  <c r="FC4" i="3"/>
  <c r="EC15" i="1"/>
  <c r="FS16" i="5"/>
  <c r="FS17" i="5"/>
  <c r="FS15" i="5"/>
  <c r="FS4" i="5"/>
  <c r="EN11" i="6"/>
  <c r="DD10" i="6"/>
  <c r="DD11" i="6"/>
  <c r="CR10" i="6"/>
  <c r="DP11" i="6"/>
  <c r="EB11" i="6"/>
  <c r="CR11" i="6"/>
  <c r="EZ11" i="6"/>
  <c r="CR14" i="6"/>
  <c r="EN16" i="6" s="1"/>
  <c r="FI6" i="6"/>
  <c r="EI17" i="1"/>
  <c r="GD30" i="1"/>
  <c r="FS5" i="6"/>
  <c r="FS6" i="6"/>
  <c r="FS7" i="6"/>
  <c r="EZ22" i="4"/>
  <c r="EZ22" i="1" s="1"/>
  <c r="EZ27" i="1"/>
  <c r="FI27" i="1"/>
  <c r="FC43" i="2"/>
  <c r="FC16" i="8" s="1"/>
  <c r="FC45" i="2"/>
  <c r="FC18" i="8" s="1"/>
  <c r="FC14" i="8"/>
  <c r="FC44" i="2"/>
  <c r="FC17" i="8" s="1"/>
  <c r="FC42" i="2"/>
  <c r="FC15" i="8" s="1"/>
  <c r="FM28" i="4"/>
  <c r="FM28" i="1" s="1"/>
  <c r="FM20" i="4"/>
  <c r="FM27" i="4"/>
  <c r="FM26" i="4"/>
  <c r="FM26" i="1" s="1"/>
  <c r="FM25" i="1"/>
  <c r="GT33" i="3"/>
  <c r="GT33" i="1" s="1"/>
  <c r="GT32" i="3"/>
  <c r="GT31" i="3"/>
  <c r="GT30" i="1"/>
  <c r="EG5" i="5"/>
  <c r="EG7" i="5"/>
  <c r="EG6" i="5"/>
  <c r="EL7" i="6"/>
  <c r="EL7" i="1" s="1"/>
  <c r="EL5" i="6"/>
  <c r="FI16" i="3"/>
  <c r="FI15" i="3"/>
  <c r="FI17" i="3"/>
  <c r="FI4" i="3"/>
  <c r="EV6" i="2"/>
  <c r="EV5" i="2"/>
  <c r="EV7" i="2"/>
  <c r="EF5" i="6"/>
  <c r="EF7" i="6"/>
  <c r="FW15" i="5"/>
  <c r="FW16" i="5"/>
  <c r="FW17" i="5"/>
  <c r="FW4" i="5"/>
  <c r="EH45" i="6"/>
  <c r="EH70" i="8" s="1"/>
  <c r="EH42" i="6"/>
  <c r="EH67" i="8" s="1"/>
  <c r="EH44" i="6"/>
  <c r="EH69" i="8" s="1"/>
  <c r="EH43" i="6"/>
  <c r="EH68" i="8" s="1"/>
  <c r="EH66" i="8"/>
  <c r="EY7" i="2"/>
  <c r="EY5" i="2"/>
  <c r="EY6" i="2"/>
  <c r="FK17" i="2"/>
  <c r="FK16" i="2"/>
  <c r="FK15" i="2"/>
  <c r="FK4" i="2"/>
  <c r="ER15" i="1"/>
  <c r="EO14" i="1"/>
  <c r="FP16" i="2"/>
  <c r="FP15" i="2"/>
  <c r="FP17" i="2"/>
  <c r="FP4" i="2"/>
  <c r="EE17" i="1"/>
  <c r="FE17" i="3"/>
  <c r="FE15" i="3"/>
  <c r="FE16" i="3"/>
  <c r="FE4" i="3"/>
  <c r="EW6" i="5"/>
  <c r="EW7" i="5"/>
  <c r="EW5" i="5"/>
  <c r="EY23" i="4"/>
  <c r="EY23" i="1" s="1"/>
  <c r="EY21" i="4"/>
  <c r="EY21" i="1" s="1"/>
  <c r="EY14" i="4"/>
  <c r="EY41" i="4"/>
  <c r="EY20" i="1"/>
  <c r="FF23" i="1"/>
  <c r="FQ17" i="5"/>
  <c r="FQ16" i="5"/>
  <c r="FQ15" i="5"/>
  <c r="FQ4" i="5"/>
  <c r="EC5" i="6"/>
  <c r="EC7" i="6"/>
  <c r="EV7" i="6"/>
  <c r="EK17" i="1"/>
  <c r="EI7" i="6"/>
  <c r="EI5" i="6"/>
  <c r="FF7" i="6"/>
  <c r="FF5" i="6"/>
  <c r="EU6" i="5"/>
  <c r="EU5" i="5"/>
  <c r="EU7" i="5"/>
  <c r="EM17" i="1"/>
  <c r="EI11" i="6"/>
  <c r="CY10" i="6"/>
  <c r="DK11" i="6"/>
  <c r="DW11" i="6"/>
  <c r="CM11" i="6"/>
  <c r="CY11" i="6"/>
  <c r="CM10" i="6"/>
  <c r="EU11" i="6"/>
  <c r="CM14" i="6"/>
  <c r="GM33" i="2"/>
  <c r="GM32" i="2"/>
  <c r="GM31" i="2"/>
  <c r="EU7" i="3"/>
  <c r="EU6" i="3"/>
  <c r="EU5" i="3"/>
  <c r="EX7" i="3"/>
  <c r="EX5" i="3"/>
  <c r="EX6" i="3"/>
  <c r="FF14" i="1"/>
  <c r="FF15" i="2"/>
  <c r="FF16" i="2"/>
  <c r="FF17" i="2"/>
  <c r="FF4" i="2"/>
  <c r="EG5" i="3"/>
  <c r="EG6" i="3"/>
  <c r="EG7" i="3"/>
  <c r="EG4" i="1"/>
  <c r="FN28" i="4"/>
  <c r="FN28" i="1" s="1"/>
  <c r="FN20" i="4"/>
  <c r="FN26" i="4"/>
  <c r="FN26" i="1" s="1"/>
  <c r="FN27" i="4"/>
  <c r="FN25" i="1"/>
  <c r="FL28" i="4"/>
  <c r="FL28" i="1" s="1"/>
  <c r="FL27" i="4"/>
  <c r="FL26" i="4"/>
  <c r="FL26" i="1" s="1"/>
  <c r="FL20" i="4"/>
  <c r="FL25" i="1"/>
  <c r="GS33" i="3"/>
  <c r="GS33" i="1" s="1"/>
  <c r="GS32" i="3"/>
  <c r="GS31" i="3"/>
  <c r="GS30" i="1"/>
  <c r="EY6" i="5"/>
  <c r="EY7" i="5"/>
  <c r="EY5" i="5"/>
  <c r="FU15" i="3"/>
  <c r="FU16" i="3"/>
  <c r="FU17" i="3"/>
  <c r="FU4" i="3"/>
  <c r="ES17" i="1"/>
  <c r="ET7" i="2"/>
  <c r="ET4" i="1"/>
  <c r="ET5" i="2"/>
  <c r="ET6" i="2"/>
  <c r="GE30" i="1"/>
  <c r="FH14" i="4"/>
  <c r="FH14" i="1" s="1"/>
  <c r="FH23" i="4"/>
  <c r="FH23" i="1" s="1"/>
  <c r="FH21" i="4"/>
  <c r="FH21" i="1" s="1"/>
  <c r="FP5" i="6"/>
  <c r="FP7" i="6"/>
  <c r="FP6" i="6"/>
  <c r="EE5" i="5"/>
  <c r="EE7" i="5"/>
  <c r="EE6" i="5"/>
  <c r="ER7" i="6"/>
  <c r="ER5" i="6"/>
  <c r="EF6" i="5"/>
  <c r="EF5" i="5"/>
  <c r="EF7" i="5"/>
  <c r="GP31" i="4"/>
  <c r="GD32" i="4"/>
  <c r="GD32" i="1" s="1"/>
  <c r="GD33" i="4"/>
  <c r="GD31" i="4"/>
  <c r="GP32" i="4"/>
  <c r="EY6" i="3"/>
  <c r="EY7" i="3"/>
  <c r="EY5" i="3"/>
  <c r="ES6" i="5"/>
  <c r="ES7" i="5"/>
  <c r="ES5" i="5"/>
  <c r="EO4" i="6"/>
  <c r="EO15" i="6"/>
  <c r="EO17" i="6"/>
  <c r="EO17" i="1" s="1"/>
  <c r="FH15" i="2"/>
  <c r="FH16" i="2"/>
  <c r="FH17" i="2"/>
  <c r="FH4" i="2"/>
  <c r="FL16" i="3"/>
  <c r="FL17" i="3"/>
  <c r="FL15" i="3"/>
  <c r="FL4" i="3"/>
  <c r="EJ45" i="6"/>
  <c r="EJ70" i="8" s="1"/>
  <c r="EJ44" i="6"/>
  <c r="EJ69" i="8" s="1"/>
  <c r="EJ66" i="8"/>
  <c r="EJ42" i="6"/>
  <c r="EJ67" i="8" s="1"/>
  <c r="EJ43" i="6"/>
  <c r="EJ68" i="8" s="1"/>
  <c r="FM16" i="6"/>
  <c r="EE7" i="6"/>
  <c r="EE5" i="6"/>
  <c r="EW22" i="4"/>
  <c r="EW22" i="1" s="1"/>
  <c r="EW27" i="1"/>
  <c r="FO17" i="5"/>
  <c r="FO16" i="5"/>
  <c r="FO15" i="5"/>
  <c r="FO4" i="5"/>
  <c r="FH5" i="6"/>
  <c r="FH7" i="6"/>
  <c r="DS11" i="6"/>
  <c r="EE11" i="6"/>
  <c r="CU11" i="6"/>
  <c r="CU10" i="6"/>
  <c r="EQ11" i="6"/>
  <c r="CI10" i="6"/>
  <c r="DG11" i="6"/>
  <c r="CI11" i="6"/>
  <c r="CI14" i="6"/>
  <c r="FT15" i="5"/>
  <c r="FT17" i="5"/>
  <c r="FT16" i="5"/>
  <c r="FT4" i="5"/>
  <c r="FF21" i="1"/>
  <c r="FI16" i="5"/>
  <c r="FI17" i="5"/>
  <c r="FI15" i="5"/>
  <c r="FI4" i="5"/>
  <c r="EG15" i="1"/>
  <c r="GI30" i="1"/>
  <c r="GI33" i="3"/>
  <c r="GI33" i="1" s="1"/>
  <c r="GI31" i="3"/>
  <c r="GI31" i="1" s="1"/>
  <c r="GI32" i="3"/>
  <c r="GI22" i="3" s="1"/>
  <c r="GI20" i="3"/>
  <c r="FD15" i="2"/>
  <c r="FD16" i="2"/>
  <c r="FD17" i="2"/>
  <c r="FD4" i="2"/>
  <c r="FS15" i="2"/>
  <c r="FS17" i="2"/>
  <c r="FS16" i="2"/>
  <c r="FS4" i="2"/>
  <c r="FA7" i="5"/>
  <c r="FA6" i="5"/>
  <c r="FA5" i="5"/>
  <c r="EZ6" i="2"/>
  <c r="EZ5" i="2"/>
  <c r="EZ7" i="2"/>
  <c r="FF16" i="6"/>
  <c r="FA14" i="4"/>
  <c r="FA23" i="4"/>
  <c r="FA23" i="1" s="1"/>
  <c r="FA21" i="4"/>
  <c r="FA21" i="1" s="1"/>
  <c r="FA20" i="1"/>
  <c r="EV42" i="6"/>
  <c r="EV67" i="8" s="1"/>
  <c r="FZ17" i="5"/>
  <c r="FZ16" i="5"/>
  <c r="FZ15" i="5"/>
  <c r="FZ4" i="5"/>
  <c r="EW5" i="3"/>
  <c r="EW6" i="3"/>
  <c r="EW7" i="3"/>
  <c r="FZ16" i="2"/>
  <c r="FZ15" i="2"/>
  <c r="FZ17" i="2"/>
  <c r="FZ4" i="2"/>
  <c r="EM7" i="5"/>
  <c r="EM6" i="5"/>
  <c r="EM5" i="5"/>
  <c r="EM4" i="1"/>
  <c r="EM7" i="6"/>
  <c r="EM5" i="6"/>
  <c r="FQ17" i="3"/>
  <c r="FQ15" i="3"/>
  <c r="FQ16" i="3"/>
  <c r="FQ4" i="3"/>
  <c r="EI5" i="5"/>
  <c r="DW7" i="5"/>
  <c r="DW7" i="1" s="1"/>
  <c r="DW5" i="5"/>
  <c r="DW5" i="1" s="1"/>
  <c r="DW6" i="5"/>
  <c r="DW4" i="1"/>
  <c r="DU11" i="6"/>
  <c r="CK10" i="6"/>
  <c r="CW11" i="6"/>
  <c r="CK11" i="6"/>
  <c r="ES11" i="6"/>
  <c r="CW10" i="6"/>
  <c r="EG11" i="6"/>
  <c r="DI11" i="6"/>
  <c r="CK14" i="6"/>
  <c r="EX6" i="5"/>
  <c r="EX7" i="5"/>
  <c r="EX5" i="5"/>
  <c r="EV22" i="4"/>
  <c r="EV22" i="1" s="1"/>
  <c r="EV27" i="1"/>
  <c r="FV6" i="6"/>
  <c r="FV5" i="6"/>
  <c r="FV7" i="6"/>
  <c r="EY22" i="4"/>
  <c r="EY22" i="1" s="1"/>
  <c r="EY27" i="1"/>
  <c r="FC28" i="4"/>
  <c r="FC28" i="1" s="1"/>
  <c r="FC20" i="4"/>
  <c r="FC27" i="4"/>
  <c r="FC26" i="4"/>
  <c r="FC26" i="1" s="1"/>
  <c r="FC25" i="1"/>
  <c r="FE28" i="4"/>
  <c r="FE28" i="1" s="1"/>
  <c r="FE27" i="4"/>
  <c r="FE20" i="4"/>
  <c r="FE26" i="4"/>
  <c r="FE26" i="1" s="1"/>
  <c r="FE25" i="1"/>
  <c r="FH17" i="5"/>
  <c r="FH15" i="5"/>
  <c r="FH16" i="5"/>
  <c r="FH4" i="5"/>
  <c r="FW17" i="2"/>
  <c r="FW16" i="2"/>
  <c r="FW15" i="2"/>
  <c r="FW4" i="2"/>
  <c r="FR16" i="5"/>
  <c r="FR15" i="5"/>
  <c r="FR17" i="5"/>
  <c r="FR4" i="5"/>
  <c r="FT17" i="6"/>
  <c r="FT16" i="6"/>
  <c r="FT15" i="6"/>
  <c r="FT4" i="6"/>
  <c r="FX17" i="3"/>
  <c r="FX15" i="3"/>
  <c r="FX16" i="3"/>
  <c r="FX4" i="3"/>
  <c r="EX23" i="4"/>
  <c r="EX23" i="1" s="1"/>
  <c r="EX21" i="4"/>
  <c r="EX21" i="1" s="1"/>
  <c r="EX14" i="4"/>
  <c r="EX41" i="4"/>
  <c r="EX20" i="1"/>
  <c r="EX41" i="1" s="1"/>
  <c r="FT17" i="3"/>
  <c r="FT15" i="3"/>
  <c r="FT16" i="3"/>
  <c r="FT4" i="3"/>
  <c r="FY15" i="6"/>
  <c r="FY16" i="6"/>
  <c r="FY17" i="6"/>
  <c r="FY4" i="6"/>
  <c r="FU15" i="5"/>
  <c r="FU16" i="5"/>
  <c r="FU17" i="5"/>
  <c r="FU4" i="5"/>
  <c r="FW15" i="3"/>
  <c r="FW17" i="3"/>
  <c r="FW16" i="3"/>
  <c r="FW4" i="3"/>
  <c r="ER6" i="5"/>
  <c r="ER7" i="5"/>
  <c r="ER5" i="5"/>
  <c r="ET42" i="1"/>
  <c r="ET80" i="8" s="1"/>
  <c r="EO66" i="8"/>
  <c r="EO44" i="6"/>
  <c r="EO69" i="8" s="1"/>
  <c r="EO42" i="6"/>
  <c r="EO67" i="8" s="1"/>
  <c r="EO43" i="6"/>
  <c r="EO68" i="8" s="1"/>
  <c r="EO45" i="6"/>
  <c r="EO70" i="8" s="1"/>
  <c r="EJ11" i="6"/>
  <c r="CN11" i="6"/>
  <c r="DX11" i="6"/>
  <c r="CZ11" i="6"/>
  <c r="CN10" i="6"/>
  <c r="CZ10" i="6"/>
  <c r="DL11" i="6"/>
  <c r="EV11" i="6"/>
  <c r="CN14" i="6"/>
  <c r="CN4" i="6" s="1"/>
  <c r="DX6" i="6" s="1"/>
  <c r="FH22" i="1"/>
  <c r="FM17" i="3"/>
  <c r="FM16" i="3"/>
  <c r="FM15" i="3"/>
  <c r="FM4" i="3"/>
  <c r="ER7" i="2"/>
  <c r="ER5" i="2"/>
  <c r="ER6" i="2"/>
  <c r="ER4" i="1"/>
  <c r="FX15" i="2"/>
  <c r="FX16" i="2"/>
  <c r="FX17" i="2"/>
  <c r="FX4" i="2"/>
  <c r="EO15" i="1"/>
  <c r="EU4" i="1"/>
  <c r="EU7" i="2"/>
  <c r="EU7" i="1" s="1"/>
  <c r="EU6" i="2"/>
  <c r="EU5" i="2"/>
  <c r="EE15" i="1"/>
  <c r="GJ30" i="1"/>
  <c r="GJ33" i="3"/>
  <c r="GJ33" i="1" s="1"/>
  <c r="GJ31" i="3"/>
  <c r="GJ31" i="1" s="1"/>
  <c r="GJ32" i="3"/>
  <c r="GJ22" i="3" s="1"/>
  <c r="GJ20" i="3"/>
  <c r="FR17" i="2"/>
  <c r="FR15" i="2"/>
  <c r="FR16" i="2"/>
  <c r="FR4" i="2"/>
  <c r="FH16" i="6"/>
  <c r="GG33" i="3"/>
  <c r="GG32" i="3"/>
  <c r="GG22" i="3" s="1"/>
  <c r="GG31" i="3"/>
  <c r="GG20" i="3"/>
  <c r="FX16" i="5"/>
  <c r="FX17" i="5"/>
  <c r="FX15" i="5"/>
  <c r="FX4" i="5"/>
  <c r="FO15" i="2"/>
  <c r="FO17" i="2"/>
  <c r="FO16" i="2"/>
  <c r="FO4" i="2"/>
  <c r="FN17" i="5"/>
  <c r="FN15" i="5"/>
  <c r="FN16" i="5"/>
  <c r="FN4" i="5"/>
  <c r="EG17" i="1"/>
  <c r="EN5" i="5"/>
  <c r="EN6" i="5"/>
  <c r="EN7" i="5"/>
  <c r="EN4" i="1"/>
  <c r="FW7" i="6"/>
  <c r="FW5" i="6"/>
  <c r="FW6" i="6"/>
  <c r="DV7" i="5"/>
  <c r="DV5" i="5"/>
  <c r="DV6" i="5"/>
  <c r="DV4" i="1"/>
  <c r="EN45" i="6"/>
  <c r="EN70" i="8" s="1"/>
  <c r="EN44" i="6"/>
  <c r="EN69" i="8" s="1"/>
  <c r="EN42" i="6"/>
  <c r="EN67" i="8" s="1"/>
  <c r="EN66" i="8"/>
  <c r="EN43" i="6"/>
  <c r="EN68" i="8" s="1"/>
  <c r="FL7" i="6"/>
  <c r="FL5" i="6"/>
  <c r="FL6" i="6"/>
  <c r="EK5" i="5"/>
  <c r="EK6" i="5"/>
  <c r="EK7" i="5"/>
  <c r="EK4" i="1"/>
  <c r="FZ15" i="3"/>
  <c r="FZ17" i="3"/>
  <c r="FZ16" i="3"/>
  <c r="FZ4" i="3"/>
  <c r="FA22" i="4"/>
  <c r="FA22" i="1" s="1"/>
  <c r="FA27" i="1"/>
  <c r="FD16" i="5"/>
  <c r="FD15" i="5"/>
  <c r="FD17" i="5"/>
  <c r="FD4" i="5"/>
  <c r="FC16" i="2"/>
  <c r="FC15" i="2"/>
  <c r="FC17" i="2"/>
  <c r="FC4" i="2"/>
  <c r="DO5" i="1"/>
  <c r="EV43" i="6"/>
  <c r="EV68" i="8" s="1"/>
  <c r="FY16" i="5"/>
  <c r="FY17" i="5"/>
  <c r="FY15" i="5"/>
  <c r="FY4" i="5"/>
  <c r="EW5" i="6"/>
  <c r="FZ5" i="6"/>
  <c r="FZ6" i="6"/>
  <c r="FZ7" i="6"/>
  <c r="EE5" i="1" l="1"/>
  <c r="ET7" i="1"/>
  <c r="GE33" i="1"/>
  <c r="GE32" i="1"/>
  <c r="FF15" i="1"/>
  <c r="EC5" i="1"/>
  <c r="GL32" i="1"/>
  <c r="ER7" i="1"/>
  <c r="EP7" i="1"/>
  <c r="GD31" i="1"/>
  <c r="EI7" i="1"/>
  <c r="EP5" i="1"/>
  <c r="EE7" i="1"/>
  <c r="FF17" i="1"/>
  <c r="CR4" i="6"/>
  <c r="DP6" i="6" s="1"/>
  <c r="CL4" i="6"/>
  <c r="DV6" i="6" s="1"/>
  <c r="GQ30" i="1"/>
  <c r="GD33" i="1"/>
  <c r="EL5" i="1"/>
  <c r="GQ32" i="3"/>
  <c r="GQ32" i="1" s="1"/>
  <c r="GQ31" i="3"/>
  <c r="GQ31" i="1" s="1"/>
  <c r="ER6" i="6"/>
  <c r="EF6" i="6"/>
  <c r="EY35" i="1"/>
  <c r="EY38" i="1" s="1"/>
  <c r="EY76" i="8" s="1"/>
  <c r="GJ32" i="1"/>
  <c r="EX79" i="8"/>
  <c r="EX43" i="1"/>
  <c r="EX81" i="8" s="1"/>
  <c r="EX44" i="1"/>
  <c r="EX82" i="8" s="1"/>
  <c r="EX45" i="1"/>
  <c r="EX83" i="8" s="1"/>
  <c r="EX42" i="1"/>
  <c r="EX80" i="8" s="1"/>
  <c r="GO31" i="3"/>
  <c r="GO31" i="1" s="1"/>
  <c r="GO32" i="3"/>
  <c r="GO32" i="1" s="1"/>
  <c r="GO33" i="3"/>
  <c r="GO33" i="1" s="1"/>
  <c r="GO30" i="1"/>
  <c r="FI6" i="5"/>
  <c r="FI5" i="5"/>
  <c r="FI7" i="5"/>
  <c r="FT6" i="5"/>
  <c r="FT5" i="5"/>
  <c r="FT7" i="5"/>
  <c r="FN21" i="4"/>
  <c r="FN21" i="1" s="1"/>
  <c r="FN23" i="4"/>
  <c r="FN23" i="1" s="1"/>
  <c r="FN14" i="4"/>
  <c r="FN20" i="1"/>
  <c r="FF6" i="2"/>
  <c r="FF4" i="1"/>
  <c r="FF7" i="2"/>
  <c r="FF5" i="2"/>
  <c r="EY42" i="4"/>
  <c r="EY41" i="8" s="1"/>
  <c r="EY43" i="4"/>
  <c r="EY42" i="8" s="1"/>
  <c r="EY45" i="4"/>
  <c r="EY44" i="8" s="1"/>
  <c r="EY40" i="8"/>
  <c r="EY44" i="4"/>
  <c r="EY43" i="8" s="1"/>
  <c r="GN31" i="3"/>
  <c r="GN31" i="1" s="1"/>
  <c r="GN32" i="3"/>
  <c r="GN32" i="1" s="1"/>
  <c r="GN33" i="3"/>
  <c r="GN33" i="1" s="1"/>
  <c r="GN30" i="1"/>
  <c r="FK23" i="4"/>
  <c r="FK23" i="1" s="1"/>
  <c r="FK21" i="4"/>
  <c r="FK21" i="1" s="1"/>
  <c r="FK14" i="4"/>
  <c r="FK20" i="1"/>
  <c r="FB17" i="4"/>
  <c r="FB17" i="1" s="1"/>
  <c r="FB15" i="4"/>
  <c r="FB15" i="1" s="1"/>
  <c r="FB4" i="4"/>
  <c r="FB14" i="1"/>
  <c r="EZ17" i="4"/>
  <c r="EZ17" i="1" s="1"/>
  <c r="EZ15" i="4"/>
  <c r="EZ15" i="1" s="1"/>
  <c r="EZ4" i="4"/>
  <c r="EZ14" i="1"/>
  <c r="FC5" i="5"/>
  <c r="FC7" i="5"/>
  <c r="FC6" i="5"/>
  <c r="FF7" i="5"/>
  <c r="FF6" i="5"/>
  <c r="FF5" i="5"/>
  <c r="FR7" i="3"/>
  <c r="FR5" i="3"/>
  <c r="FR6" i="3"/>
  <c r="EG7" i="1"/>
  <c r="GE23" i="3"/>
  <c r="GE21" i="3"/>
  <c r="GI32" i="1"/>
  <c r="EW44" i="4"/>
  <c r="EW43" i="8" s="1"/>
  <c r="EW40" i="8"/>
  <c r="EW43" i="4"/>
  <c r="EW42" i="8" s="1"/>
  <c r="EW45" i="4"/>
  <c r="EW44" i="8" s="1"/>
  <c r="EW42" i="4"/>
  <c r="EW41" i="8" s="1"/>
  <c r="EK7" i="1"/>
  <c r="FY6" i="5"/>
  <c r="FY7" i="5"/>
  <c r="FY5" i="5"/>
  <c r="GJ23" i="3"/>
  <c r="GJ21" i="3"/>
  <c r="EX43" i="4"/>
  <c r="EX42" i="8" s="1"/>
  <c r="EX42" i="4"/>
  <c r="EX41" i="8" s="1"/>
  <c r="EX40" i="8"/>
  <c r="EX44" i="4"/>
  <c r="EX43" i="8" s="1"/>
  <c r="EX45" i="4"/>
  <c r="EX44" i="8" s="1"/>
  <c r="FE14" i="4"/>
  <c r="FE23" i="4"/>
  <c r="FE23" i="1" s="1"/>
  <c r="FE21" i="4"/>
  <c r="FE21" i="1" s="1"/>
  <c r="FE20" i="1"/>
  <c r="FC22" i="4"/>
  <c r="FC22" i="1" s="1"/>
  <c r="FC27" i="1"/>
  <c r="FU7" i="3"/>
  <c r="FU5" i="3"/>
  <c r="FU6" i="3"/>
  <c r="FL23" i="4"/>
  <c r="FL23" i="1" s="1"/>
  <c r="FL21" i="4"/>
  <c r="FL21" i="1" s="1"/>
  <c r="FL14" i="4"/>
  <c r="FL20" i="1"/>
  <c r="DB11" i="4"/>
  <c r="DB11" i="1" s="1"/>
  <c r="CP11" i="4"/>
  <c r="CP11" i="1" s="1"/>
  <c r="DN11" i="4"/>
  <c r="DN11" i="1" s="1"/>
  <c r="EL11" i="4"/>
  <c r="EL11" i="1" s="1"/>
  <c r="DZ11" i="4"/>
  <c r="DZ11" i="1" s="1"/>
  <c r="CP10" i="4"/>
  <c r="CP10" i="1" s="1"/>
  <c r="DB10" i="4"/>
  <c r="DB10" i="1" s="1"/>
  <c r="EX11" i="4"/>
  <c r="EX11" i="1" s="1"/>
  <c r="CP14" i="4"/>
  <c r="EX16" i="4" s="1"/>
  <c r="CP9" i="1"/>
  <c r="EI5" i="1"/>
  <c r="EY15" i="4"/>
  <c r="EY15" i="1" s="1"/>
  <c r="EY17" i="4"/>
  <c r="EY17" i="1" s="1"/>
  <c r="EY4" i="4"/>
  <c r="EY14" i="1"/>
  <c r="FM22" i="4"/>
  <c r="FM22" i="1" s="1"/>
  <c r="FM27" i="1"/>
  <c r="FJ6" i="5"/>
  <c r="FJ7" i="5"/>
  <c r="FJ5" i="5"/>
  <c r="FE6" i="5"/>
  <c r="FE7" i="5"/>
  <c r="FE5" i="5"/>
  <c r="FR7" i="6"/>
  <c r="FR6" i="6"/>
  <c r="FR5" i="6"/>
  <c r="EG5" i="1"/>
  <c r="FX5" i="6"/>
  <c r="FX7" i="6"/>
  <c r="FX6" i="6"/>
  <c r="FV6" i="5"/>
  <c r="FV7" i="5"/>
  <c r="FV5" i="5"/>
  <c r="FC7" i="2"/>
  <c r="FC5" i="2"/>
  <c r="FC6" i="2"/>
  <c r="ER5" i="1"/>
  <c r="CN16" i="6"/>
  <c r="CN15" i="6"/>
  <c r="CZ16" i="6"/>
  <c r="CZ15" i="6"/>
  <c r="DL16" i="6"/>
  <c r="DX16" i="6"/>
  <c r="EV16" i="6"/>
  <c r="FU7" i="5"/>
  <c r="FU6" i="5"/>
  <c r="FU5" i="5"/>
  <c r="FT6" i="3"/>
  <c r="FT7" i="3"/>
  <c r="FT5" i="3"/>
  <c r="EX15" i="4"/>
  <c r="EX15" i="1" s="1"/>
  <c r="EX17" i="4"/>
  <c r="EX17" i="1" s="1"/>
  <c r="EX4" i="4"/>
  <c r="EX14" i="1"/>
  <c r="FT7" i="6"/>
  <c r="FT5" i="6"/>
  <c r="FT6" i="6"/>
  <c r="FE22" i="4"/>
  <c r="FE22" i="1" s="1"/>
  <c r="FE27" i="1"/>
  <c r="FC14" i="4"/>
  <c r="FC21" i="4"/>
  <c r="FC21" i="1" s="1"/>
  <c r="FC23" i="4"/>
  <c r="FC23" i="1" s="1"/>
  <c r="FC20" i="1"/>
  <c r="FZ6" i="5"/>
  <c r="FZ7" i="5"/>
  <c r="FZ5" i="5"/>
  <c r="FA17" i="4"/>
  <c r="FA17" i="1" s="1"/>
  <c r="FA15" i="4"/>
  <c r="FA15" i="1" s="1"/>
  <c r="FA4" i="4"/>
  <c r="FA14" i="1"/>
  <c r="FF16" i="1"/>
  <c r="EF7" i="1"/>
  <c r="CU10" i="4"/>
  <c r="CU10" i="1" s="1"/>
  <c r="DG11" i="4"/>
  <c r="DG11" i="1" s="1"/>
  <c r="EQ11" i="4"/>
  <c r="EQ11" i="1" s="1"/>
  <c r="EE11" i="4"/>
  <c r="EE11" i="1" s="1"/>
  <c r="DS11" i="4"/>
  <c r="DS11" i="1" s="1"/>
  <c r="CU11" i="4"/>
  <c r="CU11" i="1" s="1"/>
  <c r="CI10" i="4"/>
  <c r="CI10" i="1" s="1"/>
  <c r="CI11" i="4"/>
  <c r="CI11" i="1" s="1"/>
  <c r="CI14" i="4"/>
  <c r="CI9" i="1"/>
  <c r="FM23" i="4"/>
  <c r="FM23" i="1" s="1"/>
  <c r="FM21" i="4"/>
  <c r="FM21" i="1" s="1"/>
  <c r="FM14" i="4"/>
  <c r="FM20" i="1"/>
  <c r="FP7" i="5"/>
  <c r="FP5" i="5"/>
  <c r="FP6" i="5"/>
  <c r="FG5" i="2"/>
  <c r="FG7" i="2"/>
  <c r="FG6" i="2"/>
  <c r="FJ21" i="4"/>
  <c r="FJ21" i="1" s="1"/>
  <c r="FJ14" i="4"/>
  <c r="FJ23" i="4"/>
  <c r="FJ23" i="1" s="1"/>
  <c r="FJ20" i="1"/>
  <c r="FT6" i="2"/>
  <c r="FT7" i="2"/>
  <c r="FT5" i="2"/>
  <c r="FL6" i="5"/>
  <c r="FL5" i="5"/>
  <c r="FL7" i="5"/>
  <c r="FK7" i="3"/>
  <c r="FK5" i="3"/>
  <c r="FK6" i="3"/>
  <c r="FH6" i="3"/>
  <c r="FH7" i="3"/>
  <c r="FH5" i="3"/>
  <c r="FI15" i="4"/>
  <c r="FI15" i="1" s="1"/>
  <c r="FI17" i="4"/>
  <c r="FI17" i="1" s="1"/>
  <c r="FI16" i="4"/>
  <c r="FI16" i="1" s="1"/>
  <c r="FI4" i="4"/>
  <c r="FI4" i="1" s="1"/>
  <c r="FS7" i="3"/>
  <c r="FS6" i="3"/>
  <c r="FS5" i="3"/>
  <c r="EY45" i="2"/>
  <c r="EY18" i="8" s="1"/>
  <c r="EY42" i="2"/>
  <c r="EY15" i="8" s="1"/>
  <c r="EY14" i="8"/>
  <c r="EY44" i="2"/>
  <c r="EY17" i="8" s="1"/>
  <c r="EY43" i="2"/>
  <c r="EY16" i="8" s="1"/>
  <c r="GL21" i="3"/>
  <c r="GL23" i="3"/>
  <c r="GE31" i="1"/>
  <c r="FY6" i="2"/>
  <c r="FY5" i="2"/>
  <c r="FY7" i="2"/>
  <c r="DV7" i="1"/>
  <c r="EV79" i="8"/>
  <c r="EV42" i="1"/>
  <c r="EV80" i="8" s="1"/>
  <c r="EV43" i="1"/>
  <c r="EV81" i="8" s="1"/>
  <c r="EV45" i="1"/>
  <c r="EV83" i="8" s="1"/>
  <c r="EV44" i="1"/>
  <c r="EV82" i="8" s="1"/>
  <c r="EK5" i="1"/>
  <c r="FZ7" i="3"/>
  <c r="FZ6" i="3"/>
  <c r="FZ5" i="3"/>
  <c r="FN6" i="5"/>
  <c r="FN7" i="5"/>
  <c r="FN5" i="5"/>
  <c r="FX5" i="2"/>
  <c r="FX7" i="2"/>
  <c r="FX6" i="2"/>
  <c r="EM5" i="1"/>
  <c r="FO7" i="5"/>
  <c r="FO5" i="5"/>
  <c r="FO6" i="5"/>
  <c r="EO7" i="6"/>
  <c r="EO7" i="1" s="1"/>
  <c r="EO5" i="6"/>
  <c r="EO5" i="1" s="1"/>
  <c r="FL22" i="4"/>
  <c r="FL22" i="1" s="1"/>
  <c r="FL27" i="1"/>
  <c r="FQ6" i="5"/>
  <c r="FQ7" i="5"/>
  <c r="FQ5" i="5"/>
  <c r="FE7" i="2"/>
  <c r="FE5" i="2"/>
  <c r="FE6" i="2"/>
  <c r="FH6" i="6"/>
  <c r="EJ7" i="6"/>
  <c r="EJ7" i="1" s="1"/>
  <c r="EJ6" i="6"/>
  <c r="EJ5" i="6"/>
  <c r="EJ5" i="1" s="1"/>
  <c r="FF6" i="6"/>
  <c r="EH7" i="6"/>
  <c r="EH7" i="1" s="1"/>
  <c r="EH5" i="6"/>
  <c r="EH5" i="1" s="1"/>
  <c r="EH4" i="1"/>
  <c r="FJ22" i="4"/>
  <c r="FJ22" i="1" s="1"/>
  <c r="FJ27" i="1"/>
  <c r="FJ6" i="3"/>
  <c r="FJ7" i="3"/>
  <c r="FJ5" i="3"/>
  <c r="FV5" i="3"/>
  <c r="FV7" i="3"/>
  <c r="FV6" i="3"/>
  <c r="CS15" i="6"/>
  <c r="CS16" i="6"/>
  <c r="DE15" i="6"/>
  <c r="DE16" i="6"/>
  <c r="DQ16" i="6"/>
  <c r="FA16" i="6"/>
  <c r="EC16" i="6"/>
  <c r="EZ5" i="6"/>
  <c r="EN7" i="6"/>
  <c r="EN7" i="1" s="1"/>
  <c r="EN5" i="6"/>
  <c r="EN5" i="1" s="1"/>
  <c r="GD23" i="3"/>
  <c r="GD21" i="3"/>
  <c r="EW15" i="4"/>
  <c r="EW15" i="1" s="1"/>
  <c r="EW17" i="4"/>
  <c r="EW17" i="1" s="1"/>
  <c r="EW4" i="4"/>
  <c r="EW14" i="1"/>
  <c r="EV40" i="8"/>
  <c r="EV44" i="4"/>
  <c r="EV43" i="8" s="1"/>
  <c r="EV42" i="4"/>
  <c r="EV41" i="8" s="1"/>
  <c r="EV43" i="4"/>
  <c r="EV42" i="8" s="1"/>
  <c r="EV45" i="4"/>
  <c r="EV44" i="8" s="1"/>
  <c r="FU5" i="2"/>
  <c r="FU7" i="2"/>
  <c r="FU6" i="2"/>
  <c r="ES5" i="1"/>
  <c r="FF5" i="3"/>
  <c r="FF7" i="3"/>
  <c r="FF6" i="3"/>
  <c r="EJ4" i="1"/>
  <c r="FX5" i="5"/>
  <c r="FX7" i="5"/>
  <c r="FX6" i="5"/>
  <c r="FR7" i="2"/>
  <c r="FR6" i="2"/>
  <c r="FR5" i="2"/>
  <c r="FM7" i="3"/>
  <c r="FM6" i="3"/>
  <c r="FM5" i="3"/>
  <c r="CN5" i="6"/>
  <c r="CN6" i="6"/>
  <c r="CZ6" i="6"/>
  <c r="CZ5" i="6"/>
  <c r="DL6" i="6"/>
  <c r="FW6" i="2"/>
  <c r="FW7" i="2"/>
  <c r="FW5" i="2"/>
  <c r="FH5" i="5"/>
  <c r="FH6" i="5"/>
  <c r="FH7" i="5"/>
  <c r="CK15" i="6"/>
  <c r="CK16" i="6"/>
  <c r="CW15" i="6"/>
  <c r="CW16" i="6"/>
  <c r="DI16" i="6"/>
  <c r="ES16" i="6"/>
  <c r="DU16" i="6"/>
  <c r="EG16" i="6"/>
  <c r="FZ7" i="2"/>
  <c r="FZ5" i="2"/>
  <c r="FZ6" i="2"/>
  <c r="FD6" i="2"/>
  <c r="FD5" i="2"/>
  <c r="FD7" i="2"/>
  <c r="GI23" i="3"/>
  <c r="GI21" i="3"/>
  <c r="CI16" i="6"/>
  <c r="CI15" i="6"/>
  <c r="CU15" i="6"/>
  <c r="CU16" i="6"/>
  <c r="EQ16" i="6"/>
  <c r="DG16" i="6"/>
  <c r="DS16" i="6"/>
  <c r="EE16" i="6"/>
  <c r="FL5" i="3"/>
  <c r="FL7" i="3"/>
  <c r="FL6" i="3"/>
  <c r="FH7" i="2"/>
  <c r="FH6" i="2"/>
  <c r="FH5" i="2"/>
  <c r="CM15" i="6"/>
  <c r="CM16" i="6"/>
  <c r="CY16" i="6"/>
  <c r="CY15" i="6"/>
  <c r="DW16" i="6"/>
  <c r="DK16" i="6"/>
  <c r="EU16" i="6"/>
  <c r="EI16" i="6"/>
  <c r="EC7" i="1"/>
  <c r="FE6" i="3"/>
  <c r="FE7" i="3"/>
  <c r="FE5" i="3"/>
  <c r="FP7" i="2"/>
  <c r="FP6" i="2"/>
  <c r="FP5" i="2"/>
  <c r="EF5" i="1"/>
  <c r="EK11" i="4"/>
  <c r="EK11" i="1" s="1"/>
  <c r="DY11" i="4"/>
  <c r="DY11" i="1" s="1"/>
  <c r="DM11" i="4"/>
  <c r="DM11" i="1" s="1"/>
  <c r="DA11" i="4"/>
  <c r="DA11" i="1" s="1"/>
  <c r="CO10" i="4"/>
  <c r="CO10" i="1" s="1"/>
  <c r="CO11" i="4"/>
  <c r="CO11" i="1" s="1"/>
  <c r="DA10" i="4"/>
  <c r="DA10" i="1" s="1"/>
  <c r="EW11" i="4"/>
  <c r="EW11" i="1" s="1"/>
  <c r="CO14" i="4"/>
  <c r="CO4" i="4" s="1"/>
  <c r="CO9" i="1"/>
  <c r="FS5" i="5"/>
  <c r="FS7" i="5"/>
  <c r="FS6" i="5"/>
  <c r="GH23" i="3"/>
  <c r="GH21" i="3"/>
  <c r="CT15" i="6"/>
  <c r="CT16" i="6"/>
  <c r="DF16" i="6"/>
  <c r="DF15" i="6"/>
  <c r="FB16" i="6"/>
  <c r="ED16" i="6"/>
  <c r="DR16" i="6"/>
  <c r="EP16" i="6"/>
  <c r="FV5" i="2"/>
  <c r="FV6" i="2"/>
  <c r="FV7" i="2"/>
  <c r="FP6" i="3"/>
  <c r="FP7" i="3"/>
  <c r="FP5" i="3"/>
  <c r="CP15" i="6"/>
  <c r="CP16" i="6"/>
  <c r="DB16" i="6"/>
  <c r="DB15" i="6"/>
  <c r="EX16" i="6"/>
  <c r="DZ16" i="6"/>
  <c r="DN16" i="6"/>
  <c r="EL16" i="6"/>
  <c r="FD7" i="3"/>
  <c r="FD6" i="3"/>
  <c r="FD5" i="3"/>
  <c r="EY12" i="8"/>
  <c r="FN7" i="3"/>
  <c r="FN6" i="3"/>
  <c r="FN5" i="3"/>
  <c r="DV5" i="1"/>
  <c r="CO16" i="6"/>
  <c r="CO15" i="6"/>
  <c r="DA15" i="6"/>
  <c r="DA16" i="6"/>
  <c r="DY16" i="6"/>
  <c r="DM16" i="6"/>
  <c r="EW16" i="6"/>
  <c r="EK16" i="6"/>
  <c r="EO4" i="1"/>
  <c r="CQ16" i="6"/>
  <c r="CQ15" i="6"/>
  <c r="DC15" i="6"/>
  <c r="DC16" i="6"/>
  <c r="DO16" i="6"/>
  <c r="EY16" i="6"/>
  <c r="EA16" i="6"/>
  <c r="EM16" i="6"/>
  <c r="FB37" i="3"/>
  <c r="FB21" i="8"/>
  <c r="FB39" i="3"/>
  <c r="FB36" i="3"/>
  <c r="FB38" i="3"/>
  <c r="FB24" i="8" s="1"/>
  <c r="FB41" i="3"/>
  <c r="FD5" i="5"/>
  <c r="FD6" i="5"/>
  <c r="FD7" i="5"/>
  <c r="GG23" i="3"/>
  <c r="GG21" i="3"/>
  <c r="FW7" i="3"/>
  <c r="FW6" i="3"/>
  <c r="FW5" i="3"/>
  <c r="DP11" i="4"/>
  <c r="DP11" i="1" s="1"/>
  <c r="CR10" i="4"/>
  <c r="CR10" i="1" s="1"/>
  <c r="CR11" i="4"/>
  <c r="CR11" i="1" s="1"/>
  <c r="DD10" i="4"/>
  <c r="DD10" i="1" s="1"/>
  <c r="DD11" i="4"/>
  <c r="DD11" i="1" s="1"/>
  <c r="EN11" i="4"/>
  <c r="EN11" i="1" s="1"/>
  <c r="EB11" i="4"/>
  <c r="EB11" i="1" s="1"/>
  <c r="EZ11" i="4"/>
  <c r="EZ11" i="1" s="1"/>
  <c r="CR14" i="4"/>
  <c r="EZ16" i="4" s="1"/>
  <c r="CR9" i="1"/>
  <c r="EY36" i="5"/>
  <c r="EY48" i="8" s="1"/>
  <c r="EY39" i="5"/>
  <c r="EY51" i="8" s="1"/>
  <c r="EY37" i="5"/>
  <c r="EY49" i="8" s="1"/>
  <c r="EY38" i="5"/>
  <c r="EY50" i="8" s="1"/>
  <c r="EY47" i="8"/>
  <c r="EY41" i="5"/>
  <c r="EA11" i="4"/>
  <c r="EA11" i="1" s="1"/>
  <c r="EM11" i="4"/>
  <c r="EM11" i="1" s="1"/>
  <c r="CQ11" i="4"/>
  <c r="CQ11" i="1" s="1"/>
  <c r="CQ10" i="4"/>
  <c r="CQ10" i="1" s="1"/>
  <c r="DC11" i="4"/>
  <c r="DC11" i="1" s="1"/>
  <c r="DC10" i="4"/>
  <c r="DC10" i="1" s="1"/>
  <c r="DO11" i="4"/>
  <c r="DO11" i="1" s="1"/>
  <c r="EY11" i="4"/>
  <c r="EY11" i="1" s="1"/>
  <c r="CQ14" i="4"/>
  <c r="CQ4" i="4" s="1"/>
  <c r="CQ9" i="1"/>
  <c r="CK4" i="6"/>
  <c r="FQ5" i="3"/>
  <c r="FQ6" i="3"/>
  <c r="FQ7" i="3"/>
  <c r="EM7" i="1"/>
  <c r="CI4" i="6"/>
  <c r="CZ11" i="4"/>
  <c r="CZ11" i="1" s="1"/>
  <c r="DL11" i="4"/>
  <c r="DL11" i="1" s="1"/>
  <c r="CN10" i="4"/>
  <c r="CN10" i="1" s="1"/>
  <c r="CZ10" i="4"/>
  <c r="CZ10" i="1" s="1"/>
  <c r="DX11" i="4"/>
  <c r="DX11" i="1" s="1"/>
  <c r="CN11" i="4"/>
  <c r="CN11" i="1" s="1"/>
  <c r="EJ11" i="4"/>
  <c r="EJ11" i="1" s="1"/>
  <c r="EV11" i="4"/>
  <c r="EV11" i="1" s="1"/>
  <c r="CN14" i="4"/>
  <c r="CN4" i="4" s="1"/>
  <c r="CN9" i="1"/>
  <c r="CM4" i="6"/>
  <c r="FI7" i="3"/>
  <c r="FI5" i="3"/>
  <c r="FI6" i="3"/>
  <c r="FC5" i="3"/>
  <c r="FC7" i="3"/>
  <c r="FC6" i="3"/>
  <c r="FG6" i="5"/>
  <c r="FG5" i="5"/>
  <c r="FG7" i="5"/>
  <c r="FJ5" i="2"/>
  <c r="FJ7" i="2"/>
  <c r="FJ6" i="2"/>
  <c r="FA5" i="6"/>
  <c r="FM6" i="6"/>
  <c r="FQ6" i="2"/>
  <c r="FQ5" i="2"/>
  <c r="FQ7" i="2"/>
  <c r="FL5" i="2"/>
  <c r="FL6" i="2"/>
  <c r="FL7" i="2"/>
  <c r="FK7" i="5"/>
  <c r="FK6" i="5"/>
  <c r="FK5" i="5"/>
  <c r="ET5" i="6"/>
  <c r="ET5" i="1" s="1"/>
  <c r="EY9" i="8"/>
  <c r="ES7" i="1"/>
  <c r="CS4" i="6"/>
  <c r="FY7" i="3"/>
  <c r="FY6" i="3"/>
  <c r="FY5" i="3"/>
  <c r="FY7" i="6"/>
  <c r="FY6" i="6"/>
  <c r="FY5" i="6"/>
  <c r="FX6" i="3"/>
  <c r="FX5" i="3"/>
  <c r="FX7" i="3"/>
  <c r="FS6" i="2"/>
  <c r="FS7" i="2"/>
  <c r="FS5" i="2"/>
  <c r="FN22" i="4"/>
  <c r="FN22" i="1" s="1"/>
  <c r="FN27" i="1"/>
  <c r="EV6" i="6"/>
  <c r="FK7" i="2"/>
  <c r="FK5" i="2"/>
  <c r="FK6" i="2"/>
  <c r="FW6" i="5"/>
  <c r="FW7" i="5"/>
  <c r="FW5" i="5"/>
  <c r="EY37" i="3"/>
  <c r="EY23" i="8" s="1"/>
  <c r="EY39" i="3"/>
  <c r="EY25" i="8" s="1"/>
  <c r="EY38" i="3"/>
  <c r="EY24" i="8" s="1"/>
  <c r="EY36" i="3"/>
  <c r="EY22" i="8" s="1"/>
  <c r="EY21" i="8"/>
  <c r="EY41" i="3"/>
  <c r="CR16" i="6"/>
  <c r="CR15" i="6"/>
  <c r="DD15" i="6"/>
  <c r="DD16" i="6"/>
  <c r="DP16" i="6"/>
  <c r="EB16" i="6"/>
  <c r="EZ16" i="6"/>
  <c r="EJ16" i="6"/>
  <c r="ED11" i="4"/>
  <c r="ED11" i="1" s="1"/>
  <c r="DR11" i="4"/>
  <c r="DR11" i="1" s="1"/>
  <c r="EP11" i="4"/>
  <c r="EP11" i="1" s="1"/>
  <c r="DF11" i="4"/>
  <c r="DF11" i="1" s="1"/>
  <c r="CT11" i="4"/>
  <c r="CT11" i="1" s="1"/>
  <c r="CT10" i="4"/>
  <c r="CT10" i="1" s="1"/>
  <c r="DF10" i="4"/>
  <c r="DF10" i="1" s="1"/>
  <c r="FB11" i="4"/>
  <c r="FB11" i="1" s="1"/>
  <c r="CT14" i="4"/>
  <c r="FB16" i="4" s="1"/>
  <c r="CT9" i="1"/>
  <c r="FN6" i="2"/>
  <c r="FN7" i="2"/>
  <c r="FN5" i="2"/>
  <c r="CJ16" i="6"/>
  <c r="CJ15" i="6"/>
  <c r="CV16" i="6"/>
  <c r="CV15" i="6"/>
  <c r="DH16" i="6"/>
  <c r="DT16" i="6"/>
  <c r="ER16" i="6"/>
  <c r="EF16" i="6"/>
  <c r="FM6" i="5"/>
  <c r="FM5" i="5"/>
  <c r="FM7" i="5"/>
  <c r="CT4" i="6"/>
  <c r="FI6" i="2"/>
  <c r="FI7" i="2"/>
  <c r="FI5" i="2"/>
  <c r="CP4" i="6"/>
  <c r="GF21" i="3"/>
  <c r="GF23" i="3"/>
  <c r="FG7" i="3"/>
  <c r="FG6" i="3"/>
  <c r="FG5" i="3"/>
  <c r="EY10" i="8"/>
  <c r="FO5" i="3"/>
  <c r="FO6" i="3"/>
  <c r="FO7" i="3"/>
  <c r="CO4" i="6"/>
  <c r="EV15" i="4"/>
  <c r="EV15" i="1" s="1"/>
  <c r="EV17" i="4"/>
  <c r="EV17" i="1" s="1"/>
  <c r="EV4" i="4"/>
  <c r="EV14" i="1"/>
  <c r="CQ4" i="6"/>
  <c r="EF11" i="4"/>
  <c r="EF11" i="1" s="1"/>
  <c r="ER11" i="4"/>
  <c r="ER11" i="1" s="1"/>
  <c r="DT11" i="4"/>
  <c r="DT11" i="1" s="1"/>
  <c r="DH11" i="4"/>
  <c r="DH11" i="1" s="1"/>
  <c r="CV11" i="4"/>
  <c r="CV11" i="1" s="1"/>
  <c r="CJ10" i="4"/>
  <c r="CJ10" i="1" s="1"/>
  <c r="CJ11" i="4"/>
  <c r="CJ11" i="1" s="1"/>
  <c r="CV10" i="4"/>
  <c r="CV10" i="1" s="1"/>
  <c r="CJ14" i="4"/>
  <c r="CJ4" i="4" s="1"/>
  <c r="CJ9" i="1"/>
  <c r="FD14" i="4"/>
  <c r="FD23" i="4"/>
  <c r="FD23" i="1" s="1"/>
  <c r="FD21" i="4"/>
  <c r="FD21" i="1" s="1"/>
  <c r="FD20" i="1"/>
  <c r="CL15" i="6"/>
  <c r="CL16" i="6"/>
  <c r="CX15" i="6"/>
  <c r="CX16" i="6"/>
  <c r="DJ16" i="6"/>
  <c r="DV16" i="6"/>
  <c r="ET16" i="6"/>
  <c r="FO6" i="2"/>
  <c r="FO7" i="2"/>
  <c r="FO5" i="2"/>
  <c r="EU5" i="1"/>
  <c r="FR7" i="5"/>
  <c r="FR6" i="5"/>
  <c r="FR5" i="5"/>
  <c r="DV11" i="4"/>
  <c r="DV11" i="1" s="1"/>
  <c r="CX10" i="4"/>
  <c r="CX10" i="1" s="1"/>
  <c r="EH11" i="4"/>
  <c r="EH11" i="1" s="1"/>
  <c r="ET11" i="4"/>
  <c r="ET11" i="1" s="1"/>
  <c r="DJ11" i="4"/>
  <c r="DJ11" i="1" s="1"/>
  <c r="CX11" i="4"/>
  <c r="CX11" i="1" s="1"/>
  <c r="CL10" i="4"/>
  <c r="CL10" i="1" s="1"/>
  <c r="CL11" i="4"/>
  <c r="CL11" i="1" s="1"/>
  <c r="CL14" i="4"/>
  <c r="CL4" i="4" s="1"/>
  <c r="CL9" i="1"/>
  <c r="FH16" i="4"/>
  <c r="FH16" i="1" s="1"/>
  <c r="FH15" i="4"/>
  <c r="FH15" i="1" s="1"/>
  <c r="FH17" i="4"/>
  <c r="FH17" i="1" s="1"/>
  <c r="FH4" i="4"/>
  <c r="CS11" i="4"/>
  <c r="CS11" i="1" s="1"/>
  <c r="CS10" i="4"/>
  <c r="CS10" i="1" s="1"/>
  <c r="DE10" i="4"/>
  <c r="DE10" i="1" s="1"/>
  <c r="EC11" i="4"/>
  <c r="EC11" i="1" s="1"/>
  <c r="DQ11" i="4"/>
  <c r="DQ11" i="1" s="1"/>
  <c r="DE11" i="4"/>
  <c r="DE11" i="1" s="1"/>
  <c r="EO11" i="4"/>
  <c r="EO11" i="1" s="1"/>
  <c r="FA11" i="4"/>
  <c r="FA11" i="1" s="1"/>
  <c r="CS14" i="4"/>
  <c r="CS4" i="4" s="1"/>
  <c r="CS9" i="1"/>
  <c r="FK22" i="4"/>
  <c r="FK22" i="1" s="1"/>
  <c r="FK27" i="1"/>
  <c r="CV6" i="6"/>
  <c r="CJ5" i="6"/>
  <c r="CJ6" i="6"/>
  <c r="CV5" i="6"/>
  <c r="DH6" i="6"/>
  <c r="DT6" i="6"/>
  <c r="EZ45" i="4"/>
  <c r="EZ44" i="8" s="1"/>
  <c r="EZ44" i="4"/>
  <c r="EZ43" i="8" s="1"/>
  <c r="EZ43" i="4"/>
  <c r="EZ42" i="8" s="1"/>
  <c r="EZ42" i="4"/>
  <c r="EZ41" i="8" s="1"/>
  <c r="EZ40" i="8"/>
  <c r="GP33" i="3"/>
  <c r="GP33" i="1" s="1"/>
  <c r="GP32" i="3"/>
  <c r="GP32" i="1" s="1"/>
  <c r="GP31" i="3"/>
  <c r="GP31" i="1" s="1"/>
  <c r="GP30" i="1"/>
  <c r="GK23" i="3"/>
  <c r="GK21" i="3"/>
  <c r="EI11" i="4"/>
  <c r="EI11" i="1" s="1"/>
  <c r="DW11" i="4"/>
  <c r="DW11" i="1" s="1"/>
  <c r="DK11" i="4"/>
  <c r="DK11" i="1" s="1"/>
  <c r="CM11" i="4"/>
  <c r="CM11" i="1" s="1"/>
  <c r="CY11" i="4"/>
  <c r="CY11" i="1" s="1"/>
  <c r="CY10" i="4"/>
  <c r="CY10" i="1" s="1"/>
  <c r="CM10" i="4"/>
  <c r="CM10" i="1" s="1"/>
  <c r="EU11" i="4"/>
  <c r="EU11" i="1" s="1"/>
  <c r="CM14" i="4"/>
  <c r="CM4" i="4" s="1"/>
  <c r="CM9" i="1"/>
  <c r="FG15" i="4"/>
  <c r="FG15" i="1" s="1"/>
  <c r="FG17" i="4"/>
  <c r="FG17" i="1" s="1"/>
  <c r="FG16" i="4"/>
  <c r="FG16" i="1" s="1"/>
  <c r="FG4" i="4"/>
  <c r="EW42" i="1"/>
  <c r="EW80" i="8" s="1"/>
  <c r="EW45" i="1"/>
  <c r="EW83" i="8" s="1"/>
  <c r="EW79" i="8"/>
  <c r="EW43" i="1"/>
  <c r="EW81" i="8" s="1"/>
  <c r="EW44" i="1"/>
  <c r="EW82" i="8" s="1"/>
  <c r="FF6" i="4"/>
  <c r="FF7" i="4"/>
  <c r="FF5" i="4"/>
  <c r="FD22" i="4"/>
  <c r="FD22" i="1" s="1"/>
  <c r="FD27" i="1"/>
  <c r="EG11" i="4"/>
  <c r="EG11" i="1" s="1"/>
  <c r="CW11" i="4"/>
  <c r="CW11" i="1" s="1"/>
  <c r="ES11" i="4"/>
  <c r="ES11" i="1" s="1"/>
  <c r="DI11" i="4"/>
  <c r="DI11" i="1" s="1"/>
  <c r="DU11" i="4"/>
  <c r="DU11" i="1" s="1"/>
  <c r="CK10" i="4"/>
  <c r="CK10" i="1" s="1"/>
  <c r="CW10" i="4"/>
  <c r="CW10" i="1" s="1"/>
  <c r="CK11" i="4"/>
  <c r="CK11" i="1" s="1"/>
  <c r="CK14" i="4"/>
  <c r="CK9" i="1"/>
  <c r="DJ6" i="6" l="1"/>
  <c r="EY41" i="1"/>
  <c r="CX6" i="6"/>
  <c r="FB16" i="1"/>
  <c r="EH6" i="6"/>
  <c r="CX5" i="6"/>
  <c r="CL5" i="6"/>
  <c r="CL6" i="6"/>
  <c r="ET6" i="6"/>
  <c r="CR5" i="6"/>
  <c r="DD5" i="6"/>
  <c r="DD6" i="6"/>
  <c r="EV16" i="4"/>
  <c r="EV16" i="1" s="1"/>
  <c r="EZ6" i="6"/>
  <c r="CR6" i="6"/>
  <c r="EY73" i="8"/>
  <c r="EB6" i="6"/>
  <c r="EN6" i="6"/>
  <c r="CT4" i="4"/>
  <c r="CR4" i="4"/>
  <c r="EB6" i="4" s="1"/>
  <c r="EB6" i="1" s="1"/>
  <c r="EY36" i="1"/>
  <c r="EY74" i="8" s="1"/>
  <c r="EZ16" i="1"/>
  <c r="CO4" i="1"/>
  <c r="CO5" i="4"/>
  <c r="CO6" i="4"/>
  <c r="EK6" i="4"/>
  <c r="DM6" i="4"/>
  <c r="DY6" i="4"/>
  <c r="DA5" i="4"/>
  <c r="DA6" i="4"/>
  <c r="CL5" i="4"/>
  <c r="CL5" i="1" s="1"/>
  <c r="CL6" i="4"/>
  <c r="CL6" i="1" s="1"/>
  <c r="DV6" i="4"/>
  <c r="DV6" i="1" s="1"/>
  <c r="ET6" i="4"/>
  <c r="ET6" i="1" s="1"/>
  <c r="CX5" i="4"/>
  <c r="EH6" i="4"/>
  <c r="EH6" i="1" s="1"/>
  <c r="DJ6" i="4"/>
  <c r="CX6" i="4"/>
  <c r="CX6" i="1" s="1"/>
  <c r="CL4" i="1"/>
  <c r="CR5" i="4"/>
  <c r="CR5" i="1" s="1"/>
  <c r="EN6" i="4"/>
  <c r="FB25" i="8"/>
  <c r="CN15" i="4"/>
  <c r="CN15" i="1" s="1"/>
  <c r="CN16" i="4"/>
  <c r="CN16" i="1" s="1"/>
  <c r="DL16" i="4"/>
  <c r="DL16" i="1" s="1"/>
  <c r="DX16" i="4"/>
  <c r="EJ16" i="4"/>
  <c r="CN14" i="1"/>
  <c r="CZ15" i="4"/>
  <c r="CZ15" i="1" s="1"/>
  <c r="CZ16" i="4"/>
  <c r="CZ16" i="1" s="1"/>
  <c r="CI6" i="6"/>
  <c r="CI5" i="6"/>
  <c r="CU5" i="6"/>
  <c r="CU6" i="6"/>
  <c r="DS6" i="6"/>
  <c r="DG6" i="6"/>
  <c r="EQ6" i="6"/>
  <c r="EE6" i="6"/>
  <c r="FI5" i="4"/>
  <c r="FI5" i="1" s="1"/>
  <c r="FI7" i="4"/>
  <c r="FI7" i="1" s="1"/>
  <c r="FI6" i="4"/>
  <c r="FI6" i="1" s="1"/>
  <c r="CL15" i="4"/>
  <c r="CL15" i="1" s="1"/>
  <c r="CL16" i="4"/>
  <c r="CL16" i="1" s="1"/>
  <c r="CX16" i="4"/>
  <c r="CX16" i="1" s="1"/>
  <c r="DJ16" i="4"/>
  <c r="ET16" i="4"/>
  <c r="ET16" i="1" s="1"/>
  <c r="CX15" i="4"/>
  <c r="CX15" i="1" s="1"/>
  <c r="EH16" i="4"/>
  <c r="EH16" i="1" s="1"/>
  <c r="DV16" i="4"/>
  <c r="DV16" i="1" s="1"/>
  <c r="CL14" i="1"/>
  <c r="EV5" i="4"/>
  <c r="EV5" i="1" s="1"/>
  <c r="EV6" i="4"/>
  <c r="EV6" i="1" s="1"/>
  <c r="EV7" i="4"/>
  <c r="EV7" i="1" s="1"/>
  <c r="EV4" i="1"/>
  <c r="CK6" i="6"/>
  <c r="CK5" i="6"/>
  <c r="CW5" i="6"/>
  <c r="CW6" i="6"/>
  <c r="DI6" i="6"/>
  <c r="EG6" i="6"/>
  <c r="ES6" i="6"/>
  <c r="DU6" i="6"/>
  <c r="EZ39" i="1"/>
  <c r="EZ77" i="8" s="1"/>
  <c r="EX5" i="4"/>
  <c r="EX5" i="1" s="1"/>
  <c r="EX7" i="4"/>
  <c r="EX7" i="1" s="1"/>
  <c r="EX4" i="1"/>
  <c r="CP15" i="4"/>
  <c r="CP15" i="1" s="1"/>
  <c r="CP16" i="4"/>
  <c r="CP16" i="1" s="1"/>
  <c r="DB15" i="4"/>
  <c r="DB15" i="1" s="1"/>
  <c r="DB16" i="4"/>
  <c r="DB16" i="1" s="1"/>
  <c r="DN16" i="4"/>
  <c r="DN16" i="1" s="1"/>
  <c r="DZ16" i="4"/>
  <c r="DZ16" i="1" s="1"/>
  <c r="CP14" i="1"/>
  <c r="EL16" i="4"/>
  <c r="EL16" i="1" s="1"/>
  <c r="FB7" i="4"/>
  <c r="FB7" i="1" s="1"/>
  <c r="FB5" i="4"/>
  <c r="FB5" i="1" s="1"/>
  <c r="FB6" i="4"/>
  <c r="FB4" i="1"/>
  <c r="FF6" i="1"/>
  <c r="CM15" i="4"/>
  <c r="CM15" i="1" s="1"/>
  <c r="CM16" i="4"/>
  <c r="CM16" i="1" s="1"/>
  <c r="DK16" i="4"/>
  <c r="DK16" i="1" s="1"/>
  <c r="DW16" i="4"/>
  <c r="CM14" i="1"/>
  <c r="CY16" i="4"/>
  <c r="CY16" i="1" s="1"/>
  <c r="CY15" i="4"/>
  <c r="CY15" i="1" s="1"/>
  <c r="EI16" i="4"/>
  <c r="EI16" i="1" s="1"/>
  <c r="EU16" i="4"/>
  <c r="EU16" i="1" s="1"/>
  <c r="CS15" i="4"/>
  <c r="CS15" i="1" s="1"/>
  <c r="CS16" i="4"/>
  <c r="CS16" i="1" s="1"/>
  <c r="EC16" i="4"/>
  <c r="DE15" i="4"/>
  <c r="DE15" i="1" s="1"/>
  <c r="DQ16" i="4"/>
  <c r="DQ16" i="1" s="1"/>
  <c r="DE16" i="4"/>
  <c r="DE16" i="1" s="1"/>
  <c r="EO16" i="4"/>
  <c r="EO16" i="1" s="1"/>
  <c r="CS14" i="1"/>
  <c r="DJ16" i="1"/>
  <c r="CJ15" i="4"/>
  <c r="CJ15" i="1" s="1"/>
  <c r="CJ16" i="4"/>
  <c r="CJ16" i="1" s="1"/>
  <c r="DT16" i="4"/>
  <c r="DT16" i="1" s="1"/>
  <c r="DH16" i="4"/>
  <c r="ER16" i="4"/>
  <c r="ER16" i="1" s="1"/>
  <c r="EF16" i="4"/>
  <c r="EF16" i="1" s="1"/>
  <c r="CV16" i="4"/>
  <c r="CV16" i="1" s="1"/>
  <c r="CV15" i="4"/>
  <c r="CV15" i="1" s="1"/>
  <c r="CJ14" i="1"/>
  <c r="DE5" i="6"/>
  <c r="CS5" i="6"/>
  <c r="CS6" i="6"/>
  <c r="DE6" i="6"/>
  <c r="DQ6" i="6"/>
  <c r="EC6" i="6"/>
  <c r="FA6" i="6"/>
  <c r="CQ15" i="4"/>
  <c r="CQ15" i="1" s="1"/>
  <c r="CQ16" i="4"/>
  <c r="CQ16" i="1" s="1"/>
  <c r="EA16" i="4"/>
  <c r="DO16" i="4"/>
  <c r="DC16" i="4"/>
  <c r="DC16" i="1" s="1"/>
  <c r="CQ14" i="1"/>
  <c r="EM16" i="4"/>
  <c r="EM16" i="1" s="1"/>
  <c r="DC15" i="4"/>
  <c r="DC15" i="1" s="1"/>
  <c r="FB23" i="8"/>
  <c r="FJ17" i="4"/>
  <c r="FJ17" i="1" s="1"/>
  <c r="FJ16" i="4"/>
  <c r="FJ16" i="1" s="1"/>
  <c r="FJ15" i="4"/>
  <c r="FJ15" i="1" s="1"/>
  <c r="FJ4" i="4"/>
  <c r="FJ14" i="1"/>
  <c r="FM16" i="4"/>
  <c r="FM16" i="1" s="1"/>
  <c r="FM17" i="4"/>
  <c r="FM17" i="1" s="1"/>
  <c r="FM15" i="4"/>
  <c r="FM15" i="1" s="1"/>
  <c r="FM4" i="4"/>
  <c r="FM14" i="1"/>
  <c r="CP4" i="4"/>
  <c r="EX6" i="4" s="1"/>
  <c r="EZ6" i="4"/>
  <c r="EZ6" i="1" s="1"/>
  <c r="EZ7" i="4"/>
  <c r="EZ7" i="1" s="1"/>
  <c r="EZ5" i="4"/>
  <c r="EZ5" i="1" s="1"/>
  <c r="EZ4" i="1"/>
  <c r="CK15" i="4"/>
  <c r="CK15" i="1" s="1"/>
  <c r="CK16" i="4"/>
  <c r="CK16" i="1" s="1"/>
  <c r="DI16" i="4"/>
  <c r="DI16" i="1" s="1"/>
  <c r="CW15" i="4"/>
  <c r="CW15" i="1" s="1"/>
  <c r="CW16" i="4"/>
  <c r="CW16" i="1" s="1"/>
  <c r="DU16" i="4"/>
  <c r="DU16" i="1" s="1"/>
  <c r="EG16" i="4"/>
  <c r="EG16" i="1" s="1"/>
  <c r="CK14" i="1"/>
  <c r="ES16" i="4"/>
  <c r="ES16" i="1" s="1"/>
  <c r="FG6" i="4"/>
  <c r="FG6" i="1" s="1"/>
  <c r="FG5" i="4"/>
  <c r="FG5" i="1" s="1"/>
  <c r="FG7" i="4"/>
  <c r="FG7" i="1" s="1"/>
  <c r="CS5" i="4"/>
  <c r="CS5" i="1" s="1"/>
  <c r="CS6" i="4"/>
  <c r="DQ6" i="4"/>
  <c r="EC6" i="4"/>
  <c r="DE5" i="4"/>
  <c r="DE6" i="4"/>
  <c r="EO6" i="4"/>
  <c r="CS4" i="1"/>
  <c r="CT6" i="6"/>
  <c r="CT5" i="6"/>
  <c r="DF5" i="6"/>
  <c r="DF6" i="6"/>
  <c r="DR6" i="6"/>
  <c r="FB6" i="6"/>
  <c r="ED6" i="6"/>
  <c r="EP6" i="6"/>
  <c r="EJ16" i="1"/>
  <c r="CQ5" i="4"/>
  <c r="CQ6" i="4"/>
  <c r="EA6" i="4"/>
  <c r="DO6" i="4"/>
  <c r="CQ4" i="1"/>
  <c r="DC5" i="4"/>
  <c r="EM6" i="4"/>
  <c r="DC6" i="4"/>
  <c r="EY42" i="5"/>
  <c r="EY54" i="8" s="1"/>
  <c r="EY44" i="5"/>
  <c r="EY56" i="8" s="1"/>
  <c r="EY53" i="8"/>
  <c r="EY43" i="5"/>
  <c r="EY55" i="8" s="1"/>
  <c r="EY45" i="5"/>
  <c r="EY57" i="8" s="1"/>
  <c r="EA16" i="1"/>
  <c r="EW7" i="4"/>
  <c r="EW7" i="1" s="1"/>
  <c r="EW5" i="4"/>
  <c r="EW5" i="1" s="1"/>
  <c r="EW6" i="4"/>
  <c r="EW4" i="1"/>
  <c r="EO6" i="6"/>
  <c r="FA6" i="4"/>
  <c r="FA6" i="1" s="1"/>
  <c r="FA7" i="4"/>
  <c r="FA7" i="1" s="1"/>
  <c r="FA5" i="4"/>
  <c r="FA5" i="1" s="1"/>
  <c r="FA4" i="1"/>
  <c r="FE39" i="2"/>
  <c r="FE38" i="2"/>
  <c r="FE11" i="8" s="1"/>
  <c r="FE8" i="8"/>
  <c r="FE36" i="2"/>
  <c r="FE37" i="2"/>
  <c r="FE41" i="2"/>
  <c r="FN15" i="4"/>
  <c r="FN15" i="1" s="1"/>
  <c r="FN17" i="4"/>
  <c r="FN17" i="1" s="1"/>
  <c r="FN16" i="4"/>
  <c r="FN16" i="1" s="1"/>
  <c r="FN4" i="4"/>
  <c r="FN14" i="1"/>
  <c r="CM5" i="4"/>
  <c r="CM6" i="4"/>
  <c r="DK6" i="4"/>
  <c r="DW6" i="4"/>
  <c r="CM4" i="1"/>
  <c r="EI6" i="4"/>
  <c r="CY6" i="4"/>
  <c r="CY5" i="4"/>
  <c r="EU6" i="4"/>
  <c r="CJ5" i="4"/>
  <c r="CJ5" i="1" s="1"/>
  <c r="CJ6" i="4"/>
  <c r="CJ6" i="1" s="1"/>
  <c r="DT6" i="4"/>
  <c r="DT6" i="1" s="1"/>
  <c r="EF6" i="4"/>
  <c r="EF6" i="1" s="1"/>
  <c r="DH6" i="4"/>
  <c r="DH6" i="1" s="1"/>
  <c r="CJ4" i="1"/>
  <c r="ER6" i="4"/>
  <c r="ER6" i="1" s="1"/>
  <c r="CV6" i="4"/>
  <c r="CV6" i="1" s="1"/>
  <c r="CV5" i="4"/>
  <c r="CV5" i="1" s="1"/>
  <c r="CM5" i="6"/>
  <c r="CM6" i="6"/>
  <c r="CY5" i="6"/>
  <c r="CY6" i="6"/>
  <c r="DW6" i="6"/>
  <c r="DK6" i="6"/>
  <c r="EU6" i="6"/>
  <c r="EI6" i="6"/>
  <c r="DX16" i="1"/>
  <c r="FL17" i="4"/>
  <c r="FL17" i="1" s="1"/>
  <c r="FL16" i="4"/>
  <c r="FL16" i="1" s="1"/>
  <c r="FL15" i="4"/>
  <c r="FL15" i="1" s="1"/>
  <c r="FL4" i="4"/>
  <c r="FL14" i="1"/>
  <c r="CK4" i="4"/>
  <c r="FD15" i="4"/>
  <c r="FD15" i="1" s="1"/>
  <c r="FD17" i="4"/>
  <c r="FD17" i="1" s="1"/>
  <c r="FD16" i="4"/>
  <c r="FD16" i="1" s="1"/>
  <c r="FD4" i="4"/>
  <c r="FD14" i="1"/>
  <c r="DA6" i="6"/>
  <c r="CO6" i="6"/>
  <c r="CO5" i="6"/>
  <c r="DA5" i="6"/>
  <c r="DM6" i="6"/>
  <c r="DM6" i="1" s="1"/>
  <c r="DY6" i="6"/>
  <c r="EW6" i="6"/>
  <c r="EK6" i="6"/>
  <c r="EY37" i="1"/>
  <c r="EY75" i="8" s="1"/>
  <c r="CT15" i="4"/>
  <c r="CT15" i="1" s="1"/>
  <c r="CT16" i="4"/>
  <c r="CT16" i="1" s="1"/>
  <c r="DR16" i="4"/>
  <c r="DR16" i="1" s="1"/>
  <c r="ED16" i="4"/>
  <c r="ED16" i="1" s="1"/>
  <c r="DF16" i="4"/>
  <c r="DF16" i="1" s="1"/>
  <c r="EP16" i="4"/>
  <c r="EP16" i="1" s="1"/>
  <c r="DF15" i="4"/>
  <c r="DF15" i="1" s="1"/>
  <c r="CT14" i="1"/>
  <c r="EY44" i="3"/>
  <c r="EY30" i="8" s="1"/>
  <c r="EY45" i="3"/>
  <c r="EY31" i="8" s="1"/>
  <c r="EY42" i="3"/>
  <c r="EY28" i="8" s="1"/>
  <c r="EY27" i="8"/>
  <c r="EY43" i="3"/>
  <c r="EY29" i="8" s="1"/>
  <c r="FB45" i="3"/>
  <c r="FB31" i="8" s="1"/>
  <c r="FB43" i="3"/>
  <c r="FB29" i="8" s="1"/>
  <c r="FB44" i="3"/>
  <c r="FB30" i="8" s="1"/>
  <c r="FB42" i="3"/>
  <c r="FB28" i="8" s="1"/>
  <c r="FB27" i="8"/>
  <c r="DW16" i="1"/>
  <c r="EC16" i="1"/>
  <c r="FG4" i="1"/>
  <c r="EY5" i="4"/>
  <c r="EY5" i="1" s="1"/>
  <c r="EY6" i="4"/>
  <c r="EY7" i="4"/>
  <c r="EY7" i="1" s="1"/>
  <c r="EY4" i="1"/>
  <c r="FE15" i="4"/>
  <c r="FE15" i="1" s="1"/>
  <c r="FE17" i="4"/>
  <c r="FE17" i="1" s="1"/>
  <c r="FE16" i="4"/>
  <c r="FE16" i="1" s="1"/>
  <c r="FE4" i="4"/>
  <c r="FE14" i="1"/>
  <c r="FK17" i="4"/>
  <c r="FK17" i="1" s="1"/>
  <c r="FK16" i="4"/>
  <c r="FK16" i="1" s="1"/>
  <c r="FK15" i="4"/>
  <c r="FK15" i="1" s="1"/>
  <c r="FK4" i="4"/>
  <c r="FK14" i="1"/>
  <c r="FF5" i="1"/>
  <c r="EZ36" i="5"/>
  <c r="EZ37" i="5"/>
  <c r="EZ47" i="8"/>
  <c r="EZ39" i="5"/>
  <c r="EZ38" i="5"/>
  <c r="EZ50" i="8" s="1"/>
  <c r="EZ41" i="5"/>
  <c r="FC15" i="4"/>
  <c r="FC15" i="1" s="1"/>
  <c r="FC17" i="4"/>
  <c r="FC17" i="1" s="1"/>
  <c r="FC16" i="4"/>
  <c r="FC16" i="1" s="1"/>
  <c r="FC4" i="4"/>
  <c r="FC14" i="1"/>
  <c r="DJ6" i="1"/>
  <c r="FH4" i="1"/>
  <c r="FH7" i="4"/>
  <c r="FH7" i="1" s="1"/>
  <c r="FH5" i="4"/>
  <c r="FH5" i="1" s="1"/>
  <c r="FH6" i="4"/>
  <c r="FH6" i="1" s="1"/>
  <c r="CQ5" i="6"/>
  <c r="CQ6" i="6"/>
  <c r="DC6" i="6"/>
  <c r="DC5" i="6"/>
  <c r="EY6" i="6"/>
  <c r="DO6" i="6"/>
  <c r="EA6" i="6"/>
  <c r="EA6" i="1" s="1"/>
  <c r="EM6" i="6"/>
  <c r="DH16" i="1"/>
  <c r="CR15" i="4"/>
  <c r="CR15" i="1" s="1"/>
  <c r="CR16" i="4"/>
  <c r="CR16" i="1" s="1"/>
  <c r="EB16" i="4"/>
  <c r="EB16" i="1" s="1"/>
  <c r="DD16" i="4"/>
  <c r="DD16" i="1" s="1"/>
  <c r="DD15" i="4"/>
  <c r="DD15" i="1" s="1"/>
  <c r="DP16" i="4"/>
  <c r="DP16" i="1" s="1"/>
  <c r="EN16" i="4"/>
  <c r="EN16" i="1" s="1"/>
  <c r="CR14" i="1"/>
  <c r="DO16" i="1"/>
  <c r="CI14" i="1"/>
  <c r="CI15" i="4"/>
  <c r="CI15" i="1" s="1"/>
  <c r="CI16" i="4"/>
  <c r="CI16" i="1" s="1"/>
  <c r="DS16" i="4"/>
  <c r="CU15" i="4"/>
  <c r="CU15" i="1" s="1"/>
  <c r="DG16" i="4"/>
  <c r="DG16" i="1" s="1"/>
  <c r="CU16" i="4"/>
  <c r="CU16" i="1" s="1"/>
  <c r="EQ16" i="4"/>
  <c r="EQ16" i="1" s="1"/>
  <c r="EE16" i="4"/>
  <c r="EE16" i="1" s="1"/>
  <c r="FA16" i="4"/>
  <c r="FA16" i="1" s="1"/>
  <c r="EY16" i="4"/>
  <c r="EY16" i="1" s="1"/>
  <c r="FF7" i="1"/>
  <c r="EY79" i="8"/>
  <c r="EY44" i="1"/>
  <c r="EY82" i="8" s="1"/>
  <c r="EY42" i="1"/>
  <c r="EY80" i="8" s="1"/>
  <c r="EY43" i="1"/>
  <c r="EY81" i="8" s="1"/>
  <c r="EY45" i="1"/>
  <c r="EY83" i="8" s="1"/>
  <c r="CN5" i="4"/>
  <c r="CN5" i="1" s="1"/>
  <c r="CN6" i="4"/>
  <c r="CN6" i="1" s="1"/>
  <c r="DX6" i="4"/>
  <c r="DX6" i="1" s="1"/>
  <c r="DL6" i="4"/>
  <c r="DL6" i="1" s="1"/>
  <c r="CN4" i="1"/>
  <c r="CZ5" i="4"/>
  <c r="CZ5" i="1" s="1"/>
  <c r="CZ6" i="4"/>
  <c r="CZ6" i="1" s="1"/>
  <c r="EJ6" i="4"/>
  <c r="EJ6" i="1" s="1"/>
  <c r="CO15" i="4"/>
  <c r="CO15" i="1" s="1"/>
  <c r="CO16" i="4"/>
  <c r="CO16" i="1" s="1"/>
  <c r="DM16" i="4"/>
  <c r="DM16" i="1" s="1"/>
  <c r="EK16" i="4"/>
  <c r="EK16" i="1" s="1"/>
  <c r="DY16" i="4"/>
  <c r="DY16" i="1" s="1"/>
  <c r="DA16" i="4"/>
  <c r="DA16" i="1" s="1"/>
  <c r="DA15" i="4"/>
  <c r="DA15" i="1" s="1"/>
  <c r="CO14" i="1"/>
  <c r="EX16" i="1"/>
  <c r="CP6" i="6"/>
  <c r="CP5" i="6"/>
  <c r="DB5" i="6"/>
  <c r="DB6" i="6"/>
  <c r="DN6" i="6"/>
  <c r="DZ6" i="6"/>
  <c r="EX6" i="6"/>
  <c r="EL6" i="6"/>
  <c r="CT4" i="1"/>
  <c r="CT5" i="4"/>
  <c r="CT6" i="4"/>
  <c r="DR6" i="4"/>
  <c r="ED6" i="4"/>
  <c r="EP6" i="4"/>
  <c r="DF5" i="4"/>
  <c r="DF6" i="4"/>
  <c r="DF6" i="1" s="1"/>
  <c r="GM33" i="3"/>
  <c r="GM33" i="1" s="1"/>
  <c r="GM31" i="3"/>
  <c r="GM31" i="1" s="1"/>
  <c r="GM32" i="3"/>
  <c r="GM32" i="1" s="1"/>
  <c r="GM30" i="1"/>
  <c r="FB22" i="8"/>
  <c r="DS16" i="1"/>
  <c r="EW16" i="4"/>
  <c r="EW16" i="1" s="1"/>
  <c r="CI4" i="4"/>
  <c r="DF5" i="1" l="1"/>
  <c r="DP6" i="4"/>
  <c r="DP6" i="1" s="1"/>
  <c r="DD6" i="4"/>
  <c r="DD6" i="1" s="1"/>
  <c r="CT5" i="1"/>
  <c r="CR6" i="4"/>
  <c r="CX5" i="1"/>
  <c r="CR6" i="1"/>
  <c r="CR4" i="1"/>
  <c r="DD5" i="4"/>
  <c r="DD5" i="1" s="1"/>
  <c r="EI6" i="1"/>
  <c r="DE6" i="1"/>
  <c r="EP6" i="1"/>
  <c r="EN6" i="1"/>
  <c r="DE5" i="1"/>
  <c r="EK6" i="1"/>
  <c r="DO6" i="1"/>
  <c r="DC6" i="1"/>
  <c r="CM6" i="1"/>
  <c r="DA6" i="1"/>
  <c r="DW6" i="1"/>
  <c r="EX6" i="1"/>
  <c r="EO6" i="1"/>
  <c r="CT6" i="1"/>
  <c r="EZ53" i="8"/>
  <c r="EZ44" i="5"/>
  <c r="EZ56" i="8" s="1"/>
  <c r="EZ43" i="5"/>
  <c r="EZ55" i="8" s="1"/>
  <c r="EZ45" i="5"/>
  <c r="EZ57" i="8" s="1"/>
  <c r="EZ42" i="5"/>
  <c r="EZ54" i="8" s="1"/>
  <c r="FK5" i="4"/>
  <c r="FK5" i="1" s="1"/>
  <c r="FK6" i="4"/>
  <c r="FK6" i="1" s="1"/>
  <c r="FK7" i="4"/>
  <c r="FK7" i="1" s="1"/>
  <c r="FK4" i="1"/>
  <c r="FD6" i="4"/>
  <c r="FD6" i="1" s="1"/>
  <c r="FD7" i="4"/>
  <c r="FD7" i="1" s="1"/>
  <c r="FD5" i="4"/>
  <c r="FD5" i="1" s="1"/>
  <c r="FD4" i="1"/>
  <c r="EU6" i="1"/>
  <c r="CM5" i="1"/>
  <c r="FE10" i="8"/>
  <c r="EM6" i="1"/>
  <c r="DA5" i="1"/>
  <c r="DK6" i="1"/>
  <c r="CY5" i="1"/>
  <c r="FE9" i="8"/>
  <c r="DC5" i="1"/>
  <c r="ED6" i="1"/>
  <c r="DY6" i="1"/>
  <c r="FL7" i="4"/>
  <c r="FL7" i="1" s="1"/>
  <c r="FL6" i="4"/>
  <c r="FL6" i="1" s="1"/>
  <c r="FL5" i="4"/>
  <c r="FL5" i="1" s="1"/>
  <c r="FL4" i="1"/>
  <c r="EZ51" i="8"/>
  <c r="CY6" i="1"/>
  <c r="EW6" i="1"/>
  <c r="FJ5" i="4"/>
  <c r="FJ5" i="1" s="1"/>
  <c r="FJ7" i="4"/>
  <c r="FJ7" i="1" s="1"/>
  <c r="FJ6" i="4"/>
  <c r="FJ6" i="1" s="1"/>
  <c r="FJ4" i="1"/>
  <c r="FC6" i="4"/>
  <c r="FC6" i="1" s="1"/>
  <c r="FC7" i="4"/>
  <c r="FC7" i="1" s="1"/>
  <c r="FC5" i="4"/>
  <c r="FC5" i="1" s="1"/>
  <c r="FC4" i="1"/>
  <c r="DR6" i="1"/>
  <c r="EZ49" i="8"/>
  <c r="FE6" i="4"/>
  <c r="FE6" i="1" s="1"/>
  <c r="FE5" i="4"/>
  <c r="FE5" i="1" s="1"/>
  <c r="FE7" i="4"/>
  <c r="FE7" i="1" s="1"/>
  <c r="FE4" i="1"/>
  <c r="EY6" i="1"/>
  <c r="CK4" i="1"/>
  <c r="CK5" i="4"/>
  <c r="CK5" i="1" s="1"/>
  <c r="CK6" i="4"/>
  <c r="CK6" i="1" s="1"/>
  <c r="DU6" i="4"/>
  <c r="DU6" i="1" s="1"/>
  <c r="CW5" i="4"/>
  <c r="CW5" i="1" s="1"/>
  <c r="CW6" i="4"/>
  <c r="CW6" i="1" s="1"/>
  <c r="DI6" i="4"/>
  <c r="DI6" i="1" s="1"/>
  <c r="EG6" i="4"/>
  <c r="EG6" i="1" s="1"/>
  <c r="ES6" i="4"/>
  <c r="ES6" i="1" s="1"/>
  <c r="FE12" i="8"/>
  <c r="CS6" i="1"/>
  <c r="EC6" i="1"/>
  <c r="CO6" i="1"/>
  <c r="EZ48" i="8"/>
  <c r="CQ6" i="1"/>
  <c r="CP4" i="1"/>
  <c r="CP5" i="4"/>
  <c r="CP5" i="1" s="1"/>
  <c r="CP6" i="4"/>
  <c r="CP6" i="1" s="1"/>
  <c r="DN6" i="4"/>
  <c r="DN6" i="1" s="1"/>
  <c r="DB5" i="4"/>
  <c r="DB5" i="1" s="1"/>
  <c r="DB6" i="4"/>
  <c r="DB6" i="1" s="1"/>
  <c r="DZ6" i="4"/>
  <c r="DZ6" i="1" s="1"/>
  <c r="EL6" i="4"/>
  <c r="EL6" i="1" s="1"/>
  <c r="FM6" i="4"/>
  <c r="FM6" i="1" s="1"/>
  <c r="FM5" i="4"/>
  <c r="FM5" i="1" s="1"/>
  <c r="FM7" i="4"/>
  <c r="FM7" i="1" s="1"/>
  <c r="FM4" i="1"/>
  <c r="DQ6" i="1"/>
  <c r="CO5" i="1"/>
  <c r="CI4" i="1"/>
  <c r="CI5" i="4"/>
  <c r="CI5" i="1" s="1"/>
  <c r="CI6" i="4"/>
  <c r="CI6" i="1" s="1"/>
  <c r="DS6" i="4"/>
  <c r="DS6" i="1" s="1"/>
  <c r="DG6" i="4"/>
  <c r="DG6" i="1" s="1"/>
  <c r="CU5" i="4"/>
  <c r="CU5" i="1" s="1"/>
  <c r="CU6" i="4"/>
  <c r="CU6" i="1" s="1"/>
  <c r="EQ6" i="4"/>
  <c r="EQ6" i="1" s="1"/>
  <c r="EE6" i="4"/>
  <c r="EE6" i="1" s="1"/>
  <c r="FN5" i="4"/>
  <c r="FN5" i="1" s="1"/>
  <c r="FN6" i="4"/>
  <c r="FN6" i="1" s="1"/>
  <c r="FN7" i="4"/>
  <c r="FN7" i="1" s="1"/>
  <c r="FN4" i="1"/>
  <c r="FE43" i="2"/>
  <c r="FE16" i="8" s="1"/>
  <c r="FE45" i="2"/>
  <c r="FE18" i="8" s="1"/>
  <c r="FE42" i="2"/>
  <c r="FE15" i="8" s="1"/>
  <c r="FE44" i="2"/>
  <c r="FE17" i="8" s="1"/>
  <c r="FE14" i="8"/>
  <c r="CQ5" i="1"/>
  <c r="FA38" i="5"/>
  <c r="FA50" i="8" s="1"/>
  <c r="FA37" i="5"/>
  <c r="FA49" i="8" s="1"/>
  <c r="FA47" i="8"/>
  <c r="FA39" i="5"/>
  <c r="FA51" i="8" s="1"/>
  <c r="FA36" i="5"/>
  <c r="FA48" i="8" s="1"/>
  <c r="FA41" i="5"/>
  <c r="FB6" i="1"/>
  <c r="FA42" i="5" l="1"/>
  <c r="FA54" i="8" s="1"/>
  <c r="FA43" i="5"/>
  <c r="FA55" i="8" s="1"/>
  <c r="FA45" i="5"/>
  <c r="FA57" i="8" s="1"/>
  <c r="FA44" i="5"/>
  <c r="FA56" i="8" s="1"/>
  <c r="FA53" i="8"/>
  <c r="FB36" i="5"/>
  <c r="FB48" i="8" s="1"/>
  <c r="FB47" i="8"/>
  <c r="FB39" i="5"/>
  <c r="FB51" i="8" s="1"/>
  <c r="FB38" i="5"/>
  <c r="FB50" i="8" s="1"/>
  <c r="FB37" i="5"/>
  <c r="FB49" i="8" s="1"/>
  <c r="FB41" i="5"/>
  <c r="EZ36" i="6" l="1"/>
  <c r="EZ38" i="6"/>
  <c r="EZ63" i="8" s="1"/>
  <c r="EZ60" i="8"/>
  <c r="EZ39" i="6"/>
  <c r="EZ37" i="6"/>
  <c r="EZ41" i="6"/>
  <c r="EZ35" i="1"/>
  <c r="FC38" i="5"/>
  <c r="FC50" i="8" s="1"/>
  <c r="FC39" i="5"/>
  <c r="FC51" i="8" s="1"/>
  <c r="FC47" i="8"/>
  <c r="FC36" i="5"/>
  <c r="FC48" i="8" s="1"/>
  <c r="FC37" i="5"/>
  <c r="FC49" i="8" s="1"/>
  <c r="FC41" i="5"/>
  <c r="FB42" i="5"/>
  <c r="FB54" i="8" s="1"/>
  <c r="FB44" i="5"/>
  <c r="FB56" i="8" s="1"/>
  <c r="FB43" i="5"/>
  <c r="FB55" i="8" s="1"/>
  <c r="FB53" i="8"/>
  <c r="FB45" i="5"/>
  <c r="FB57" i="8" s="1"/>
  <c r="EZ61" i="8" l="1"/>
  <c r="EZ36" i="1"/>
  <c r="EZ74" i="8" s="1"/>
  <c r="EZ38" i="1"/>
  <c r="EZ76" i="8" s="1"/>
  <c r="EZ73" i="8"/>
  <c r="EZ41" i="1"/>
  <c r="EZ45" i="6"/>
  <c r="EZ70" i="8" s="1"/>
  <c r="EZ44" i="6"/>
  <c r="EZ69" i="8" s="1"/>
  <c r="EZ66" i="8"/>
  <c r="EZ42" i="6"/>
  <c r="EZ67" i="8" s="1"/>
  <c r="EZ43" i="6"/>
  <c r="EZ68" i="8" s="1"/>
  <c r="EZ62" i="8"/>
  <c r="EZ37" i="1"/>
  <c r="EZ75" i="8" s="1"/>
  <c r="FC45" i="5"/>
  <c r="FC57" i="8" s="1"/>
  <c r="FC44" i="5"/>
  <c r="FC56" i="8" s="1"/>
  <c r="FC53" i="8"/>
  <c r="FC43" i="5"/>
  <c r="FC55" i="8" s="1"/>
  <c r="FC42" i="5"/>
  <c r="FC54" i="8" s="1"/>
  <c r="EZ64" i="8"/>
  <c r="FA39" i="1"/>
  <c r="FA77" i="8" s="1"/>
  <c r="FD47" i="8"/>
  <c r="FD36" i="5"/>
  <c r="FD48" i="8" s="1"/>
  <c r="FD37" i="5"/>
  <c r="FD49" i="8" s="1"/>
  <c r="FD39" i="5"/>
  <c r="FD51" i="8" s="1"/>
  <c r="FD38" i="5"/>
  <c r="FD50" i="8" s="1"/>
  <c r="FD41" i="5"/>
  <c r="FA39" i="6"/>
  <c r="FA64" i="8" s="1"/>
  <c r="FA36" i="6"/>
  <c r="FA61" i="8" s="1"/>
  <c r="FA38" i="6"/>
  <c r="FA63" i="8" s="1"/>
  <c r="FA60" i="8"/>
  <c r="FA37" i="6"/>
  <c r="FA62" i="8" s="1"/>
  <c r="FA41" i="6"/>
  <c r="FD45" i="5" l="1"/>
  <c r="FD57" i="8" s="1"/>
  <c r="FD43" i="5"/>
  <c r="FD55" i="8" s="1"/>
  <c r="FD42" i="5"/>
  <c r="FD54" i="8" s="1"/>
  <c r="FD44" i="5"/>
  <c r="FD56" i="8" s="1"/>
  <c r="FD53" i="8"/>
  <c r="FA42" i="6"/>
  <c r="FA67" i="8" s="1"/>
  <c r="FA44" i="6"/>
  <c r="FA69" i="8" s="1"/>
  <c r="FA66" i="8"/>
  <c r="FA45" i="6"/>
  <c r="FA70" i="8" s="1"/>
  <c r="FA43" i="6"/>
  <c r="FA68" i="8" s="1"/>
  <c r="FB60" i="8"/>
  <c r="FB38" i="6"/>
  <c r="FB63" i="8" s="1"/>
  <c r="FB39" i="6"/>
  <c r="FB64" i="8" s="1"/>
  <c r="FB37" i="6"/>
  <c r="FB62" i="8" s="1"/>
  <c r="FB36" i="6"/>
  <c r="FB61" i="8" s="1"/>
  <c r="FB41" i="6"/>
  <c r="FE36" i="5"/>
  <c r="FE48" i="8" s="1"/>
  <c r="FE38" i="5"/>
  <c r="FE50" i="8" s="1"/>
  <c r="FE47" i="8"/>
  <c r="FE39" i="5"/>
  <c r="FE51" i="8" s="1"/>
  <c r="FE37" i="5"/>
  <c r="FE49" i="8" s="1"/>
  <c r="FE41" i="5"/>
  <c r="EZ79" i="8"/>
  <c r="EZ42" i="1"/>
  <c r="EZ80" i="8" s="1"/>
  <c r="EZ44" i="1"/>
  <c r="EZ82" i="8" s="1"/>
  <c r="EZ43" i="1"/>
  <c r="EZ81" i="8" s="1"/>
  <c r="EZ45" i="1"/>
  <c r="EZ83" i="8" s="1"/>
  <c r="FF39" i="5" l="1"/>
  <c r="FF51" i="8" s="1"/>
  <c r="FF38" i="5"/>
  <c r="FF50" i="8" s="1"/>
  <c r="FF37" i="5"/>
  <c r="FF49" i="8" s="1"/>
  <c r="FF36" i="5"/>
  <c r="FF48" i="8" s="1"/>
  <c r="FF47" i="8"/>
  <c r="FF41" i="5"/>
  <c r="FB45" i="6"/>
  <c r="FB70" i="8" s="1"/>
  <c r="FB66" i="8"/>
  <c r="FB43" i="6"/>
  <c r="FB68" i="8" s="1"/>
  <c r="FB44" i="6"/>
  <c r="FB69" i="8" s="1"/>
  <c r="FB42" i="6"/>
  <c r="FB67" i="8" s="1"/>
  <c r="FE45" i="5"/>
  <c r="FE57" i="8" s="1"/>
  <c r="FE43" i="5"/>
  <c r="FE55" i="8" s="1"/>
  <c r="FE53" i="8"/>
  <c r="FE42" i="5"/>
  <c r="FE54" i="8" s="1"/>
  <c r="FE44" i="5"/>
  <c r="FE56" i="8" s="1"/>
  <c r="FC38" i="6"/>
  <c r="FC63" i="8" s="1"/>
  <c r="FC36" i="6"/>
  <c r="FC61" i="8" s="1"/>
  <c r="FC37" i="6"/>
  <c r="FC62" i="8" s="1"/>
  <c r="FC39" i="6"/>
  <c r="FC64" i="8" s="1"/>
  <c r="FC60" i="8"/>
  <c r="FC41" i="6"/>
  <c r="FD36" i="6" l="1"/>
  <c r="FD61" i="8" s="1"/>
  <c r="FD37" i="6"/>
  <c r="FD62" i="8" s="1"/>
  <c r="FD39" i="6"/>
  <c r="FD64" i="8" s="1"/>
  <c r="FD38" i="6"/>
  <c r="FD63" i="8" s="1"/>
  <c r="FD60" i="8"/>
  <c r="FD41" i="6"/>
  <c r="FC42" i="6"/>
  <c r="FC67" i="8" s="1"/>
  <c r="FC66" i="8"/>
  <c r="FC45" i="6"/>
  <c r="FC70" i="8" s="1"/>
  <c r="FC43" i="6"/>
  <c r="FC68" i="8" s="1"/>
  <c r="FC44" i="6"/>
  <c r="FC69" i="8" s="1"/>
  <c r="FF44" i="5"/>
  <c r="FF56" i="8" s="1"/>
  <c r="FF42" i="5"/>
  <c r="FF54" i="8" s="1"/>
  <c r="FF53" i="8"/>
  <c r="FF43" i="5"/>
  <c r="FF55" i="8" s="1"/>
  <c r="FF45" i="5"/>
  <c r="FF57" i="8" s="1"/>
  <c r="FG37" i="5"/>
  <c r="FG49" i="8" s="1"/>
  <c r="FG39" i="5"/>
  <c r="FG51" i="8" s="1"/>
  <c r="FG36" i="5"/>
  <c r="FG48" i="8" s="1"/>
  <c r="FG38" i="5"/>
  <c r="FG50" i="8" s="1"/>
  <c r="FG47" i="8"/>
  <c r="FG41" i="5"/>
  <c r="FG45" i="5" l="1"/>
  <c r="FG57" i="8" s="1"/>
  <c r="FG44" i="5"/>
  <c r="FG56" i="8" s="1"/>
  <c r="FG43" i="5"/>
  <c r="FG55" i="8" s="1"/>
  <c r="FG42" i="5"/>
  <c r="FG54" i="8" s="1"/>
  <c r="FG53" i="8"/>
  <c r="FE36" i="6"/>
  <c r="FE61" i="8" s="1"/>
  <c r="FE37" i="6"/>
  <c r="FE62" i="8" s="1"/>
  <c r="FE60" i="8"/>
  <c r="FE39" i="6"/>
  <c r="FE64" i="8" s="1"/>
  <c r="FE38" i="6"/>
  <c r="FE63" i="8" s="1"/>
  <c r="FE41" i="6"/>
  <c r="FH38" i="5"/>
  <c r="FH50" i="8" s="1"/>
  <c r="FH36" i="5"/>
  <c r="FH48" i="8" s="1"/>
  <c r="FH39" i="5"/>
  <c r="FH51" i="8" s="1"/>
  <c r="FH37" i="5"/>
  <c r="FH49" i="8" s="1"/>
  <c r="FH47" i="8"/>
  <c r="FH41" i="5"/>
  <c r="FD45" i="6"/>
  <c r="FD70" i="8" s="1"/>
  <c r="FD42" i="6"/>
  <c r="FD67" i="8" s="1"/>
  <c r="FD66" i="8"/>
  <c r="FD44" i="6"/>
  <c r="FD69" i="8" s="1"/>
  <c r="FD43" i="6"/>
  <c r="FD68" i="8" s="1"/>
  <c r="FE42" i="6" l="1"/>
  <c r="FE67" i="8" s="1"/>
  <c r="FE45" i="6"/>
  <c r="FE70" i="8" s="1"/>
  <c r="FE43" i="6"/>
  <c r="FE68" i="8" s="1"/>
  <c r="FE66" i="8"/>
  <c r="FE44" i="6"/>
  <c r="FE69" i="8" s="1"/>
  <c r="FI36" i="5"/>
  <c r="FI48" i="8" s="1"/>
  <c r="FI47" i="8"/>
  <c r="FI38" i="5"/>
  <c r="FI50" i="8" s="1"/>
  <c r="FI37" i="5"/>
  <c r="FI49" i="8" s="1"/>
  <c r="FI39" i="5"/>
  <c r="FI51" i="8" s="1"/>
  <c r="FI41" i="5"/>
  <c r="FF38" i="6"/>
  <c r="FF63" i="8" s="1"/>
  <c r="FF60" i="8"/>
  <c r="FF39" i="6"/>
  <c r="FF64" i="8" s="1"/>
  <c r="FF36" i="6"/>
  <c r="FF61" i="8" s="1"/>
  <c r="FF37" i="6"/>
  <c r="FF62" i="8" s="1"/>
  <c r="FF41" i="6"/>
  <c r="FH42" i="5"/>
  <c r="FH54" i="8" s="1"/>
  <c r="FH45" i="5"/>
  <c r="FH57" i="8" s="1"/>
  <c r="FH53" i="8"/>
  <c r="FH44" i="5"/>
  <c r="FH56" i="8" s="1"/>
  <c r="FH43" i="5"/>
  <c r="FH55" i="8" s="1"/>
  <c r="FG39" i="6" l="1"/>
  <c r="FG64" i="8" s="1"/>
  <c r="FG38" i="6"/>
  <c r="FG63" i="8" s="1"/>
  <c r="FG36" i="6"/>
  <c r="FG61" i="8" s="1"/>
  <c r="FG37" i="6"/>
  <c r="FG62" i="8" s="1"/>
  <c r="FG60" i="8"/>
  <c r="FG41" i="6"/>
  <c r="FI53" i="8"/>
  <c r="FI42" i="5"/>
  <c r="FI54" i="8" s="1"/>
  <c r="FI43" i="5"/>
  <c r="FI55" i="8" s="1"/>
  <c r="FI44" i="5"/>
  <c r="FI56" i="8" s="1"/>
  <c r="FI45" i="5"/>
  <c r="FI57" i="8" s="1"/>
  <c r="FF45" i="6"/>
  <c r="FF70" i="8" s="1"/>
  <c r="FF66" i="8"/>
  <c r="FF43" i="6"/>
  <c r="FF68" i="8" s="1"/>
  <c r="FF44" i="6"/>
  <c r="FF69" i="8" s="1"/>
  <c r="FF42" i="6"/>
  <c r="FF67" i="8" s="1"/>
  <c r="FJ39" i="5"/>
  <c r="FJ51" i="8" s="1"/>
  <c r="FJ37" i="5"/>
  <c r="FJ49" i="8" s="1"/>
  <c r="FJ47" i="8"/>
  <c r="FJ36" i="5"/>
  <c r="FJ48" i="8" s="1"/>
  <c r="FJ38" i="5"/>
  <c r="FJ50" i="8" s="1"/>
  <c r="FJ41" i="5"/>
  <c r="FJ43" i="5" l="1"/>
  <c r="FJ55" i="8" s="1"/>
  <c r="FJ45" i="5"/>
  <c r="FJ57" i="8" s="1"/>
  <c r="FJ42" i="5"/>
  <c r="FJ54" i="8" s="1"/>
  <c r="FJ53" i="8"/>
  <c r="FJ44" i="5"/>
  <c r="FJ56" i="8" s="1"/>
  <c r="FH39" i="6"/>
  <c r="FH64" i="8" s="1"/>
  <c r="FH37" i="6"/>
  <c r="FH62" i="8" s="1"/>
  <c r="FH60" i="8"/>
  <c r="FH36" i="6"/>
  <c r="FH61" i="8" s="1"/>
  <c r="FH38" i="6"/>
  <c r="FH63" i="8" s="1"/>
  <c r="FH41" i="6"/>
  <c r="FG66" i="8"/>
  <c r="FG42" i="6"/>
  <c r="FG67" i="8" s="1"/>
  <c r="FG45" i="6"/>
  <c r="FG70" i="8" s="1"/>
  <c r="FG44" i="6"/>
  <c r="FG69" i="8" s="1"/>
  <c r="FG43" i="6"/>
  <c r="FG68" i="8" s="1"/>
  <c r="FK38" i="5"/>
  <c r="FK50" i="8" s="1"/>
  <c r="FK37" i="5"/>
  <c r="FK49" i="8" s="1"/>
  <c r="FK39" i="5"/>
  <c r="FK51" i="8" s="1"/>
  <c r="FK47" i="8"/>
  <c r="FK36" i="5"/>
  <c r="FK48" i="8" s="1"/>
  <c r="FK41" i="5"/>
  <c r="FF21" i="8" l="1"/>
  <c r="FF37" i="3"/>
  <c r="FF23" i="8" s="1"/>
  <c r="FF38" i="3"/>
  <c r="FF24" i="8" s="1"/>
  <c r="FF39" i="3"/>
  <c r="FF25" i="8" s="1"/>
  <c r="FF36" i="3"/>
  <c r="FF22" i="8" s="1"/>
  <c r="FF41" i="3"/>
  <c r="FH66" i="8"/>
  <c r="FH45" i="6"/>
  <c r="FH70" i="8" s="1"/>
  <c r="FH42" i="6"/>
  <c r="FH67" i="8" s="1"/>
  <c r="FH44" i="6"/>
  <c r="FH69" i="8" s="1"/>
  <c r="FH43" i="6"/>
  <c r="FH68" i="8" s="1"/>
  <c r="FK45" i="5"/>
  <c r="FK57" i="8" s="1"/>
  <c r="FK44" i="5"/>
  <c r="FK56" i="8" s="1"/>
  <c r="FK53" i="8"/>
  <c r="FK42" i="5"/>
  <c r="FK54" i="8" s="1"/>
  <c r="FK43" i="5"/>
  <c r="FK55" i="8" s="1"/>
  <c r="FI37" i="6"/>
  <c r="FI62" i="8" s="1"/>
  <c r="FI36" i="6"/>
  <c r="FI61" i="8" s="1"/>
  <c r="FI38" i="6"/>
  <c r="FI63" i="8" s="1"/>
  <c r="FI60" i="8"/>
  <c r="FI39" i="6"/>
  <c r="FI64" i="8" s="1"/>
  <c r="FI41" i="6"/>
  <c r="FF8" i="8"/>
  <c r="FF37" i="2"/>
  <c r="FF39" i="2"/>
  <c r="FF36" i="2"/>
  <c r="FF38" i="2"/>
  <c r="FF11" i="8" s="1"/>
  <c r="FF41" i="2"/>
  <c r="FG39" i="3" l="1"/>
  <c r="FG25" i="8" s="1"/>
  <c r="FG37" i="3"/>
  <c r="FG23" i="8" s="1"/>
  <c r="FG21" i="8"/>
  <c r="FG38" i="3"/>
  <c r="FG24" i="8" s="1"/>
  <c r="FG36" i="3"/>
  <c r="FG22" i="8" s="1"/>
  <c r="FG41" i="3"/>
  <c r="FF43" i="2"/>
  <c r="FF16" i="8" s="1"/>
  <c r="FF44" i="2"/>
  <c r="FF17" i="8" s="1"/>
  <c r="FF42" i="2"/>
  <c r="FF15" i="8" s="1"/>
  <c r="FF45" i="2"/>
  <c r="FF18" i="8" s="1"/>
  <c r="FF14" i="8"/>
  <c r="FG38" i="2"/>
  <c r="FG11" i="8" s="1"/>
  <c r="FG37" i="2"/>
  <c r="FG36" i="2"/>
  <c r="FG39" i="2"/>
  <c r="FG8" i="8"/>
  <c r="FG41" i="2"/>
  <c r="FI66" i="8"/>
  <c r="FI43" i="6"/>
  <c r="FI68" i="8" s="1"/>
  <c r="FI45" i="6"/>
  <c r="FI70" i="8" s="1"/>
  <c r="FI42" i="6"/>
  <c r="FI67" i="8" s="1"/>
  <c r="FI44" i="6"/>
  <c r="FI69" i="8" s="1"/>
  <c r="FF9" i="8"/>
  <c r="FF12" i="8"/>
  <c r="FJ39" i="6"/>
  <c r="FJ64" i="8" s="1"/>
  <c r="FJ38" i="6"/>
  <c r="FJ63" i="8" s="1"/>
  <c r="FJ37" i="6"/>
  <c r="FJ62" i="8" s="1"/>
  <c r="FJ36" i="6"/>
  <c r="FJ61" i="8" s="1"/>
  <c r="FJ60" i="8"/>
  <c r="FJ41" i="6"/>
  <c r="FF27" i="8"/>
  <c r="FF43" i="3"/>
  <c r="FF29" i="8" s="1"/>
  <c r="FF45" i="3"/>
  <c r="FF31" i="8" s="1"/>
  <c r="FF44" i="3"/>
  <c r="FF30" i="8" s="1"/>
  <c r="FF42" i="3"/>
  <c r="FF28" i="8" s="1"/>
  <c r="FF10" i="8"/>
  <c r="FH37" i="3" l="1"/>
  <c r="FH23" i="8" s="1"/>
  <c r="FH21" i="8"/>
  <c r="FH36" i="3"/>
  <c r="FH22" i="8" s="1"/>
  <c r="FH38" i="3"/>
  <c r="FH24" i="8" s="1"/>
  <c r="FH39" i="3"/>
  <c r="FH25" i="8" s="1"/>
  <c r="FH41" i="3"/>
  <c r="FG14" i="8"/>
  <c r="FG44" i="2"/>
  <c r="FG17" i="8" s="1"/>
  <c r="FG43" i="2"/>
  <c r="FG16" i="8" s="1"/>
  <c r="FG45" i="2"/>
  <c r="FG18" i="8" s="1"/>
  <c r="FG42" i="2"/>
  <c r="FG15" i="8" s="1"/>
  <c r="FK60" i="8"/>
  <c r="FK38" i="6"/>
  <c r="FK63" i="8" s="1"/>
  <c r="FK36" i="6"/>
  <c r="FK61" i="8" s="1"/>
  <c r="FK37" i="6"/>
  <c r="FK62" i="8" s="1"/>
  <c r="FK39" i="6"/>
  <c r="FK64" i="8" s="1"/>
  <c r="FK41" i="6"/>
  <c r="FJ43" i="6"/>
  <c r="FJ68" i="8" s="1"/>
  <c r="FJ42" i="6"/>
  <c r="FJ67" i="8" s="1"/>
  <c r="FJ45" i="6"/>
  <c r="FJ70" i="8" s="1"/>
  <c r="FJ66" i="8"/>
  <c r="FJ44" i="6"/>
  <c r="FJ69" i="8" s="1"/>
  <c r="FG12" i="8"/>
  <c r="FG9" i="8"/>
  <c r="FH37" i="2"/>
  <c r="FH36" i="2"/>
  <c r="FH8" i="8"/>
  <c r="FH39" i="2"/>
  <c r="FH38" i="2"/>
  <c r="FH11" i="8" s="1"/>
  <c r="FH41" i="2"/>
  <c r="FG10" i="8"/>
  <c r="FG45" i="3"/>
  <c r="FG31" i="8" s="1"/>
  <c r="FG27" i="8"/>
  <c r="FG44" i="3"/>
  <c r="FG30" i="8" s="1"/>
  <c r="FG42" i="3"/>
  <c r="FG28" i="8" s="1"/>
  <c r="FG43" i="3"/>
  <c r="FG29" i="8" s="1"/>
  <c r="FL36" i="6" l="1"/>
  <c r="FL61" i="8" s="1"/>
  <c r="FL38" i="6"/>
  <c r="FL63" i="8" s="1"/>
  <c r="FL60" i="8"/>
  <c r="FL39" i="6"/>
  <c r="FL64" i="8" s="1"/>
  <c r="FL37" i="6"/>
  <c r="FL62" i="8" s="1"/>
  <c r="FL41" i="6"/>
  <c r="FK42" i="6"/>
  <c r="FK67" i="8" s="1"/>
  <c r="FK66" i="8"/>
  <c r="FK43" i="6"/>
  <c r="FK68" i="8" s="1"/>
  <c r="FK45" i="6"/>
  <c r="FK70" i="8" s="1"/>
  <c r="FK44" i="6"/>
  <c r="FK69" i="8" s="1"/>
  <c r="FH44" i="3"/>
  <c r="FH30" i="8" s="1"/>
  <c r="FH45" i="3"/>
  <c r="FH31" i="8" s="1"/>
  <c r="FH43" i="3"/>
  <c r="FH29" i="8" s="1"/>
  <c r="FH27" i="8"/>
  <c r="FH42" i="3"/>
  <c r="FH28" i="8" s="1"/>
  <c r="FH12" i="8"/>
  <c r="FH9" i="8"/>
  <c r="FI37" i="2"/>
  <c r="FI8" i="8"/>
  <c r="FI39" i="2"/>
  <c r="FI36" i="2"/>
  <c r="FI38" i="2"/>
  <c r="FI11" i="8" s="1"/>
  <c r="FI41" i="2"/>
  <c r="FI36" i="3"/>
  <c r="FI22" i="8" s="1"/>
  <c r="FI21" i="8"/>
  <c r="FI39" i="3"/>
  <c r="FI25" i="8" s="1"/>
  <c r="FI37" i="3"/>
  <c r="FI23" i="8" s="1"/>
  <c r="FI38" i="3"/>
  <c r="FI24" i="8" s="1"/>
  <c r="FI41" i="3"/>
  <c r="FH10" i="8"/>
  <c r="FH45" i="2"/>
  <c r="FH18" i="8" s="1"/>
  <c r="FH42" i="2"/>
  <c r="FH15" i="8" s="1"/>
  <c r="FH43" i="2"/>
  <c r="FH16" i="8" s="1"/>
  <c r="FH44" i="2"/>
  <c r="FH17" i="8" s="1"/>
  <c r="FH14" i="8"/>
  <c r="FI12" i="8" l="1"/>
  <c r="FL44" i="6"/>
  <c r="FL69" i="8" s="1"/>
  <c r="FL42" i="6"/>
  <c r="FL67" i="8" s="1"/>
  <c r="FL45" i="6"/>
  <c r="FL70" i="8" s="1"/>
  <c r="FL66" i="8"/>
  <c r="FL43" i="6"/>
  <c r="FL68" i="8" s="1"/>
  <c r="FJ39" i="2"/>
  <c r="FJ8" i="8"/>
  <c r="FJ36" i="2"/>
  <c r="FJ37" i="2"/>
  <c r="FJ38" i="2"/>
  <c r="FJ11" i="8" s="1"/>
  <c r="FJ41" i="2"/>
  <c r="FI10" i="8"/>
  <c r="FI44" i="2"/>
  <c r="FI17" i="8" s="1"/>
  <c r="FI45" i="2"/>
  <c r="FI18" i="8" s="1"/>
  <c r="FI42" i="2"/>
  <c r="FI15" i="8" s="1"/>
  <c r="FI43" i="2"/>
  <c r="FI16" i="8" s="1"/>
  <c r="FI14" i="8"/>
  <c r="FJ21" i="8"/>
  <c r="FJ37" i="3"/>
  <c r="FJ23" i="8" s="1"/>
  <c r="FJ38" i="3"/>
  <c r="FJ24" i="8" s="1"/>
  <c r="FJ36" i="3"/>
  <c r="FJ22" i="8" s="1"/>
  <c r="FJ39" i="3"/>
  <c r="FJ25" i="8" s="1"/>
  <c r="FJ41" i="3"/>
  <c r="FI45" i="3"/>
  <c r="FI31" i="8" s="1"/>
  <c r="FI42" i="3"/>
  <c r="FI28" i="8" s="1"/>
  <c r="FI27" i="8"/>
  <c r="FI44" i="3"/>
  <c r="FI30" i="8" s="1"/>
  <c r="FI43" i="3"/>
  <c r="FI29" i="8" s="1"/>
  <c r="FI9" i="8"/>
  <c r="FM60" i="8"/>
  <c r="FM36" i="6"/>
  <c r="FM61" i="8" s="1"/>
  <c r="FM38" i="6"/>
  <c r="FM63" i="8" s="1"/>
  <c r="FM39" i="6"/>
  <c r="FM64" i="8" s="1"/>
  <c r="FM37" i="6"/>
  <c r="FM62" i="8" s="1"/>
  <c r="FM41" i="6"/>
  <c r="FK36" i="3" l="1"/>
  <c r="FK22" i="8" s="1"/>
  <c r="FK38" i="3"/>
  <c r="FK24" i="8" s="1"/>
  <c r="FK37" i="3"/>
  <c r="FK23" i="8" s="1"/>
  <c r="FK39" i="3"/>
  <c r="FK25" i="8" s="1"/>
  <c r="FK21" i="8"/>
  <c r="FK41" i="3"/>
  <c r="FJ45" i="3"/>
  <c r="FJ31" i="8" s="1"/>
  <c r="FJ43" i="3"/>
  <c r="FJ29" i="8" s="1"/>
  <c r="FJ27" i="8"/>
  <c r="FJ42" i="3"/>
  <c r="FJ28" i="8" s="1"/>
  <c r="FJ44" i="3"/>
  <c r="FJ30" i="8" s="1"/>
  <c r="FM43" i="6"/>
  <c r="FM68" i="8" s="1"/>
  <c r="FM45" i="6"/>
  <c r="FM70" i="8" s="1"/>
  <c r="FM44" i="6"/>
  <c r="FM69" i="8" s="1"/>
  <c r="FM66" i="8"/>
  <c r="FM42" i="6"/>
  <c r="FM67" i="8" s="1"/>
  <c r="FN37" i="6"/>
  <c r="FN62" i="8" s="1"/>
  <c r="FN36" i="6"/>
  <c r="FN61" i="8" s="1"/>
  <c r="FN60" i="8"/>
  <c r="FN39" i="6"/>
  <c r="FN64" i="8" s="1"/>
  <c r="FN38" i="6"/>
  <c r="FN63" i="8" s="1"/>
  <c r="FN41" i="6"/>
  <c r="FJ10" i="8"/>
  <c r="FJ9" i="8"/>
  <c r="FJ45" i="2"/>
  <c r="FJ18" i="8" s="1"/>
  <c r="FJ14" i="8"/>
  <c r="FJ43" i="2"/>
  <c r="FJ16" i="8" s="1"/>
  <c r="FJ42" i="2"/>
  <c r="FJ15" i="8" s="1"/>
  <c r="FJ44" i="2"/>
  <c r="FJ17" i="8" s="1"/>
  <c r="FK38" i="2"/>
  <c r="FK11" i="8" s="1"/>
  <c r="FK36" i="2"/>
  <c r="FK39" i="2"/>
  <c r="FK8" i="8"/>
  <c r="FK37" i="2"/>
  <c r="FK41" i="2"/>
  <c r="FJ12" i="8"/>
  <c r="FK45" i="3" l="1"/>
  <c r="FK31" i="8" s="1"/>
  <c r="FK44" i="3"/>
  <c r="FK30" i="8" s="1"/>
  <c r="FK27" i="8"/>
  <c r="FK42" i="3"/>
  <c r="FK28" i="8" s="1"/>
  <c r="FK43" i="3"/>
  <c r="FK29" i="8" s="1"/>
  <c r="FO38" i="6"/>
  <c r="FO63" i="8" s="1"/>
  <c r="FO37" i="6"/>
  <c r="FO62" i="8" s="1"/>
  <c r="FO60" i="8"/>
  <c r="FO36" i="6"/>
  <c r="FO61" i="8" s="1"/>
  <c r="FO39" i="6"/>
  <c r="FO64" i="8" s="1"/>
  <c r="FO41" i="6"/>
  <c r="FK12" i="8"/>
  <c r="FL47" i="8"/>
  <c r="FL39" i="5"/>
  <c r="FL51" i="8" s="1"/>
  <c r="FL37" i="5"/>
  <c r="FL49" i="8" s="1"/>
  <c r="FL36" i="5"/>
  <c r="FL48" i="8" s="1"/>
  <c r="FL38" i="5"/>
  <c r="FL50" i="8" s="1"/>
  <c r="FL41" i="5"/>
  <c r="FK9" i="8"/>
  <c r="FK10" i="8"/>
  <c r="FN66" i="8"/>
  <c r="FN45" i="6"/>
  <c r="FN70" i="8" s="1"/>
  <c r="FN42" i="6"/>
  <c r="FN67" i="8" s="1"/>
  <c r="FN43" i="6"/>
  <c r="FN68" i="8" s="1"/>
  <c r="FN44" i="6"/>
  <c r="FN69" i="8" s="1"/>
  <c r="FL36" i="3"/>
  <c r="FL22" i="8" s="1"/>
  <c r="FL37" i="3"/>
  <c r="FL23" i="8" s="1"/>
  <c r="FL21" i="8"/>
  <c r="FL39" i="3"/>
  <c r="FL25" i="8" s="1"/>
  <c r="FL38" i="3"/>
  <c r="FL24" i="8" s="1"/>
  <c r="FL41" i="3"/>
  <c r="FK45" i="2"/>
  <c r="FK18" i="8" s="1"/>
  <c r="FK43" i="2"/>
  <c r="FK16" i="8" s="1"/>
  <c r="FK44" i="2"/>
  <c r="FK17" i="8" s="1"/>
  <c r="FK42" i="2"/>
  <c r="FK15" i="8" s="1"/>
  <c r="FK14" i="8"/>
  <c r="FL37" i="2"/>
  <c r="FL39" i="2"/>
  <c r="FL38" i="2"/>
  <c r="FL11" i="8" s="1"/>
  <c r="FL36" i="2"/>
  <c r="FL8" i="8"/>
  <c r="FL41" i="2"/>
  <c r="FM8" i="8" l="1"/>
  <c r="FM39" i="2"/>
  <c r="FM36" i="2"/>
  <c r="FM37" i="2"/>
  <c r="FM38" i="2"/>
  <c r="FM11" i="8" s="1"/>
  <c r="FM41" i="2"/>
  <c r="FL9" i="8"/>
  <c r="FL45" i="5"/>
  <c r="FL57" i="8" s="1"/>
  <c r="FL43" i="5"/>
  <c r="FL55" i="8" s="1"/>
  <c r="FL44" i="5"/>
  <c r="FL56" i="8" s="1"/>
  <c r="FL53" i="8"/>
  <c r="FL42" i="5"/>
  <c r="FL54" i="8" s="1"/>
  <c r="FL12" i="8"/>
  <c r="FL42" i="3"/>
  <c r="FL28" i="8" s="1"/>
  <c r="FL44" i="3"/>
  <c r="FL30" i="8" s="1"/>
  <c r="FL43" i="3"/>
  <c r="FL29" i="8" s="1"/>
  <c r="FL45" i="3"/>
  <c r="FL31" i="8" s="1"/>
  <c r="FL27" i="8"/>
  <c r="FM21" i="8"/>
  <c r="FM36" i="3"/>
  <c r="FM22" i="8" s="1"/>
  <c r="FM38" i="3"/>
  <c r="FM24" i="8" s="1"/>
  <c r="FM39" i="3"/>
  <c r="FM25" i="8" s="1"/>
  <c r="FM37" i="3"/>
  <c r="FM23" i="8" s="1"/>
  <c r="FM41" i="3"/>
  <c r="FL10" i="8"/>
  <c r="FM36" i="5"/>
  <c r="FM48" i="8" s="1"/>
  <c r="FM47" i="8"/>
  <c r="FM39" i="5"/>
  <c r="FM51" i="8" s="1"/>
  <c r="FM38" i="5"/>
  <c r="FM50" i="8" s="1"/>
  <c r="FM37" i="5"/>
  <c r="FM49" i="8" s="1"/>
  <c r="FM41" i="5"/>
  <c r="FO44" i="6"/>
  <c r="FO69" i="8" s="1"/>
  <c r="FO66" i="8"/>
  <c r="FO43" i="6"/>
  <c r="FO68" i="8" s="1"/>
  <c r="FO42" i="6"/>
  <c r="FO67" i="8" s="1"/>
  <c r="FO45" i="6"/>
  <c r="FO70" i="8" s="1"/>
  <c r="FL44" i="2"/>
  <c r="FL17" i="8" s="1"/>
  <c r="FL42" i="2"/>
  <c r="FL15" i="8" s="1"/>
  <c r="FL45" i="2"/>
  <c r="FL18" i="8" s="1"/>
  <c r="FL43" i="2"/>
  <c r="FL16" i="8" s="1"/>
  <c r="FL14" i="8"/>
  <c r="FM44" i="2" l="1"/>
  <c r="FM17" i="8" s="1"/>
  <c r="FM42" i="2"/>
  <c r="FM15" i="8" s="1"/>
  <c r="FM14" i="8"/>
  <c r="FM43" i="2"/>
  <c r="FM16" i="8" s="1"/>
  <c r="FM45" i="2"/>
  <c r="FM18" i="8" s="1"/>
  <c r="FN39" i="5"/>
  <c r="FN51" i="8" s="1"/>
  <c r="FN37" i="5"/>
  <c r="FN49" i="8" s="1"/>
  <c r="FN47" i="8"/>
  <c r="FN38" i="5"/>
  <c r="FN50" i="8" s="1"/>
  <c r="FN36" i="5"/>
  <c r="FN48" i="8" s="1"/>
  <c r="FN41" i="5"/>
  <c r="FM53" i="8"/>
  <c r="FM43" i="5"/>
  <c r="FM55" i="8" s="1"/>
  <c r="FM44" i="5"/>
  <c r="FM56" i="8" s="1"/>
  <c r="FM42" i="5"/>
  <c r="FM54" i="8" s="1"/>
  <c r="FM45" i="5"/>
  <c r="FM57" i="8" s="1"/>
  <c r="FM45" i="3"/>
  <c r="FM31" i="8" s="1"/>
  <c r="FM27" i="8"/>
  <c r="FM43" i="3"/>
  <c r="FM29" i="8" s="1"/>
  <c r="FM44" i="3"/>
  <c r="FM30" i="8" s="1"/>
  <c r="FM42" i="3"/>
  <c r="FM28" i="8" s="1"/>
  <c r="FM10" i="8"/>
  <c r="FN21" i="8"/>
  <c r="FN36" i="3"/>
  <c r="FN22" i="8" s="1"/>
  <c r="FN39" i="3"/>
  <c r="FN25" i="8" s="1"/>
  <c r="FN37" i="3"/>
  <c r="FN23" i="8" s="1"/>
  <c r="FN38" i="3"/>
  <c r="FN24" i="8" s="1"/>
  <c r="FN41" i="3"/>
  <c r="FM9" i="8"/>
  <c r="FM12" i="8"/>
  <c r="FN8" i="8"/>
  <c r="FN36" i="2"/>
  <c r="FN37" i="2"/>
  <c r="FN38" i="2"/>
  <c r="FN11" i="8" s="1"/>
  <c r="FN39" i="2"/>
  <c r="FN41" i="2"/>
  <c r="FN10" i="8" l="1"/>
  <c r="FO38" i="3"/>
  <c r="FO24" i="8" s="1"/>
  <c r="FO37" i="3"/>
  <c r="FO23" i="8" s="1"/>
  <c r="FO36" i="3"/>
  <c r="FO22" i="8" s="1"/>
  <c r="FO21" i="8"/>
  <c r="FO39" i="3"/>
  <c r="FO25" i="8" s="1"/>
  <c r="FO41" i="3"/>
  <c r="FN9" i="8"/>
  <c r="FO36" i="2"/>
  <c r="FO39" i="2"/>
  <c r="FO8" i="8"/>
  <c r="FO37" i="2"/>
  <c r="FO38" i="2"/>
  <c r="FO11" i="8" s="1"/>
  <c r="FO41" i="2"/>
  <c r="FN42" i="5"/>
  <c r="FN54" i="8" s="1"/>
  <c r="FN43" i="5"/>
  <c r="FN55" i="8" s="1"/>
  <c r="FN45" i="5"/>
  <c r="FN57" i="8" s="1"/>
  <c r="FN53" i="8"/>
  <c r="FN44" i="5"/>
  <c r="FN56" i="8" s="1"/>
  <c r="FO36" i="5"/>
  <c r="FO48" i="8" s="1"/>
  <c r="FO47" i="8"/>
  <c r="FO38" i="5"/>
  <c r="FO50" i="8" s="1"/>
  <c r="FO37" i="5"/>
  <c r="FO49" i="8" s="1"/>
  <c r="FO39" i="5"/>
  <c r="FO51" i="8" s="1"/>
  <c r="FO41" i="5"/>
  <c r="FN43" i="2"/>
  <c r="FN16" i="8" s="1"/>
  <c r="FN42" i="2"/>
  <c r="FN15" i="8" s="1"/>
  <c r="FN14" i="8"/>
  <c r="FN45" i="2"/>
  <c r="FN18" i="8" s="1"/>
  <c r="FN44" i="2"/>
  <c r="FN17" i="8" s="1"/>
  <c r="FN12" i="8"/>
  <c r="FN27" i="8"/>
  <c r="FN44" i="3"/>
  <c r="FN30" i="8" s="1"/>
  <c r="FN45" i="3"/>
  <c r="FN31" i="8" s="1"/>
  <c r="FN43" i="3"/>
  <c r="FN29" i="8" s="1"/>
  <c r="FN42" i="3"/>
  <c r="FN28" i="8" s="1"/>
  <c r="FP36" i="5" l="1"/>
  <c r="FP48" i="8" s="1"/>
  <c r="FP38" i="5"/>
  <c r="FP50" i="8" s="1"/>
  <c r="FP47" i="8"/>
  <c r="FP39" i="5"/>
  <c r="FP51" i="8" s="1"/>
  <c r="FP37" i="5"/>
  <c r="FP49" i="8" s="1"/>
  <c r="FP41" i="5"/>
  <c r="FO12" i="8"/>
  <c r="FP37" i="2"/>
  <c r="FP36" i="2"/>
  <c r="FP38" i="2"/>
  <c r="FP11" i="8" s="1"/>
  <c r="FP39" i="2"/>
  <c r="FP8" i="8"/>
  <c r="FP41" i="2"/>
  <c r="FO9" i="8"/>
  <c r="FP39" i="3"/>
  <c r="FP25" i="8" s="1"/>
  <c r="FP36" i="3"/>
  <c r="FP22" i="8" s="1"/>
  <c r="FP38" i="3"/>
  <c r="FP24" i="8" s="1"/>
  <c r="FP37" i="3"/>
  <c r="FP23" i="8" s="1"/>
  <c r="FP21" i="8"/>
  <c r="FP41" i="3"/>
  <c r="FO43" i="5"/>
  <c r="FO55" i="8" s="1"/>
  <c r="FO45" i="5"/>
  <c r="FO57" i="8" s="1"/>
  <c r="FO53" i="8"/>
  <c r="FO42" i="5"/>
  <c r="FO54" i="8" s="1"/>
  <c r="FO44" i="5"/>
  <c r="FO56" i="8" s="1"/>
  <c r="FO42" i="3"/>
  <c r="FO28" i="8" s="1"/>
  <c r="FO43" i="3"/>
  <c r="FO29" i="8" s="1"/>
  <c r="FO27" i="8"/>
  <c r="FO45" i="3"/>
  <c r="FO31" i="8" s="1"/>
  <c r="FO44" i="3"/>
  <c r="FO30" i="8" s="1"/>
  <c r="FO42" i="2"/>
  <c r="FO15" i="8" s="1"/>
  <c r="FO45" i="2"/>
  <c r="FO18" i="8" s="1"/>
  <c r="FO44" i="2"/>
  <c r="FO17" i="8" s="1"/>
  <c r="FO43" i="2"/>
  <c r="FO16" i="8" s="1"/>
  <c r="FO14" i="8"/>
  <c r="FO10" i="8"/>
  <c r="FP12" i="8" l="1"/>
  <c r="FQ21" i="8"/>
  <c r="FQ37" i="3"/>
  <c r="FQ23" i="8" s="1"/>
  <c r="FQ38" i="3"/>
  <c r="FQ24" i="8" s="1"/>
  <c r="FQ36" i="3"/>
  <c r="FQ22" i="8" s="1"/>
  <c r="FQ39" i="3"/>
  <c r="FQ25" i="8" s="1"/>
  <c r="FQ41" i="3"/>
  <c r="FQ47" i="8"/>
  <c r="FQ36" i="5"/>
  <c r="FQ48" i="8" s="1"/>
  <c r="FQ37" i="5"/>
  <c r="FQ49" i="8" s="1"/>
  <c r="FQ38" i="5"/>
  <c r="FQ50" i="8" s="1"/>
  <c r="FQ39" i="5"/>
  <c r="FQ51" i="8" s="1"/>
  <c r="FQ41" i="5"/>
  <c r="FP9" i="8"/>
  <c r="FP42" i="5"/>
  <c r="FP54" i="8" s="1"/>
  <c r="FP53" i="8"/>
  <c r="FP43" i="5"/>
  <c r="FP55" i="8" s="1"/>
  <c r="FP44" i="5"/>
  <c r="FP56" i="8" s="1"/>
  <c r="FP45" i="5"/>
  <c r="FP57" i="8" s="1"/>
  <c r="FP10" i="8"/>
  <c r="FP45" i="3"/>
  <c r="FP31" i="8" s="1"/>
  <c r="FP44" i="3"/>
  <c r="FP30" i="8" s="1"/>
  <c r="FP42" i="3"/>
  <c r="FP28" i="8" s="1"/>
  <c r="FP43" i="3"/>
  <c r="FP29" i="8" s="1"/>
  <c r="FP27" i="8"/>
  <c r="FQ38" i="2"/>
  <c r="FQ11" i="8" s="1"/>
  <c r="FQ39" i="2"/>
  <c r="FQ8" i="8"/>
  <c r="FQ37" i="2"/>
  <c r="FQ36" i="2"/>
  <c r="FQ41" i="2"/>
  <c r="FP14" i="8"/>
  <c r="FP42" i="2"/>
  <c r="FP15" i="8" s="1"/>
  <c r="FP44" i="2"/>
  <c r="FP17" i="8" s="1"/>
  <c r="FP43" i="2"/>
  <c r="FP16" i="8" s="1"/>
  <c r="FP45" i="2"/>
  <c r="FP18" i="8" s="1"/>
  <c r="FR39" i="5" l="1"/>
  <c r="FR51" i="8" s="1"/>
  <c r="FR47" i="8"/>
  <c r="FR36" i="5"/>
  <c r="FR48" i="8" s="1"/>
  <c r="FR38" i="5"/>
  <c r="FR50" i="8" s="1"/>
  <c r="FR37" i="5"/>
  <c r="FR49" i="8" s="1"/>
  <c r="FR41" i="5"/>
  <c r="FQ12" i="8"/>
  <c r="FQ45" i="5"/>
  <c r="FQ57" i="8" s="1"/>
  <c r="FQ44" i="5"/>
  <c r="FQ56" i="8" s="1"/>
  <c r="FQ43" i="5"/>
  <c r="FQ55" i="8" s="1"/>
  <c r="FQ42" i="5"/>
  <c r="FQ54" i="8" s="1"/>
  <c r="FQ53" i="8"/>
  <c r="FR37" i="2"/>
  <c r="FR36" i="2"/>
  <c r="FR8" i="8"/>
  <c r="FR38" i="2"/>
  <c r="FR11" i="8" s="1"/>
  <c r="FR39" i="2"/>
  <c r="FR41" i="2"/>
  <c r="FQ44" i="2"/>
  <c r="FQ17" i="8" s="1"/>
  <c r="FQ45" i="2"/>
  <c r="FQ18" i="8" s="1"/>
  <c r="FQ43" i="2"/>
  <c r="FQ16" i="8" s="1"/>
  <c r="FQ42" i="2"/>
  <c r="FQ15" i="8" s="1"/>
  <c r="FQ14" i="8"/>
  <c r="FQ9" i="8"/>
  <c r="FQ10" i="8"/>
  <c r="FQ45" i="3"/>
  <c r="FQ31" i="8" s="1"/>
  <c r="FQ43" i="3"/>
  <c r="FQ29" i="8" s="1"/>
  <c r="FQ42" i="3"/>
  <c r="FQ28" i="8" s="1"/>
  <c r="FQ27" i="8"/>
  <c r="FQ44" i="3"/>
  <c r="FQ30" i="8" s="1"/>
  <c r="FR39" i="3"/>
  <c r="FR25" i="8" s="1"/>
  <c r="FR38" i="3"/>
  <c r="FR24" i="8" s="1"/>
  <c r="FR36" i="3"/>
  <c r="FR22" i="8" s="1"/>
  <c r="FR37" i="3"/>
  <c r="FR23" i="8" s="1"/>
  <c r="FR21" i="8"/>
  <c r="FR41" i="3"/>
  <c r="FS39" i="5" l="1"/>
  <c r="FS51" i="8" s="1"/>
  <c r="FS37" i="5"/>
  <c r="FS49" i="8" s="1"/>
  <c r="FS38" i="5"/>
  <c r="FS50" i="8" s="1"/>
  <c r="FS47" i="8"/>
  <c r="FS36" i="5"/>
  <c r="FS48" i="8" s="1"/>
  <c r="FS41" i="5"/>
  <c r="FR44" i="2"/>
  <c r="FR17" i="8" s="1"/>
  <c r="FR45" i="2"/>
  <c r="FR18" i="8" s="1"/>
  <c r="FR14" i="8"/>
  <c r="FR43" i="2"/>
  <c r="FR16" i="8" s="1"/>
  <c r="FR42" i="2"/>
  <c r="FR15" i="8" s="1"/>
  <c r="FS8" i="8"/>
  <c r="FS37" i="2"/>
  <c r="FS38" i="2"/>
  <c r="FS11" i="8" s="1"/>
  <c r="FS36" i="2"/>
  <c r="FS39" i="2"/>
  <c r="FS41" i="2"/>
  <c r="FR12" i="8"/>
  <c r="FR43" i="3"/>
  <c r="FR29" i="8" s="1"/>
  <c r="FR27" i="8"/>
  <c r="FR44" i="3"/>
  <c r="FR30" i="8" s="1"/>
  <c r="FR42" i="3"/>
  <c r="FR28" i="8" s="1"/>
  <c r="FR45" i="3"/>
  <c r="FR31" i="8" s="1"/>
  <c r="FR9" i="8"/>
  <c r="FS38" i="3"/>
  <c r="FS24" i="8" s="1"/>
  <c r="FS37" i="3"/>
  <c r="FS23" i="8" s="1"/>
  <c r="FS21" i="8"/>
  <c r="FS39" i="3"/>
  <c r="FS25" i="8" s="1"/>
  <c r="FS36" i="3"/>
  <c r="FS22" i="8" s="1"/>
  <c r="FS41" i="3"/>
  <c r="FR10" i="8"/>
  <c r="FR45" i="5"/>
  <c r="FR57" i="8" s="1"/>
  <c r="FR44" i="5"/>
  <c r="FR56" i="8" s="1"/>
  <c r="FR53" i="8"/>
  <c r="FR43" i="5"/>
  <c r="FR55" i="8" s="1"/>
  <c r="FR42" i="5"/>
  <c r="FR54" i="8" s="1"/>
  <c r="FS9" i="8" l="1"/>
  <c r="FS53" i="8"/>
  <c r="FS43" i="5"/>
  <c r="FS55" i="8" s="1"/>
  <c r="FS45" i="5"/>
  <c r="FS57" i="8" s="1"/>
  <c r="FS44" i="5"/>
  <c r="FS56" i="8" s="1"/>
  <c r="FS42" i="5"/>
  <c r="FS54" i="8" s="1"/>
  <c r="FT38" i="2"/>
  <c r="FT11" i="8" s="1"/>
  <c r="FT8" i="8"/>
  <c r="FT36" i="2"/>
  <c r="FT37" i="2"/>
  <c r="FT39" i="2"/>
  <c r="FT41" i="2"/>
  <c r="FS45" i="3"/>
  <c r="FS31" i="8" s="1"/>
  <c r="FS44" i="3"/>
  <c r="FS30" i="8" s="1"/>
  <c r="FS42" i="3"/>
  <c r="FS28" i="8" s="1"/>
  <c r="FS43" i="3"/>
  <c r="FS29" i="8" s="1"/>
  <c r="FS27" i="8"/>
  <c r="FT38" i="3"/>
  <c r="FT24" i="8" s="1"/>
  <c r="FT39" i="3"/>
  <c r="FT25" i="8" s="1"/>
  <c r="FT21" i="8"/>
  <c r="FT37" i="3"/>
  <c r="FT23" i="8" s="1"/>
  <c r="FT36" i="3"/>
  <c r="FT22" i="8" s="1"/>
  <c r="FT41" i="3"/>
  <c r="FS10" i="8"/>
  <c r="FS12" i="8"/>
  <c r="FS14" i="8"/>
  <c r="FS44" i="2"/>
  <c r="FS17" i="8" s="1"/>
  <c r="FS43" i="2"/>
  <c r="FS16" i="8" s="1"/>
  <c r="FS45" i="2"/>
  <c r="FS18" i="8" s="1"/>
  <c r="FS42" i="2"/>
  <c r="FS15" i="8" s="1"/>
  <c r="FT39" i="5"/>
  <c r="FT51" i="8" s="1"/>
  <c r="FT38" i="5"/>
  <c r="FT50" i="8" s="1"/>
  <c r="FT36" i="5"/>
  <c r="FT48" i="8" s="1"/>
  <c r="FT47" i="8"/>
  <c r="FT37" i="5"/>
  <c r="FT49" i="8" s="1"/>
  <c r="FT41" i="5"/>
  <c r="FU37" i="2" l="1"/>
  <c r="FU36" i="2"/>
  <c r="FU39" i="2"/>
  <c r="FU8" i="8"/>
  <c r="FU38" i="2"/>
  <c r="FU11" i="8" s="1"/>
  <c r="FU41" i="2"/>
  <c r="FU47" i="8"/>
  <c r="FU37" i="5"/>
  <c r="FU49" i="8" s="1"/>
  <c r="FU36" i="5"/>
  <c r="FU48" i="8" s="1"/>
  <c r="FU39" i="5"/>
  <c r="FU51" i="8" s="1"/>
  <c r="FU38" i="5"/>
  <c r="FU50" i="8" s="1"/>
  <c r="FU41" i="5"/>
  <c r="FU36" i="3"/>
  <c r="FU22" i="8" s="1"/>
  <c r="FU39" i="3"/>
  <c r="FU25" i="8" s="1"/>
  <c r="FU21" i="8"/>
  <c r="FU37" i="3"/>
  <c r="FU23" i="8" s="1"/>
  <c r="FU38" i="3"/>
  <c r="FU24" i="8" s="1"/>
  <c r="FU41" i="3"/>
  <c r="FT43" i="2"/>
  <c r="FT16" i="8" s="1"/>
  <c r="FT14" i="8"/>
  <c r="FT42" i="2"/>
  <c r="FT15" i="8" s="1"/>
  <c r="FT44" i="2"/>
  <c r="FT17" i="8" s="1"/>
  <c r="FT45" i="2"/>
  <c r="FT18" i="8" s="1"/>
  <c r="FT42" i="5"/>
  <c r="FT54" i="8" s="1"/>
  <c r="FT43" i="5"/>
  <c r="FT55" i="8" s="1"/>
  <c r="FT53" i="8"/>
  <c r="FT45" i="5"/>
  <c r="FT57" i="8" s="1"/>
  <c r="FT44" i="5"/>
  <c r="FT56" i="8" s="1"/>
  <c r="FT12" i="8"/>
  <c r="FT45" i="3"/>
  <c r="FT31" i="8" s="1"/>
  <c r="FT44" i="3"/>
  <c r="FT30" i="8" s="1"/>
  <c r="FT42" i="3"/>
  <c r="FT28" i="8" s="1"/>
  <c r="FT43" i="3"/>
  <c r="FT29" i="8" s="1"/>
  <c r="FT27" i="8"/>
  <c r="FT10" i="8"/>
  <c r="FT9" i="8"/>
  <c r="FU44" i="2" l="1"/>
  <c r="FU17" i="8" s="1"/>
  <c r="FU42" i="2"/>
  <c r="FU15" i="8" s="1"/>
  <c r="FU45" i="2"/>
  <c r="FU18" i="8" s="1"/>
  <c r="FU14" i="8"/>
  <c r="FU43" i="2"/>
  <c r="FU16" i="8" s="1"/>
  <c r="FU44" i="5"/>
  <c r="FU56" i="8" s="1"/>
  <c r="FU53" i="8"/>
  <c r="FU42" i="5"/>
  <c r="FU54" i="8" s="1"/>
  <c r="FU43" i="5"/>
  <c r="FU55" i="8" s="1"/>
  <c r="FU45" i="5"/>
  <c r="FU57" i="8" s="1"/>
  <c r="FU12" i="8"/>
  <c r="FV38" i="2"/>
  <c r="FV11" i="8" s="1"/>
  <c r="FV37" i="2"/>
  <c r="FV36" i="2"/>
  <c r="FV39" i="2"/>
  <c r="FV8" i="8"/>
  <c r="FV41" i="2"/>
  <c r="FU9" i="8"/>
  <c r="FV36" i="5"/>
  <c r="FV48" i="8" s="1"/>
  <c r="FV47" i="8"/>
  <c r="FV37" i="5"/>
  <c r="FV49" i="8" s="1"/>
  <c r="FV39" i="5"/>
  <c r="FV51" i="8" s="1"/>
  <c r="FV38" i="5"/>
  <c r="FV50" i="8" s="1"/>
  <c r="FV41" i="5"/>
  <c r="FU10" i="8"/>
  <c r="FU45" i="3"/>
  <c r="FU31" i="8" s="1"/>
  <c r="FU43" i="3"/>
  <c r="FU29" i="8" s="1"/>
  <c r="FU27" i="8"/>
  <c r="FU42" i="3"/>
  <c r="FU28" i="8" s="1"/>
  <c r="FU44" i="3"/>
  <c r="FU30" i="8" s="1"/>
  <c r="FV10" i="8" l="1"/>
  <c r="FV43" i="5"/>
  <c r="FV55" i="8" s="1"/>
  <c r="FV42" i="5"/>
  <c r="FV54" i="8" s="1"/>
  <c r="FV45" i="5"/>
  <c r="FV57" i="8" s="1"/>
  <c r="FV53" i="8"/>
  <c r="FV44" i="5"/>
  <c r="FV56" i="8" s="1"/>
  <c r="FW37" i="5"/>
  <c r="FW49" i="8" s="1"/>
  <c r="FW38" i="5"/>
  <c r="FW50" i="8" s="1"/>
  <c r="FW36" i="5"/>
  <c r="FW48" i="8" s="1"/>
  <c r="FW47" i="8"/>
  <c r="FW39" i="5"/>
  <c r="FW51" i="8" s="1"/>
  <c r="FW41" i="5"/>
  <c r="FV45" i="2"/>
  <c r="FV18" i="8" s="1"/>
  <c r="FV44" i="2"/>
  <c r="FV17" i="8" s="1"/>
  <c r="FV43" i="2"/>
  <c r="FV16" i="8" s="1"/>
  <c r="FV14" i="8"/>
  <c r="FV42" i="2"/>
  <c r="FV15" i="8" s="1"/>
  <c r="FW36" i="2"/>
  <c r="FW8" i="8"/>
  <c r="FW37" i="2"/>
  <c r="FW39" i="2"/>
  <c r="FW38" i="2"/>
  <c r="FW11" i="8" s="1"/>
  <c r="FW41" i="2"/>
  <c r="FV12" i="8"/>
  <c r="FV9" i="8"/>
  <c r="FW10" i="8" l="1"/>
  <c r="FW53" i="8"/>
  <c r="FW45" i="5"/>
  <c r="FW57" i="8" s="1"/>
  <c r="FW42" i="5"/>
  <c r="FW54" i="8" s="1"/>
  <c r="FW43" i="5"/>
  <c r="FW55" i="8" s="1"/>
  <c r="FW44" i="5"/>
  <c r="FW56" i="8" s="1"/>
  <c r="FX36" i="5"/>
  <c r="FX48" i="8" s="1"/>
  <c r="FX37" i="5"/>
  <c r="FX49" i="8" s="1"/>
  <c r="FX39" i="5"/>
  <c r="FX51" i="8" s="1"/>
  <c r="FX38" i="5"/>
  <c r="FX50" i="8" s="1"/>
  <c r="FX47" i="8"/>
  <c r="FX41" i="5"/>
  <c r="FW9" i="8"/>
  <c r="FW12" i="8"/>
  <c r="FW45" i="2"/>
  <c r="FW18" i="8" s="1"/>
  <c r="FW14" i="8"/>
  <c r="FW42" i="2"/>
  <c r="FW15" i="8" s="1"/>
  <c r="FW44" i="2"/>
  <c r="FW17" i="8" s="1"/>
  <c r="FW43" i="2"/>
  <c r="FW16" i="8" s="1"/>
  <c r="FX38" i="2"/>
  <c r="FX11" i="8" s="1"/>
  <c r="FX36" i="2"/>
  <c r="FX8" i="8"/>
  <c r="FX37" i="2"/>
  <c r="FX39" i="2"/>
  <c r="FX41" i="2"/>
  <c r="FX12" i="8" l="1"/>
  <c r="FY38" i="5"/>
  <c r="FY50" i="8" s="1"/>
  <c r="FY47" i="8"/>
  <c r="FY36" i="5"/>
  <c r="FY48" i="8" s="1"/>
  <c r="FY37" i="5"/>
  <c r="FY49" i="8" s="1"/>
  <c r="FY39" i="5"/>
  <c r="FY51" i="8" s="1"/>
  <c r="FY41" i="5"/>
  <c r="FX43" i="5"/>
  <c r="FX55" i="8" s="1"/>
  <c r="FX45" i="5"/>
  <c r="FX57" i="8" s="1"/>
  <c r="FX44" i="5"/>
  <c r="FX56" i="8" s="1"/>
  <c r="FX53" i="8"/>
  <c r="FX42" i="5"/>
  <c r="FX54" i="8" s="1"/>
  <c r="FX10" i="8"/>
  <c r="FX43" i="2"/>
  <c r="FX16" i="8" s="1"/>
  <c r="FX45" i="2"/>
  <c r="FX18" i="8" s="1"/>
  <c r="FX14" i="8"/>
  <c r="FX44" i="2"/>
  <c r="FX17" i="8" s="1"/>
  <c r="FX42" i="2"/>
  <c r="FX15" i="8" s="1"/>
  <c r="FX9" i="8"/>
  <c r="FY36" i="2"/>
  <c r="FY37" i="2"/>
  <c r="FY39" i="2"/>
  <c r="FY8" i="8"/>
  <c r="FY38" i="2"/>
  <c r="FY11" i="8" s="1"/>
  <c r="FY41" i="2"/>
  <c r="FY10" i="8" l="1"/>
  <c r="FY9" i="8"/>
  <c r="FY53" i="8"/>
  <c r="FY44" i="5"/>
  <c r="FY56" i="8" s="1"/>
  <c r="FY45" i="5"/>
  <c r="FY57" i="8" s="1"/>
  <c r="FY42" i="5"/>
  <c r="FY54" i="8" s="1"/>
  <c r="FY43" i="5"/>
  <c r="FY55" i="8" s="1"/>
  <c r="FY44" i="2"/>
  <c r="FY17" i="8" s="1"/>
  <c r="FY42" i="2"/>
  <c r="FY15" i="8" s="1"/>
  <c r="FY43" i="2"/>
  <c r="FY16" i="8" s="1"/>
  <c r="FY14" i="8"/>
  <c r="FY45" i="2"/>
  <c r="FY18" i="8" s="1"/>
  <c r="FZ39" i="2"/>
  <c r="FZ8" i="8"/>
  <c r="FZ37" i="2"/>
  <c r="FZ36" i="2"/>
  <c r="FZ38" i="2"/>
  <c r="FZ11" i="8" s="1"/>
  <c r="FZ41" i="2"/>
  <c r="FZ37" i="5"/>
  <c r="FZ49" i="8" s="1"/>
  <c r="FZ47" i="8"/>
  <c r="FZ38" i="5"/>
  <c r="FZ50" i="8" s="1"/>
  <c r="FZ36" i="5"/>
  <c r="FZ48" i="8" s="1"/>
  <c r="FZ39" i="5"/>
  <c r="FZ51" i="8" s="1"/>
  <c r="FZ41" i="5"/>
  <c r="FY12" i="8"/>
  <c r="FZ9" i="8" l="1"/>
  <c r="FZ42" i="5"/>
  <c r="FZ54" i="8" s="1"/>
  <c r="FZ53" i="8"/>
  <c r="FZ44" i="5"/>
  <c r="FZ56" i="8" s="1"/>
  <c r="FZ43" i="5"/>
  <c r="FZ55" i="8" s="1"/>
  <c r="FZ45" i="5"/>
  <c r="FZ57" i="8" s="1"/>
  <c r="FZ10" i="8"/>
  <c r="FZ43" i="2"/>
  <c r="FZ16" i="8" s="1"/>
  <c r="FZ45" i="2"/>
  <c r="FZ18" i="8" s="1"/>
  <c r="FZ42" i="2"/>
  <c r="FZ15" i="8" s="1"/>
  <c r="FZ44" i="2"/>
  <c r="FZ17" i="8" s="1"/>
  <c r="FZ14" i="8"/>
  <c r="FZ12" i="8"/>
  <c r="FA37" i="4" l="1"/>
  <c r="FA36" i="4"/>
  <c r="FA34" i="8"/>
  <c r="FA38" i="4"/>
  <c r="FA37" i="8" s="1"/>
  <c r="FA39" i="4"/>
  <c r="FA41" i="4"/>
  <c r="FA35" i="1"/>
  <c r="FA35" i="8" l="1"/>
  <c r="FA36" i="1"/>
  <c r="FA74" i="8" s="1"/>
  <c r="FA73" i="8"/>
  <c r="FA38" i="1"/>
  <c r="FA76" i="8" s="1"/>
  <c r="FA41" i="1"/>
  <c r="FB36" i="4"/>
  <c r="FB38" i="4"/>
  <c r="FB37" i="8" s="1"/>
  <c r="FB34" i="8"/>
  <c r="FB39" i="4"/>
  <c r="FB37" i="4"/>
  <c r="FB41" i="4"/>
  <c r="FB35" i="1"/>
  <c r="FA38" i="8"/>
  <c r="FB39" i="1"/>
  <c r="FB77" i="8" s="1"/>
  <c r="FA36" i="8"/>
  <c r="FA37" i="1"/>
  <c r="FA75" i="8" s="1"/>
  <c r="FA45" i="4"/>
  <c r="FA44" i="8" s="1"/>
  <c r="FA42" i="4"/>
  <c r="FA41" i="8" s="1"/>
  <c r="FA44" i="4"/>
  <c r="FA43" i="8" s="1"/>
  <c r="FA40" i="8"/>
  <c r="FA43" i="4"/>
  <c r="FA42" i="8" s="1"/>
  <c r="FB40" i="8" l="1"/>
  <c r="FB44" i="4"/>
  <c r="FB43" i="8" s="1"/>
  <c r="FB45" i="4"/>
  <c r="FB44" i="8" s="1"/>
  <c r="FB42" i="4"/>
  <c r="FB41" i="8" s="1"/>
  <c r="FB43" i="4"/>
  <c r="FB42" i="8" s="1"/>
  <c r="FB36" i="8"/>
  <c r="FB37" i="1"/>
  <c r="FB75" i="8" s="1"/>
  <c r="FB38" i="8"/>
  <c r="FC39" i="1"/>
  <c r="FC77" i="8" s="1"/>
  <c r="FB35" i="8"/>
  <c r="FB36" i="1"/>
  <c r="FB74" i="8" s="1"/>
  <c r="FC38" i="4"/>
  <c r="FC37" i="8" s="1"/>
  <c r="FC36" i="4"/>
  <c r="FC37" i="4"/>
  <c r="FC39" i="4"/>
  <c r="FC34" i="8"/>
  <c r="FC41" i="4"/>
  <c r="FC35" i="1"/>
  <c r="FA44" i="1"/>
  <c r="FA82" i="8" s="1"/>
  <c r="FA45" i="1"/>
  <c r="FA83" i="8" s="1"/>
  <c r="FA42" i="1"/>
  <c r="FA80" i="8" s="1"/>
  <c r="FA43" i="1"/>
  <c r="FA81" i="8" s="1"/>
  <c r="FA79" i="8"/>
  <c r="FB38" i="1"/>
  <c r="FB76" i="8" s="1"/>
  <c r="FB73" i="8"/>
  <c r="FB41" i="1"/>
  <c r="FC35" i="8" l="1"/>
  <c r="FC36" i="1"/>
  <c r="FC74" i="8" s="1"/>
  <c r="FC73" i="8"/>
  <c r="FC38" i="1"/>
  <c r="FC76" i="8" s="1"/>
  <c r="FC41" i="1"/>
  <c r="FB79" i="8"/>
  <c r="FB44" i="1"/>
  <c r="FB82" i="8" s="1"/>
  <c r="FB42" i="1"/>
  <c r="FB80" i="8" s="1"/>
  <c r="FB45" i="1"/>
  <c r="FB83" i="8" s="1"/>
  <c r="FB43" i="1"/>
  <c r="FB81" i="8" s="1"/>
  <c r="FC43" i="4"/>
  <c r="FC42" i="8" s="1"/>
  <c r="FC45" i="4"/>
  <c r="FC44" i="8" s="1"/>
  <c r="FC44" i="4"/>
  <c r="FC43" i="8" s="1"/>
  <c r="FC42" i="4"/>
  <c r="FC41" i="8" s="1"/>
  <c r="FC40" i="8"/>
  <c r="FC38" i="8"/>
  <c r="FD39" i="1"/>
  <c r="FD77" i="8" s="1"/>
  <c r="FD36" i="4"/>
  <c r="FD39" i="4"/>
  <c r="FD37" i="4"/>
  <c r="FD38" i="4"/>
  <c r="FD37" i="8" s="1"/>
  <c r="FD34" i="8"/>
  <c r="FD41" i="4"/>
  <c r="FD35" i="1"/>
  <c r="FC36" i="8"/>
  <c r="FC37" i="1"/>
  <c r="FC75" i="8" s="1"/>
  <c r="FD36" i="8" l="1"/>
  <c r="FD37" i="1"/>
  <c r="FD75" i="8" s="1"/>
  <c r="FC45" i="1"/>
  <c r="FC83" i="8" s="1"/>
  <c r="FC79" i="8"/>
  <c r="FC44" i="1"/>
  <c r="FC82" i="8" s="1"/>
  <c r="FC43" i="1"/>
  <c r="FC81" i="8" s="1"/>
  <c r="FC42" i="1"/>
  <c r="FC80" i="8" s="1"/>
  <c r="FD38" i="8"/>
  <c r="FE39" i="1"/>
  <c r="FE77" i="8" s="1"/>
  <c r="FD38" i="1"/>
  <c r="FD76" i="8" s="1"/>
  <c r="FD73" i="8"/>
  <c r="FD41" i="1"/>
  <c r="FD35" i="8"/>
  <c r="FD36" i="1"/>
  <c r="FD74" i="8" s="1"/>
  <c r="FD40" i="8"/>
  <c r="FD43" i="4"/>
  <c r="FD42" i="8" s="1"/>
  <c r="FD45" i="4"/>
  <c r="FD44" i="8" s="1"/>
  <c r="FD44" i="4"/>
  <c r="FD43" i="8" s="1"/>
  <c r="FD42" i="4"/>
  <c r="FD41" i="8" s="1"/>
  <c r="FE36" i="4"/>
  <c r="FE37" i="4"/>
  <c r="FE39" i="4"/>
  <c r="FE34" i="8"/>
  <c r="FE38" i="4"/>
  <c r="FE37" i="8" s="1"/>
  <c r="FE41" i="4"/>
  <c r="FE35" i="1"/>
  <c r="FE35" i="8" l="1"/>
  <c r="FE36" i="1"/>
  <c r="FE74" i="8" s="1"/>
  <c r="FD79" i="8"/>
  <c r="FD42" i="1"/>
  <c r="FD80" i="8" s="1"/>
  <c r="FD45" i="1"/>
  <c r="FD83" i="8" s="1"/>
  <c r="FD44" i="1"/>
  <c r="FD82" i="8" s="1"/>
  <c r="FD43" i="1"/>
  <c r="FD81" i="8" s="1"/>
  <c r="FE38" i="1"/>
  <c r="FE76" i="8" s="1"/>
  <c r="FE73" i="8"/>
  <c r="FE41" i="1"/>
  <c r="FE43" i="4"/>
  <c r="FE42" i="8" s="1"/>
  <c r="FE42" i="4"/>
  <c r="FE41" i="8" s="1"/>
  <c r="FE40" i="8"/>
  <c r="FE45" i="4"/>
  <c r="FE44" i="8" s="1"/>
  <c r="FE44" i="4"/>
  <c r="FE43" i="8" s="1"/>
  <c r="FF34" i="8"/>
  <c r="FF37" i="4"/>
  <c r="FF36" i="4"/>
  <c r="FF38" i="4"/>
  <c r="FF37" i="8" s="1"/>
  <c r="FF39" i="4"/>
  <c r="FF41" i="4"/>
  <c r="FF35" i="1"/>
  <c r="FE38" i="8"/>
  <c r="FF39" i="1"/>
  <c r="FF77" i="8" s="1"/>
  <c r="FE36" i="8"/>
  <c r="FE37" i="1"/>
  <c r="FE75" i="8" s="1"/>
  <c r="FE42" i="1" l="1"/>
  <c r="FE80" i="8" s="1"/>
  <c r="FE44" i="1"/>
  <c r="FE82" i="8" s="1"/>
  <c r="FE45" i="1"/>
  <c r="FE83" i="8" s="1"/>
  <c r="FE43" i="1"/>
  <c r="FE81" i="8" s="1"/>
  <c r="FE79" i="8"/>
  <c r="FF38" i="1"/>
  <c r="FF76" i="8" s="1"/>
  <c r="FF73" i="8"/>
  <c r="FF41" i="1"/>
  <c r="FG36" i="4"/>
  <c r="FG34" i="8"/>
  <c r="FG37" i="4"/>
  <c r="FG38" i="4"/>
  <c r="FG37" i="8" s="1"/>
  <c r="FG39" i="4"/>
  <c r="FG41" i="4"/>
  <c r="FG35" i="1"/>
  <c r="FF40" i="8"/>
  <c r="FF44" i="4"/>
  <c r="FF43" i="8" s="1"/>
  <c r="FF42" i="4"/>
  <c r="FF41" i="8" s="1"/>
  <c r="FF45" i="4"/>
  <c r="FF44" i="8" s="1"/>
  <c r="FF43" i="4"/>
  <c r="FF42" i="8" s="1"/>
  <c r="FF38" i="8"/>
  <c r="FG39" i="1"/>
  <c r="FG77" i="8" s="1"/>
  <c r="FF36" i="8"/>
  <c r="FF37" i="1"/>
  <c r="FF75" i="8" s="1"/>
  <c r="FF35" i="8"/>
  <c r="FF36" i="1"/>
  <c r="FF74" i="8" s="1"/>
  <c r="FG38" i="8" l="1"/>
  <c r="FH39" i="1"/>
  <c r="FH77" i="8" s="1"/>
  <c r="FG36" i="8"/>
  <c r="FG37" i="1"/>
  <c r="FG75" i="8" s="1"/>
  <c r="FH39" i="4"/>
  <c r="FH36" i="4"/>
  <c r="FH38" i="4"/>
  <c r="FH37" i="8" s="1"/>
  <c r="FH37" i="4"/>
  <c r="FH34" i="8"/>
  <c r="FH41" i="4"/>
  <c r="FH35" i="1"/>
  <c r="FG35" i="8"/>
  <c r="FG36" i="1"/>
  <c r="FG74" i="8" s="1"/>
  <c r="FF43" i="1"/>
  <c r="FF81" i="8" s="1"/>
  <c r="FF79" i="8"/>
  <c r="FF44" i="1"/>
  <c r="FF82" i="8" s="1"/>
  <c r="FF42" i="1"/>
  <c r="FF80" i="8" s="1"/>
  <c r="FF45" i="1"/>
  <c r="FF83" i="8" s="1"/>
  <c r="FG73" i="8"/>
  <c r="FG38" i="1"/>
  <c r="FG76" i="8" s="1"/>
  <c r="FG41" i="1"/>
  <c r="FG40" i="8"/>
  <c r="FG43" i="4"/>
  <c r="FG42" i="8" s="1"/>
  <c r="FG44" i="4"/>
  <c r="FG43" i="8" s="1"/>
  <c r="FG42" i="4"/>
  <c r="FG41" i="8" s="1"/>
  <c r="FG45" i="4"/>
  <c r="FG44" i="8" s="1"/>
  <c r="FH38" i="8" l="1"/>
  <c r="FI39" i="1"/>
  <c r="FI77" i="8" s="1"/>
  <c r="FI37" i="4"/>
  <c r="FI38" i="4"/>
  <c r="FI37" i="8" s="1"/>
  <c r="FI36" i="4"/>
  <c r="FI39" i="4"/>
  <c r="FI34" i="8"/>
  <c r="FI41" i="4"/>
  <c r="FI35" i="1"/>
  <c r="FH38" i="1"/>
  <c r="FH76" i="8" s="1"/>
  <c r="FH73" i="8"/>
  <c r="FH41" i="1"/>
  <c r="FH42" i="4"/>
  <c r="FH41" i="8" s="1"/>
  <c r="FH44" i="4"/>
  <c r="FH43" i="8" s="1"/>
  <c r="FH40" i="8"/>
  <c r="FH43" i="4"/>
  <c r="FH42" i="8" s="1"/>
  <c r="FH45" i="4"/>
  <c r="FH44" i="8" s="1"/>
  <c r="FG43" i="1"/>
  <c r="FG81" i="8" s="1"/>
  <c r="FG42" i="1"/>
  <c r="FG80" i="8" s="1"/>
  <c r="FG44" i="1"/>
  <c r="FG82" i="8" s="1"/>
  <c r="FG79" i="8"/>
  <c r="FG45" i="1"/>
  <c r="FG83" i="8" s="1"/>
  <c r="FH36" i="8"/>
  <c r="FH37" i="1"/>
  <c r="FH75" i="8" s="1"/>
  <c r="FH35" i="8"/>
  <c r="FH36" i="1"/>
  <c r="FH74" i="8" s="1"/>
  <c r="FI73" i="8" l="1"/>
  <c r="FI38" i="1"/>
  <c r="FI76" i="8" s="1"/>
  <c r="FI41" i="1"/>
  <c r="FI40" i="8"/>
  <c r="FI42" i="4"/>
  <c r="FI41" i="8" s="1"/>
  <c r="FI44" i="4"/>
  <c r="FI43" i="8" s="1"/>
  <c r="FI43" i="4"/>
  <c r="FI42" i="8" s="1"/>
  <c r="FI45" i="4"/>
  <c r="FI44" i="8" s="1"/>
  <c r="FI38" i="8"/>
  <c r="FJ39" i="1"/>
  <c r="FJ77" i="8" s="1"/>
  <c r="FH79" i="8"/>
  <c r="FH44" i="1"/>
  <c r="FH82" i="8" s="1"/>
  <c r="FH45" i="1"/>
  <c r="FH83" i="8" s="1"/>
  <c r="FH42" i="1"/>
  <c r="FH80" i="8" s="1"/>
  <c r="FH43" i="1"/>
  <c r="FH81" i="8" s="1"/>
  <c r="FI35" i="8"/>
  <c r="FI36" i="1"/>
  <c r="FI74" i="8" s="1"/>
  <c r="FJ36" i="4"/>
  <c r="FJ34" i="8"/>
  <c r="FJ39" i="4"/>
  <c r="FJ37" i="4"/>
  <c r="FJ38" i="4"/>
  <c r="FJ37" i="8" s="1"/>
  <c r="FJ41" i="4"/>
  <c r="FJ35" i="1"/>
  <c r="FI36" i="8"/>
  <c r="FI37" i="1"/>
  <c r="FI75" i="8" s="1"/>
  <c r="FJ73" i="8" l="1"/>
  <c r="FJ38" i="1"/>
  <c r="FJ76" i="8" s="1"/>
  <c r="FJ41" i="1"/>
  <c r="FJ43" i="4"/>
  <c r="FJ42" i="8" s="1"/>
  <c r="FJ44" i="4"/>
  <c r="FJ43" i="8" s="1"/>
  <c r="FJ40" i="8"/>
  <c r="FJ45" i="4"/>
  <c r="FJ44" i="8" s="1"/>
  <c r="FJ42" i="4"/>
  <c r="FJ41" i="8" s="1"/>
  <c r="FJ36" i="8"/>
  <c r="FJ37" i="1"/>
  <c r="FJ75" i="8" s="1"/>
  <c r="FJ38" i="8"/>
  <c r="FK39" i="1"/>
  <c r="FK77" i="8" s="1"/>
  <c r="FI45" i="1"/>
  <c r="FI83" i="8" s="1"/>
  <c r="FI42" i="1"/>
  <c r="FI80" i="8" s="1"/>
  <c r="FI79" i="8"/>
  <c r="FI44" i="1"/>
  <c r="FI82" i="8" s="1"/>
  <c r="FI43" i="1"/>
  <c r="FI81" i="8" s="1"/>
  <c r="FK34" i="8"/>
  <c r="FK37" i="4"/>
  <c r="FK36" i="4"/>
  <c r="FK38" i="4"/>
  <c r="FK37" i="8" s="1"/>
  <c r="FK39" i="4"/>
  <c r="FK41" i="4"/>
  <c r="FK35" i="1"/>
  <c r="FJ35" i="8"/>
  <c r="FJ36" i="1"/>
  <c r="FJ74" i="8" s="1"/>
  <c r="FK38" i="1" l="1"/>
  <c r="FK76" i="8" s="1"/>
  <c r="FK73" i="8"/>
  <c r="FK41" i="1"/>
  <c r="FK44" i="4"/>
  <c r="FK43" i="8" s="1"/>
  <c r="FK45" i="4"/>
  <c r="FK44" i="8" s="1"/>
  <c r="FK43" i="4"/>
  <c r="FK42" i="8" s="1"/>
  <c r="FK40" i="8"/>
  <c r="FK42" i="4"/>
  <c r="FK41" i="8" s="1"/>
  <c r="FK38" i="8"/>
  <c r="FL39" i="1"/>
  <c r="FL77" i="8" s="1"/>
  <c r="FK35" i="8"/>
  <c r="FK36" i="1"/>
  <c r="FK74" i="8" s="1"/>
  <c r="FL38" i="4"/>
  <c r="FL37" i="8" s="1"/>
  <c r="FL37" i="4"/>
  <c r="FL34" i="8"/>
  <c r="FL36" i="4"/>
  <c r="FL39" i="4"/>
  <c r="FL41" i="4"/>
  <c r="FL35" i="1"/>
  <c r="FJ43" i="1"/>
  <c r="FJ81" i="8" s="1"/>
  <c r="FJ42" i="1"/>
  <c r="FJ80" i="8" s="1"/>
  <c r="FJ44" i="1"/>
  <c r="FJ82" i="8" s="1"/>
  <c r="FJ79" i="8"/>
  <c r="FJ45" i="1"/>
  <c r="FJ83" i="8" s="1"/>
  <c r="FK36" i="8"/>
  <c r="FK37" i="1"/>
  <c r="FK75" i="8" s="1"/>
  <c r="FL43" i="4" l="1"/>
  <c r="FL42" i="8" s="1"/>
  <c r="FL40" i="8"/>
  <c r="FL45" i="4"/>
  <c r="FL44" i="8" s="1"/>
  <c r="FL42" i="4"/>
  <c r="FL41" i="8" s="1"/>
  <c r="FL44" i="4"/>
  <c r="FL43" i="8" s="1"/>
  <c r="FL38" i="8"/>
  <c r="FM39" i="1"/>
  <c r="FM77" i="8" s="1"/>
  <c r="FL35" i="8"/>
  <c r="FL36" i="1"/>
  <c r="FL74" i="8" s="1"/>
  <c r="FL36" i="8"/>
  <c r="FL37" i="1"/>
  <c r="FL75" i="8" s="1"/>
  <c r="FN37" i="4"/>
  <c r="FN38" i="4"/>
  <c r="FN37" i="8" s="1"/>
  <c r="FN39" i="4"/>
  <c r="FN34" i="8"/>
  <c r="FN36" i="4"/>
  <c r="FN41" i="4"/>
  <c r="FN35" i="1"/>
  <c r="FM38" i="4"/>
  <c r="FM37" i="8" s="1"/>
  <c r="FM39" i="4"/>
  <c r="FM34" i="8"/>
  <c r="FM37" i="4"/>
  <c r="FM36" i="4"/>
  <c r="FM41" i="4"/>
  <c r="FM35" i="1"/>
  <c r="FK79" i="8"/>
  <c r="FK42" i="1"/>
  <c r="FK80" i="8" s="1"/>
  <c r="FK45" i="1"/>
  <c r="FK83" i="8" s="1"/>
  <c r="FK43" i="1"/>
  <c r="FK81" i="8" s="1"/>
  <c r="FK44" i="1"/>
  <c r="FK82" i="8" s="1"/>
  <c r="FL73" i="8"/>
  <c r="FL38" i="1"/>
  <c r="FL76" i="8" s="1"/>
  <c r="FL41" i="1"/>
  <c r="FN73" i="8" l="1"/>
  <c r="FN38" i="1"/>
  <c r="FN76" i="8" s="1"/>
  <c r="FN41" i="1"/>
  <c r="FM73" i="8"/>
  <c r="FM38" i="1"/>
  <c r="FM76" i="8" s="1"/>
  <c r="FM41" i="1"/>
  <c r="FN40" i="8"/>
  <c r="FN45" i="4"/>
  <c r="FN44" i="8" s="1"/>
  <c r="FN43" i="4"/>
  <c r="FN42" i="8" s="1"/>
  <c r="FN42" i="4"/>
  <c r="FN41" i="8" s="1"/>
  <c r="FN44" i="4"/>
  <c r="FN43" i="8" s="1"/>
  <c r="FM42" i="4"/>
  <c r="FM41" i="8" s="1"/>
  <c r="FM43" i="4"/>
  <c r="FM42" i="8" s="1"/>
  <c r="FM44" i="4"/>
  <c r="FM43" i="8" s="1"/>
  <c r="FM40" i="8"/>
  <c r="FM45" i="4"/>
  <c r="FM44" i="8" s="1"/>
  <c r="FN35" i="8"/>
  <c r="FN36" i="1"/>
  <c r="FN74" i="8" s="1"/>
  <c r="FL42" i="1"/>
  <c r="FL80" i="8" s="1"/>
  <c r="FL44" i="1"/>
  <c r="FL82" i="8" s="1"/>
  <c r="FL43" i="1"/>
  <c r="FL81" i="8" s="1"/>
  <c r="FL45" i="1"/>
  <c r="FL83" i="8" s="1"/>
  <c r="FL79" i="8"/>
  <c r="FM35" i="8"/>
  <c r="FM36" i="1"/>
  <c r="FM74" i="8" s="1"/>
  <c r="FO38" i="4"/>
  <c r="FO37" i="8" s="1"/>
  <c r="FO34" i="8"/>
  <c r="FO39" i="4"/>
  <c r="FO36" i="4"/>
  <c r="FO37" i="4"/>
  <c r="FO35" i="1"/>
  <c r="FM36" i="8"/>
  <c r="FM37" i="1"/>
  <c r="FM75" i="8" s="1"/>
  <c r="FN38" i="8"/>
  <c r="FO39" i="1"/>
  <c r="FO77" i="8" s="1"/>
  <c r="FM38" i="8"/>
  <c r="FN39" i="1"/>
  <c r="FN77" i="8" s="1"/>
  <c r="FN36" i="8"/>
  <c r="FN37" i="1"/>
  <c r="FN75" i="8" s="1"/>
  <c r="FM44" i="1" l="1"/>
  <c r="FM82" i="8" s="1"/>
  <c r="FM79" i="8"/>
  <c r="FM42" i="1"/>
  <c r="FM80" i="8" s="1"/>
  <c r="FM45" i="1"/>
  <c r="FM83" i="8" s="1"/>
  <c r="FM43" i="1"/>
  <c r="FM81" i="8" s="1"/>
  <c r="FO73" i="8"/>
  <c r="FO38" i="1"/>
  <c r="FO76" i="8" s="1"/>
  <c r="FP39" i="4"/>
  <c r="FP36" i="4"/>
  <c r="FP34" i="8"/>
  <c r="FP38" i="4"/>
  <c r="FP37" i="8" s="1"/>
  <c r="FP37" i="4"/>
  <c r="FO36" i="8"/>
  <c r="FO37" i="1"/>
  <c r="FO75" i="8" s="1"/>
  <c r="FN42" i="1"/>
  <c r="FN80" i="8" s="1"/>
  <c r="FN43" i="1"/>
  <c r="FN81" i="8" s="1"/>
  <c r="FN45" i="1"/>
  <c r="FN83" i="8" s="1"/>
  <c r="FN44" i="1"/>
  <c r="FN82" i="8" s="1"/>
  <c r="FN79" i="8"/>
  <c r="FO35" i="8"/>
  <c r="FO36" i="1"/>
  <c r="FO74" i="8" s="1"/>
  <c r="FO38" i="8"/>
  <c r="FP39" i="1"/>
  <c r="FP77" i="8" s="1"/>
  <c r="FQ36" i="4" l="1"/>
  <c r="FQ38" i="4"/>
  <c r="FQ37" i="8" s="1"/>
  <c r="FQ34" i="8"/>
  <c r="FQ39" i="4"/>
  <c r="FQ37" i="4"/>
  <c r="FP35" i="8"/>
  <c r="FP36" i="8"/>
  <c r="FP38" i="8"/>
  <c r="FQ36" i="8" l="1"/>
  <c r="FQ35" i="8"/>
  <c r="FR34" i="8"/>
  <c r="FR37" i="4"/>
  <c r="FR38" i="4"/>
  <c r="FR37" i="8" s="1"/>
  <c r="FR39" i="4"/>
  <c r="FR36" i="4"/>
  <c r="FQ38" i="8"/>
  <c r="FR35" i="8" l="1"/>
  <c r="FS36" i="4"/>
  <c r="FS34" i="8"/>
  <c r="FS38" i="4"/>
  <c r="FS37" i="8" s="1"/>
  <c r="FS37" i="4"/>
  <c r="FS39" i="4"/>
  <c r="FR38" i="8"/>
  <c r="FR36" i="8"/>
  <c r="FS38" i="8" l="1"/>
  <c r="FS36" i="8"/>
  <c r="FS35" i="8"/>
  <c r="FT38" i="4"/>
  <c r="FT37" i="8" s="1"/>
  <c r="FT37" i="4"/>
  <c r="FT36" i="4"/>
  <c r="FT39" i="4"/>
  <c r="FT34" i="8"/>
  <c r="FT35" i="8" l="1"/>
  <c r="FU38" i="4"/>
  <c r="FU37" i="8" s="1"/>
  <c r="FU36" i="4"/>
  <c r="FU37" i="4"/>
  <c r="FU39" i="4"/>
  <c r="FU34" i="8"/>
  <c r="FT36" i="8"/>
  <c r="FT38" i="8"/>
  <c r="FU35" i="8" l="1"/>
  <c r="FU38" i="8"/>
  <c r="FU36" i="8"/>
  <c r="FV34" i="8"/>
  <c r="FV37" i="4"/>
  <c r="FV36" i="8" s="1"/>
  <c r="FV39" i="4"/>
  <c r="FV38" i="8" s="1"/>
  <c r="FV36" i="4"/>
  <c r="FV35" i="8" s="1"/>
  <c r="FV38" i="4"/>
  <c r="FV37" i="8" s="1"/>
  <c r="FW38" i="4" l="1"/>
  <c r="FW37" i="8" s="1"/>
  <c r="FW36" i="4"/>
  <c r="FW35" i="8" s="1"/>
  <c r="FW39" i="4"/>
  <c r="FW38" i="8" s="1"/>
  <c r="FW34" i="8"/>
  <c r="FW37" i="4"/>
  <c r="FW36" i="8" s="1"/>
  <c r="FP36" i="6" l="1"/>
  <c r="FP38" i="6"/>
  <c r="FP63" i="8" s="1"/>
  <c r="FP37" i="6"/>
  <c r="FP60" i="8"/>
  <c r="FP39" i="6"/>
  <c r="FP41" i="6"/>
  <c r="FP35" i="1"/>
  <c r="FP66" i="8" l="1"/>
  <c r="FP43" i="6"/>
  <c r="FP68" i="8" s="1"/>
  <c r="FP44" i="6"/>
  <c r="FP69" i="8" s="1"/>
  <c r="FP45" i="6"/>
  <c r="FP70" i="8" s="1"/>
  <c r="FP42" i="6"/>
  <c r="FP67" i="8" s="1"/>
  <c r="FP62" i="8"/>
  <c r="FP37" i="1"/>
  <c r="FP75" i="8" s="1"/>
  <c r="FQ36" i="6"/>
  <c r="FQ39" i="6"/>
  <c r="FQ38" i="6"/>
  <c r="FQ63" i="8" s="1"/>
  <c r="FQ37" i="6"/>
  <c r="FQ60" i="8"/>
  <c r="FQ41" i="6"/>
  <c r="FQ35" i="1"/>
  <c r="FP64" i="8"/>
  <c r="FQ39" i="1"/>
  <c r="FQ77" i="8" s="1"/>
  <c r="FP38" i="1"/>
  <c r="FP76" i="8" s="1"/>
  <c r="FP73" i="8"/>
  <c r="FP61" i="8"/>
  <c r="FP36" i="1"/>
  <c r="FP74" i="8" s="1"/>
  <c r="FQ61" i="8" l="1"/>
  <c r="FQ36" i="1"/>
  <c r="FQ74" i="8" s="1"/>
  <c r="FQ73" i="8"/>
  <c r="FQ38" i="1"/>
  <c r="FQ76" i="8" s="1"/>
  <c r="FQ44" i="6"/>
  <c r="FQ69" i="8" s="1"/>
  <c r="FQ45" i="6"/>
  <c r="FQ70" i="8" s="1"/>
  <c r="FQ66" i="8"/>
  <c r="FQ42" i="6"/>
  <c r="FQ67" i="8" s="1"/>
  <c r="FQ43" i="6"/>
  <c r="FQ68" i="8" s="1"/>
  <c r="FQ62" i="8"/>
  <c r="FQ37" i="1"/>
  <c r="FQ75" i="8" s="1"/>
  <c r="FR39" i="6"/>
  <c r="FR38" i="6"/>
  <c r="FR63" i="8" s="1"/>
  <c r="FR60" i="8"/>
  <c r="FR36" i="6"/>
  <c r="FR37" i="6"/>
  <c r="FR41" i="6"/>
  <c r="FR35" i="1"/>
  <c r="FQ64" i="8"/>
  <c r="FR39" i="1"/>
  <c r="FR77" i="8" s="1"/>
  <c r="FR73" i="8" l="1"/>
  <c r="FR38" i="1"/>
  <c r="FR76" i="8" s="1"/>
  <c r="FR43" i="6"/>
  <c r="FR68" i="8" s="1"/>
  <c r="FR44" i="6"/>
  <c r="FR69" i="8" s="1"/>
  <c r="FR66" i="8"/>
  <c r="FR45" i="6"/>
  <c r="FR70" i="8" s="1"/>
  <c r="FR42" i="6"/>
  <c r="FR67" i="8" s="1"/>
  <c r="FR61" i="8"/>
  <c r="FR36" i="1"/>
  <c r="FR74" i="8" s="1"/>
  <c r="FR62" i="8"/>
  <c r="FR37" i="1"/>
  <c r="FR75" i="8" s="1"/>
  <c r="FS36" i="6"/>
  <c r="FS60" i="8"/>
  <c r="FS39" i="6"/>
  <c r="FS37" i="6"/>
  <c r="FS38" i="6"/>
  <c r="FS63" i="8" s="1"/>
  <c r="FS41" i="6"/>
  <c r="FS35" i="1"/>
  <c r="FR64" i="8"/>
  <c r="FS39" i="1"/>
  <c r="FS77" i="8" s="1"/>
  <c r="FS64" i="8" l="1"/>
  <c r="FT39" i="1"/>
  <c r="FT77" i="8" s="1"/>
  <c r="FS61" i="8"/>
  <c r="FS36" i="1"/>
  <c r="FS74" i="8" s="1"/>
  <c r="FS38" i="1"/>
  <c r="FS76" i="8" s="1"/>
  <c r="FS73" i="8"/>
  <c r="FS45" i="6"/>
  <c r="FS70" i="8" s="1"/>
  <c r="FS43" i="6"/>
  <c r="FS68" i="8" s="1"/>
  <c r="FS42" i="6"/>
  <c r="FS67" i="8" s="1"/>
  <c r="FS66" i="8"/>
  <c r="FS44" i="6"/>
  <c r="FS69" i="8" s="1"/>
  <c r="FS62" i="8"/>
  <c r="FS37" i="1"/>
  <c r="FS75" i="8" s="1"/>
  <c r="FT36" i="6" l="1"/>
  <c r="FT37" i="6"/>
  <c r="FT38" i="6"/>
  <c r="FT63" i="8" s="1"/>
  <c r="FT60" i="8"/>
  <c r="FT39" i="6"/>
  <c r="FT41" i="6"/>
  <c r="FT35" i="1"/>
  <c r="FT38" i="1" l="1"/>
  <c r="FT76" i="8" s="1"/>
  <c r="FT73" i="8"/>
  <c r="FT62" i="8"/>
  <c r="FT37" i="1"/>
  <c r="FT75" i="8" s="1"/>
  <c r="FT42" i="6"/>
  <c r="FT67" i="8" s="1"/>
  <c r="FT66" i="8"/>
  <c r="FT45" i="6"/>
  <c r="FT70" i="8" s="1"/>
  <c r="FT44" i="6"/>
  <c r="FT69" i="8" s="1"/>
  <c r="FT43" i="6"/>
  <c r="FT68" i="8" s="1"/>
  <c r="FT64" i="8"/>
  <c r="FU39" i="1"/>
  <c r="FU77" i="8" s="1"/>
  <c r="FT61" i="8"/>
  <c r="FT36" i="1"/>
  <c r="FT74" i="8" s="1"/>
  <c r="FU38" i="6"/>
  <c r="FU63" i="8" s="1"/>
  <c r="FU37" i="6"/>
  <c r="FU36" i="6"/>
  <c r="FU39" i="6"/>
  <c r="FU60" i="8"/>
  <c r="FU41" i="6"/>
  <c r="FU35" i="1"/>
  <c r="FV36" i="6" l="1"/>
  <c r="FV61" i="8" s="1"/>
  <c r="FV37" i="6"/>
  <c r="FV62" i="8" s="1"/>
  <c r="FV38" i="6"/>
  <c r="FV63" i="8" s="1"/>
  <c r="FV39" i="6"/>
  <c r="FV64" i="8" s="1"/>
  <c r="FV60" i="8"/>
  <c r="FV41" i="6"/>
  <c r="FU61" i="8"/>
  <c r="FU36" i="1"/>
  <c r="FU74" i="8" s="1"/>
  <c r="FU44" i="6"/>
  <c r="FU69" i="8" s="1"/>
  <c r="FU43" i="6"/>
  <c r="FU68" i="8" s="1"/>
  <c r="FU66" i="8"/>
  <c r="FU45" i="6"/>
  <c r="FU70" i="8" s="1"/>
  <c r="FU42" i="6"/>
  <c r="FU67" i="8" s="1"/>
  <c r="FU64" i="8"/>
  <c r="FV39" i="1"/>
  <c r="FV77" i="8" s="1"/>
  <c r="FU62" i="8"/>
  <c r="FU37" i="1"/>
  <c r="FU75" i="8" s="1"/>
  <c r="FU73" i="8"/>
  <c r="FU38" i="1"/>
  <c r="FU76" i="8" s="1"/>
  <c r="FV66" i="8" l="1"/>
  <c r="FV45" i="6"/>
  <c r="FV70" i="8" s="1"/>
  <c r="FV42" i="6"/>
  <c r="FV67" i="8" s="1"/>
  <c r="FV43" i="6"/>
  <c r="FV68" i="8" s="1"/>
  <c r="FV44" i="6"/>
  <c r="FV69" i="8" s="1"/>
  <c r="FW37" i="6"/>
  <c r="FW62" i="8" s="1"/>
  <c r="FW39" i="6"/>
  <c r="FW64" i="8" s="1"/>
  <c r="FW36" i="6"/>
  <c r="FW61" i="8" s="1"/>
  <c r="FW38" i="6"/>
  <c r="FW63" i="8" s="1"/>
  <c r="FW60" i="8"/>
  <c r="FW41" i="6"/>
  <c r="FW44" i="6" l="1"/>
  <c r="FW69" i="8" s="1"/>
  <c r="FW42" i="6"/>
  <c r="FW67" i="8" s="1"/>
  <c r="FW43" i="6"/>
  <c r="FW68" i="8" s="1"/>
  <c r="FW45" i="6"/>
  <c r="FW70" i="8" s="1"/>
  <c r="FW66" i="8"/>
  <c r="FX38" i="6"/>
  <c r="FX63" i="8" s="1"/>
  <c r="FX37" i="6"/>
  <c r="FX62" i="8" s="1"/>
  <c r="FX39" i="6"/>
  <c r="FX64" i="8" s="1"/>
  <c r="FX36" i="6"/>
  <c r="FX61" i="8" s="1"/>
  <c r="FX60" i="8"/>
  <c r="FX41" i="6"/>
  <c r="FY37" i="6" l="1"/>
  <c r="FY62" i="8" s="1"/>
  <c r="FY60" i="8"/>
  <c r="FY38" i="6"/>
  <c r="FY63" i="8" s="1"/>
  <c r="FY39" i="6"/>
  <c r="FY64" i="8" s="1"/>
  <c r="FY36" i="6"/>
  <c r="FY61" i="8" s="1"/>
  <c r="FY41" i="6"/>
  <c r="FX43" i="6"/>
  <c r="FX68" i="8" s="1"/>
  <c r="FX44" i="6"/>
  <c r="FX69" i="8" s="1"/>
  <c r="FX45" i="6"/>
  <c r="FX70" i="8" s="1"/>
  <c r="FX42" i="6"/>
  <c r="FX67" i="8" s="1"/>
  <c r="FX66" i="8"/>
  <c r="FZ39" i="6" l="1"/>
  <c r="FZ64" i="8" s="1"/>
  <c r="FZ37" i="6"/>
  <c r="FZ62" i="8" s="1"/>
  <c r="FZ38" i="6"/>
  <c r="FZ63" i="8" s="1"/>
  <c r="FZ60" i="8"/>
  <c r="FZ36" i="6"/>
  <c r="FZ61" i="8" s="1"/>
  <c r="FZ41" i="6"/>
  <c r="FY44" i="6"/>
  <c r="FY69" i="8" s="1"/>
  <c r="FY66" i="8"/>
  <c r="FY43" i="6"/>
  <c r="FY68" i="8" s="1"/>
  <c r="FY45" i="6"/>
  <c r="FY70" i="8" s="1"/>
  <c r="FY42" i="6"/>
  <c r="FY67" i="8" s="1"/>
  <c r="FZ42" i="6" l="1"/>
  <c r="FZ67" i="8" s="1"/>
  <c r="FZ66" i="8"/>
  <c r="FZ44" i="6"/>
  <c r="FZ69" i="8" s="1"/>
  <c r="FZ43" i="6"/>
  <c r="FZ68" i="8" s="1"/>
  <c r="FZ45" i="6"/>
  <c r="FZ70" i="8" s="1"/>
  <c r="FV39" i="3" l="1"/>
  <c r="FV38" i="3"/>
  <c r="FV24" i="8" s="1"/>
  <c r="FV37" i="3"/>
  <c r="FV21" i="8"/>
  <c r="FV36" i="3"/>
  <c r="FV41" i="3"/>
  <c r="FV35" i="1"/>
  <c r="FV25" i="8" l="1"/>
  <c r="FW39" i="1"/>
  <c r="FW77" i="8" s="1"/>
  <c r="FV38" i="1"/>
  <c r="FV76" i="8" s="1"/>
  <c r="FV73" i="8"/>
  <c r="FV27" i="8"/>
  <c r="FV44" i="3"/>
  <c r="FV30" i="8" s="1"/>
  <c r="FV42" i="3"/>
  <c r="FV28" i="8" s="1"/>
  <c r="FV43" i="3"/>
  <c r="FV29" i="8" s="1"/>
  <c r="FV45" i="3"/>
  <c r="FV31" i="8" s="1"/>
  <c r="FV22" i="8"/>
  <c r="FV36" i="1"/>
  <c r="FV74" i="8" s="1"/>
  <c r="FV23" i="8"/>
  <c r="FV37" i="1"/>
  <c r="FV75" i="8" s="1"/>
  <c r="FW21" i="8"/>
  <c r="FW39" i="3"/>
  <c r="FW38" i="3"/>
  <c r="FW24" i="8" s="1"/>
  <c r="FW36" i="3"/>
  <c r="FW37" i="3"/>
  <c r="FW41" i="3"/>
  <c r="FW35" i="1"/>
  <c r="FW23" i="8" l="1"/>
  <c r="FW37" i="1"/>
  <c r="FW75" i="8" s="1"/>
  <c r="FW38" i="1"/>
  <c r="FW76" i="8" s="1"/>
  <c r="FW73" i="8"/>
  <c r="FX36" i="3"/>
  <c r="FX21" i="8"/>
  <c r="FX38" i="3"/>
  <c r="FX24" i="8" s="1"/>
  <c r="FX37" i="3"/>
  <c r="FX39" i="3"/>
  <c r="FX41" i="3"/>
  <c r="FW22" i="8"/>
  <c r="FW36" i="1"/>
  <c r="FW74" i="8" s="1"/>
  <c r="FW25" i="8"/>
  <c r="FX39" i="1"/>
  <c r="FX77" i="8" s="1"/>
  <c r="FW43" i="3"/>
  <c r="FW29" i="8" s="1"/>
  <c r="FW27" i="8"/>
  <c r="FW44" i="3"/>
  <c r="FW30" i="8" s="1"/>
  <c r="FW42" i="3"/>
  <c r="FW28" i="8" s="1"/>
  <c r="FW45" i="3"/>
  <c r="FW31" i="8" s="1"/>
  <c r="FX25" i="8" l="1"/>
  <c r="FX23" i="8"/>
  <c r="FX44" i="3"/>
  <c r="FX30" i="8" s="1"/>
  <c r="FX42" i="3"/>
  <c r="FX28" i="8" s="1"/>
  <c r="FX27" i="8"/>
  <c r="FX45" i="3"/>
  <c r="FX31" i="8" s="1"/>
  <c r="FX43" i="3"/>
  <c r="FX29" i="8" s="1"/>
  <c r="FX22" i="8"/>
  <c r="FY38" i="3"/>
  <c r="FY24" i="8" s="1"/>
  <c r="FY36" i="3"/>
  <c r="FY39" i="3"/>
  <c r="FY21" i="8"/>
  <c r="FY37" i="3"/>
  <c r="FY41" i="3"/>
  <c r="FY22" i="8" l="1"/>
  <c r="FZ39" i="3"/>
  <c r="FZ37" i="3"/>
  <c r="FZ36" i="3"/>
  <c r="FZ21" i="8"/>
  <c r="FZ38" i="3"/>
  <c r="FZ24" i="8" s="1"/>
  <c r="FZ41" i="3"/>
  <c r="FY25" i="8"/>
  <c r="FY44" i="3"/>
  <c r="FY30" i="8" s="1"/>
  <c r="FY27" i="8"/>
  <c r="FY42" i="3"/>
  <c r="FY28" i="8" s="1"/>
  <c r="FY45" i="3"/>
  <c r="FY31" i="8" s="1"/>
  <c r="FY43" i="3"/>
  <c r="FY29" i="8" s="1"/>
  <c r="FY23" i="8"/>
  <c r="FZ23" i="8" l="1"/>
  <c r="FZ25" i="8"/>
  <c r="FZ43" i="3"/>
  <c r="FZ29" i="8" s="1"/>
  <c r="FZ45" i="3"/>
  <c r="FZ31" i="8" s="1"/>
  <c r="FZ42" i="3"/>
  <c r="FZ28" i="8" s="1"/>
  <c r="FZ27" i="8"/>
  <c r="FZ44" i="3"/>
  <c r="FZ30" i="8" s="1"/>
  <c r="FZ22" i="8"/>
  <c r="FX38" i="4" l="1"/>
  <c r="FX37" i="8" s="1"/>
  <c r="FX37" i="4"/>
  <c r="FX39" i="4"/>
  <c r="FX34" i="8"/>
  <c r="FX36" i="4"/>
  <c r="FX35" i="1"/>
  <c r="FX12" i="4"/>
  <c r="FX12" i="1" s="1"/>
  <c r="FX10" i="4"/>
  <c r="FX10" i="1" s="1"/>
  <c r="FX11" i="4"/>
  <c r="FX11" i="1" s="1"/>
  <c r="FX9" i="1"/>
  <c r="FX73" i="8" l="1"/>
  <c r="FX38" i="1"/>
  <c r="FX76" i="8" s="1"/>
  <c r="FX35" i="8"/>
  <c r="FX36" i="1"/>
  <c r="FX74" i="8" s="1"/>
  <c r="FX38" i="8"/>
  <c r="FY39" i="1"/>
  <c r="FY77" i="8" s="1"/>
  <c r="FX36" i="8"/>
  <c r="FX37" i="1"/>
  <c r="FX75" i="8" s="1"/>
  <c r="FY10" i="4" l="1"/>
  <c r="FY10" i="1" s="1"/>
  <c r="FY12" i="4"/>
  <c r="FY12" i="1" s="1"/>
  <c r="FY11" i="4"/>
  <c r="FY11" i="1" s="1"/>
  <c r="FY9" i="1"/>
  <c r="FZ10" i="4" l="1"/>
  <c r="FZ10" i="1" s="1"/>
  <c r="FZ12" i="4"/>
  <c r="FZ12" i="1" s="1"/>
  <c r="FZ11" i="4"/>
  <c r="FZ11" i="1" s="1"/>
  <c r="FZ9" i="1"/>
  <c r="GF26" i="4" l="1"/>
  <c r="GF28" i="4"/>
  <c r="GF27" i="4"/>
  <c r="GE27" i="4"/>
  <c r="GE20" i="4"/>
  <c r="GE26" i="4"/>
  <c r="GE26" i="1" s="1"/>
  <c r="GE28" i="4"/>
  <c r="GE28" i="1" s="1"/>
  <c r="GE25" i="1"/>
  <c r="FV27" i="4"/>
  <c r="FV20" i="4"/>
  <c r="FV28" i="4"/>
  <c r="FV28" i="1" s="1"/>
  <c r="FV26" i="4"/>
  <c r="FV26" i="1" s="1"/>
  <c r="FV25" i="1"/>
  <c r="FP27" i="4"/>
  <c r="FP26" i="4"/>
  <c r="FP26" i="1" s="1"/>
  <c r="FP28" i="4"/>
  <c r="FP28" i="1" s="1"/>
  <c r="FP20" i="4"/>
  <c r="FP25" i="1"/>
  <c r="GL27" i="4"/>
  <c r="GL26" i="4"/>
  <c r="GL20" i="4"/>
  <c r="GL28" i="4"/>
  <c r="GA28" i="4"/>
  <c r="GA28" i="1" s="1"/>
  <c r="GA27" i="4"/>
  <c r="GA26" i="4"/>
  <c r="GA26" i="1" s="1"/>
  <c r="GA20" i="4"/>
  <c r="GA25" i="1"/>
  <c r="FS28" i="4"/>
  <c r="FS28" i="1" s="1"/>
  <c r="FS27" i="4"/>
  <c r="FS26" i="4"/>
  <c r="FS26" i="1" s="1"/>
  <c r="FS20" i="4"/>
  <c r="FS25" i="1"/>
  <c r="FQ28" i="4"/>
  <c r="FQ28" i="1" s="1"/>
  <c r="FQ27" i="4"/>
  <c r="FQ26" i="4"/>
  <c r="FQ26" i="1" s="1"/>
  <c r="FQ20" i="4"/>
  <c r="FQ25" i="1"/>
  <c r="FY26" i="4"/>
  <c r="FY26" i="1" s="1"/>
  <c r="FY28" i="4"/>
  <c r="FY28" i="1" s="1"/>
  <c r="FY20" i="4"/>
  <c r="FY27" i="4"/>
  <c r="FY25" i="1"/>
  <c r="GH27" i="4"/>
  <c r="GH26" i="4"/>
  <c r="GH28" i="4"/>
  <c r="FX27" i="4"/>
  <c r="FX26" i="4"/>
  <c r="FX26" i="1" s="1"/>
  <c r="FX28" i="4"/>
  <c r="FX28" i="1" s="1"/>
  <c r="FX20" i="4"/>
  <c r="FX25" i="1"/>
  <c r="GC28" i="4"/>
  <c r="GC28" i="1" s="1"/>
  <c r="GC26" i="4"/>
  <c r="GC26" i="1" s="1"/>
  <c r="GC27" i="4"/>
  <c r="GC20" i="4"/>
  <c r="GC25" i="1"/>
  <c r="FU28" i="4"/>
  <c r="FU28" i="1" s="1"/>
  <c r="FU26" i="4"/>
  <c r="FU26" i="1" s="1"/>
  <c r="FU27" i="4"/>
  <c r="FU20" i="4"/>
  <c r="FU25" i="1"/>
  <c r="GI27" i="4"/>
  <c r="GI26" i="4"/>
  <c r="GI20" i="4"/>
  <c r="GI28" i="4"/>
  <c r="FR26" i="4"/>
  <c r="FR26" i="1" s="1"/>
  <c r="FR20" i="4"/>
  <c r="FR27" i="4"/>
  <c r="FR28" i="4"/>
  <c r="FR28" i="1" s="1"/>
  <c r="FR25" i="1"/>
  <c r="FZ26" i="4"/>
  <c r="FZ26" i="1" s="1"/>
  <c r="FZ28" i="4"/>
  <c r="FZ28" i="1" s="1"/>
  <c r="FZ27" i="4"/>
  <c r="FZ20" i="4"/>
  <c r="FZ25" i="1"/>
  <c r="GB28" i="4"/>
  <c r="GB28" i="1" s="1"/>
  <c r="GB27" i="4"/>
  <c r="GB26" i="4"/>
  <c r="GB26" i="1" s="1"/>
  <c r="GB20" i="4"/>
  <c r="GB25" i="1"/>
  <c r="FW20" i="4"/>
  <c r="FW28" i="4"/>
  <c r="FW28" i="1" s="1"/>
  <c r="FW26" i="4"/>
  <c r="FW26" i="1" s="1"/>
  <c r="FW27" i="4"/>
  <c r="FW25" i="1"/>
  <c r="FO26" i="4"/>
  <c r="FO26" i="1" s="1"/>
  <c r="FO20" i="4"/>
  <c r="FO28" i="4"/>
  <c r="FO28" i="1" s="1"/>
  <c r="FO27" i="4"/>
  <c r="FO25" i="1"/>
  <c r="GK28" i="4"/>
  <c r="GK26" i="4"/>
  <c r="GK27" i="4"/>
  <c r="FT28" i="4"/>
  <c r="FT28" i="1" s="1"/>
  <c r="FT20" i="4"/>
  <c r="FT26" i="4"/>
  <c r="FT26" i="1" s="1"/>
  <c r="FT27" i="4"/>
  <c r="FT25" i="1"/>
  <c r="GD20" i="4"/>
  <c r="GD27" i="4"/>
  <c r="GD26" i="4"/>
  <c r="GD26" i="1" s="1"/>
  <c r="GD28" i="4"/>
  <c r="GD28" i="1" s="1"/>
  <c r="GD25" i="1"/>
  <c r="GJ26" i="4"/>
  <c r="GJ20" i="4"/>
  <c r="GJ27" i="4"/>
  <c r="GJ28" i="4"/>
  <c r="GG28" i="4"/>
  <c r="GG27" i="4"/>
  <c r="GG26" i="4"/>
  <c r="FO23" i="4" l="1"/>
  <c r="FO23" i="1" s="1"/>
  <c r="FO21" i="4"/>
  <c r="FO21" i="1" s="1"/>
  <c r="FO14" i="4"/>
  <c r="FO20" i="1"/>
  <c r="FO41" i="1" s="1"/>
  <c r="FO41" i="4"/>
  <c r="FR22" i="4"/>
  <c r="FR22" i="1" s="1"/>
  <c r="FR27" i="1"/>
  <c r="FQ23" i="4"/>
  <c r="FQ23" i="1" s="1"/>
  <c r="FQ14" i="4"/>
  <c r="FQ21" i="4"/>
  <c r="FQ21" i="1" s="1"/>
  <c r="FQ20" i="1"/>
  <c r="FQ41" i="1" s="1"/>
  <c r="FQ41" i="4"/>
  <c r="GI22" i="4"/>
  <c r="FV22" i="4"/>
  <c r="FV22" i="1" s="1"/>
  <c r="FV27" i="1"/>
  <c r="FW21" i="4"/>
  <c r="FW21" i="1" s="1"/>
  <c r="FW23" i="4"/>
  <c r="FW23" i="1" s="1"/>
  <c r="FW14" i="4"/>
  <c r="FW20" i="1"/>
  <c r="FW41" i="1" s="1"/>
  <c r="FW41" i="4"/>
  <c r="GB21" i="4"/>
  <c r="GB21" i="1" s="1"/>
  <c r="GB23" i="4"/>
  <c r="GB23" i="1" s="1"/>
  <c r="GB20" i="1"/>
  <c r="FR14" i="4"/>
  <c r="FR21" i="4"/>
  <c r="FR21" i="1" s="1"/>
  <c r="FR23" i="4"/>
  <c r="FR23" i="1" s="1"/>
  <c r="FR20" i="1"/>
  <c r="FR41" i="1" s="1"/>
  <c r="FR41" i="4"/>
  <c r="FS14" i="4"/>
  <c r="FS21" i="4"/>
  <c r="FS21" i="1" s="1"/>
  <c r="FS23" i="4"/>
  <c r="FS23" i="1" s="1"/>
  <c r="FS20" i="1"/>
  <c r="FS41" i="1" s="1"/>
  <c r="FS41" i="4"/>
  <c r="GE21" i="4"/>
  <c r="GE21" i="1" s="1"/>
  <c r="GE23" i="4"/>
  <c r="GE23" i="1" s="1"/>
  <c r="GE20" i="1"/>
  <c r="GC23" i="4"/>
  <c r="GC23" i="1" s="1"/>
  <c r="GC21" i="4"/>
  <c r="GC21" i="1" s="1"/>
  <c r="GC20" i="1"/>
  <c r="FQ22" i="4"/>
  <c r="FQ22" i="1" s="1"/>
  <c r="FQ27" i="1"/>
  <c r="FP22" i="4"/>
  <c r="FP22" i="1" s="1"/>
  <c r="FP27" i="1"/>
  <c r="GE22" i="4"/>
  <c r="GE22" i="1" s="1"/>
  <c r="GE27" i="1"/>
  <c r="FT22" i="4"/>
  <c r="FT22" i="1" s="1"/>
  <c r="FT27" i="1"/>
  <c r="GB22" i="4"/>
  <c r="GB22" i="1" s="1"/>
  <c r="GB27" i="1"/>
  <c r="GC22" i="4"/>
  <c r="GC22" i="1" s="1"/>
  <c r="GC27" i="1"/>
  <c r="FY22" i="4"/>
  <c r="FY22" i="1" s="1"/>
  <c r="FY27" i="1"/>
  <c r="FS22" i="4"/>
  <c r="FS22" i="1" s="1"/>
  <c r="FS27" i="1"/>
  <c r="GL23" i="4"/>
  <c r="GL21" i="4"/>
  <c r="GD22" i="4"/>
  <c r="GD22" i="1" s="1"/>
  <c r="GD27" i="1"/>
  <c r="FX14" i="4"/>
  <c r="FX21" i="4"/>
  <c r="FX21" i="1" s="1"/>
  <c r="FX23" i="4"/>
  <c r="FX23" i="1" s="1"/>
  <c r="FX20" i="1"/>
  <c r="FX41" i="1" s="1"/>
  <c r="FX41" i="4"/>
  <c r="FY21" i="4"/>
  <c r="FY21" i="1" s="1"/>
  <c r="FY23" i="4"/>
  <c r="FY23" i="1" s="1"/>
  <c r="FY14" i="4"/>
  <c r="FY20" i="1"/>
  <c r="GA23" i="4"/>
  <c r="GA23" i="1" s="1"/>
  <c r="GA21" i="4"/>
  <c r="GA21" i="1" s="1"/>
  <c r="GA20" i="1"/>
  <c r="GJ21" i="4"/>
  <c r="GJ23" i="4"/>
  <c r="GD21" i="4"/>
  <c r="GD21" i="1" s="1"/>
  <c r="GD23" i="4"/>
  <c r="GD23" i="1" s="1"/>
  <c r="GD20" i="1"/>
  <c r="FT21" i="4"/>
  <c r="FT21" i="1" s="1"/>
  <c r="FT23" i="4"/>
  <c r="FT23" i="1" s="1"/>
  <c r="FT14" i="4"/>
  <c r="FT20" i="1"/>
  <c r="FT41" i="1" s="1"/>
  <c r="FT41" i="4"/>
  <c r="GI23" i="4"/>
  <c r="GI21" i="4"/>
  <c r="FU23" i="4"/>
  <c r="FU23" i="1" s="1"/>
  <c r="FU21" i="4"/>
  <c r="FU21" i="1" s="1"/>
  <c r="FU14" i="4"/>
  <c r="FU20" i="1"/>
  <c r="FU41" i="1" s="1"/>
  <c r="FU41" i="4"/>
  <c r="GL22" i="4"/>
  <c r="FZ22" i="4"/>
  <c r="FZ22" i="1" s="1"/>
  <c r="FZ27" i="1"/>
  <c r="FX22" i="4"/>
  <c r="FX22" i="1" s="1"/>
  <c r="FX27" i="1"/>
  <c r="FP23" i="4"/>
  <c r="FP23" i="1" s="1"/>
  <c r="FP14" i="4"/>
  <c r="FP21" i="4"/>
  <c r="FP21" i="1" s="1"/>
  <c r="FP20" i="1"/>
  <c r="FP41" i="1" s="1"/>
  <c r="FP41" i="4"/>
  <c r="GJ22" i="4"/>
  <c r="FO22" i="4"/>
  <c r="FO22" i="1" s="1"/>
  <c r="FO27" i="1"/>
  <c r="FW22" i="4"/>
  <c r="FW22" i="1" s="1"/>
  <c r="FW27" i="1"/>
  <c r="FZ21" i="4"/>
  <c r="FZ21" i="1" s="1"/>
  <c r="FZ23" i="4"/>
  <c r="FZ23" i="1" s="1"/>
  <c r="FZ14" i="4"/>
  <c r="FZ20" i="1"/>
  <c r="FU22" i="4"/>
  <c r="FU22" i="1" s="1"/>
  <c r="FU27" i="1"/>
  <c r="GA22" i="4"/>
  <c r="GA22" i="1" s="1"/>
  <c r="GA27" i="1"/>
  <c r="FV21" i="4"/>
  <c r="FV21" i="1" s="1"/>
  <c r="FV14" i="4"/>
  <c r="FV23" i="4"/>
  <c r="FV23" i="1" s="1"/>
  <c r="FV20" i="1"/>
  <c r="FV41" i="1" s="1"/>
  <c r="FV41" i="4"/>
  <c r="FV16" i="4" l="1"/>
  <c r="FV16" i="1" s="1"/>
  <c r="FV15" i="4"/>
  <c r="FV15" i="1" s="1"/>
  <c r="FV17" i="4"/>
  <c r="FV17" i="1" s="1"/>
  <c r="FV4" i="4"/>
  <c r="FV14" i="1"/>
  <c r="FP15" i="4"/>
  <c r="FP15" i="1" s="1"/>
  <c r="FP16" i="4"/>
  <c r="FP16" i="1" s="1"/>
  <c r="FP17" i="4"/>
  <c r="FP17" i="1" s="1"/>
  <c r="FP4" i="4"/>
  <c r="FP14" i="1"/>
  <c r="FQ42" i="1"/>
  <c r="FQ80" i="8" s="1"/>
  <c r="FQ45" i="1"/>
  <c r="FQ83" i="8" s="1"/>
  <c r="FQ44" i="1"/>
  <c r="FQ82" i="8" s="1"/>
  <c r="FQ43" i="1"/>
  <c r="FQ81" i="8" s="1"/>
  <c r="FQ79" i="8"/>
  <c r="FO45" i="1"/>
  <c r="FO83" i="8" s="1"/>
  <c r="FO43" i="1"/>
  <c r="FO81" i="8" s="1"/>
  <c r="FO79" i="8"/>
  <c r="FO44" i="1"/>
  <c r="FO82" i="8" s="1"/>
  <c r="FO42" i="1"/>
  <c r="FO80" i="8" s="1"/>
  <c r="FU40" i="8"/>
  <c r="FU42" i="4"/>
  <c r="FU41" i="8" s="1"/>
  <c r="FU44" i="4"/>
  <c r="FU43" i="8" s="1"/>
  <c r="FU45" i="4"/>
  <c r="FU44" i="8" s="1"/>
  <c r="FU43" i="4"/>
  <c r="FU42" i="8" s="1"/>
  <c r="FT40" i="8"/>
  <c r="FT43" i="4"/>
  <c r="FT42" i="8" s="1"/>
  <c r="FT45" i="4"/>
  <c r="FT44" i="8" s="1"/>
  <c r="FT42" i="4"/>
  <c r="FT41" i="8" s="1"/>
  <c r="FT44" i="4"/>
  <c r="FT43" i="8" s="1"/>
  <c r="FS44" i="1"/>
  <c r="FS82" i="8" s="1"/>
  <c r="FS79" i="8"/>
  <c r="FS45" i="1"/>
  <c r="FS83" i="8" s="1"/>
  <c r="FS43" i="1"/>
  <c r="FS81" i="8" s="1"/>
  <c r="FS42" i="1"/>
  <c r="FS80" i="8" s="1"/>
  <c r="FQ16" i="4"/>
  <c r="FQ16" i="1" s="1"/>
  <c r="FQ15" i="4"/>
  <c r="FQ15" i="1" s="1"/>
  <c r="FQ17" i="4"/>
  <c r="FQ17" i="1" s="1"/>
  <c r="FQ4" i="4"/>
  <c r="FQ14" i="1"/>
  <c r="FX15" i="4"/>
  <c r="FX15" i="1" s="1"/>
  <c r="FX17" i="4"/>
  <c r="FX17" i="1" s="1"/>
  <c r="FX16" i="4"/>
  <c r="FX16" i="1" s="1"/>
  <c r="FX14" i="1"/>
  <c r="FX4" i="4"/>
  <c r="FU42" i="1"/>
  <c r="FU80" i="8" s="1"/>
  <c r="FU44" i="1"/>
  <c r="FU82" i="8" s="1"/>
  <c r="FU43" i="1"/>
  <c r="FU81" i="8" s="1"/>
  <c r="FU45" i="1"/>
  <c r="FU83" i="8" s="1"/>
  <c r="FU79" i="8"/>
  <c r="FT45" i="1"/>
  <c r="FT83" i="8" s="1"/>
  <c r="FT43" i="1"/>
  <c r="FT81" i="8" s="1"/>
  <c r="FT42" i="1"/>
  <c r="FT80" i="8" s="1"/>
  <c r="FT79" i="8"/>
  <c r="FT44" i="1"/>
  <c r="FT82" i="8" s="1"/>
  <c r="FR44" i="4"/>
  <c r="FR43" i="8" s="1"/>
  <c r="FR40" i="8"/>
  <c r="FR43" i="4"/>
  <c r="FR42" i="8" s="1"/>
  <c r="FR45" i="4"/>
  <c r="FR44" i="8" s="1"/>
  <c r="FR42" i="4"/>
  <c r="FR41" i="8" s="1"/>
  <c r="FS40" i="8"/>
  <c r="FS42" i="4"/>
  <c r="FS41" i="8" s="1"/>
  <c r="FS43" i="4"/>
  <c r="FS42" i="8" s="1"/>
  <c r="FS45" i="4"/>
  <c r="FS44" i="8" s="1"/>
  <c r="FS44" i="4"/>
  <c r="FS43" i="8" s="1"/>
  <c r="FO17" i="4"/>
  <c r="FO17" i="1" s="1"/>
  <c r="FO16" i="4"/>
  <c r="FO16" i="1" s="1"/>
  <c r="FO15" i="4"/>
  <c r="FO15" i="1" s="1"/>
  <c r="FO4" i="4"/>
  <c r="FO14" i="1"/>
  <c r="FZ15" i="4"/>
  <c r="FZ15" i="1" s="1"/>
  <c r="FZ16" i="4"/>
  <c r="FZ16" i="1" s="1"/>
  <c r="FZ17" i="4"/>
  <c r="FZ17" i="1" s="1"/>
  <c r="FZ14" i="1"/>
  <c r="FZ4" i="4"/>
  <c r="FU17" i="4"/>
  <c r="FU17" i="1" s="1"/>
  <c r="FU15" i="4"/>
  <c r="FU15" i="1" s="1"/>
  <c r="FU16" i="4"/>
  <c r="FU16" i="1" s="1"/>
  <c r="FU4" i="4"/>
  <c r="FU14" i="1"/>
  <c r="FT16" i="4"/>
  <c r="FT16" i="1" s="1"/>
  <c r="FT17" i="4"/>
  <c r="FT17" i="1" s="1"/>
  <c r="FT15" i="4"/>
  <c r="FT15" i="1" s="1"/>
  <c r="FT4" i="4"/>
  <c r="FT14" i="1"/>
  <c r="FR79" i="8"/>
  <c r="FR43" i="1"/>
  <c r="FR81" i="8" s="1"/>
  <c r="FR42" i="1"/>
  <c r="FR80" i="8" s="1"/>
  <c r="FR44" i="1"/>
  <c r="FR82" i="8" s="1"/>
  <c r="FR45" i="1"/>
  <c r="FR83" i="8" s="1"/>
  <c r="FW43" i="4"/>
  <c r="FW42" i="8" s="1"/>
  <c r="FW40" i="8"/>
  <c r="FW45" i="4"/>
  <c r="FW44" i="8" s="1"/>
  <c r="FW42" i="4"/>
  <c r="FW41" i="8" s="1"/>
  <c r="FW44" i="4"/>
  <c r="FW43" i="8" s="1"/>
  <c r="FV44" i="4"/>
  <c r="FV43" i="8" s="1"/>
  <c r="FV45" i="4"/>
  <c r="FV44" i="8" s="1"/>
  <c r="FV40" i="8"/>
  <c r="FV42" i="4"/>
  <c r="FV41" i="8" s="1"/>
  <c r="FV43" i="4"/>
  <c r="FV42" i="8" s="1"/>
  <c r="FP43" i="4"/>
  <c r="FP42" i="8" s="1"/>
  <c r="FP42" i="4"/>
  <c r="FP41" i="8" s="1"/>
  <c r="FP40" i="8"/>
  <c r="FP45" i="4"/>
  <c r="FP44" i="8" s="1"/>
  <c r="FP44" i="4"/>
  <c r="FP43" i="8" s="1"/>
  <c r="FX43" i="4"/>
  <c r="FX42" i="8" s="1"/>
  <c r="FX42" i="4"/>
  <c r="FX41" i="8" s="1"/>
  <c r="FX45" i="4"/>
  <c r="FX44" i="8" s="1"/>
  <c r="FX44" i="4"/>
  <c r="FX43" i="8" s="1"/>
  <c r="FX40" i="8"/>
  <c r="FS17" i="4"/>
  <c r="FS17" i="1" s="1"/>
  <c r="FS16" i="4"/>
  <c r="FS16" i="1" s="1"/>
  <c r="FS15" i="4"/>
  <c r="FS15" i="1" s="1"/>
  <c r="FS4" i="4"/>
  <c r="FS14" i="1"/>
  <c r="FW42" i="1"/>
  <c r="FW80" i="8" s="1"/>
  <c r="FW44" i="1"/>
  <c r="FW82" i="8" s="1"/>
  <c r="FW45" i="1"/>
  <c r="FW83" i="8" s="1"/>
  <c r="FW43" i="1"/>
  <c r="FW81" i="8" s="1"/>
  <c r="FW79" i="8"/>
  <c r="FV45" i="1"/>
  <c r="FV83" i="8" s="1"/>
  <c r="FV79" i="8"/>
  <c r="FV42" i="1"/>
  <c r="FV80" i="8" s="1"/>
  <c r="FV44" i="1"/>
  <c r="FV82" i="8" s="1"/>
  <c r="FV43" i="1"/>
  <c r="FV81" i="8" s="1"/>
  <c r="FP44" i="1"/>
  <c r="FP82" i="8" s="1"/>
  <c r="FP43" i="1"/>
  <c r="FP81" i="8" s="1"/>
  <c r="FP79" i="8"/>
  <c r="FP45" i="1"/>
  <c r="FP83" i="8" s="1"/>
  <c r="FP42" i="1"/>
  <c r="FP80" i="8" s="1"/>
  <c r="FY17" i="4"/>
  <c r="FY17" i="1" s="1"/>
  <c r="FY16" i="4"/>
  <c r="FY16" i="1" s="1"/>
  <c r="FY15" i="4"/>
  <c r="FY15" i="1" s="1"/>
  <c r="FY14" i="1"/>
  <c r="FY4" i="4"/>
  <c r="FX79" i="8"/>
  <c r="FX43" i="1"/>
  <c r="FX81" i="8" s="1"/>
  <c r="FX42" i="1"/>
  <c r="FX80" i="8" s="1"/>
  <c r="FX44" i="1"/>
  <c r="FX82" i="8" s="1"/>
  <c r="FX45" i="1"/>
  <c r="FX83" i="8" s="1"/>
  <c r="FW16" i="4"/>
  <c r="FW16" i="1" s="1"/>
  <c r="FW15" i="4"/>
  <c r="FW15" i="1" s="1"/>
  <c r="FW17" i="4"/>
  <c r="FW17" i="1" s="1"/>
  <c r="FW4" i="4"/>
  <c r="FW14" i="1"/>
  <c r="FR16" i="4"/>
  <c r="FR16" i="1" s="1"/>
  <c r="FR15" i="4"/>
  <c r="FR15" i="1" s="1"/>
  <c r="FR17" i="4"/>
  <c r="FR17" i="1" s="1"/>
  <c r="FR4" i="4"/>
  <c r="FR14" i="1"/>
  <c r="FQ42" i="4"/>
  <c r="FQ41" i="8" s="1"/>
  <c r="FQ40" i="8"/>
  <c r="FQ45" i="4"/>
  <c r="FQ44" i="8" s="1"/>
  <c r="FQ44" i="4"/>
  <c r="FQ43" i="8" s="1"/>
  <c r="FQ43" i="4"/>
  <c r="FQ42" i="8" s="1"/>
  <c r="FO45" i="4"/>
  <c r="FO44" i="8" s="1"/>
  <c r="FO44" i="4"/>
  <c r="FO43" i="8" s="1"/>
  <c r="FO43" i="4"/>
  <c r="FO42" i="8" s="1"/>
  <c r="FO40" i="8"/>
  <c r="FO42" i="4"/>
  <c r="FO41" i="8" s="1"/>
  <c r="FT5" i="4" l="1"/>
  <c r="FT5" i="1" s="1"/>
  <c r="FT7" i="4"/>
  <c r="FT7" i="1" s="1"/>
  <c r="FT6" i="4"/>
  <c r="FT6" i="1" s="1"/>
  <c r="FT4" i="1"/>
  <c r="FQ7" i="4"/>
  <c r="FQ7" i="1" s="1"/>
  <c r="FQ6" i="4"/>
  <c r="FQ6" i="1" s="1"/>
  <c r="FQ5" i="4"/>
  <c r="FQ5" i="1" s="1"/>
  <c r="FQ4" i="1"/>
  <c r="FV5" i="4"/>
  <c r="FV5" i="1" s="1"/>
  <c r="FV7" i="4"/>
  <c r="FV7" i="1" s="1"/>
  <c r="FV6" i="4"/>
  <c r="FV6" i="1" s="1"/>
  <c r="FV4" i="1"/>
  <c r="FS5" i="4"/>
  <c r="FS5" i="1" s="1"/>
  <c r="FS6" i="4"/>
  <c r="FS6" i="1" s="1"/>
  <c r="FS7" i="4"/>
  <c r="FS7" i="1" s="1"/>
  <c r="FS4" i="1"/>
  <c r="FY6" i="4"/>
  <c r="FY6" i="1" s="1"/>
  <c r="FY5" i="4"/>
  <c r="FY5" i="1" s="1"/>
  <c r="FY7" i="4"/>
  <c r="FY7" i="1" s="1"/>
  <c r="FY4" i="1"/>
  <c r="FU6" i="4"/>
  <c r="FU6" i="1" s="1"/>
  <c r="FU5" i="4"/>
  <c r="FU5" i="1" s="1"/>
  <c r="FU7" i="4"/>
  <c r="FU7" i="1" s="1"/>
  <c r="FU4" i="1"/>
  <c r="FX5" i="4"/>
  <c r="FX5" i="1" s="1"/>
  <c r="FX6" i="4"/>
  <c r="FX6" i="1" s="1"/>
  <c r="FX7" i="4"/>
  <c r="FX7" i="1" s="1"/>
  <c r="FX4" i="1"/>
  <c r="FR5" i="4"/>
  <c r="FR5" i="1" s="1"/>
  <c r="FR7" i="4"/>
  <c r="FR7" i="1" s="1"/>
  <c r="FR6" i="4"/>
  <c r="FR6" i="1" s="1"/>
  <c r="FR4" i="1"/>
  <c r="FW5" i="4"/>
  <c r="FW5" i="1" s="1"/>
  <c r="FW6" i="4"/>
  <c r="FW6" i="1" s="1"/>
  <c r="FW7" i="4"/>
  <c r="FW7" i="1" s="1"/>
  <c r="FW4" i="1"/>
  <c r="FZ6" i="4"/>
  <c r="FZ6" i="1" s="1"/>
  <c r="FZ5" i="4"/>
  <c r="FZ5" i="1" s="1"/>
  <c r="FZ7" i="4"/>
  <c r="FZ7" i="1" s="1"/>
  <c r="FZ4" i="1"/>
  <c r="FO5" i="4"/>
  <c r="FO5" i="1" s="1"/>
  <c r="FO6" i="4"/>
  <c r="FO6" i="1" s="1"/>
  <c r="FO7" i="4"/>
  <c r="FO7" i="1" s="1"/>
  <c r="FO4" i="1"/>
  <c r="FP5" i="4"/>
  <c r="FP5" i="1" s="1"/>
  <c r="FP7" i="4"/>
  <c r="FP7" i="1" s="1"/>
  <c r="FP6" i="4"/>
  <c r="FP6" i="1" s="1"/>
  <c r="FP4" i="1"/>
  <c r="FY34" i="8" l="1"/>
  <c r="FY38" i="4"/>
  <c r="FY37" i="8" s="1"/>
  <c r="FY39" i="4"/>
  <c r="FY37" i="4"/>
  <c r="FY36" i="4"/>
  <c r="FY41" i="4"/>
  <c r="FY35" i="1"/>
  <c r="FY36" i="8" l="1"/>
  <c r="FY37" i="1"/>
  <c r="FY75" i="8" s="1"/>
  <c r="FY38" i="8"/>
  <c r="FZ39" i="1"/>
  <c r="FZ77" i="8" s="1"/>
  <c r="FZ36" i="4"/>
  <c r="FZ39" i="4"/>
  <c r="FZ37" i="4"/>
  <c r="FZ34" i="8"/>
  <c r="FZ38" i="4"/>
  <c r="FZ37" i="8" s="1"/>
  <c r="FZ41" i="4"/>
  <c r="FZ35" i="1"/>
  <c r="FY38" i="1"/>
  <c r="FY76" i="8" s="1"/>
  <c r="FY73" i="8"/>
  <c r="FY41" i="1"/>
  <c r="FY43" i="4"/>
  <c r="FY42" i="8" s="1"/>
  <c r="FY40" i="8"/>
  <c r="FY45" i="4"/>
  <c r="FY44" i="8" s="1"/>
  <c r="FY42" i="4"/>
  <c r="FY41" i="8" s="1"/>
  <c r="FY44" i="4"/>
  <c r="FY43" i="8" s="1"/>
  <c r="FY35" i="8"/>
  <c r="FY36" i="1"/>
  <c r="FY74" i="8" s="1"/>
  <c r="FZ35" i="8" l="1"/>
  <c r="FZ36" i="1"/>
  <c r="FZ74" i="8" s="1"/>
  <c r="FZ73" i="8"/>
  <c r="FZ38" i="1"/>
  <c r="FZ76" i="8" s="1"/>
  <c r="FZ41" i="1"/>
  <c r="FZ43" i="4"/>
  <c r="FZ42" i="8" s="1"/>
  <c r="FZ40" i="8"/>
  <c r="FZ45" i="4"/>
  <c r="FZ44" i="8" s="1"/>
  <c r="FZ44" i="4"/>
  <c r="FZ43" i="8" s="1"/>
  <c r="FZ42" i="4"/>
  <c r="FZ41" i="8" s="1"/>
  <c r="FY43" i="1"/>
  <c r="FY81" i="8" s="1"/>
  <c r="FY45" i="1"/>
  <c r="FY83" i="8" s="1"/>
  <c r="FY79" i="8"/>
  <c r="FY44" i="1"/>
  <c r="FY82" i="8" s="1"/>
  <c r="FY42" i="1"/>
  <c r="FY80" i="8" s="1"/>
  <c r="FZ36" i="8"/>
  <c r="FZ37" i="1"/>
  <c r="FZ75" i="8" s="1"/>
  <c r="FZ38" i="8"/>
  <c r="GA39" i="1"/>
  <c r="GA77" i="8" s="1"/>
  <c r="FZ45" i="1" l="1"/>
  <c r="FZ83" i="8" s="1"/>
  <c r="FZ42" i="1"/>
  <c r="FZ80" i="8" s="1"/>
  <c r="FZ44" i="1"/>
  <c r="FZ82" i="8" s="1"/>
  <c r="FZ43" i="1"/>
  <c r="FZ81" i="8" s="1"/>
  <c r="FZ79" i="8"/>
  <c r="GA10" i="5" l="1"/>
  <c r="GA12" i="5"/>
  <c r="GA11" i="5"/>
  <c r="GA14" i="5"/>
  <c r="GA15" i="5" l="1"/>
  <c r="GA16" i="5"/>
  <c r="GA17" i="5"/>
  <c r="GA4" i="5"/>
  <c r="GA11" i="6" l="1"/>
  <c r="GA12" i="6"/>
  <c r="GA10" i="6"/>
  <c r="GA14" i="6"/>
  <c r="GA5" i="5"/>
  <c r="GA7" i="5"/>
  <c r="GA6" i="5"/>
  <c r="GA12" i="2"/>
  <c r="GA11" i="2"/>
  <c r="GA10" i="2"/>
  <c r="GA14" i="2"/>
  <c r="GA4" i="2" s="1"/>
  <c r="GA15" i="6" l="1"/>
  <c r="GA16" i="6"/>
  <c r="GA17" i="6"/>
  <c r="GA4" i="6"/>
  <c r="GA7" i="2"/>
  <c r="GA6" i="2"/>
  <c r="GA5" i="2"/>
  <c r="GA17" i="2"/>
  <c r="GA15" i="2"/>
  <c r="GA16" i="2"/>
  <c r="GA37" i="5" l="1"/>
  <c r="GA49" i="8" s="1"/>
  <c r="GA47" i="8"/>
  <c r="GA38" i="5"/>
  <c r="GA50" i="8" s="1"/>
  <c r="GA39" i="5"/>
  <c r="GA51" i="8" s="1"/>
  <c r="GA36" i="5"/>
  <c r="GA48" i="8" s="1"/>
  <c r="GA41" i="5"/>
  <c r="GA7" i="6"/>
  <c r="GA5" i="6"/>
  <c r="GA6" i="6"/>
  <c r="GA45" i="5" l="1"/>
  <c r="GA57" i="8" s="1"/>
  <c r="GA44" i="5"/>
  <c r="GA56" i="8" s="1"/>
  <c r="GA42" i="5"/>
  <c r="GA54" i="8" s="1"/>
  <c r="GA43" i="5"/>
  <c r="GA55" i="8" s="1"/>
  <c r="GA53" i="8"/>
  <c r="GA36" i="2" l="1"/>
  <c r="GA8" i="8"/>
  <c r="GA39" i="2"/>
  <c r="GA38" i="2"/>
  <c r="GA11" i="8" s="1"/>
  <c r="GA37" i="2"/>
  <c r="GA41" i="2"/>
  <c r="GA38" i="6"/>
  <c r="GA63" i="8" s="1"/>
  <c r="GA37" i="6"/>
  <c r="GA62" i="8" s="1"/>
  <c r="GA60" i="8"/>
  <c r="GA39" i="6"/>
  <c r="GA64" i="8" s="1"/>
  <c r="GA36" i="6"/>
  <c r="GA61" i="8" s="1"/>
  <c r="GA41" i="6"/>
  <c r="GA9" i="8" l="1"/>
  <c r="GA10" i="8"/>
  <c r="GA45" i="2"/>
  <c r="GA18" i="8" s="1"/>
  <c r="GA44" i="2"/>
  <c r="GA17" i="8" s="1"/>
  <c r="GA14" i="8"/>
  <c r="GA42" i="2"/>
  <c r="GA15" i="8" s="1"/>
  <c r="GA43" i="2"/>
  <c r="GA16" i="8" s="1"/>
  <c r="GA43" i="6"/>
  <c r="GA68" i="8" s="1"/>
  <c r="GA44" i="6"/>
  <c r="GA69" i="8" s="1"/>
  <c r="GA45" i="6"/>
  <c r="GA70" i="8" s="1"/>
  <c r="GA66" i="8"/>
  <c r="GA42" i="6"/>
  <c r="GA67" i="8" s="1"/>
  <c r="GA12" i="8"/>
  <c r="GA11" i="3" l="1"/>
  <c r="GA12" i="3"/>
  <c r="GA10" i="3"/>
  <c r="GA14" i="3"/>
  <c r="GA9" i="1"/>
  <c r="GA12" i="4"/>
  <c r="GA10" i="4"/>
  <c r="GA11" i="4"/>
  <c r="GA14" i="4"/>
  <c r="GA10" i="1" l="1"/>
  <c r="GA17" i="3"/>
  <c r="GA16" i="3"/>
  <c r="GA15" i="3"/>
  <c r="GA14" i="1"/>
  <c r="GA17" i="4"/>
  <c r="GA17" i="1" s="1"/>
  <c r="GA16" i="4"/>
  <c r="GA15" i="4"/>
  <c r="GA4" i="4"/>
  <c r="GA4" i="3"/>
  <c r="GA12" i="1"/>
  <c r="GA11" i="1"/>
  <c r="GA15" i="1" l="1"/>
  <c r="GA6" i="4"/>
  <c r="GA7" i="4"/>
  <c r="GA5" i="4"/>
  <c r="GA7" i="3"/>
  <c r="GA6" i="3"/>
  <c r="GA5" i="3"/>
  <c r="GA4" i="1"/>
  <c r="GA16" i="1"/>
  <c r="GA5" i="1" l="1"/>
  <c r="GA6" i="1"/>
  <c r="GA7" i="1"/>
  <c r="GA39" i="3" l="1"/>
  <c r="GA36" i="3"/>
  <c r="GA21" i="8"/>
  <c r="GA38" i="3"/>
  <c r="GA24" i="8" s="1"/>
  <c r="GA37" i="3"/>
  <c r="GA41" i="3"/>
  <c r="GA35" i="1"/>
  <c r="GA39" i="4"/>
  <c r="GA38" i="8" s="1"/>
  <c r="GA36" i="4"/>
  <c r="GA35" i="8" s="1"/>
  <c r="GA37" i="4"/>
  <c r="GA36" i="8" s="1"/>
  <c r="GA38" i="4"/>
  <c r="GA37" i="8" s="1"/>
  <c r="GA34" i="8"/>
  <c r="GA41" i="4"/>
  <c r="GA23" i="8" l="1"/>
  <c r="GA37" i="1"/>
  <c r="GA75" i="8" s="1"/>
  <c r="GA22" i="8"/>
  <c r="GA36" i="1"/>
  <c r="GA74" i="8" s="1"/>
  <c r="GA45" i="4"/>
  <c r="GA44" i="8" s="1"/>
  <c r="GA44" i="4"/>
  <c r="GA43" i="8" s="1"/>
  <c r="GA40" i="8"/>
  <c r="GA43" i="4"/>
  <c r="GA42" i="8" s="1"/>
  <c r="GA42" i="4"/>
  <c r="GA41" i="8" s="1"/>
  <c r="GA25" i="8"/>
  <c r="GB39" i="1"/>
  <c r="GB77" i="8" s="1"/>
  <c r="GA73" i="8"/>
  <c r="GA38" i="1"/>
  <c r="GA76" i="8" s="1"/>
  <c r="GA41" i="1"/>
  <c r="GA44" i="3"/>
  <c r="GA30" i="8" s="1"/>
  <c r="GA45" i="3"/>
  <c r="GA31" i="8" s="1"/>
  <c r="GA27" i="8"/>
  <c r="GA42" i="3"/>
  <c r="GA28" i="8" s="1"/>
  <c r="GA43" i="3"/>
  <c r="GA29" i="8" s="1"/>
  <c r="GA43" i="1" l="1"/>
  <c r="GA81" i="8" s="1"/>
  <c r="GA45" i="1"/>
  <c r="GA83" i="8" s="1"/>
  <c r="GA79" i="8"/>
  <c r="GA42" i="1"/>
  <c r="GA80" i="8" s="1"/>
  <c r="GA44" i="1"/>
  <c r="GA82" i="8" s="1"/>
  <c r="GB12" i="3" l="1"/>
  <c r="GB10" i="3"/>
  <c r="GB11" i="3"/>
  <c r="GB14" i="3"/>
  <c r="GB10" i="6"/>
  <c r="GB12" i="6"/>
  <c r="GB11" i="6"/>
  <c r="GB14" i="6"/>
  <c r="GC11" i="3"/>
  <c r="GC10" i="3"/>
  <c r="GC12" i="3"/>
  <c r="GC14" i="3"/>
  <c r="GB12" i="4"/>
  <c r="GB10" i="4"/>
  <c r="GB11" i="4"/>
  <c r="GB14" i="4"/>
  <c r="GB12" i="5"/>
  <c r="GB10" i="5"/>
  <c r="GB11" i="5"/>
  <c r="GB14" i="5"/>
  <c r="GB4" i="5" s="1"/>
  <c r="GC12" i="4"/>
  <c r="GC10" i="4"/>
  <c r="GC11" i="4"/>
  <c r="GC14" i="4"/>
  <c r="GC4" i="4" s="1"/>
  <c r="GC12" i="5"/>
  <c r="GC10" i="5"/>
  <c r="GC11" i="5"/>
  <c r="GC14" i="5"/>
  <c r="GC5" i="4" l="1"/>
  <c r="GC6" i="4"/>
  <c r="GC7" i="4"/>
  <c r="GB17" i="3"/>
  <c r="GB16" i="3"/>
  <c r="GB15" i="3"/>
  <c r="GC15" i="5"/>
  <c r="GC16" i="5"/>
  <c r="GC17" i="5"/>
  <c r="GC4" i="5"/>
  <c r="GB16" i="6"/>
  <c r="GB17" i="6"/>
  <c r="GB15" i="6"/>
  <c r="GB5" i="5"/>
  <c r="GB7" i="5"/>
  <c r="GB6" i="5"/>
  <c r="GB4" i="6"/>
  <c r="GB12" i="2"/>
  <c r="GB12" i="1" s="1"/>
  <c r="GB11" i="2"/>
  <c r="GB11" i="1" s="1"/>
  <c r="GB10" i="2"/>
  <c r="GB10" i="1" s="1"/>
  <c r="GB9" i="1"/>
  <c r="GB14" i="2"/>
  <c r="GB4" i="2" s="1"/>
  <c r="GC17" i="3"/>
  <c r="GC16" i="3"/>
  <c r="GC15" i="3"/>
  <c r="GB17" i="4"/>
  <c r="GB16" i="4"/>
  <c r="GB15" i="4"/>
  <c r="GC17" i="4"/>
  <c r="GC16" i="4"/>
  <c r="GC15" i="4"/>
  <c r="GC4" i="3"/>
  <c r="GB4" i="3"/>
  <c r="GC10" i="2"/>
  <c r="GC12" i="2"/>
  <c r="GC11" i="2"/>
  <c r="GC14" i="2"/>
  <c r="GC4" i="2" s="1"/>
  <c r="GB16" i="5"/>
  <c r="GB17" i="5"/>
  <c r="GB15" i="5"/>
  <c r="GB4" i="4"/>
  <c r="GC7" i="5" l="1"/>
  <c r="GC5" i="5"/>
  <c r="GC6" i="5"/>
  <c r="GC7" i="2"/>
  <c r="GC5" i="2"/>
  <c r="GC6" i="2"/>
  <c r="GB5" i="4"/>
  <c r="GB7" i="4"/>
  <c r="GB6" i="4"/>
  <c r="GB7" i="2"/>
  <c r="GB5" i="2"/>
  <c r="GB4" i="1"/>
  <c r="GB6" i="2"/>
  <c r="GB7" i="6"/>
  <c r="GB5" i="6"/>
  <c r="GB6" i="6"/>
  <c r="GC17" i="2"/>
  <c r="GC16" i="2"/>
  <c r="GC15" i="2"/>
  <c r="GB7" i="3"/>
  <c r="GB6" i="3"/>
  <c r="GB5" i="3"/>
  <c r="GC7" i="3"/>
  <c r="GC6" i="3"/>
  <c r="GC5" i="3"/>
  <c r="GB17" i="2"/>
  <c r="GB17" i="1" s="1"/>
  <c r="GB16" i="2"/>
  <c r="GB16" i="1" s="1"/>
  <c r="GB15" i="2"/>
  <c r="GB15" i="1" s="1"/>
  <c r="GB14" i="1"/>
  <c r="GB7" i="1" l="1"/>
  <c r="GB5" i="1"/>
  <c r="GB6" i="1"/>
  <c r="GB39" i="3" l="1"/>
  <c r="GB25" i="8" s="1"/>
  <c r="GB37" i="3"/>
  <c r="GB23" i="8" s="1"/>
  <c r="GB36" i="3"/>
  <c r="GB22" i="8" s="1"/>
  <c r="GB21" i="8"/>
  <c r="GB38" i="3"/>
  <c r="GB24" i="8" s="1"/>
  <c r="GB41" i="3"/>
  <c r="GB38" i="6"/>
  <c r="GB63" i="8" s="1"/>
  <c r="GB36" i="6"/>
  <c r="GB61" i="8" s="1"/>
  <c r="GB39" i="6"/>
  <c r="GB64" i="8" s="1"/>
  <c r="GB60" i="8"/>
  <c r="GB37" i="6"/>
  <c r="GB62" i="8" s="1"/>
  <c r="GB41" i="6"/>
  <c r="GB36" i="5"/>
  <c r="GB48" i="8" s="1"/>
  <c r="GB38" i="5"/>
  <c r="GB50" i="8" s="1"/>
  <c r="GB47" i="8"/>
  <c r="GB39" i="5"/>
  <c r="GB51" i="8" s="1"/>
  <c r="GB37" i="5"/>
  <c r="GB49" i="8" s="1"/>
  <c r="GB41" i="5"/>
  <c r="GB36" i="4"/>
  <c r="GB35" i="8" s="1"/>
  <c r="GB39" i="4"/>
  <c r="GB38" i="8" s="1"/>
  <c r="GB34" i="8"/>
  <c r="GB37" i="4"/>
  <c r="GB36" i="8" s="1"/>
  <c r="GB38" i="4"/>
  <c r="GB37" i="8" s="1"/>
  <c r="GB41" i="4"/>
  <c r="GD11" i="3"/>
  <c r="GD10" i="3"/>
  <c r="GD12" i="3"/>
  <c r="GD14" i="3"/>
  <c r="GD4" i="3" s="1"/>
  <c r="GB44" i="3" l="1"/>
  <c r="GB30" i="8" s="1"/>
  <c r="GB27" i="8"/>
  <c r="GB45" i="3"/>
  <c r="GB31" i="8" s="1"/>
  <c r="GB43" i="3"/>
  <c r="GB29" i="8" s="1"/>
  <c r="GB42" i="3"/>
  <c r="GB28" i="8" s="1"/>
  <c r="GC39" i="5"/>
  <c r="GC51" i="8" s="1"/>
  <c r="GC36" i="5"/>
  <c r="GC48" i="8" s="1"/>
  <c r="GC38" i="5"/>
  <c r="GC50" i="8" s="1"/>
  <c r="GC47" i="8"/>
  <c r="GC37" i="5"/>
  <c r="GC49" i="8" s="1"/>
  <c r="GC41" i="5"/>
  <c r="GC36" i="3"/>
  <c r="GC22" i="8" s="1"/>
  <c r="GC39" i="3"/>
  <c r="GC25" i="8" s="1"/>
  <c r="GC21" i="8"/>
  <c r="GC37" i="3"/>
  <c r="GC23" i="8" s="1"/>
  <c r="GC38" i="3"/>
  <c r="GC24" i="8" s="1"/>
  <c r="GC41" i="3"/>
  <c r="GB66" i="8"/>
  <c r="GB42" i="6"/>
  <c r="GB67" i="8" s="1"/>
  <c r="GB45" i="6"/>
  <c r="GB70" i="8" s="1"/>
  <c r="GB44" i="6"/>
  <c r="GB69" i="8" s="1"/>
  <c r="GB43" i="6"/>
  <c r="GB68" i="8" s="1"/>
  <c r="GD12" i="4"/>
  <c r="GD10" i="4"/>
  <c r="GD11" i="4"/>
  <c r="GD14" i="4"/>
  <c r="GD7" i="3"/>
  <c r="GD6" i="3"/>
  <c r="GD5" i="3"/>
  <c r="GB53" i="8"/>
  <c r="GB43" i="5"/>
  <c r="GB55" i="8" s="1"/>
  <c r="GB44" i="5"/>
  <c r="GB56" i="8" s="1"/>
  <c r="GB42" i="5"/>
  <c r="GB54" i="8" s="1"/>
  <c r="GB45" i="5"/>
  <c r="GB57" i="8" s="1"/>
  <c r="GB39" i="2"/>
  <c r="GB36" i="2"/>
  <c r="GB38" i="2"/>
  <c r="GB11" i="8" s="1"/>
  <c r="GB8" i="8"/>
  <c r="GB37" i="2"/>
  <c r="GB35" i="1"/>
  <c r="GB41" i="2"/>
  <c r="GD17" i="3"/>
  <c r="GD15" i="3"/>
  <c r="GD16" i="3"/>
  <c r="GB45" i="4"/>
  <c r="GB44" i="8" s="1"/>
  <c r="GB44" i="4"/>
  <c r="GB43" i="8" s="1"/>
  <c r="GB43" i="4"/>
  <c r="GB42" i="8" s="1"/>
  <c r="GB42" i="4"/>
  <c r="GB41" i="8" s="1"/>
  <c r="GB40" i="8"/>
  <c r="GC39" i="4"/>
  <c r="GC38" i="8" s="1"/>
  <c r="GC38" i="4"/>
  <c r="GC37" i="8" s="1"/>
  <c r="GC37" i="4"/>
  <c r="GC36" i="8" s="1"/>
  <c r="GC36" i="4"/>
  <c r="GC35" i="8" s="1"/>
  <c r="GC34" i="8"/>
  <c r="GC41" i="4"/>
  <c r="GD12" i="2" l="1"/>
  <c r="GD11" i="2"/>
  <c r="GD10" i="2"/>
  <c r="GD14" i="2"/>
  <c r="GD4" i="2" s="1"/>
  <c r="GB37" i="1"/>
  <c r="GB75" i="8" s="1"/>
  <c r="GB10" i="8"/>
  <c r="GB38" i="1"/>
  <c r="GB76" i="8" s="1"/>
  <c r="GB73" i="8"/>
  <c r="GB41" i="1"/>
  <c r="GC43" i="5"/>
  <c r="GC55" i="8" s="1"/>
  <c r="GC44" i="5"/>
  <c r="GC56" i="8" s="1"/>
  <c r="GC45" i="5"/>
  <c r="GC57" i="8" s="1"/>
  <c r="GC42" i="5"/>
  <c r="GC54" i="8" s="1"/>
  <c r="GC53" i="8"/>
  <c r="GC44" i="4"/>
  <c r="GC43" i="8" s="1"/>
  <c r="GC45" i="4"/>
  <c r="GC44" i="8" s="1"/>
  <c r="GC43" i="4"/>
  <c r="GC42" i="8" s="1"/>
  <c r="GC42" i="4"/>
  <c r="GC41" i="8" s="1"/>
  <c r="GC40" i="8"/>
  <c r="GB36" i="1"/>
  <c r="GB74" i="8" s="1"/>
  <c r="GB9" i="8"/>
  <c r="GD4" i="4"/>
  <c r="GD17" i="4"/>
  <c r="GD15" i="4"/>
  <c r="GD16" i="4"/>
  <c r="GC27" i="8"/>
  <c r="GC42" i="3"/>
  <c r="GC28" i="8" s="1"/>
  <c r="GC45" i="3"/>
  <c r="GC31" i="8" s="1"/>
  <c r="GC43" i="3"/>
  <c r="GC29" i="8" s="1"/>
  <c r="GC44" i="3"/>
  <c r="GC30" i="8" s="1"/>
  <c r="GB12" i="8"/>
  <c r="GC39" i="1"/>
  <c r="GC77" i="8" s="1"/>
  <c r="GC39" i="2"/>
  <c r="GC38" i="2"/>
  <c r="GC11" i="8" s="1"/>
  <c r="GC36" i="2"/>
  <c r="GC37" i="2"/>
  <c r="GC8" i="8"/>
  <c r="GC41" i="2"/>
  <c r="GB14" i="8"/>
  <c r="GB44" i="2"/>
  <c r="GB17" i="8" s="1"/>
  <c r="GB45" i="2"/>
  <c r="GB18" i="8" s="1"/>
  <c r="GB42" i="2"/>
  <c r="GB15" i="8" s="1"/>
  <c r="GB43" i="2"/>
  <c r="GB16" i="8" s="1"/>
  <c r="GD7" i="2" l="1"/>
  <c r="GD5" i="2"/>
  <c r="GD6" i="2"/>
  <c r="GD17" i="2"/>
  <c r="GD15" i="2"/>
  <c r="GD16" i="2"/>
  <c r="GC9" i="8"/>
  <c r="GD7" i="4"/>
  <c r="GD5" i="4"/>
  <c r="GD6" i="4"/>
  <c r="GB79" i="8"/>
  <c r="GB42" i="1"/>
  <c r="GB80" i="8" s="1"/>
  <c r="GB43" i="1"/>
  <c r="GB81" i="8" s="1"/>
  <c r="GB44" i="1"/>
  <c r="GB82" i="8" s="1"/>
  <c r="GB45" i="1"/>
  <c r="GB83" i="8" s="1"/>
  <c r="GC10" i="8"/>
  <c r="GC12" i="8"/>
  <c r="GC14" i="8"/>
  <c r="GC45" i="2"/>
  <c r="GC18" i="8" s="1"/>
  <c r="GC44" i="2"/>
  <c r="GC17" i="8" s="1"/>
  <c r="GC43" i="2"/>
  <c r="GC16" i="8" s="1"/>
  <c r="GC42" i="2"/>
  <c r="GC15" i="8" s="1"/>
  <c r="GD41" i="3" l="1"/>
  <c r="GD37" i="3"/>
  <c r="GD23" i="8" s="1"/>
  <c r="GD39" i="3"/>
  <c r="GD25" i="8" s="1"/>
  <c r="GD36" i="3"/>
  <c r="GD22" i="8" s="1"/>
  <c r="GD21" i="8"/>
  <c r="GD38" i="3"/>
  <c r="GD24" i="8" s="1"/>
  <c r="GD36" i="4" l="1"/>
  <c r="GD35" i="8" s="1"/>
  <c r="GD37" i="4"/>
  <c r="GD36" i="8" s="1"/>
  <c r="GD39" i="4"/>
  <c r="GD38" i="8" s="1"/>
  <c r="GD38" i="4"/>
  <c r="GD37" i="8" s="1"/>
  <c r="GD41" i="4"/>
  <c r="GD34" i="8"/>
  <c r="GD42" i="3"/>
  <c r="GD28" i="8" s="1"/>
  <c r="GD44" i="3"/>
  <c r="GD30" i="8" s="1"/>
  <c r="GD43" i="3"/>
  <c r="GD29" i="8" s="1"/>
  <c r="GD45" i="3"/>
  <c r="GD31" i="8" s="1"/>
  <c r="GD27" i="8"/>
  <c r="GD8" i="8" l="1"/>
  <c r="GD37" i="2"/>
  <c r="GD41" i="2"/>
  <c r="GD39" i="2"/>
  <c r="GD38" i="2"/>
  <c r="GD11" i="8" s="1"/>
  <c r="GD36" i="2"/>
  <c r="GD45" i="4"/>
  <c r="GD44" i="8" s="1"/>
  <c r="GD43" i="4"/>
  <c r="GD42" i="8" s="1"/>
  <c r="GD44" i="4"/>
  <c r="GD43" i="8" s="1"/>
  <c r="GD42" i="4"/>
  <c r="GD41" i="8" s="1"/>
  <c r="GD40" i="8"/>
  <c r="GD12" i="8" l="1"/>
  <c r="GD9" i="8"/>
  <c r="GD10" i="8"/>
  <c r="GD42" i="2"/>
  <c r="GD15" i="8" s="1"/>
  <c r="GD44" i="2"/>
  <c r="GD17" i="8" s="1"/>
  <c r="GD14" i="8"/>
  <c r="GD43" i="2"/>
  <c r="GD16" i="8" s="1"/>
  <c r="GD45" i="2"/>
  <c r="GD18" i="8" s="1"/>
  <c r="GE11" i="3" l="1"/>
  <c r="GE10" i="3"/>
  <c r="GE12" i="3"/>
  <c r="GE14" i="3"/>
  <c r="GE10" i="4"/>
  <c r="GE11" i="4"/>
  <c r="GE12" i="4"/>
  <c r="GE14" i="4"/>
  <c r="GE4" i="4" s="1"/>
  <c r="GE5" i="4" l="1"/>
  <c r="GE7" i="4"/>
  <c r="GE6" i="4"/>
  <c r="GE15" i="3"/>
  <c r="GE17" i="3"/>
  <c r="GE16" i="3"/>
  <c r="GE4" i="3"/>
  <c r="GE16" i="4"/>
  <c r="GE15" i="4"/>
  <c r="GE17" i="4"/>
  <c r="GE6" i="3" l="1"/>
  <c r="GE5" i="3"/>
  <c r="GE7" i="3"/>
  <c r="GE12" i="2" l="1"/>
  <c r="GE10" i="2"/>
  <c r="GE11" i="2"/>
  <c r="GE14" i="2"/>
  <c r="GE4" i="2" s="1"/>
  <c r="GE36" i="3"/>
  <c r="GE22" i="8" s="1"/>
  <c r="GE37" i="3"/>
  <c r="GE23" i="8" s="1"/>
  <c r="GE38" i="3"/>
  <c r="GE24" i="8" s="1"/>
  <c r="GE41" i="3"/>
  <c r="GE39" i="3"/>
  <c r="GE25" i="8" s="1"/>
  <c r="GE21" i="8"/>
  <c r="GE7" i="2" l="1"/>
  <c r="GE5" i="2"/>
  <c r="GE6" i="2"/>
  <c r="GE15" i="2"/>
  <c r="GE17" i="2"/>
  <c r="GE16" i="2"/>
  <c r="GE38" i="4"/>
  <c r="GE37" i="8" s="1"/>
  <c r="GE34" i="8"/>
  <c r="GE36" i="4"/>
  <c r="GE35" i="8" s="1"/>
  <c r="GE41" i="4"/>
  <c r="GE39" i="4"/>
  <c r="GE38" i="8" s="1"/>
  <c r="GE37" i="4"/>
  <c r="GE36" i="8" s="1"/>
  <c r="GE43" i="3"/>
  <c r="GE29" i="8" s="1"/>
  <c r="GE45" i="3"/>
  <c r="GE31" i="8" s="1"/>
  <c r="GE44" i="3"/>
  <c r="GE30" i="8" s="1"/>
  <c r="GE27" i="8"/>
  <c r="GE42" i="3"/>
  <c r="GE28" i="8" s="1"/>
  <c r="GE40" i="8" l="1"/>
  <c r="GE45" i="4"/>
  <c r="GE44" i="8" s="1"/>
  <c r="GE44" i="4"/>
  <c r="GE43" i="8" s="1"/>
  <c r="GE42" i="4"/>
  <c r="GE41" i="8" s="1"/>
  <c r="GE43" i="4"/>
  <c r="GE42" i="8" s="1"/>
  <c r="GC10" i="6" l="1"/>
  <c r="GC10" i="1" s="1"/>
  <c r="GC12" i="6"/>
  <c r="GC12" i="1" s="1"/>
  <c r="GC11" i="6"/>
  <c r="GC11" i="1" s="1"/>
  <c r="GC14" i="6"/>
  <c r="GC9" i="1"/>
  <c r="GE38" i="2"/>
  <c r="GE11" i="8" s="1"/>
  <c r="GE41" i="2"/>
  <c r="GE37" i="2"/>
  <c r="GE8" i="8"/>
  <c r="GE36" i="2"/>
  <c r="GE39" i="2"/>
  <c r="GE9" i="8" l="1"/>
  <c r="GE12" i="8"/>
  <c r="GC15" i="6"/>
  <c r="GC15" i="1" s="1"/>
  <c r="GC17" i="6"/>
  <c r="GC17" i="1" s="1"/>
  <c r="GC16" i="6"/>
  <c r="GC16" i="1" s="1"/>
  <c r="GC14" i="1"/>
  <c r="GE10" i="8"/>
  <c r="GC60" i="8"/>
  <c r="GC38" i="6"/>
  <c r="GC63" i="8" s="1"/>
  <c r="GC39" i="6"/>
  <c r="GC36" i="6"/>
  <c r="GC37" i="6"/>
  <c r="GC41" i="6"/>
  <c r="GC35" i="1"/>
  <c r="GE45" i="2"/>
  <c r="GE18" i="8" s="1"/>
  <c r="GE44" i="2"/>
  <c r="GE17" i="8" s="1"/>
  <c r="GE43" i="2"/>
  <c r="GE16" i="8" s="1"/>
  <c r="GE42" i="2"/>
  <c r="GE15" i="8" s="1"/>
  <c r="GE14" i="8"/>
  <c r="GC4" i="6"/>
  <c r="GC38" i="1" l="1"/>
  <c r="GC76" i="8" s="1"/>
  <c r="GC73" i="8"/>
  <c r="GC41" i="1"/>
  <c r="GC42" i="6"/>
  <c r="GC67" i="8" s="1"/>
  <c r="GC45" i="6"/>
  <c r="GC70" i="8" s="1"/>
  <c r="GC43" i="6"/>
  <c r="GC68" i="8" s="1"/>
  <c r="GC66" i="8"/>
  <c r="GC44" i="6"/>
  <c r="GC69" i="8" s="1"/>
  <c r="GC6" i="6"/>
  <c r="GC6" i="1" s="1"/>
  <c r="GC5" i="6"/>
  <c r="GC5" i="1" s="1"/>
  <c r="GC7" i="6"/>
  <c r="GC7" i="1" s="1"/>
  <c r="GC4" i="1"/>
  <c r="GC62" i="8"/>
  <c r="GC37" i="1"/>
  <c r="GC75" i="8" s="1"/>
  <c r="GC61" i="8"/>
  <c r="GC36" i="1"/>
  <c r="GC74" i="8" s="1"/>
  <c r="GC64" i="8"/>
  <c r="GD39" i="1"/>
  <c r="GD77" i="8" s="1"/>
  <c r="GC45" i="1" l="1"/>
  <c r="GC83" i="8" s="1"/>
  <c r="GC44" i="1"/>
  <c r="GC82" i="8" s="1"/>
  <c r="GC43" i="1"/>
  <c r="GC81" i="8" s="1"/>
  <c r="GC42" i="1"/>
  <c r="GC80" i="8" s="1"/>
  <c r="GC79" i="8"/>
  <c r="GD12" i="6" l="1"/>
  <c r="GD11" i="6"/>
  <c r="GD10" i="6"/>
  <c r="GD14" i="6"/>
  <c r="GE12" i="6" l="1"/>
  <c r="GD16" i="6"/>
  <c r="GD15" i="6"/>
  <c r="GD17" i="6"/>
  <c r="GD4" i="6"/>
  <c r="GE10" i="6" l="1"/>
  <c r="GE14" i="6"/>
  <c r="GE4" i="6" s="1"/>
  <c r="GE6" i="6" s="1"/>
  <c r="GE11" i="6"/>
  <c r="GE16" i="6"/>
  <c r="GE15" i="6"/>
  <c r="GD5" i="6"/>
  <c r="GD7" i="6"/>
  <c r="GD6" i="6"/>
  <c r="GE17" i="6" l="1"/>
  <c r="GE7" i="6"/>
  <c r="GE5" i="6"/>
  <c r="GE14" i="5"/>
  <c r="GE12" i="5"/>
  <c r="GE12" i="1" s="1"/>
  <c r="GE11" i="5"/>
  <c r="GE11" i="1" s="1"/>
  <c r="GE10" i="5"/>
  <c r="GE10" i="1" s="1"/>
  <c r="GE9" i="1"/>
  <c r="GD14" i="5"/>
  <c r="GD4" i="5" s="1"/>
  <c r="GD12" i="5"/>
  <c r="GD12" i="1" s="1"/>
  <c r="GD11" i="5"/>
  <c r="GD11" i="1" s="1"/>
  <c r="GD9" i="1"/>
  <c r="GD10" i="5"/>
  <c r="GD10" i="1" s="1"/>
  <c r="GD60" i="8"/>
  <c r="GD38" i="6"/>
  <c r="GD63" i="8" s="1"/>
  <c r="GD41" i="6"/>
  <c r="GD37" i="6"/>
  <c r="GD62" i="8" s="1"/>
  <c r="GD36" i="6"/>
  <c r="GD61" i="8" s="1"/>
  <c r="GD39" i="6"/>
  <c r="GD64" i="8" s="1"/>
  <c r="GD66" i="8" l="1"/>
  <c r="GD42" i="6"/>
  <c r="GD67" i="8" s="1"/>
  <c r="GD44" i="6"/>
  <c r="GD69" i="8" s="1"/>
  <c r="GD43" i="6"/>
  <c r="GD68" i="8" s="1"/>
  <c r="GD45" i="6"/>
  <c r="GD70" i="8" s="1"/>
  <c r="GE15" i="5"/>
  <c r="GE15" i="1" s="1"/>
  <c r="GE16" i="5"/>
  <c r="GE16" i="1" s="1"/>
  <c r="GE17" i="5"/>
  <c r="GE17" i="1" s="1"/>
  <c r="GE14" i="1"/>
  <c r="GE60" i="8"/>
  <c r="GE36" i="6"/>
  <c r="GE61" i="8" s="1"/>
  <c r="GE38" i="6"/>
  <c r="GE63" i="8" s="1"/>
  <c r="GE41" i="6"/>
  <c r="GE37" i="6"/>
  <c r="GE62" i="8" s="1"/>
  <c r="GE39" i="6"/>
  <c r="GE64" i="8" s="1"/>
  <c r="GD7" i="5"/>
  <c r="GD7" i="1" s="1"/>
  <c r="GD6" i="5"/>
  <c r="GD6" i="1" s="1"/>
  <c r="GD5" i="5"/>
  <c r="GD5" i="1" s="1"/>
  <c r="GD4" i="1"/>
  <c r="GE4" i="5"/>
  <c r="GD15" i="5"/>
  <c r="GD15" i="1" s="1"/>
  <c r="GD17" i="5"/>
  <c r="GD17" i="1" s="1"/>
  <c r="GD16" i="5"/>
  <c r="GD16" i="1" s="1"/>
  <c r="GD14" i="1"/>
  <c r="GE66" i="8" l="1"/>
  <c r="GE45" i="6"/>
  <c r="GE70" i="8" s="1"/>
  <c r="GE42" i="6"/>
  <c r="GE67" i="8" s="1"/>
  <c r="GE44" i="6"/>
  <c r="GE69" i="8" s="1"/>
  <c r="GE43" i="6"/>
  <c r="GE68" i="8" s="1"/>
  <c r="GE7" i="5"/>
  <c r="GE7" i="1" s="1"/>
  <c r="GE6" i="5"/>
  <c r="GE6" i="1" s="1"/>
  <c r="GE5" i="5"/>
  <c r="GE5" i="1" s="1"/>
  <c r="GE4" i="1"/>
  <c r="GD47" i="8" l="1"/>
  <c r="GD36" i="5"/>
  <c r="GD38" i="5"/>
  <c r="GD50" i="8" s="1"/>
  <c r="GD41" i="5"/>
  <c r="GD39" i="5"/>
  <c r="GD37" i="5"/>
  <c r="GD35" i="1"/>
  <c r="GD53" i="8" l="1"/>
  <c r="GD45" i="5"/>
  <c r="GD57" i="8" s="1"/>
  <c r="GD42" i="5"/>
  <c r="GD54" i="8" s="1"/>
  <c r="GD44" i="5"/>
  <c r="GD56" i="8" s="1"/>
  <c r="GD43" i="5"/>
  <c r="GD55" i="8" s="1"/>
  <c r="GD48" i="8"/>
  <c r="GD36" i="1"/>
  <c r="GD74" i="8" s="1"/>
  <c r="GD73" i="8"/>
  <c r="GD41" i="1"/>
  <c r="GD38" i="1"/>
  <c r="GD76" i="8" s="1"/>
  <c r="GD49" i="8"/>
  <c r="GD37" i="1"/>
  <c r="GD75" i="8" s="1"/>
  <c r="GD51" i="8"/>
  <c r="GE39" i="1"/>
  <c r="GE77" i="8" s="1"/>
  <c r="GE47" i="8"/>
  <c r="GE39" i="5"/>
  <c r="GE36" i="5"/>
  <c r="GE38" i="5"/>
  <c r="GE50" i="8" s="1"/>
  <c r="GE41" i="5"/>
  <c r="GE37" i="5"/>
  <c r="GE35" i="1"/>
  <c r="GE49" i="8" l="1"/>
  <c r="GE37" i="1"/>
  <c r="GE75" i="8" s="1"/>
  <c r="GE73" i="8"/>
  <c r="GE38" i="1"/>
  <c r="GE76" i="8" s="1"/>
  <c r="GE41" i="1"/>
  <c r="GE53" i="8"/>
  <c r="GE45" i="5"/>
  <c r="GE57" i="8" s="1"/>
  <c r="GE42" i="5"/>
  <c r="GE54" i="8" s="1"/>
  <c r="GE44" i="5"/>
  <c r="GE56" i="8" s="1"/>
  <c r="GE43" i="5"/>
  <c r="GE55" i="8" s="1"/>
  <c r="GD79" i="8"/>
  <c r="GD43" i="1"/>
  <c r="GD81" i="8" s="1"/>
  <c r="GD45" i="1"/>
  <c r="GD83" i="8" s="1"/>
  <c r="GD42" i="1"/>
  <c r="GD80" i="8" s="1"/>
  <c r="GD44" i="1"/>
  <c r="GD82" i="8" s="1"/>
  <c r="GE48" i="8"/>
  <c r="GE36" i="1"/>
  <c r="GE74" i="8" s="1"/>
  <c r="GE51" i="8"/>
  <c r="GF39" i="1"/>
  <c r="GE79" i="8" l="1"/>
  <c r="GE44" i="1"/>
  <c r="GE82" i="8" s="1"/>
  <c r="GE43" i="1"/>
  <c r="GE81" i="8" s="1"/>
  <c r="GE45" i="1"/>
  <c r="GE83" i="8" s="1"/>
  <c r="GE42" i="1"/>
  <c r="GE80" i="8" s="1"/>
  <c r="GI28" i="2" l="1"/>
  <c r="GI26" i="2"/>
  <c r="GI27" i="2"/>
  <c r="GI20" i="2"/>
  <c r="GJ28" i="2"/>
  <c r="GJ27" i="2"/>
  <c r="GJ26" i="2"/>
  <c r="GJ20" i="2"/>
  <c r="GI23" i="2" l="1"/>
  <c r="GI22" i="2"/>
  <c r="GI21" i="2"/>
  <c r="GJ21" i="2"/>
  <c r="GJ22" i="2"/>
  <c r="GJ23" i="2"/>
  <c r="GI27" i="6" l="1"/>
  <c r="GI26" i="6"/>
  <c r="GI28" i="6"/>
  <c r="GI20" i="6"/>
  <c r="GH20" i="6"/>
  <c r="GH28" i="6"/>
  <c r="GH26" i="6"/>
  <c r="GH27" i="6"/>
  <c r="GG26" i="6"/>
  <c r="GG27" i="6"/>
  <c r="GG28" i="6"/>
  <c r="GG20" i="6"/>
  <c r="GF28" i="5" l="1"/>
  <c r="GF26" i="5"/>
  <c r="GF20" i="5"/>
  <c r="GF27" i="5"/>
  <c r="GF22" i="5" s="1"/>
  <c r="GJ20" i="6"/>
  <c r="GJ26" i="6"/>
  <c r="GJ28" i="6"/>
  <c r="GJ27" i="6"/>
  <c r="GI23" i="6"/>
  <c r="GI21" i="6"/>
  <c r="GI22" i="6"/>
  <c r="GH22" i="6"/>
  <c r="GH23" i="6"/>
  <c r="GH21" i="6"/>
  <c r="GG23" i="6"/>
  <c r="GG21" i="6"/>
  <c r="GG22" i="6"/>
  <c r="GF20" i="6"/>
  <c r="GF28" i="6"/>
  <c r="GF26" i="6"/>
  <c r="GF27" i="6"/>
  <c r="GF25" i="1"/>
  <c r="GF28" i="1" l="1"/>
  <c r="GF26" i="1"/>
  <c r="GF23" i="5"/>
  <c r="GF21" i="5"/>
  <c r="GJ22" i="6"/>
  <c r="GJ23" i="6"/>
  <c r="GJ21" i="6"/>
  <c r="GF22" i="6"/>
  <c r="GF27" i="1"/>
  <c r="GF21" i="6"/>
  <c r="GF23" i="6"/>
  <c r="GF32" i="4"/>
  <c r="GR32" i="4"/>
  <c r="GR31" i="4"/>
  <c r="GR31" i="1" s="1"/>
  <c r="GF33" i="4"/>
  <c r="GF33" i="1" s="1"/>
  <c r="GF20" i="4"/>
  <c r="GF31" i="4"/>
  <c r="GF31" i="1" s="1"/>
  <c r="GF30" i="1"/>
  <c r="GF21" i="4" l="1"/>
  <c r="GF21" i="1" s="1"/>
  <c r="GF23" i="4"/>
  <c r="GF23" i="1" s="1"/>
  <c r="GF20" i="1"/>
  <c r="GR32" i="1"/>
  <c r="GF32" i="1"/>
  <c r="GF22" i="4"/>
  <c r="GF22" i="1" s="1"/>
  <c r="GS31" i="4"/>
  <c r="GS31" i="1" s="1"/>
  <c r="GG31" i="4"/>
  <c r="GG31" i="1" s="1"/>
  <c r="GS32" i="4"/>
  <c r="GG33" i="4"/>
  <c r="GG33" i="1" s="1"/>
  <c r="GG32" i="4"/>
  <c r="GG30" i="1"/>
  <c r="GG20" i="4"/>
  <c r="GG23" i="4" l="1"/>
  <c r="GG21" i="4"/>
  <c r="GG32" i="1"/>
  <c r="GG22" i="4"/>
  <c r="GS32" i="1"/>
  <c r="GF11" i="2" l="1"/>
  <c r="GF10" i="2"/>
  <c r="GF14" i="2"/>
  <c r="GF4" i="2" s="1"/>
  <c r="GF12" i="2"/>
  <c r="GF7" i="2" l="1"/>
  <c r="GF5" i="2"/>
  <c r="GF6" i="2"/>
  <c r="GF16" i="2"/>
  <c r="GF17" i="2"/>
  <c r="GF15" i="2"/>
  <c r="GF39" i="2" l="1"/>
  <c r="GF12" i="8" s="1"/>
  <c r="GF8" i="8" l="1"/>
  <c r="GF36" i="2"/>
  <c r="GF9" i="8" s="1"/>
  <c r="GF37" i="2"/>
  <c r="GF10" i="8" s="1"/>
  <c r="GF41" i="2"/>
  <c r="GF42" i="2" s="1"/>
  <c r="GF15" i="8" s="1"/>
  <c r="GF38" i="2"/>
  <c r="GF11" i="8" s="1"/>
  <c r="GF43" i="2" l="1"/>
  <c r="GF16" i="8" s="1"/>
  <c r="GF44" i="2"/>
  <c r="GF17" i="8" s="1"/>
  <c r="GF45" i="2"/>
  <c r="GF18" i="8" s="1"/>
  <c r="GF14" i="8"/>
  <c r="GF10" i="3"/>
  <c r="GF11" i="3"/>
  <c r="GF14" i="3"/>
  <c r="GF4" i="3" s="1"/>
  <c r="GF12" i="3"/>
  <c r="GF5" i="3" l="1"/>
  <c r="GF6" i="3"/>
  <c r="GF7" i="3"/>
  <c r="GF15" i="3"/>
  <c r="GF16" i="3"/>
  <c r="GF17" i="3"/>
  <c r="GF36" i="3" l="1"/>
  <c r="GF41" i="3" l="1"/>
  <c r="GF27" i="8" s="1"/>
  <c r="GF21" i="8"/>
  <c r="GF38" i="3"/>
  <c r="GF24" i="8" s="1"/>
  <c r="GF37" i="3"/>
  <c r="GF23" i="8" s="1"/>
  <c r="GF39" i="3"/>
  <c r="GF22" i="8"/>
  <c r="GF45" i="3"/>
  <c r="GF31" i="8" s="1"/>
  <c r="GF44" i="3"/>
  <c r="GF30" i="8" s="1"/>
  <c r="GF42" i="3" l="1"/>
  <c r="GF28" i="8" s="1"/>
  <c r="GF43" i="3"/>
  <c r="GF29" i="8" s="1"/>
  <c r="GG25" i="1" l="1"/>
  <c r="GG27" i="5"/>
  <c r="GG20" i="5"/>
  <c r="GG26" i="5"/>
  <c r="GG26" i="1" s="1"/>
  <c r="GG28" i="5"/>
  <c r="GG28" i="1" s="1"/>
  <c r="GT31" i="4"/>
  <c r="GT31" i="1" s="1"/>
  <c r="GH31" i="4"/>
  <c r="GH31" i="1" s="1"/>
  <c r="GH32" i="4"/>
  <c r="GT32" i="4"/>
  <c r="GH33" i="4"/>
  <c r="GH33" i="1" s="1"/>
  <c r="GH20" i="4"/>
  <c r="GH30" i="1"/>
  <c r="GG21" i="5" l="1"/>
  <c r="GG21" i="1" s="1"/>
  <c r="GG23" i="5"/>
  <c r="GG23" i="1" s="1"/>
  <c r="GG20" i="1"/>
  <c r="GG22" i="5"/>
  <c r="GG22" i="1" s="1"/>
  <c r="GG27" i="1"/>
  <c r="GT32" i="1"/>
  <c r="GH32" i="1"/>
  <c r="GH22" i="4"/>
  <c r="GH23" i="4"/>
  <c r="GH21" i="4"/>
  <c r="GH14" i="2" l="1"/>
  <c r="GH10" i="2"/>
  <c r="GH12" i="2"/>
  <c r="GH11" i="2"/>
  <c r="GG12" i="2"/>
  <c r="GG14" i="2"/>
  <c r="GG11" i="2"/>
  <c r="GG10" i="2"/>
  <c r="GG4" i="2" l="1"/>
  <c r="GG15" i="2"/>
  <c r="GG17" i="2"/>
  <c r="GG16" i="2"/>
  <c r="GH4" i="2"/>
  <c r="GH15" i="2"/>
  <c r="GH16" i="2"/>
  <c r="GH17" i="2"/>
  <c r="GH7" i="2" l="1"/>
  <c r="GH5" i="2"/>
  <c r="GH6" i="2"/>
  <c r="GG7" i="2"/>
  <c r="GG5" i="2"/>
  <c r="GG6" i="2"/>
  <c r="GG10" i="3" l="1"/>
  <c r="GG14" i="3"/>
  <c r="GG12" i="3"/>
  <c r="GG11" i="3"/>
  <c r="GH11" i="3"/>
  <c r="GH10" i="3"/>
  <c r="GH12" i="3"/>
  <c r="GH14" i="3"/>
  <c r="GG39" i="2"/>
  <c r="GG12" i="8" s="1"/>
  <c r="GG8" i="8"/>
  <c r="GG37" i="2"/>
  <c r="GG41" i="2"/>
  <c r="GG38" i="2"/>
  <c r="GG11" i="8" s="1"/>
  <c r="GG36" i="2"/>
  <c r="GG10" i="8" l="1"/>
  <c r="GH38" i="2"/>
  <c r="GH11" i="8" s="1"/>
  <c r="GH37" i="2"/>
  <c r="GH36" i="2"/>
  <c r="GH39" i="2"/>
  <c r="GH12" i="8" s="1"/>
  <c r="GH8" i="8"/>
  <c r="GH41" i="2"/>
  <c r="GG44" i="2"/>
  <c r="GG17" i="8" s="1"/>
  <c r="GG43" i="2"/>
  <c r="GG16" i="8" s="1"/>
  <c r="GG45" i="2"/>
  <c r="GG18" i="8" s="1"/>
  <c r="GG42" i="2"/>
  <c r="GG15" i="8" s="1"/>
  <c r="GG14" i="8"/>
  <c r="GH4" i="3"/>
  <c r="GH15" i="3"/>
  <c r="GH16" i="3"/>
  <c r="GH17" i="3"/>
  <c r="GG9" i="8"/>
  <c r="GG4" i="3"/>
  <c r="GG15" i="3"/>
  <c r="GG17" i="3"/>
  <c r="GG16" i="3"/>
  <c r="GH7" i="3" l="1"/>
  <c r="GH6" i="3"/>
  <c r="GH5" i="3"/>
  <c r="GG6" i="3"/>
  <c r="GG5" i="3"/>
  <c r="GG7" i="3"/>
  <c r="GH9" i="8"/>
  <c r="GH10" i="8"/>
  <c r="GH43" i="2"/>
  <c r="GH16" i="8" s="1"/>
  <c r="GH45" i="2"/>
  <c r="GH18" i="8" s="1"/>
  <c r="GH42" i="2"/>
  <c r="GH15" i="8" s="1"/>
  <c r="GH14" i="8"/>
  <c r="GH44" i="2"/>
  <c r="GH17" i="8" s="1"/>
  <c r="GF11" i="4" l="1"/>
  <c r="GF10" i="4"/>
  <c r="GF14" i="4"/>
  <c r="GF12" i="4"/>
  <c r="GG14" i="4"/>
  <c r="GG11" i="4"/>
  <c r="GG12" i="4"/>
  <c r="GG10" i="4"/>
  <c r="GG17" i="4" l="1"/>
  <c r="GG16" i="4"/>
  <c r="GG15" i="4"/>
  <c r="GF4" i="4"/>
  <c r="GF17" i="4"/>
  <c r="GF16" i="4"/>
  <c r="GF15" i="4"/>
  <c r="GH12" i="4"/>
  <c r="GH14" i="4"/>
  <c r="GH11" i="4"/>
  <c r="GH10" i="4"/>
  <c r="GG4" i="4"/>
  <c r="GG36" i="3" l="1"/>
  <c r="GG38" i="3"/>
  <c r="GG24" i="8" s="1"/>
  <c r="GG41" i="3"/>
  <c r="GG21" i="8"/>
  <c r="GG37" i="3"/>
  <c r="GG39" i="3"/>
  <c r="GH4" i="4"/>
  <c r="GH15" i="4"/>
  <c r="GH17" i="4"/>
  <c r="GH16" i="4"/>
  <c r="GF5" i="4"/>
  <c r="GF6" i="4"/>
  <c r="GF7" i="4"/>
  <c r="GG7" i="4"/>
  <c r="GG5" i="4"/>
  <c r="GG6" i="4"/>
  <c r="GG23" i="8" l="1"/>
  <c r="GG42" i="3"/>
  <c r="GG28" i="8" s="1"/>
  <c r="GG43" i="3"/>
  <c r="GG29" i="8" s="1"/>
  <c r="GG45" i="3"/>
  <c r="GG31" i="8" s="1"/>
  <c r="GG44" i="3"/>
  <c r="GG30" i="8" s="1"/>
  <c r="GG27" i="8"/>
  <c r="GH6" i="4"/>
  <c r="GH7" i="4"/>
  <c r="GH5" i="4"/>
  <c r="GH39" i="3"/>
  <c r="GH37" i="3"/>
  <c r="GH21" i="8"/>
  <c r="GH41" i="3"/>
  <c r="GH38" i="3"/>
  <c r="GH24" i="8" s="1"/>
  <c r="GH36" i="3"/>
  <c r="GG22" i="8"/>
  <c r="GH23" i="8" l="1"/>
  <c r="GH22" i="8"/>
  <c r="GF10" i="6"/>
  <c r="GF11" i="6"/>
  <c r="GF14" i="6"/>
  <c r="GF12" i="6"/>
  <c r="GH45" i="3"/>
  <c r="GH31" i="8" s="1"/>
  <c r="GH44" i="3"/>
  <c r="GH30" i="8" s="1"/>
  <c r="GH27" i="8"/>
  <c r="GH43" i="3"/>
  <c r="GH29" i="8" s="1"/>
  <c r="GH42" i="3"/>
  <c r="GH28" i="8" s="1"/>
  <c r="GF36" i="4"/>
  <c r="GF38" i="4"/>
  <c r="GF37" i="8" s="1"/>
  <c r="GF37" i="4"/>
  <c r="GF41" i="4"/>
  <c r="GF39" i="4"/>
  <c r="GF34" i="8"/>
  <c r="GF35" i="8" l="1"/>
  <c r="GF17" i="6"/>
  <c r="GF16" i="6"/>
  <c r="GF15" i="6"/>
  <c r="GG38" i="4"/>
  <c r="GG37" i="8" s="1"/>
  <c r="GG41" i="4"/>
  <c r="GG36" i="4"/>
  <c r="GG37" i="4"/>
  <c r="GG39" i="4"/>
  <c r="GG34" i="8"/>
  <c r="GF42" i="4"/>
  <c r="GF41" i="8" s="1"/>
  <c r="GF43" i="4"/>
  <c r="GF42" i="8" s="1"/>
  <c r="GF40" i="8"/>
  <c r="GF45" i="4"/>
  <c r="GF44" i="8" s="1"/>
  <c r="GF44" i="4"/>
  <c r="GF43" i="8" s="1"/>
  <c r="GF36" i="8"/>
  <c r="GF4" i="6"/>
  <c r="GG44" i="4" l="1"/>
  <c r="GG43" i="8" s="1"/>
  <c r="GG42" i="4"/>
  <c r="GG41" i="8" s="1"/>
  <c r="GG40" i="8"/>
  <c r="GG45" i="4"/>
  <c r="GG44" i="8" s="1"/>
  <c r="GG43" i="4"/>
  <c r="GG42" i="8" s="1"/>
  <c r="GH38" i="4"/>
  <c r="GH37" i="8" s="1"/>
  <c r="GH34" i="8"/>
  <c r="GH36" i="4"/>
  <c r="GH39" i="4"/>
  <c r="GH41" i="4"/>
  <c r="GH37" i="4"/>
  <c r="GF5" i="6"/>
  <c r="GF7" i="6"/>
  <c r="GF6" i="6"/>
  <c r="GG36" i="8"/>
  <c r="GG35" i="8"/>
  <c r="GH35" i="8" l="1"/>
  <c r="GH43" i="4"/>
  <c r="GH42" i="8" s="1"/>
  <c r="GH40" i="8"/>
  <c r="GH45" i="4"/>
  <c r="GH44" i="8" s="1"/>
  <c r="GH44" i="4"/>
  <c r="GH43" i="8" s="1"/>
  <c r="GH42" i="4"/>
  <c r="GH41" i="8" s="1"/>
  <c r="GH36" i="8"/>
  <c r="GF60" i="8" l="1"/>
  <c r="GF37" i="6"/>
  <c r="GF62" i="8" s="1"/>
  <c r="GF41" i="6"/>
  <c r="GF38" i="6"/>
  <c r="GF63" i="8" s="1"/>
  <c r="GF36" i="6"/>
  <c r="GF61" i="8" s="1"/>
  <c r="GF39" i="6"/>
  <c r="GF43" i="6" l="1"/>
  <c r="GF68" i="8" s="1"/>
  <c r="GF45" i="6"/>
  <c r="GF70" i="8" s="1"/>
  <c r="GF66" i="8"/>
  <c r="GF42" i="6"/>
  <c r="GF67" i="8" s="1"/>
  <c r="GF44" i="6"/>
  <c r="GF69" i="8" s="1"/>
  <c r="GF10" i="5" l="1"/>
  <c r="GF10" i="1" s="1"/>
  <c r="GF9" i="1" l="1"/>
  <c r="GF14" i="5"/>
  <c r="GF16" i="5" s="1"/>
  <c r="GF16" i="1" s="1"/>
  <c r="GF11" i="5"/>
  <c r="GF11" i="1" s="1"/>
  <c r="GF12" i="5"/>
  <c r="GF12" i="1" s="1"/>
  <c r="GF4" i="5" l="1"/>
  <c r="GF15" i="5"/>
  <c r="GF15" i="1" s="1"/>
  <c r="GF17" i="5"/>
  <c r="GF17" i="1" s="1"/>
  <c r="GF14" i="1"/>
  <c r="GF6" i="5" l="1"/>
  <c r="GF6" i="1" s="1"/>
  <c r="GF5" i="5"/>
  <c r="GF5" i="1" s="1"/>
  <c r="GF4" i="1"/>
  <c r="GF7" i="5"/>
  <c r="GF7" i="1" s="1"/>
  <c r="GF47" i="8"/>
  <c r="GF36" i="5"/>
  <c r="GF39" i="5"/>
  <c r="GG39" i="1" s="1"/>
  <c r="GF37" i="5"/>
  <c r="GF41" i="5"/>
  <c r="GF35" i="1"/>
  <c r="GF38" i="5"/>
  <c r="GF50" i="8" s="1"/>
  <c r="GF48" i="8" l="1"/>
  <c r="GF36" i="1"/>
  <c r="GF74" i="8" s="1"/>
  <c r="GF73" i="8"/>
  <c r="GF38" i="1"/>
  <c r="GF76" i="8" s="1"/>
  <c r="GF41" i="1"/>
  <c r="GF49" i="8"/>
  <c r="GF37" i="1"/>
  <c r="GF75" i="8" s="1"/>
  <c r="GF53" i="8"/>
  <c r="GF42" i="5"/>
  <c r="GF54" i="8" s="1"/>
  <c r="GF45" i="5"/>
  <c r="GF57" i="8" s="1"/>
  <c r="GF43" i="5"/>
  <c r="GF55" i="8" s="1"/>
  <c r="GF44" i="5"/>
  <c r="GF56" i="8" s="1"/>
  <c r="GF79" i="8" l="1"/>
  <c r="GF44" i="1"/>
  <c r="GF82" i="8" s="1"/>
  <c r="GF42" i="1"/>
  <c r="GF80" i="8" s="1"/>
  <c r="GF45" i="1"/>
  <c r="GF83" i="8" s="1"/>
  <c r="GF43" i="1"/>
  <c r="GF81" i="8" s="1"/>
  <c r="GV12" i="6" l="1"/>
  <c r="GS12" i="4" l="1"/>
  <c r="GS11" i="4"/>
  <c r="GS10" i="4"/>
  <c r="GT12" i="4"/>
  <c r="GT11" i="4"/>
  <c r="GT10" i="4"/>
  <c r="GO12" i="4"/>
  <c r="GO11" i="4"/>
  <c r="GO10" i="4"/>
  <c r="GR11" i="3"/>
  <c r="GR12" i="3"/>
  <c r="GR10" i="3"/>
  <c r="GX11" i="4"/>
  <c r="GU12" i="6"/>
  <c r="GW12" i="4"/>
  <c r="GK14" i="6"/>
  <c r="GK4" i="6" s="1"/>
  <c r="GK12" i="6"/>
  <c r="GK11" i="6"/>
  <c r="GK10" i="6"/>
  <c r="GT12" i="6"/>
  <c r="GR12" i="4"/>
  <c r="GR11" i="4"/>
  <c r="GR10" i="4"/>
  <c r="GX12" i="6"/>
  <c r="GX11" i="6"/>
  <c r="GX10" i="6"/>
  <c r="GW11" i="6"/>
  <c r="GW10" i="6"/>
  <c r="GW12" i="6"/>
  <c r="GV12" i="4"/>
  <c r="GS12" i="6"/>
  <c r="GL14" i="6"/>
  <c r="GL12" i="6"/>
  <c r="GL11" i="6"/>
  <c r="GL10" i="6"/>
  <c r="GQ11" i="4"/>
  <c r="GQ10" i="4"/>
  <c r="GQ12" i="4"/>
  <c r="GO11" i="6"/>
  <c r="GO10" i="6"/>
  <c r="GO12" i="6"/>
  <c r="GN10" i="6"/>
  <c r="GN12" i="6"/>
  <c r="GN11" i="6"/>
  <c r="GN12" i="4"/>
  <c r="GN11" i="4"/>
  <c r="GN10" i="4"/>
  <c r="GQ12" i="3"/>
  <c r="GQ10" i="3"/>
  <c r="GQ11" i="3"/>
  <c r="GU12" i="4"/>
  <c r="GX12" i="4"/>
  <c r="GM12" i="6" l="1"/>
  <c r="GM11" i="6"/>
  <c r="GM10" i="6"/>
  <c r="GL11" i="3"/>
  <c r="GL10" i="3"/>
  <c r="GL14" i="3"/>
  <c r="GL4" i="3" s="1"/>
  <c r="GL12" i="3"/>
  <c r="GP10" i="4"/>
  <c r="GP12" i="4"/>
  <c r="GP11" i="4"/>
  <c r="GR12" i="6"/>
  <c r="GR11" i="6"/>
  <c r="GR10" i="6"/>
  <c r="GP12" i="3"/>
  <c r="GP11" i="3"/>
  <c r="GP10" i="3"/>
  <c r="GK16" i="6"/>
  <c r="GK15" i="6"/>
  <c r="GK17" i="6"/>
  <c r="GN12" i="3"/>
  <c r="GN11" i="3"/>
  <c r="GN10" i="3"/>
  <c r="GX12" i="3"/>
  <c r="GX11" i="3"/>
  <c r="GX10" i="3"/>
  <c r="GO12" i="3"/>
  <c r="GO11" i="3"/>
  <c r="GO10" i="3"/>
  <c r="GM12" i="3"/>
  <c r="GM11" i="3"/>
  <c r="GM10" i="3"/>
  <c r="GK6" i="6"/>
  <c r="GK5" i="6"/>
  <c r="GK7" i="6"/>
  <c r="GS10" i="3"/>
  <c r="GS12" i="3"/>
  <c r="GS11" i="3"/>
  <c r="GT11" i="3"/>
  <c r="GT10" i="3"/>
  <c r="GT12" i="3"/>
  <c r="GL17" i="6"/>
  <c r="GL16" i="6"/>
  <c r="GL15" i="6"/>
  <c r="GV12" i="3"/>
  <c r="GW12" i="3"/>
  <c r="GQ12" i="6"/>
  <c r="GQ11" i="6"/>
  <c r="GQ10" i="6"/>
  <c r="GL14" i="4"/>
  <c r="GL12" i="4"/>
  <c r="GL11" i="4"/>
  <c r="GL10" i="4"/>
  <c r="GP12" i="6"/>
  <c r="GP11" i="6"/>
  <c r="GP10" i="6"/>
  <c r="GX10" i="4"/>
  <c r="GM12" i="4"/>
  <c r="GM11" i="4"/>
  <c r="GM10" i="4"/>
  <c r="GL4" i="6"/>
  <c r="GU12" i="3"/>
  <c r="GL17" i="3" l="1"/>
  <c r="GL16" i="3"/>
  <c r="GL15" i="3"/>
  <c r="GL7" i="3"/>
  <c r="GL6" i="3"/>
  <c r="GL5" i="3"/>
  <c r="GG14" i="5"/>
  <c r="GG11" i="5"/>
  <c r="GG10" i="5"/>
  <c r="GG12" i="5"/>
  <c r="GL15" i="4"/>
  <c r="GL17" i="4"/>
  <c r="GL16" i="4"/>
  <c r="GL4" i="4"/>
  <c r="GL7" i="6"/>
  <c r="GL6" i="6"/>
  <c r="GL5" i="6"/>
  <c r="GL5" i="4" l="1"/>
  <c r="GL7" i="4"/>
  <c r="GL6" i="4"/>
  <c r="GM10" i="2"/>
  <c r="GM12" i="2"/>
  <c r="GM11" i="2"/>
  <c r="GG15" i="5"/>
  <c r="GG17" i="5"/>
  <c r="GG16" i="5"/>
  <c r="GT12" i="2"/>
  <c r="GT11" i="2"/>
  <c r="GT10" i="2"/>
  <c r="GU12" i="2"/>
  <c r="GG4" i="5"/>
  <c r="GV12" i="2"/>
  <c r="GS12" i="2" l="1"/>
  <c r="GS11" i="2"/>
  <c r="GS10" i="2"/>
  <c r="GG5" i="5"/>
  <c r="GG7" i="5"/>
  <c r="GG6" i="5"/>
  <c r="GN11" i="2"/>
  <c r="GN10" i="2"/>
  <c r="GN12" i="2"/>
  <c r="GX12" i="2"/>
  <c r="GX11" i="2"/>
  <c r="GX10" i="2"/>
  <c r="GO12" i="2"/>
  <c r="GO11" i="2"/>
  <c r="GO10" i="2"/>
  <c r="GL14" i="2"/>
  <c r="GL4" i="2" s="1"/>
  <c r="GL12" i="2"/>
  <c r="GL11" i="2"/>
  <c r="GL10" i="2"/>
  <c r="GR12" i="2"/>
  <c r="GR11" i="2"/>
  <c r="GR10" i="2"/>
  <c r="GQ12" i="2"/>
  <c r="GQ11" i="2"/>
  <c r="GQ10" i="2"/>
  <c r="GW12" i="2"/>
  <c r="GP12" i="2"/>
  <c r="GP11" i="2"/>
  <c r="GP10" i="2"/>
  <c r="GG47" i="8" l="1"/>
  <c r="GG37" i="5"/>
  <c r="GG38" i="5"/>
  <c r="GG50" i="8" s="1"/>
  <c r="GG39" i="5"/>
  <c r="GG36" i="5"/>
  <c r="GG41" i="5"/>
  <c r="GL17" i="2"/>
  <c r="GL16" i="2"/>
  <c r="GL15" i="2"/>
  <c r="GL7" i="2"/>
  <c r="GL6" i="2"/>
  <c r="GL5" i="2"/>
  <c r="GG53" i="8" l="1"/>
  <c r="GG42" i="5"/>
  <c r="GG54" i="8" s="1"/>
  <c r="GG43" i="5"/>
  <c r="GG55" i="8" s="1"/>
  <c r="GG44" i="5"/>
  <c r="GG56" i="8" s="1"/>
  <c r="GG45" i="5"/>
  <c r="GG57" i="8" s="1"/>
  <c r="GG48" i="8"/>
  <c r="GG49" i="8"/>
  <c r="GL20" i="5" l="1"/>
  <c r="GL25" i="1"/>
  <c r="GL28" i="5"/>
  <c r="GL28" i="1" s="1"/>
  <c r="GL27" i="5"/>
  <c r="GL26" i="5"/>
  <c r="GL26" i="1" s="1"/>
  <c r="GK26" i="5"/>
  <c r="GK26" i="1" s="1"/>
  <c r="GK20" i="5"/>
  <c r="GK27" i="5"/>
  <c r="GK28" i="5"/>
  <c r="GK28" i="1" s="1"/>
  <c r="GK25" i="1"/>
  <c r="GH27" i="5"/>
  <c r="GH26" i="5"/>
  <c r="GH26" i="1" s="1"/>
  <c r="GH20" i="5"/>
  <c r="GH25" i="1"/>
  <c r="GH28" i="5"/>
  <c r="GH28" i="1" s="1"/>
  <c r="GK22" i="5" l="1"/>
  <c r="GK27" i="1"/>
  <c r="GK21" i="5"/>
  <c r="GK23" i="5"/>
  <c r="GL22" i="5"/>
  <c r="GL22" i="1" s="1"/>
  <c r="GL27" i="1"/>
  <c r="GL23" i="5"/>
  <c r="GL23" i="1" s="1"/>
  <c r="GL21" i="5"/>
  <c r="GL21" i="1" s="1"/>
  <c r="GL20" i="1"/>
  <c r="GH23" i="5"/>
  <c r="GH23" i="1" s="1"/>
  <c r="GH21" i="5"/>
  <c r="GH21" i="1" s="1"/>
  <c r="GH20" i="1"/>
  <c r="GH22" i="5"/>
  <c r="GH22" i="1" s="1"/>
  <c r="GH27" i="1"/>
  <c r="GW26" i="6" l="1"/>
  <c r="GW27" i="6"/>
  <c r="GW22" i="6" s="1"/>
  <c r="GW28" i="6"/>
  <c r="GW20" i="6"/>
  <c r="GV26" i="6"/>
  <c r="GV20" i="6"/>
  <c r="GV27" i="6"/>
  <c r="GV22" i="6" s="1"/>
  <c r="GV28" i="6"/>
  <c r="GX20" i="6"/>
  <c r="GX28" i="6"/>
  <c r="GX26" i="6"/>
  <c r="GX27" i="6"/>
  <c r="GX22" i="6" s="1"/>
  <c r="GW26" i="3"/>
  <c r="GW20" i="3"/>
  <c r="GW28" i="3"/>
  <c r="GW27" i="3"/>
  <c r="GW22" i="3" s="1"/>
  <c r="GM20" i="6" l="1"/>
  <c r="GM26" i="6"/>
  <c r="GM28" i="6"/>
  <c r="GM27" i="6"/>
  <c r="GM22" i="6" s="1"/>
  <c r="GN26" i="6"/>
  <c r="GN20" i="6"/>
  <c r="GN27" i="6"/>
  <c r="GN22" i="6" s="1"/>
  <c r="GN28" i="6"/>
  <c r="GO20" i="6"/>
  <c r="GO28" i="6"/>
  <c r="GO27" i="6"/>
  <c r="GO22" i="6" s="1"/>
  <c r="GO26" i="6"/>
  <c r="GP20" i="6"/>
  <c r="GP27" i="6"/>
  <c r="GP22" i="6" s="1"/>
  <c r="GP28" i="6"/>
  <c r="GP26" i="6"/>
  <c r="GQ26" i="6"/>
  <c r="GQ20" i="6"/>
  <c r="GQ28" i="6"/>
  <c r="GQ27" i="6"/>
  <c r="GQ22" i="6" s="1"/>
  <c r="GR27" i="6"/>
  <c r="GR22" i="6" s="1"/>
  <c r="GR28" i="6"/>
  <c r="GR26" i="6"/>
  <c r="GR20" i="6"/>
  <c r="GS28" i="6"/>
  <c r="GS27" i="6"/>
  <c r="GS22" i="6" s="1"/>
  <c r="GS26" i="6"/>
  <c r="GS20" i="6"/>
  <c r="GU28" i="6"/>
  <c r="GU20" i="6"/>
  <c r="GU26" i="6"/>
  <c r="GU27" i="6"/>
  <c r="GU22" i="6" s="1"/>
  <c r="GX21" i="6"/>
  <c r="GX23" i="6"/>
  <c r="GX14" i="6"/>
  <c r="GV21" i="6"/>
  <c r="GV23" i="6"/>
  <c r="GV14" i="6"/>
  <c r="GW23" i="6"/>
  <c r="GW21" i="6"/>
  <c r="GW14" i="6"/>
  <c r="GN26" i="5"/>
  <c r="GN28" i="5"/>
  <c r="GN27" i="5"/>
  <c r="GN22" i="5" s="1"/>
  <c r="GN20" i="5"/>
  <c r="GV28" i="3"/>
  <c r="GV20" i="3"/>
  <c r="GV26" i="3"/>
  <c r="GV27" i="3"/>
  <c r="GV22" i="3" s="1"/>
  <c r="GX27" i="3"/>
  <c r="GX22" i="3" s="1"/>
  <c r="GX20" i="3"/>
  <c r="GX28" i="3"/>
  <c r="GX26" i="3"/>
  <c r="GO28" i="3"/>
  <c r="GO20" i="3"/>
  <c r="GO26" i="3"/>
  <c r="GO27" i="3"/>
  <c r="GO22" i="3" s="1"/>
  <c r="GW21" i="3"/>
  <c r="GW23" i="3"/>
  <c r="GW14" i="3"/>
  <c r="GX26" i="2"/>
  <c r="GX27" i="2"/>
  <c r="GX20" i="2"/>
  <c r="GX28" i="2"/>
  <c r="GW28" i="2"/>
  <c r="GW20" i="2"/>
  <c r="GW27" i="2"/>
  <c r="GW26" i="2"/>
  <c r="GV20" i="2"/>
  <c r="GV27" i="2"/>
  <c r="GV28" i="2"/>
  <c r="GV26" i="2"/>
  <c r="GW4" i="6" l="1"/>
  <c r="GW16" i="6"/>
  <c r="GW15" i="6"/>
  <c r="GW17" i="6"/>
  <c r="GV4" i="6"/>
  <c r="GV7" i="6" s="1"/>
  <c r="GV17" i="6"/>
  <c r="GX4" i="6"/>
  <c r="GX16" i="6"/>
  <c r="GX15" i="6"/>
  <c r="GX17" i="6"/>
  <c r="GU21" i="6"/>
  <c r="GU23" i="6"/>
  <c r="GU14" i="6"/>
  <c r="GT20" i="6"/>
  <c r="GT27" i="6"/>
  <c r="GT22" i="6" s="1"/>
  <c r="GT28" i="6"/>
  <c r="GT26" i="6"/>
  <c r="GS23" i="6"/>
  <c r="GS21" i="6"/>
  <c r="GS14" i="6"/>
  <c r="GR23" i="6"/>
  <c r="GR21" i="6"/>
  <c r="GR14" i="6"/>
  <c r="GQ23" i="6"/>
  <c r="GQ21" i="6"/>
  <c r="GQ14" i="6"/>
  <c r="GP23" i="6"/>
  <c r="GP21" i="6"/>
  <c r="GP14" i="6"/>
  <c r="GO21" i="6"/>
  <c r="GO23" i="6"/>
  <c r="GO14" i="6"/>
  <c r="GN21" i="6"/>
  <c r="GN23" i="6"/>
  <c r="GN14" i="6"/>
  <c r="GM23" i="6"/>
  <c r="GM21" i="6"/>
  <c r="GM14" i="6"/>
  <c r="GX27" i="5"/>
  <c r="GX22" i="5" s="1"/>
  <c r="GX26" i="5"/>
  <c r="GW27" i="5"/>
  <c r="GW22" i="5" s="1"/>
  <c r="GW26" i="5"/>
  <c r="GM27" i="5"/>
  <c r="GM22" i="5" s="1"/>
  <c r="GM28" i="5"/>
  <c r="GM26" i="5"/>
  <c r="GM20" i="5"/>
  <c r="GX28" i="5"/>
  <c r="GX20" i="5"/>
  <c r="GV20" i="5"/>
  <c r="GV28" i="5"/>
  <c r="GW20" i="5"/>
  <c r="GW28" i="5"/>
  <c r="GO20" i="5"/>
  <c r="GO27" i="5"/>
  <c r="GO22" i="5" s="1"/>
  <c r="GO28" i="5"/>
  <c r="GO26" i="5"/>
  <c r="GR28" i="5"/>
  <c r="GR26" i="5"/>
  <c r="GR20" i="5"/>
  <c r="GR27" i="5"/>
  <c r="GR22" i="5" s="1"/>
  <c r="GN23" i="5"/>
  <c r="GN21" i="5"/>
  <c r="GU20" i="3"/>
  <c r="GN28" i="3"/>
  <c r="GN26" i="3"/>
  <c r="GN27" i="3"/>
  <c r="GN22" i="3" s="1"/>
  <c r="GN20" i="3"/>
  <c r="GM20" i="3"/>
  <c r="GM27" i="3"/>
  <c r="GM22" i="3" s="1"/>
  <c r="GM28" i="3"/>
  <c r="GM26" i="3"/>
  <c r="GP20" i="3"/>
  <c r="GP28" i="3"/>
  <c r="GP27" i="3"/>
  <c r="GP22" i="3" s="1"/>
  <c r="GP26" i="3"/>
  <c r="GQ28" i="3"/>
  <c r="GQ26" i="3"/>
  <c r="GQ20" i="3"/>
  <c r="GQ27" i="3"/>
  <c r="GQ22" i="3" s="1"/>
  <c r="GR28" i="3"/>
  <c r="GR26" i="3"/>
  <c r="GR27" i="3"/>
  <c r="GR22" i="3" s="1"/>
  <c r="GR20" i="3"/>
  <c r="GS28" i="3"/>
  <c r="GS20" i="3"/>
  <c r="GS27" i="3"/>
  <c r="GS22" i="3" s="1"/>
  <c r="GS26" i="3"/>
  <c r="GW4" i="3"/>
  <c r="GW17" i="3"/>
  <c r="GO21" i="3"/>
  <c r="GO23" i="3"/>
  <c r="GO14" i="3"/>
  <c r="GX23" i="3"/>
  <c r="GX21" i="3"/>
  <c r="GX14" i="3"/>
  <c r="GV21" i="3"/>
  <c r="GV23" i="3"/>
  <c r="GV14" i="3"/>
  <c r="GM26" i="2"/>
  <c r="GM28" i="2"/>
  <c r="GM20" i="2"/>
  <c r="GM27" i="2"/>
  <c r="GN20" i="2"/>
  <c r="GN26" i="2"/>
  <c r="GN27" i="2"/>
  <c r="GN28" i="2"/>
  <c r="GP27" i="2"/>
  <c r="GP28" i="2"/>
  <c r="GP20" i="2"/>
  <c r="GP26" i="2"/>
  <c r="GR28" i="2"/>
  <c r="GR20" i="2"/>
  <c r="GR26" i="2"/>
  <c r="GR27" i="2"/>
  <c r="GU20" i="2"/>
  <c r="GU28" i="2"/>
  <c r="GU26" i="2"/>
  <c r="GU27" i="2"/>
  <c r="GO26" i="2"/>
  <c r="GO27" i="2"/>
  <c r="GO28" i="2"/>
  <c r="GO20" i="2"/>
  <c r="GW23" i="2"/>
  <c r="GW14" i="2"/>
  <c r="GX22" i="2"/>
  <c r="GX23" i="2"/>
  <c r="GX21" i="2"/>
  <c r="GX14" i="2"/>
  <c r="GS26" i="2"/>
  <c r="GS28" i="2"/>
  <c r="GS27" i="2"/>
  <c r="GS20" i="2"/>
  <c r="GV22" i="2"/>
  <c r="GV23" i="2"/>
  <c r="GV21" i="2"/>
  <c r="GV14" i="2"/>
  <c r="GQ20" i="2"/>
  <c r="GQ26" i="2"/>
  <c r="GQ28" i="2"/>
  <c r="GQ27" i="2"/>
  <c r="GU27" i="3" l="1"/>
  <c r="GU22" i="3" s="1"/>
  <c r="GU28" i="3"/>
  <c r="GU26" i="3"/>
  <c r="GM17" i="6"/>
  <c r="GM16" i="6"/>
  <c r="GM15" i="6"/>
  <c r="GM4" i="6"/>
  <c r="GN16" i="6"/>
  <c r="GN17" i="6"/>
  <c r="GN15" i="6"/>
  <c r="GN4" i="6"/>
  <c r="GO17" i="6"/>
  <c r="GO16" i="6"/>
  <c r="GO4" i="6"/>
  <c r="GO15" i="6"/>
  <c r="GP4" i="6"/>
  <c r="GP15" i="6"/>
  <c r="GP17" i="6"/>
  <c r="GP16" i="6"/>
  <c r="GQ4" i="6"/>
  <c r="GQ17" i="6"/>
  <c r="GQ16" i="6"/>
  <c r="GQ15" i="6"/>
  <c r="GR4" i="6"/>
  <c r="GR15" i="6"/>
  <c r="GR16" i="6"/>
  <c r="GR17" i="6"/>
  <c r="GS17" i="6"/>
  <c r="GS4" i="6"/>
  <c r="GS7" i="6" s="1"/>
  <c r="GT21" i="6"/>
  <c r="GT23" i="6"/>
  <c r="GT14" i="6"/>
  <c r="GU4" i="6"/>
  <c r="GU7" i="6" s="1"/>
  <c r="GU17" i="6"/>
  <c r="GX7" i="6"/>
  <c r="GX6" i="6"/>
  <c r="GX5" i="6"/>
  <c r="GW7" i="6"/>
  <c r="GW6" i="6"/>
  <c r="GW5" i="6"/>
  <c r="GU20" i="5"/>
  <c r="GX23" i="5"/>
  <c r="GX21" i="5"/>
  <c r="GV23" i="5"/>
  <c r="GW23" i="5"/>
  <c r="GW21" i="5"/>
  <c r="GP28" i="5"/>
  <c r="GP20" i="5"/>
  <c r="GP27" i="5"/>
  <c r="GP22" i="5" s="1"/>
  <c r="GP26" i="5"/>
  <c r="GQ20" i="5"/>
  <c r="GQ28" i="5"/>
  <c r="GQ27" i="5"/>
  <c r="GQ22" i="5" s="1"/>
  <c r="GQ26" i="5"/>
  <c r="GS26" i="5"/>
  <c r="GS28" i="5"/>
  <c r="GS27" i="5"/>
  <c r="GS22" i="5" s="1"/>
  <c r="GS20" i="5"/>
  <c r="GR21" i="5"/>
  <c r="GR23" i="5"/>
  <c r="GO21" i="5"/>
  <c r="GO23" i="5"/>
  <c r="GU28" i="5"/>
  <c r="GM23" i="5"/>
  <c r="GM21" i="5"/>
  <c r="GV4" i="3"/>
  <c r="GV17" i="3"/>
  <c r="GX4" i="3"/>
  <c r="GX16" i="3"/>
  <c r="GX17" i="3"/>
  <c r="GX15" i="3"/>
  <c r="GU23" i="3"/>
  <c r="GU21" i="3"/>
  <c r="GU14" i="3"/>
  <c r="GO4" i="3"/>
  <c r="GO16" i="3"/>
  <c r="GO15" i="3"/>
  <c r="GO17" i="3"/>
  <c r="GW7" i="3"/>
  <c r="GT28" i="3"/>
  <c r="GT26" i="3"/>
  <c r="GT27" i="3"/>
  <c r="GT22" i="3" s="1"/>
  <c r="GT20" i="3"/>
  <c r="GS21" i="3"/>
  <c r="GS23" i="3"/>
  <c r="GS14" i="3"/>
  <c r="GR23" i="3"/>
  <c r="GR21" i="3"/>
  <c r="GR14" i="3"/>
  <c r="GQ23" i="3"/>
  <c r="GQ21" i="3"/>
  <c r="GQ14" i="3"/>
  <c r="GP23" i="3"/>
  <c r="GP21" i="3"/>
  <c r="GP14" i="3"/>
  <c r="GM23" i="3"/>
  <c r="GM21" i="3"/>
  <c r="GM14" i="3"/>
  <c r="GN23" i="3"/>
  <c r="GN21" i="3"/>
  <c r="GN14" i="3"/>
  <c r="GS22" i="2"/>
  <c r="GS23" i="2"/>
  <c r="GS21" i="2"/>
  <c r="GS14" i="2"/>
  <c r="GU21" i="2"/>
  <c r="GU23" i="2"/>
  <c r="GU22" i="2"/>
  <c r="GU14" i="2"/>
  <c r="GN23" i="2"/>
  <c r="GN22" i="2"/>
  <c r="GN21" i="2"/>
  <c r="GN14" i="2"/>
  <c r="GM23" i="2"/>
  <c r="GM22" i="2"/>
  <c r="GM21" i="2"/>
  <c r="GM14" i="2"/>
  <c r="GV4" i="2"/>
  <c r="GV17" i="2"/>
  <c r="GT26" i="2"/>
  <c r="GT28" i="2"/>
  <c r="GT20" i="2"/>
  <c r="GT27" i="2"/>
  <c r="GP21" i="2"/>
  <c r="GP22" i="2"/>
  <c r="GP23" i="2"/>
  <c r="GP14" i="2"/>
  <c r="GW4" i="2"/>
  <c r="GW17" i="2"/>
  <c r="GQ21" i="2"/>
  <c r="GQ22" i="2"/>
  <c r="GQ23" i="2"/>
  <c r="GQ14" i="2"/>
  <c r="GO23" i="2"/>
  <c r="GO21" i="2"/>
  <c r="GO22" i="2"/>
  <c r="GO14" i="2"/>
  <c r="GR21" i="2"/>
  <c r="GR23" i="2"/>
  <c r="GR22" i="2"/>
  <c r="GR14" i="2"/>
  <c r="GX15" i="2"/>
  <c r="GX4" i="2"/>
  <c r="GX17" i="2"/>
  <c r="GX16" i="2"/>
  <c r="GT17" i="6" l="1"/>
  <c r="GT4" i="6"/>
  <c r="GT7" i="6" s="1"/>
  <c r="GR5" i="6"/>
  <c r="GR7" i="6"/>
  <c r="GR6" i="6"/>
  <c r="GQ7" i="6"/>
  <c r="GQ6" i="6"/>
  <c r="GQ5" i="6"/>
  <c r="GP7" i="6"/>
  <c r="GP6" i="6"/>
  <c r="GP5" i="6"/>
  <c r="GO5" i="6"/>
  <c r="GO7" i="6"/>
  <c r="GO6" i="6"/>
  <c r="GN7" i="6"/>
  <c r="GN6" i="6"/>
  <c r="GN5" i="6"/>
  <c r="GM6" i="6"/>
  <c r="GM5" i="6"/>
  <c r="GM7" i="6"/>
  <c r="GT27" i="5"/>
  <c r="GT22" i="5" s="1"/>
  <c r="GT26" i="5"/>
  <c r="GU23" i="5"/>
  <c r="GT28" i="5"/>
  <c r="GT20" i="5"/>
  <c r="GS23" i="5"/>
  <c r="GS21" i="5"/>
  <c r="GQ21" i="5"/>
  <c r="GQ23" i="5"/>
  <c r="GP23" i="5"/>
  <c r="GP21" i="5"/>
  <c r="GN4" i="3"/>
  <c r="GN16" i="3"/>
  <c r="GN17" i="3"/>
  <c r="GN15" i="3"/>
  <c r="GM15" i="3"/>
  <c r="GM16" i="3"/>
  <c r="GM17" i="3"/>
  <c r="GM4" i="3"/>
  <c r="GP16" i="3"/>
  <c r="GP4" i="3"/>
  <c r="GP17" i="3"/>
  <c r="GP15" i="3"/>
  <c r="GQ4" i="3"/>
  <c r="GQ15" i="3"/>
  <c r="GQ17" i="3"/>
  <c r="GQ16" i="3"/>
  <c r="GR17" i="3"/>
  <c r="GR16" i="3"/>
  <c r="GR15" i="3"/>
  <c r="GR4" i="3"/>
  <c r="GS4" i="3"/>
  <c r="GS17" i="3"/>
  <c r="GS16" i="3"/>
  <c r="GS15" i="3"/>
  <c r="GT23" i="3"/>
  <c r="GT21" i="3"/>
  <c r="GT14" i="3"/>
  <c r="GO6" i="3"/>
  <c r="GO7" i="3"/>
  <c r="GO5" i="3"/>
  <c r="GU4" i="3"/>
  <c r="GU17" i="3"/>
  <c r="GX6" i="3"/>
  <c r="GX5" i="3"/>
  <c r="GX7" i="3"/>
  <c r="GV7" i="3"/>
  <c r="GP16" i="2"/>
  <c r="GP15" i="2"/>
  <c r="GP4" i="2"/>
  <c r="GP17" i="2"/>
  <c r="GV7" i="2"/>
  <c r="GN17" i="2"/>
  <c r="GN4" i="2"/>
  <c r="GN15" i="2"/>
  <c r="GN16" i="2"/>
  <c r="GU17" i="2"/>
  <c r="GU4" i="2"/>
  <c r="GM15" i="2"/>
  <c r="GM4" i="2"/>
  <c r="GM17" i="2"/>
  <c r="GM16" i="2"/>
  <c r="GX7" i="2"/>
  <c r="GX6" i="2"/>
  <c r="GX5" i="2"/>
  <c r="GR4" i="2"/>
  <c r="GR15" i="2"/>
  <c r="GR17" i="2"/>
  <c r="GR16" i="2"/>
  <c r="GS15" i="2"/>
  <c r="GS4" i="2"/>
  <c r="GS17" i="2"/>
  <c r="GS16" i="2"/>
  <c r="GQ4" i="2"/>
  <c r="GQ16" i="2"/>
  <c r="GQ17" i="2"/>
  <c r="GQ15" i="2"/>
  <c r="GW7" i="2"/>
  <c r="GO4" i="2"/>
  <c r="GO16" i="2"/>
  <c r="GO15" i="2"/>
  <c r="GO17" i="2"/>
  <c r="GT23" i="2"/>
  <c r="GT21" i="2"/>
  <c r="GT22" i="2"/>
  <c r="GT14" i="2"/>
  <c r="GT23" i="5" l="1"/>
  <c r="GT21" i="5"/>
  <c r="GU7" i="3"/>
  <c r="GT4" i="3"/>
  <c r="GT16" i="3"/>
  <c r="GT15" i="3"/>
  <c r="GT17" i="3"/>
  <c r="GS7" i="3"/>
  <c r="GS6" i="3"/>
  <c r="GS5" i="3"/>
  <c r="GR5" i="3"/>
  <c r="GR7" i="3"/>
  <c r="GR6" i="3"/>
  <c r="GQ7" i="3"/>
  <c r="GQ6" i="3"/>
  <c r="GQ5" i="3"/>
  <c r="GP5" i="3"/>
  <c r="GP6" i="3"/>
  <c r="GP7" i="3"/>
  <c r="GM5" i="3"/>
  <c r="GM7" i="3"/>
  <c r="GM6" i="3"/>
  <c r="GN6" i="3"/>
  <c r="GN5" i="3"/>
  <c r="GN7" i="3"/>
  <c r="GT4" i="2"/>
  <c r="GT15" i="2"/>
  <c r="GT17" i="2"/>
  <c r="GT16" i="2"/>
  <c r="GO7" i="2"/>
  <c r="GO6" i="2"/>
  <c r="GO5" i="2"/>
  <c r="GS5" i="2"/>
  <c r="GS7" i="2"/>
  <c r="GS6" i="2"/>
  <c r="GR7" i="2"/>
  <c r="GR6" i="2"/>
  <c r="GR5" i="2"/>
  <c r="GN7" i="2"/>
  <c r="GN6" i="2"/>
  <c r="GN5" i="2"/>
  <c r="GU7" i="2"/>
  <c r="GQ5" i="2"/>
  <c r="GQ7" i="2"/>
  <c r="GQ6" i="2"/>
  <c r="GM6" i="2"/>
  <c r="GM5" i="2"/>
  <c r="GM7" i="2"/>
  <c r="GP7" i="2"/>
  <c r="GP6" i="2"/>
  <c r="GP5" i="2"/>
  <c r="GT6" i="3" l="1"/>
  <c r="GT5" i="3"/>
  <c r="GT7" i="3"/>
  <c r="GT5" i="2"/>
  <c r="GT7" i="2"/>
  <c r="GT6" i="2"/>
  <c r="GX25" i="1" l="1"/>
  <c r="GR25" i="1"/>
  <c r="GS25" i="1"/>
  <c r="GV25" i="1"/>
  <c r="GW25" i="1"/>
  <c r="GU25" i="1" l="1"/>
  <c r="GW26" i="4"/>
  <c r="GW26" i="1" s="1"/>
  <c r="GW28" i="4"/>
  <c r="GW28" i="1" s="1"/>
  <c r="GW27" i="4"/>
  <c r="GW20" i="4"/>
  <c r="GW20" i="1" s="1"/>
  <c r="GV20" i="4"/>
  <c r="GV20" i="1" s="1"/>
  <c r="GV26" i="4"/>
  <c r="GV27" i="4"/>
  <c r="GV28" i="4"/>
  <c r="GV28" i="1" s="1"/>
  <c r="GU27" i="4"/>
  <c r="GU28" i="4"/>
  <c r="GU28" i="1" s="1"/>
  <c r="GU26" i="4"/>
  <c r="GU20" i="4"/>
  <c r="GU20" i="1" s="1"/>
  <c r="GT25" i="1"/>
  <c r="GS28" i="4"/>
  <c r="GS28" i="1" s="1"/>
  <c r="GS20" i="4"/>
  <c r="GS20" i="1" s="1"/>
  <c r="GS27" i="4"/>
  <c r="GS26" i="4"/>
  <c r="GS26" i="1" s="1"/>
  <c r="GR28" i="4"/>
  <c r="GR28" i="1" s="1"/>
  <c r="GR20" i="4"/>
  <c r="GR20" i="1" s="1"/>
  <c r="GR27" i="4"/>
  <c r="GR26" i="4"/>
  <c r="GR26" i="1" s="1"/>
  <c r="GX28" i="4"/>
  <c r="GX28" i="1" s="1"/>
  <c r="GX26" i="4"/>
  <c r="GX26" i="1" s="1"/>
  <c r="GX20" i="4"/>
  <c r="GX20" i="1" s="1"/>
  <c r="GX27" i="4"/>
  <c r="GQ25" i="1"/>
  <c r="GP25" i="1"/>
  <c r="GO25" i="1"/>
  <c r="GM25" i="1"/>
  <c r="GN25" i="1"/>
  <c r="GR22" i="4" l="1"/>
  <c r="GR22" i="1" s="1"/>
  <c r="GR27" i="1"/>
  <c r="GW27" i="1"/>
  <c r="GX22" i="4"/>
  <c r="GX22" i="1" s="1"/>
  <c r="GX27" i="1"/>
  <c r="GS22" i="4"/>
  <c r="GS22" i="1" s="1"/>
  <c r="GS27" i="1"/>
  <c r="GU22" i="4"/>
  <c r="GV22" i="4"/>
  <c r="GN27" i="4"/>
  <c r="GN26" i="4"/>
  <c r="GN26" i="1" s="1"/>
  <c r="GN20" i="4"/>
  <c r="GN20" i="1" s="1"/>
  <c r="GN28" i="4"/>
  <c r="GN28" i="1" s="1"/>
  <c r="GM26" i="4"/>
  <c r="GM26" i="1" s="1"/>
  <c r="GM28" i="4"/>
  <c r="GM28" i="1" s="1"/>
  <c r="GM27" i="4"/>
  <c r="GM20" i="4"/>
  <c r="GM20" i="1" s="1"/>
  <c r="GO26" i="4"/>
  <c r="GO26" i="1" s="1"/>
  <c r="GO27" i="4"/>
  <c r="GO20" i="4"/>
  <c r="GO20" i="1" s="1"/>
  <c r="GO28" i="4"/>
  <c r="GO28" i="1" s="1"/>
  <c r="GP20" i="4"/>
  <c r="GP20" i="1" s="1"/>
  <c r="GP28" i="4"/>
  <c r="GP28" i="1" s="1"/>
  <c r="GP27" i="4"/>
  <c r="GP26" i="4"/>
  <c r="GP26" i="1" s="1"/>
  <c r="GQ27" i="4"/>
  <c r="GQ26" i="4"/>
  <c r="GQ26" i="1" s="1"/>
  <c r="GQ20" i="4"/>
  <c r="GQ20" i="1" s="1"/>
  <c r="GQ28" i="4"/>
  <c r="GQ28" i="1" s="1"/>
  <c r="GX23" i="4"/>
  <c r="GX23" i="1" s="1"/>
  <c r="GX21" i="4"/>
  <c r="GX21" i="1" s="1"/>
  <c r="GX14" i="4"/>
  <c r="GR23" i="4"/>
  <c r="GR23" i="1" s="1"/>
  <c r="GR21" i="4"/>
  <c r="GR21" i="1" s="1"/>
  <c r="GR14" i="4"/>
  <c r="GS21" i="4"/>
  <c r="GS21" i="1" s="1"/>
  <c r="GS23" i="4"/>
  <c r="GS23" i="1" s="1"/>
  <c r="GS14" i="4"/>
  <c r="GT28" i="4"/>
  <c r="GT28" i="1" s="1"/>
  <c r="GT20" i="4"/>
  <c r="GT20" i="1" s="1"/>
  <c r="GT27" i="4"/>
  <c r="GT26" i="4"/>
  <c r="GT26" i="1" s="1"/>
  <c r="GU21" i="4"/>
  <c r="GU23" i="4"/>
  <c r="GU23" i="1" s="1"/>
  <c r="GU14" i="4"/>
  <c r="GV21" i="4"/>
  <c r="GV23" i="4"/>
  <c r="GV23" i="1" s="1"/>
  <c r="GV14" i="4"/>
  <c r="GW23" i="4"/>
  <c r="GW23" i="1" s="1"/>
  <c r="GW14" i="4"/>
  <c r="GO22" i="4" l="1"/>
  <c r="GO22" i="1" s="1"/>
  <c r="GO27" i="1"/>
  <c r="GQ22" i="4"/>
  <c r="GQ22" i="1" s="1"/>
  <c r="GQ27" i="1"/>
  <c r="GN22" i="4"/>
  <c r="GN22" i="1" s="1"/>
  <c r="GN27" i="1"/>
  <c r="GT22" i="4"/>
  <c r="GT22" i="1" s="1"/>
  <c r="GT27" i="1"/>
  <c r="GP22" i="4"/>
  <c r="GP22" i="1" s="1"/>
  <c r="GP27" i="1"/>
  <c r="GM22" i="4"/>
  <c r="GM22" i="1" s="1"/>
  <c r="GM27" i="1"/>
  <c r="GW4" i="4"/>
  <c r="GW17" i="4"/>
  <c r="GV4" i="4"/>
  <c r="GV17" i="4"/>
  <c r="GU4" i="4"/>
  <c r="GU17" i="4"/>
  <c r="GT23" i="4"/>
  <c r="GT23" i="1" s="1"/>
  <c r="GT21" i="4"/>
  <c r="GT21" i="1" s="1"/>
  <c r="GT14" i="4"/>
  <c r="GS16" i="4"/>
  <c r="GS15" i="4"/>
  <c r="GS4" i="4"/>
  <c r="GS17" i="4"/>
  <c r="GR17" i="4"/>
  <c r="GR16" i="4"/>
  <c r="GR4" i="4"/>
  <c r="GR15" i="4"/>
  <c r="GX4" i="4"/>
  <c r="GX17" i="4"/>
  <c r="GX15" i="4"/>
  <c r="GX16" i="4"/>
  <c r="GQ21" i="4"/>
  <c r="GQ21" i="1" s="1"/>
  <c r="GQ23" i="4"/>
  <c r="GQ23" i="1" s="1"/>
  <c r="GQ14" i="4"/>
  <c r="GP23" i="4"/>
  <c r="GP23" i="1" s="1"/>
  <c r="GP21" i="4"/>
  <c r="GP21" i="1" s="1"/>
  <c r="GP14" i="4"/>
  <c r="GO21" i="4"/>
  <c r="GO21" i="1" s="1"/>
  <c r="GO23" i="4"/>
  <c r="GO23" i="1" s="1"/>
  <c r="GO14" i="4"/>
  <c r="GM23" i="4"/>
  <c r="GM23" i="1" s="1"/>
  <c r="GM21" i="4"/>
  <c r="GM21" i="1" s="1"/>
  <c r="GM14" i="4"/>
  <c r="GN21" i="4"/>
  <c r="GN21" i="1" s="1"/>
  <c r="GN23" i="4"/>
  <c r="GN23" i="1" s="1"/>
  <c r="GN14" i="4"/>
  <c r="GN4" i="4" l="1"/>
  <c r="GN16" i="4"/>
  <c r="GN17" i="4"/>
  <c r="GN15" i="4"/>
  <c r="GM4" i="4"/>
  <c r="GM16" i="4"/>
  <c r="GM17" i="4"/>
  <c r="GM15" i="4"/>
  <c r="GO4" i="4"/>
  <c r="GO17" i="4"/>
  <c r="GO15" i="4"/>
  <c r="GO16" i="4"/>
  <c r="GP15" i="4"/>
  <c r="GP4" i="4"/>
  <c r="GP17" i="4"/>
  <c r="GP16" i="4"/>
  <c r="GQ4" i="4"/>
  <c r="GQ17" i="4"/>
  <c r="GQ16" i="4"/>
  <c r="GQ15" i="4"/>
  <c r="GX7" i="4"/>
  <c r="GX6" i="4"/>
  <c r="GX5" i="4"/>
  <c r="GR7" i="4"/>
  <c r="GR5" i="4"/>
  <c r="GR6" i="4"/>
  <c r="GS6" i="4"/>
  <c r="GS5" i="4"/>
  <c r="GS7" i="4"/>
  <c r="GT4" i="4"/>
  <c r="GT15" i="4"/>
  <c r="GT17" i="4"/>
  <c r="GT16" i="4"/>
  <c r="GU7" i="4"/>
  <c r="GV7" i="4"/>
  <c r="GW7" i="4"/>
  <c r="GT7" i="4" l="1"/>
  <c r="GT6" i="4"/>
  <c r="GT5" i="4"/>
  <c r="GQ7" i="4"/>
  <c r="GQ6" i="4"/>
  <c r="GQ5" i="4"/>
  <c r="GP7" i="4"/>
  <c r="GP6" i="4"/>
  <c r="GP5" i="4"/>
  <c r="GO7" i="4"/>
  <c r="GO6" i="4"/>
  <c r="GO5" i="4"/>
  <c r="GM6" i="4"/>
  <c r="GM5" i="4"/>
  <c r="GM7" i="4"/>
  <c r="GN5" i="4"/>
  <c r="GN7" i="4"/>
  <c r="GN6" i="4"/>
  <c r="GG11" i="6" l="1"/>
  <c r="GG11" i="1" s="1"/>
  <c r="GG12" i="6"/>
  <c r="GG12" i="1" s="1"/>
  <c r="GG10" i="6"/>
  <c r="GG10" i="1" s="1"/>
  <c r="GG14" i="6"/>
  <c r="GG4" i="6" s="1"/>
  <c r="GS11" i="6"/>
  <c r="GS10" i="6"/>
  <c r="GG9" i="1"/>
  <c r="GH11" i="6" l="1"/>
  <c r="GH10" i="6"/>
  <c r="GH12" i="6"/>
  <c r="GH14" i="6"/>
  <c r="GT10" i="6"/>
  <c r="GT11" i="6"/>
  <c r="GG7" i="6"/>
  <c r="GG7" i="1" s="1"/>
  <c r="GG5" i="6"/>
  <c r="GG5" i="1" s="1"/>
  <c r="GG6" i="6"/>
  <c r="GG6" i="1" s="1"/>
  <c r="GS6" i="6"/>
  <c r="GS5" i="6"/>
  <c r="GG4" i="1"/>
  <c r="GG15" i="6"/>
  <c r="GG15" i="1" s="1"/>
  <c r="GG17" i="6"/>
  <c r="GG17" i="1" s="1"/>
  <c r="GG16" i="6"/>
  <c r="GG16" i="1" s="1"/>
  <c r="GS15" i="6"/>
  <c r="GS16" i="6"/>
  <c r="GG14" i="1"/>
  <c r="GH4" i="6" l="1"/>
  <c r="GH15" i="6"/>
  <c r="GH17" i="6"/>
  <c r="GH16" i="6"/>
  <c r="GT16" i="6"/>
  <c r="GT15" i="6"/>
  <c r="GH7" i="6" l="1"/>
  <c r="GH5" i="6"/>
  <c r="GH6" i="6"/>
  <c r="GT6" i="6"/>
  <c r="GT5" i="6"/>
  <c r="GI14" i="6" l="1"/>
  <c r="GI11" i="6"/>
  <c r="GI12" i="6"/>
  <c r="GI10" i="6"/>
  <c r="GI4" i="6"/>
  <c r="GU11" i="6"/>
  <c r="GU10" i="6"/>
  <c r="GI7" i="6" l="1"/>
  <c r="GI5" i="6"/>
  <c r="GI6" i="6"/>
  <c r="GU5" i="6"/>
  <c r="GU6" i="6"/>
  <c r="GI16" i="6"/>
  <c r="GI15" i="6"/>
  <c r="GI17" i="6"/>
  <c r="GU15" i="6"/>
  <c r="GU16" i="6"/>
  <c r="GG41" i="6"/>
  <c r="GG36" i="6"/>
  <c r="GG60" i="8"/>
  <c r="GG38" i="6"/>
  <c r="GG63" i="8" s="1"/>
  <c r="GG39" i="6"/>
  <c r="GH39" i="1" s="1"/>
  <c r="GG37" i="6"/>
  <c r="GG35" i="1"/>
  <c r="GG62" i="8" l="1"/>
  <c r="GG37" i="1"/>
  <c r="GG75" i="8" s="1"/>
  <c r="GG61" i="8"/>
  <c r="GG36" i="1"/>
  <c r="GG74" i="8" s="1"/>
  <c r="GH39" i="6"/>
  <c r="GH41" i="6"/>
  <c r="GH36" i="6"/>
  <c r="GH60" i="8"/>
  <c r="GH38" i="6"/>
  <c r="GH63" i="8" s="1"/>
  <c r="GH37" i="6"/>
  <c r="GG44" i="6"/>
  <c r="GG69" i="8" s="1"/>
  <c r="GG42" i="6"/>
  <c r="GG67" i="8" s="1"/>
  <c r="GG45" i="6"/>
  <c r="GG70" i="8" s="1"/>
  <c r="GG43" i="6"/>
  <c r="GG68" i="8" s="1"/>
  <c r="GG66" i="8"/>
  <c r="GG38" i="1"/>
  <c r="GG76" i="8" s="1"/>
  <c r="GG73" i="8"/>
  <c r="GG41" i="1"/>
  <c r="GH62" i="8" l="1"/>
  <c r="GH61" i="8"/>
  <c r="GG45" i="1"/>
  <c r="GG83" i="8" s="1"/>
  <c r="GG42" i="1"/>
  <c r="GG80" i="8" s="1"/>
  <c r="GG44" i="1"/>
  <c r="GG82" i="8" s="1"/>
  <c r="GG79" i="8"/>
  <c r="GG43" i="1"/>
  <c r="GG81" i="8" s="1"/>
  <c r="GH66" i="8"/>
  <c r="GH43" i="6"/>
  <c r="GH68" i="8" s="1"/>
  <c r="GH42" i="6"/>
  <c r="GH67" i="8" s="1"/>
  <c r="GH44" i="6"/>
  <c r="GH69" i="8" s="1"/>
  <c r="GH45" i="6"/>
  <c r="GH70" i="8" s="1"/>
  <c r="GI60" i="8"/>
  <c r="GI39" i="6"/>
  <c r="GI38" i="6"/>
  <c r="GI63" i="8" s="1"/>
  <c r="GI41" i="6"/>
  <c r="GI36" i="6"/>
  <c r="GI37" i="6"/>
  <c r="GI62" i="8" l="1"/>
  <c r="GI61" i="8"/>
  <c r="GI42" i="6"/>
  <c r="GI67" i="8" s="1"/>
  <c r="GI44" i="6"/>
  <c r="GI69" i="8" s="1"/>
  <c r="GI43" i="6"/>
  <c r="GI68" i="8" s="1"/>
  <c r="GI66" i="8"/>
  <c r="GI45" i="6"/>
  <c r="GI70" i="8" s="1"/>
  <c r="GJ10" i="6" l="1"/>
  <c r="GJ12" i="6"/>
  <c r="GJ14" i="6"/>
  <c r="GJ11" i="6"/>
  <c r="GV10" i="6"/>
  <c r="GV11" i="6"/>
  <c r="GJ4" i="6" l="1"/>
  <c r="GJ17" i="6"/>
  <c r="GJ16" i="6"/>
  <c r="GV15" i="6"/>
  <c r="GJ15" i="6"/>
  <c r="GV16" i="6"/>
  <c r="GH11" i="5" l="1"/>
  <c r="GH11" i="1" s="1"/>
  <c r="GH9" i="1"/>
  <c r="GH12" i="5"/>
  <c r="GH12" i="1" s="1"/>
  <c r="GH10" i="5"/>
  <c r="GH10" i="1" s="1"/>
  <c r="GH14" i="5"/>
  <c r="GH4" i="5" s="1"/>
  <c r="GJ6" i="6"/>
  <c r="GV6" i="6"/>
  <c r="GV5" i="6"/>
  <c r="GJ5" i="6"/>
  <c r="GJ7" i="6"/>
  <c r="GH5" i="5" l="1"/>
  <c r="GH5" i="1" s="1"/>
  <c r="GH7" i="5"/>
  <c r="GH7" i="1" s="1"/>
  <c r="GH4" i="1"/>
  <c r="GH6" i="5"/>
  <c r="GH6" i="1" s="1"/>
  <c r="GH14" i="1"/>
  <c r="GH17" i="5"/>
  <c r="GH17" i="1" s="1"/>
  <c r="GH16" i="5"/>
  <c r="GH16" i="1" s="1"/>
  <c r="GH15" i="5"/>
  <c r="GH15" i="1" s="1"/>
  <c r="GJ60" i="8"/>
  <c r="GJ36" i="6" l="1"/>
  <c r="GJ61" i="8" s="1"/>
  <c r="GJ38" i="6"/>
  <c r="GJ63" i="8" s="1"/>
  <c r="GJ37" i="6"/>
  <c r="GJ62" i="8" s="1"/>
  <c r="GJ41" i="6"/>
  <c r="GJ66" i="8" s="1"/>
  <c r="GJ39" i="6"/>
  <c r="GK60" i="8"/>
  <c r="GL60" i="8" l="1"/>
  <c r="GJ44" i="6"/>
  <c r="GJ69" i="8" s="1"/>
  <c r="GJ45" i="6"/>
  <c r="GJ70" i="8" s="1"/>
  <c r="GJ43" i="6"/>
  <c r="GJ68" i="8" s="1"/>
  <c r="GJ42" i="6"/>
  <c r="GJ67" i="8" s="1"/>
  <c r="GK39" i="6"/>
  <c r="GK38" i="6"/>
  <c r="GK63" i="8" s="1"/>
  <c r="GK37" i="6"/>
  <c r="GK62" i="8" s="1"/>
  <c r="GK36" i="6"/>
  <c r="GK61" i="8" s="1"/>
  <c r="GK41" i="6"/>
  <c r="GK66" i="8" s="1"/>
  <c r="GH39" i="5" l="1"/>
  <c r="GI39" i="1" s="1"/>
  <c r="GH47" i="8"/>
  <c r="GH37" i="5"/>
  <c r="GH36" i="5"/>
  <c r="GH38" i="5"/>
  <c r="GH50" i="8" s="1"/>
  <c r="GH41" i="5"/>
  <c r="GH35" i="1"/>
  <c r="GL39" i="6"/>
  <c r="GL38" i="6"/>
  <c r="GL63" i="8" s="1"/>
  <c r="GL37" i="6"/>
  <c r="GL62" i="8" s="1"/>
  <c r="GL36" i="6"/>
  <c r="GL61" i="8" s="1"/>
  <c r="GL41" i="6"/>
  <c r="GL66" i="8" s="1"/>
  <c r="GK43" i="6"/>
  <c r="GK68" i="8" s="1"/>
  <c r="GK42" i="6"/>
  <c r="GK67" i="8" s="1"/>
  <c r="GK44" i="6"/>
  <c r="GK69" i="8" s="1"/>
  <c r="GK45" i="6"/>
  <c r="GK70" i="8" s="1"/>
  <c r="GH42" i="5" l="1"/>
  <c r="GH54" i="8" s="1"/>
  <c r="GH43" i="5"/>
  <c r="GH55" i="8" s="1"/>
  <c r="GH45" i="5"/>
  <c r="GH57" i="8" s="1"/>
  <c r="GH44" i="5"/>
  <c r="GH56" i="8" s="1"/>
  <c r="GH53" i="8"/>
  <c r="GH48" i="8"/>
  <c r="GH36" i="1"/>
  <c r="GH74" i="8" s="1"/>
  <c r="GH49" i="8"/>
  <c r="GH37" i="1"/>
  <c r="GH75" i="8" s="1"/>
  <c r="GH38" i="1"/>
  <c r="GH76" i="8" s="1"/>
  <c r="GH73" i="8"/>
  <c r="GH41" i="1"/>
  <c r="GL43" i="6"/>
  <c r="GL68" i="8" s="1"/>
  <c r="GL42" i="6"/>
  <c r="GL67" i="8" s="1"/>
  <c r="GL45" i="6"/>
  <c r="GL70" i="8" s="1"/>
  <c r="GL44" i="6"/>
  <c r="GL69" i="8" s="1"/>
  <c r="GH44" i="1" l="1"/>
  <c r="GH82" i="8" s="1"/>
  <c r="GH42" i="1"/>
  <c r="GH80" i="8" s="1"/>
  <c r="GH79" i="8"/>
  <c r="GH45" i="1"/>
  <c r="GH83" i="8" s="1"/>
  <c r="GH43" i="1"/>
  <c r="GH81" i="8" s="1"/>
  <c r="GM60" i="8" l="1"/>
  <c r="GM41" i="6" l="1"/>
  <c r="GM66" i="8" s="1"/>
  <c r="GM39" i="6"/>
  <c r="GM36" i="6"/>
  <c r="GM37" i="6"/>
  <c r="GM38" i="6"/>
  <c r="GM63" i="8" s="1"/>
  <c r="GM62" i="8" l="1"/>
  <c r="GM61" i="8"/>
  <c r="GM42" i="6"/>
  <c r="GM67" i="8" s="1"/>
  <c r="GM45" i="6"/>
  <c r="GM70" i="8" s="1"/>
  <c r="GM44" i="6"/>
  <c r="GM69" i="8" s="1"/>
  <c r="GM43" i="6"/>
  <c r="GM68" i="8" s="1"/>
  <c r="GI28" i="5" l="1"/>
  <c r="GI28" i="1" s="1"/>
  <c r="GI27" i="5"/>
  <c r="GI26" i="5"/>
  <c r="GI26" i="1" s="1"/>
  <c r="GI25" i="1"/>
  <c r="GI20" i="5"/>
  <c r="GU26" i="5"/>
  <c r="GU26" i="1" s="1"/>
  <c r="GU27" i="5"/>
  <c r="GJ28" i="5"/>
  <c r="GJ28" i="1" s="1"/>
  <c r="GJ20" i="5"/>
  <c r="GJ26" i="5"/>
  <c r="GJ26" i="1" s="1"/>
  <c r="GJ27" i="5"/>
  <c r="GJ25" i="1"/>
  <c r="GV26" i="5"/>
  <c r="GV26" i="1" s="1"/>
  <c r="GV27" i="5"/>
  <c r="GU22" i="5" l="1"/>
  <c r="GU22" i="1" s="1"/>
  <c r="GU27" i="1"/>
  <c r="GI23" i="5"/>
  <c r="GI23" i="1" s="1"/>
  <c r="GI21" i="5"/>
  <c r="GI21" i="1" s="1"/>
  <c r="GI20" i="1"/>
  <c r="GU21" i="5"/>
  <c r="GU21" i="1" s="1"/>
  <c r="GI22" i="5"/>
  <c r="GI22" i="1" s="1"/>
  <c r="GI27" i="1"/>
  <c r="GV22" i="5"/>
  <c r="GV22" i="1" s="1"/>
  <c r="GV27" i="1"/>
  <c r="GJ22" i="5"/>
  <c r="GJ22" i="1" s="1"/>
  <c r="GJ27" i="1"/>
  <c r="GJ21" i="5"/>
  <c r="GJ21" i="1" s="1"/>
  <c r="GJ23" i="5"/>
  <c r="GJ23" i="1" s="1"/>
  <c r="GJ20" i="1"/>
  <c r="GV21" i="5"/>
  <c r="GV21" i="1" s="1"/>
  <c r="GW31" i="2" l="1"/>
  <c r="GW32" i="2"/>
  <c r="GK33" i="2"/>
  <c r="GK32" i="2"/>
  <c r="GK31" i="2"/>
  <c r="GK20" i="2"/>
  <c r="GW31" i="4" l="1"/>
  <c r="GW31" i="1" s="1"/>
  <c r="GK33" i="4"/>
  <c r="GK33" i="1" s="1"/>
  <c r="GK31" i="4"/>
  <c r="GK32" i="4"/>
  <c r="GK22" i="4" s="1"/>
  <c r="GW32" i="4"/>
  <c r="GW22" i="4" s="1"/>
  <c r="GK20" i="4"/>
  <c r="GK20" i="1" s="1"/>
  <c r="GK21" i="2"/>
  <c r="GK22" i="2"/>
  <c r="GK23" i="2"/>
  <c r="GW22" i="2"/>
  <c r="GW21" i="2"/>
  <c r="GK30" i="1"/>
  <c r="GK31" i="1"/>
  <c r="GK22" i="1" l="1"/>
  <c r="GW32" i="1"/>
  <c r="GK23" i="4"/>
  <c r="GK23" i="1" s="1"/>
  <c r="GK21" i="4"/>
  <c r="GK21" i="1" s="1"/>
  <c r="GW21" i="4"/>
  <c r="GW21" i="1" s="1"/>
  <c r="GW22" i="1"/>
  <c r="GK32" i="1"/>
  <c r="GJ14" i="5" l="1"/>
  <c r="GJ12" i="5"/>
  <c r="GJ11" i="5"/>
  <c r="GJ10" i="5"/>
  <c r="GI14" i="5"/>
  <c r="GI11" i="5"/>
  <c r="GI12" i="5"/>
  <c r="GI10" i="5"/>
  <c r="GI12" i="2"/>
  <c r="GI11" i="2"/>
  <c r="GI14" i="2"/>
  <c r="GU11" i="2"/>
  <c r="GI10" i="2"/>
  <c r="GU10" i="2"/>
  <c r="GJ10" i="2"/>
  <c r="GV11" i="2"/>
  <c r="GV10" i="2"/>
  <c r="GJ14" i="2"/>
  <c r="GJ11" i="2"/>
  <c r="GJ12" i="2"/>
  <c r="GK10" i="5"/>
  <c r="GK14" i="5"/>
  <c r="GK11" i="5"/>
  <c r="GK12" i="5"/>
  <c r="GW10" i="2"/>
  <c r="GK14" i="2"/>
  <c r="GK4" i="2" s="1"/>
  <c r="GK10" i="2"/>
  <c r="GK11" i="2"/>
  <c r="GW11" i="2"/>
  <c r="GK12" i="2"/>
  <c r="GK9" i="1"/>
  <c r="GK4" i="5" l="1"/>
  <c r="GK16" i="5"/>
  <c r="GK15" i="5"/>
  <c r="GK17" i="5"/>
  <c r="GK6" i="2"/>
  <c r="GW6" i="2"/>
  <c r="GK7" i="2"/>
  <c r="GK5" i="2"/>
  <c r="GW5" i="2"/>
  <c r="GJ14" i="3"/>
  <c r="GJ4" i="3" s="1"/>
  <c r="GV10" i="3"/>
  <c r="GJ11" i="3"/>
  <c r="GV11" i="3"/>
  <c r="GJ12" i="3"/>
  <c r="GJ10" i="3"/>
  <c r="GU11" i="3"/>
  <c r="GU10" i="3"/>
  <c r="GI14" i="3"/>
  <c r="GI10" i="3"/>
  <c r="GI12" i="3"/>
  <c r="GI11" i="3"/>
  <c r="GJ10" i="4"/>
  <c r="GJ14" i="4"/>
  <c r="GJ4" i="4" s="1"/>
  <c r="GV11" i="4"/>
  <c r="GV10" i="4"/>
  <c r="GJ12" i="4"/>
  <c r="GJ12" i="1" s="1"/>
  <c r="GJ11" i="4"/>
  <c r="GI15" i="5"/>
  <c r="GI16" i="5"/>
  <c r="GI17" i="5"/>
  <c r="GJ16" i="5"/>
  <c r="GJ15" i="5"/>
  <c r="GJ17" i="5"/>
  <c r="GJ4" i="2"/>
  <c r="GV15" i="2"/>
  <c r="GJ16" i="2"/>
  <c r="GJ15" i="2"/>
  <c r="GV16" i="2"/>
  <c r="GJ17" i="2"/>
  <c r="GI11" i="4"/>
  <c r="GI12" i="4"/>
  <c r="GI10" i="4"/>
  <c r="GU11" i="4"/>
  <c r="GI14" i="4"/>
  <c r="GI4" i="4" s="1"/>
  <c r="GU10" i="4"/>
  <c r="GI9" i="1"/>
  <c r="GK12" i="3"/>
  <c r="GW10" i="3"/>
  <c r="GK10" i="3"/>
  <c r="GK14" i="3"/>
  <c r="GK11" i="3"/>
  <c r="GW11" i="3"/>
  <c r="GK10" i="4"/>
  <c r="GK12" i="4"/>
  <c r="GK11" i="4"/>
  <c r="GW11" i="4"/>
  <c r="GK14" i="4"/>
  <c r="GK4" i="4" s="1"/>
  <c r="GW10" i="4"/>
  <c r="GW15" i="2"/>
  <c r="GK17" i="2"/>
  <c r="GK16" i="2"/>
  <c r="GK15" i="2"/>
  <c r="GW16" i="2"/>
  <c r="GJ11" i="1"/>
  <c r="GI4" i="2"/>
  <c r="GI15" i="2"/>
  <c r="GI17" i="2"/>
  <c r="GI16" i="2"/>
  <c r="GU15" i="2"/>
  <c r="GU16" i="2"/>
  <c r="GJ9" i="1"/>
  <c r="GI4" i="5"/>
  <c r="GJ4" i="5"/>
  <c r="GI14" i="1" l="1"/>
  <c r="GI12" i="1"/>
  <c r="GJ10" i="1"/>
  <c r="GI10" i="1"/>
  <c r="GJ14" i="1"/>
  <c r="GK12" i="1"/>
  <c r="GK14" i="1"/>
  <c r="GK11" i="1"/>
  <c r="GI11" i="1"/>
  <c r="GK10" i="1"/>
  <c r="GJ6" i="5"/>
  <c r="GJ7" i="5"/>
  <c r="GJ5" i="5"/>
  <c r="GU5" i="2"/>
  <c r="GI6" i="2"/>
  <c r="GU6" i="2"/>
  <c r="GI7" i="2"/>
  <c r="GI5" i="2"/>
  <c r="GT12" i="5"/>
  <c r="GT12" i="1" s="1"/>
  <c r="GT14" i="5"/>
  <c r="GT10" i="5"/>
  <c r="GT10" i="1" s="1"/>
  <c r="GT11" i="5"/>
  <c r="GT11" i="1" s="1"/>
  <c r="GT9" i="1"/>
  <c r="GI17" i="4"/>
  <c r="GI16" i="4"/>
  <c r="GU16" i="4"/>
  <c r="GI15" i="4"/>
  <c r="GU15" i="4"/>
  <c r="GJ7" i="3"/>
  <c r="GV6" i="3"/>
  <c r="GV5" i="3"/>
  <c r="GJ5" i="3"/>
  <c r="GJ6" i="3"/>
  <c r="GW14" i="5"/>
  <c r="GW12" i="5"/>
  <c r="GW12" i="1" s="1"/>
  <c r="GW9" i="1"/>
  <c r="GW11" i="5"/>
  <c r="GW11" i="1" s="1"/>
  <c r="GW10" i="5"/>
  <c r="GW10" i="1" s="1"/>
  <c r="GW5" i="4"/>
  <c r="GK5" i="4"/>
  <c r="GK6" i="4"/>
  <c r="GK7" i="4"/>
  <c r="GW6" i="4"/>
  <c r="GQ9" i="1"/>
  <c r="GQ12" i="5"/>
  <c r="GQ12" i="1" s="1"/>
  <c r="GQ14" i="5"/>
  <c r="GQ11" i="5"/>
  <c r="GQ11" i="1" s="1"/>
  <c r="GQ10" i="5"/>
  <c r="GQ10" i="1" s="1"/>
  <c r="GI16" i="3"/>
  <c r="GI17" i="3"/>
  <c r="GU15" i="3"/>
  <c r="GU16" i="3"/>
  <c r="GI15" i="3"/>
  <c r="GS10" i="5"/>
  <c r="GS10" i="1" s="1"/>
  <c r="GS11" i="5"/>
  <c r="GS11" i="1" s="1"/>
  <c r="GS9" i="1"/>
  <c r="GS14" i="5"/>
  <c r="GS4" i="5" s="1"/>
  <c r="GS12" i="5"/>
  <c r="GS12" i="1" s="1"/>
  <c r="GK4" i="3"/>
  <c r="GW15" i="3"/>
  <c r="GK17" i="3"/>
  <c r="GK16" i="3"/>
  <c r="GK15" i="3"/>
  <c r="GW16" i="3"/>
  <c r="GV16" i="4"/>
  <c r="GV15" i="4"/>
  <c r="GJ15" i="4"/>
  <c r="GJ16" i="4"/>
  <c r="GJ17" i="4"/>
  <c r="GI5" i="5"/>
  <c r="GI7" i="5"/>
  <c r="GI6" i="5"/>
  <c r="GW16" i="4"/>
  <c r="GK16" i="4"/>
  <c r="GW15" i="4"/>
  <c r="GK17" i="4"/>
  <c r="GK15" i="4"/>
  <c r="GV11" i="5"/>
  <c r="GV11" i="1" s="1"/>
  <c r="GV10" i="5"/>
  <c r="GV10" i="1" s="1"/>
  <c r="GV12" i="5"/>
  <c r="GV12" i="1" s="1"/>
  <c r="GV14" i="5"/>
  <c r="GV9" i="1"/>
  <c r="GL14" i="5"/>
  <c r="GL12" i="5"/>
  <c r="GL12" i="1" s="1"/>
  <c r="GL9" i="1"/>
  <c r="GL11" i="5"/>
  <c r="GL11" i="1" s="1"/>
  <c r="GL10" i="5"/>
  <c r="GL10" i="1" s="1"/>
  <c r="GM11" i="5"/>
  <c r="GM11" i="1" s="1"/>
  <c r="GM14" i="5"/>
  <c r="GM4" i="5" s="1"/>
  <c r="GM9" i="1"/>
  <c r="GM12" i="5"/>
  <c r="GM12" i="1" s="1"/>
  <c r="GM10" i="5"/>
  <c r="GM10" i="1" s="1"/>
  <c r="GV6" i="4"/>
  <c r="GV5" i="4"/>
  <c r="GJ7" i="4"/>
  <c r="GJ5" i="4"/>
  <c r="GJ6" i="4"/>
  <c r="GI4" i="3"/>
  <c r="GI4" i="1" s="1"/>
  <c r="GP12" i="5"/>
  <c r="GP12" i="1" s="1"/>
  <c r="GP10" i="5"/>
  <c r="GP10" i="1" s="1"/>
  <c r="GP11" i="5"/>
  <c r="GP11" i="1" s="1"/>
  <c r="GP14" i="5"/>
  <c r="GP9" i="1"/>
  <c r="GN11" i="5"/>
  <c r="GN11" i="1" s="1"/>
  <c r="GN10" i="5"/>
  <c r="GN10" i="1" s="1"/>
  <c r="GN14" i="5"/>
  <c r="GN12" i="5"/>
  <c r="GN12" i="1" s="1"/>
  <c r="GN9" i="1"/>
  <c r="GI5" i="4"/>
  <c r="GI6" i="4"/>
  <c r="GU5" i="4"/>
  <c r="GI7" i="4"/>
  <c r="GU6" i="4"/>
  <c r="GJ7" i="2"/>
  <c r="GJ6" i="2"/>
  <c r="GV6" i="2"/>
  <c r="GJ5" i="2"/>
  <c r="GV5" i="2"/>
  <c r="GJ4" i="1"/>
  <c r="GJ17" i="3"/>
  <c r="GJ15" i="3"/>
  <c r="GJ15" i="1" s="1"/>
  <c r="GJ16" i="3"/>
  <c r="GV16" i="3"/>
  <c r="GV15" i="3"/>
  <c r="GK5" i="5"/>
  <c r="GK6" i="5"/>
  <c r="GK7" i="5"/>
  <c r="GU9" i="1"/>
  <c r="GU11" i="5"/>
  <c r="GU11" i="1" s="1"/>
  <c r="GU12" i="5"/>
  <c r="GU12" i="1" s="1"/>
  <c r="GU14" i="5"/>
  <c r="GU10" i="5"/>
  <c r="GU10" i="1" s="1"/>
  <c r="GI15" i="1"/>
  <c r="GR12" i="5"/>
  <c r="GR12" i="1" s="1"/>
  <c r="GR10" i="5"/>
  <c r="GR10" i="1" s="1"/>
  <c r="GR14" i="5"/>
  <c r="GR4" i="5" s="1"/>
  <c r="GR11" i="5"/>
  <c r="GR11" i="1" s="1"/>
  <c r="GR9" i="1"/>
  <c r="GO12" i="5"/>
  <c r="GO12" i="1" s="1"/>
  <c r="GO11" i="5"/>
  <c r="GO11" i="1" s="1"/>
  <c r="GO10" i="5"/>
  <c r="GO10" i="1" s="1"/>
  <c r="GO14" i="5"/>
  <c r="GO9" i="1"/>
  <c r="GX12" i="5"/>
  <c r="GX12" i="1" s="1"/>
  <c r="GX11" i="5"/>
  <c r="GX11" i="1" s="1"/>
  <c r="GX9" i="1"/>
  <c r="GX14" i="5"/>
  <c r="GX10" i="5"/>
  <c r="GX10" i="1" s="1"/>
  <c r="GI17" i="1" l="1"/>
  <c r="GJ16" i="1"/>
  <c r="GK15" i="1"/>
  <c r="GJ17" i="1"/>
  <c r="GJ5" i="1"/>
  <c r="GK17" i="1"/>
  <c r="GK16" i="1"/>
  <c r="GI16" i="1"/>
  <c r="GJ6" i="1"/>
  <c r="GJ7" i="1"/>
  <c r="GS7" i="5"/>
  <c r="GS7" i="1" s="1"/>
  <c r="GS6" i="5"/>
  <c r="GS6" i="1" s="1"/>
  <c r="GS5" i="5"/>
  <c r="GS5" i="1" s="1"/>
  <c r="GS4" i="1"/>
  <c r="GR7" i="5"/>
  <c r="GR7" i="1" s="1"/>
  <c r="GR6" i="5"/>
  <c r="GR6" i="1" s="1"/>
  <c r="GR5" i="5"/>
  <c r="GR5" i="1" s="1"/>
  <c r="GR4" i="1"/>
  <c r="GO4" i="5"/>
  <c r="GO16" i="5"/>
  <c r="GO16" i="1" s="1"/>
  <c r="GO14" i="1"/>
  <c r="GO17" i="5"/>
  <c r="GO17" i="1" s="1"/>
  <c r="GO15" i="5"/>
  <c r="GO15" i="1" s="1"/>
  <c r="GN4" i="5"/>
  <c r="GN14" i="1"/>
  <c r="GN15" i="5"/>
  <c r="GN15" i="1" s="1"/>
  <c r="GN17" i="5"/>
  <c r="GN17" i="1" s="1"/>
  <c r="GN16" i="5"/>
  <c r="GN16" i="1" s="1"/>
  <c r="GI47" i="8"/>
  <c r="GI36" i="5"/>
  <c r="GI48" i="8" s="1"/>
  <c r="GI38" i="5"/>
  <c r="GI50" i="8" s="1"/>
  <c r="GI39" i="5"/>
  <c r="GI41" i="5"/>
  <c r="GI37" i="5"/>
  <c r="GI49" i="8" s="1"/>
  <c r="GW4" i="5"/>
  <c r="GW16" i="5"/>
  <c r="GW16" i="1" s="1"/>
  <c r="GW15" i="5"/>
  <c r="GW15" i="1" s="1"/>
  <c r="GW14" i="1"/>
  <c r="GW17" i="5"/>
  <c r="GW17" i="1" s="1"/>
  <c r="GX17" i="5"/>
  <c r="GX17" i="1" s="1"/>
  <c r="GX14" i="1"/>
  <c r="GX15" i="5"/>
  <c r="GX15" i="1" s="1"/>
  <c r="GX16" i="5"/>
  <c r="GX16" i="1" s="1"/>
  <c r="GU17" i="5"/>
  <c r="GU17" i="1" s="1"/>
  <c r="GU14" i="1"/>
  <c r="GU15" i="5"/>
  <c r="GU15" i="1" s="1"/>
  <c r="GU16" i="5"/>
  <c r="GU16" i="1" s="1"/>
  <c r="GL14" i="1"/>
  <c r="GL15" i="5"/>
  <c r="GL15" i="1" s="1"/>
  <c r="GL17" i="5"/>
  <c r="GL17" i="1" s="1"/>
  <c r="GL16" i="5"/>
  <c r="GL16" i="1" s="1"/>
  <c r="GI8" i="8"/>
  <c r="GI41" i="2"/>
  <c r="GI38" i="2"/>
  <c r="GI11" i="8" s="1"/>
  <c r="GI39" i="2"/>
  <c r="GI36" i="2"/>
  <c r="GI37" i="2"/>
  <c r="GQ16" i="5"/>
  <c r="GQ16" i="1" s="1"/>
  <c r="GQ15" i="5"/>
  <c r="GQ15" i="1" s="1"/>
  <c r="GQ17" i="5"/>
  <c r="GQ17" i="1" s="1"/>
  <c r="GQ14" i="1"/>
  <c r="GP4" i="5"/>
  <c r="GP17" i="5"/>
  <c r="GP17" i="1" s="1"/>
  <c r="GP14" i="1"/>
  <c r="GP16" i="5"/>
  <c r="GP16" i="1" s="1"/>
  <c r="GP15" i="5"/>
  <c r="GP15" i="1" s="1"/>
  <c r="GS14" i="1"/>
  <c r="GS15" i="5"/>
  <c r="GS15" i="1" s="1"/>
  <c r="GS17" i="5"/>
  <c r="GS17" i="1" s="1"/>
  <c r="GS16" i="5"/>
  <c r="GS16" i="1" s="1"/>
  <c r="GT15" i="5"/>
  <c r="GT15" i="1" s="1"/>
  <c r="GT14" i="1"/>
  <c r="GT16" i="5"/>
  <c r="GT16" i="1" s="1"/>
  <c r="GT17" i="5"/>
  <c r="GT17" i="1" s="1"/>
  <c r="GM4" i="1"/>
  <c r="GM7" i="5"/>
  <c r="GM7" i="1" s="1"/>
  <c r="GM6" i="5"/>
  <c r="GM6" i="1" s="1"/>
  <c r="GM5" i="5"/>
  <c r="GM5" i="1" s="1"/>
  <c r="GL4" i="5"/>
  <c r="GK6" i="3"/>
  <c r="GK6" i="1" s="1"/>
  <c r="GK7" i="3"/>
  <c r="GK7" i="1" s="1"/>
  <c r="GK5" i="3"/>
  <c r="GK5" i="1" s="1"/>
  <c r="GW5" i="3"/>
  <c r="GW6" i="3"/>
  <c r="GK4" i="1"/>
  <c r="GV4" i="5"/>
  <c r="GV14" i="1"/>
  <c r="GV15" i="5"/>
  <c r="GV15" i="1" s="1"/>
  <c r="GV16" i="5"/>
  <c r="GV16" i="1" s="1"/>
  <c r="GV17" i="5"/>
  <c r="GV17" i="1" s="1"/>
  <c r="GI6" i="3"/>
  <c r="GI6" i="1" s="1"/>
  <c r="GU6" i="3"/>
  <c r="GI7" i="3"/>
  <c r="GI7" i="1" s="1"/>
  <c r="GI5" i="3"/>
  <c r="GI5" i="1" s="1"/>
  <c r="GU5" i="3"/>
  <c r="GQ4" i="5"/>
  <c r="GT4" i="5"/>
  <c r="GX4" i="5"/>
  <c r="GR15" i="5"/>
  <c r="GR15" i="1" s="1"/>
  <c r="GR16" i="5"/>
  <c r="GR16" i="1" s="1"/>
  <c r="GR14" i="1"/>
  <c r="GR17" i="5"/>
  <c r="GR17" i="1" s="1"/>
  <c r="GU4" i="5"/>
  <c r="GM17" i="5"/>
  <c r="GM17" i="1" s="1"/>
  <c r="GM15" i="5"/>
  <c r="GM15" i="1" s="1"/>
  <c r="GM14" i="1"/>
  <c r="GM16" i="5"/>
  <c r="GM16" i="1" s="1"/>
  <c r="GI35" i="1" l="1"/>
  <c r="GI38" i="1" s="1"/>
  <c r="GI76" i="8" s="1"/>
  <c r="GI42" i="5"/>
  <c r="GI54" i="8" s="1"/>
  <c r="GI45" i="5"/>
  <c r="GI57" i="8" s="1"/>
  <c r="GI44" i="5"/>
  <c r="GI56" i="8" s="1"/>
  <c r="GI43" i="5"/>
  <c r="GI55" i="8" s="1"/>
  <c r="GI53" i="8"/>
  <c r="GN6" i="5"/>
  <c r="GN6" i="1" s="1"/>
  <c r="GN5" i="5"/>
  <c r="GN5" i="1" s="1"/>
  <c r="GN4" i="1"/>
  <c r="GN7" i="5"/>
  <c r="GN7" i="1" s="1"/>
  <c r="GJ8" i="8"/>
  <c r="GJ36" i="2"/>
  <c r="GJ39" i="2"/>
  <c r="GJ38" i="2"/>
  <c r="GJ11" i="8" s="1"/>
  <c r="GJ37" i="2"/>
  <c r="GJ41" i="2"/>
  <c r="GI43" i="2"/>
  <c r="GI16" i="8" s="1"/>
  <c r="GI45" i="2"/>
  <c r="GI18" i="8" s="1"/>
  <c r="GI44" i="2"/>
  <c r="GI17" i="8" s="1"/>
  <c r="GI42" i="2"/>
  <c r="GI15" i="8" s="1"/>
  <c r="GI14" i="8"/>
  <c r="GX4" i="1"/>
  <c r="GX7" i="5"/>
  <c r="GX7" i="1" s="1"/>
  <c r="GX6" i="5"/>
  <c r="GX6" i="1" s="1"/>
  <c r="GX5" i="5"/>
  <c r="GX5" i="1" s="1"/>
  <c r="GI37" i="3"/>
  <c r="GI23" i="8" s="1"/>
  <c r="GI41" i="3"/>
  <c r="GI39" i="3"/>
  <c r="GI38" i="3"/>
  <c r="GI24" i="8" s="1"/>
  <c r="GI21" i="8"/>
  <c r="GI36" i="3"/>
  <c r="GI22" i="8" s="1"/>
  <c r="GL5" i="5"/>
  <c r="GL5" i="1" s="1"/>
  <c r="GL4" i="1"/>
  <c r="GL6" i="5"/>
  <c r="GL6" i="1" s="1"/>
  <c r="GL7" i="5"/>
  <c r="GL7" i="1" s="1"/>
  <c r="GW6" i="5"/>
  <c r="GW6" i="1" s="1"/>
  <c r="GW7" i="5"/>
  <c r="GW7" i="1" s="1"/>
  <c r="GW4" i="1"/>
  <c r="GW5" i="5"/>
  <c r="GW5" i="1" s="1"/>
  <c r="GI10" i="8"/>
  <c r="GQ5" i="5"/>
  <c r="GQ5" i="1" s="1"/>
  <c r="GQ7" i="5"/>
  <c r="GQ7" i="1" s="1"/>
  <c r="GQ6" i="5"/>
  <c r="GQ6" i="1" s="1"/>
  <c r="GQ4" i="1"/>
  <c r="GU6" i="5"/>
  <c r="GU6" i="1" s="1"/>
  <c r="GU5" i="5"/>
  <c r="GU5" i="1" s="1"/>
  <c r="GU4" i="1"/>
  <c r="GU7" i="5"/>
  <c r="GU7" i="1" s="1"/>
  <c r="GP5" i="5"/>
  <c r="GP5" i="1" s="1"/>
  <c r="GP7" i="5"/>
  <c r="GP7" i="1" s="1"/>
  <c r="GP6" i="5"/>
  <c r="GP6" i="1" s="1"/>
  <c r="GP4" i="1"/>
  <c r="GI9" i="8"/>
  <c r="GO6" i="5"/>
  <c r="GO6" i="1" s="1"/>
  <c r="GO7" i="5"/>
  <c r="GO7" i="1" s="1"/>
  <c r="GO4" i="1"/>
  <c r="GO5" i="5"/>
  <c r="GO5" i="1" s="1"/>
  <c r="GV7" i="5"/>
  <c r="GV7" i="1" s="1"/>
  <c r="GV4" i="1"/>
  <c r="GV5" i="5"/>
  <c r="GV5" i="1" s="1"/>
  <c r="GV6" i="5"/>
  <c r="GV6" i="1" s="1"/>
  <c r="GT5" i="5"/>
  <c r="GT5" i="1" s="1"/>
  <c r="GT7" i="5"/>
  <c r="GT7" i="1" s="1"/>
  <c r="GT4" i="1"/>
  <c r="GT6" i="5"/>
  <c r="GT6" i="1" s="1"/>
  <c r="GI38" i="4"/>
  <c r="GI37" i="8" s="1"/>
  <c r="GI41" i="4"/>
  <c r="GI37" i="4"/>
  <c r="GI36" i="8" s="1"/>
  <c r="GI39" i="4"/>
  <c r="GJ39" i="1" s="1"/>
  <c r="GI36" i="4"/>
  <c r="GI35" i="8" s="1"/>
  <c r="GI34" i="8"/>
  <c r="GJ39" i="5"/>
  <c r="GJ41" i="5"/>
  <c r="GJ38" i="5"/>
  <c r="GJ50" i="8" s="1"/>
  <c r="GJ47" i="8"/>
  <c r="GJ37" i="5"/>
  <c r="GJ49" i="8" s="1"/>
  <c r="GJ36" i="5"/>
  <c r="GJ48" i="8" s="1"/>
  <c r="GI12" i="8"/>
  <c r="GI73" i="8" l="1"/>
  <c r="GI41" i="1"/>
  <c r="GJ14" i="8"/>
  <c r="GJ43" i="2"/>
  <c r="GJ16" i="8" s="1"/>
  <c r="GJ45" i="2"/>
  <c r="GJ18" i="8" s="1"/>
  <c r="GJ42" i="2"/>
  <c r="GJ15" i="8" s="1"/>
  <c r="GJ44" i="2"/>
  <c r="GJ17" i="8" s="1"/>
  <c r="GJ10" i="8"/>
  <c r="GI40" i="8"/>
  <c r="GI43" i="4"/>
  <c r="GI42" i="8" s="1"/>
  <c r="GI44" i="4"/>
  <c r="GI43" i="8" s="1"/>
  <c r="GI42" i="4"/>
  <c r="GI41" i="8" s="1"/>
  <c r="GI45" i="4"/>
  <c r="GI44" i="8" s="1"/>
  <c r="GJ39" i="3"/>
  <c r="GJ36" i="3"/>
  <c r="GJ22" i="8" s="1"/>
  <c r="GJ21" i="8"/>
  <c r="GJ41" i="3"/>
  <c r="GJ37" i="3"/>
  <c r="GJ23" i="8" s="1"/>
  <c r="GJ38" i="3"/>
  <c r="GJ24" i="8" s="1"/>
  <c r="GK38" i="5"/>
  <c r="GK50" i="8" s="1"/>
  <c r="GK36" i="5"/>
  <c r="GK48" i="8" s="1"/>
  <c r="GK47" i="8"/>
  <c r="GK41" i="5"/>
  <c r="GK39" i="5"/>
  <c r="GK37" i="5"/>
  <c r="GK49" i="8" s="1"/>
  <c r="GJ42" i="5"/>
  <c r="GJ54" i="8" s="1"/>
  <c r="GJ44" i="5"/>
  <c r="GJ56" i="8" s="1"/>
  <c r="GJ53" i="8"/>
  <c r="GJ45" i="5"/>
  <c r="GJ57" i="8" s="1"/>
  <c r="GJ43" i="5"/>
  <c r="GJ55" i="8" s="1"/>
  <c r="GJ36" i="4"/>
  <c r="GJ35" i="8" s="1"/>
  <c r="GJ41" i="4"/>
  <c r="GJ39" i="4"/>
  <c r="GJ38" i="4"/>
  <c r="GJ37" i="8" s="1"/>
  <c r="GJ37" i="4"/>
  <c r="GJ36" i="8" s="1"/>
  <c r="GJ34" i="8"/>
  <c r="GJ12" i="8"/>
  <c r="GI36" i="1"/>
  <c r="GI74" i="8" s="1"/>
  <c r="GJ35" i="1"/>
  <c r="GI42" i="1"/>
  <c r="GI80" i="8" s="1"/>
  <c r="GI45" i="1"/>
  <c r="GI83" i="8" s="1"/>
  <c r="GI43" i="1"/>
  <c r="GI81" i="8" s="1"/>
  <c r="GI44" i="1"/>
  <c r="GI82" i="8" s="1"/>
  <c r="GI79" i="8"/>
  <c r="GI42" i="3"/>
  <c r="GI28" i="8" s="1"/>
  <c r="GI44" i="3"/>
  <c r="GI30" i="8" s="1"/>
  <c r="GI45" i="3"/>
  <c r="GI31" i="8" s="1"/>
  <c r="GI27" i="8"/>
  <c r="GI43" i="3"/>
  <c r="GI29" i="8" s="1"/>
  <c r="GJ9" i="8"/>
  <c r="GK37" i="2"/>
  <c r="GK36" i="2"/>
  <c r="GK41" i="2"/>
  <c r="GK38" i="2"/>
  <c r="GK11" i="8" s="1"/>
  <c r="GK39" i="2"/>
  <c r="GK8" i="8"/>
  <c r="GI37" i="1"/>
  <c r="GI75" i="8" s="1"/>
  <c r="GK39" i="1" l="1"/>
  <c r="GK35" i="1"/>
  <c r="GJ36" i="1"/>
  <c r="GJ74" i="8" s="1"/>
  <c r="GL47" i="8"/>
  <c r="GL36" i="5"/>
  <c r="GL48" i="8" s="1"/>
  <c r="GL41" i="5"/>
  <c r="GL37" i="5"/>
  <c r="GL49" i="8" s="1"/>
  <c r="GL39" i="5"/>
  <c r="GL38" i="5"/>
  <c r="GL50" i="8" s="1"/>
  <c r="GJ27" i="8"/>
  <c r="GJ44" i="3"/>
  <c r="GJ30" i="8" s="1"/>
  <c r="GJ43" i="3"/>
  <c r="GJ29" i="8" s="1"/>
  <c r="GJ42" i="3"/>
  <c r="GJ28" i="8" s="1"/>
  <c r="GJ45" i="3"/>
  <c r="GJ31" i="8" s="1"/>
  <c r="GL37" i="2"/>
  <c r="GL36" i="2"/>
  <c r="GL41" i="2"/>
  <c r="GL38" i="2"/>
  <c r="GL11" i="8" s="1"/>
  <c r="GL8" i="8"/>
  <c r="GL39" i="2"/>
  <c r="GJ38" i="1"/>
  <c r="GJ76" i="8" s="1"/>
  <c r="GJ73" i="8"/>
  <c r="GJ41" i="1"/>
  <c r="GK73" i="8"/>
  <c r="GK38" i="1"/>
  <c r="GK76" i="8" s="1"/>
  <c r="GK41" i="1"/>
  <c r="GK12" i="8"/>
  <c r="GK41" i="4"/>
  <c r="GK34" i="8"/>
  <c r="GK37" i="4"/>
  <c r="GK36" i="8" s="1"/>
  <c r="GK36" i="4"/>
  <c r="GK35" i="8" s="1"/>
  <c r="GK38" i="4"/>
  <c r="GK37" i="8" s="1"/>
  <c r="GK39" i="4"/>
  <c r="GK44" i="2"/>
  <c r="GK17" i="8" s="1"/>
  <c r="GK42" i="2"/>
  <c r="GK15" i="8" s="1"/>
  <c r="GK45" i="2"/>
  <c r="GK18" i="8" s="1"/>
  <c r="GK14" i="8"/>
  <c r="GK43" i="2"/>
  <c r="GK16" i="8" s="1"/>
  <c r="GK9" i="8"/>
  <c r="GK21" i="8"/>
  <c r="GK41" i="3"/>
  <c r="GK36" i="3"/>
  <c r="GK22" i="8" s="1"/>
  <c r="GK37" i="3"/>
  <c r="GK23" i="8" s="1"/>
  <c r="GK39" i="3"/>
  <c r="GK38" i="3"/>
  <c r="GK24" i="8" s="1"/>
  <c r="GJ44" i="4"/>
  <c r="GJ43" i="8" s="1"/>
  <c r="GJ42" i="4"/>
  <c r="GJ41" i="8" s="1"/>
  <c r="GJ43" i="4"/>
  <c r="GJ42" i="8" s="1"/>
  <c r="GJ40" i="8"/>
  <c r="GJ45" i="4"/>
  <c r="GJ44" i="8" s="1"/>
  <c r="GJ37" i="1"/>
  <c r="GJ75" i="8" s="1"/>
  <c r="GK10" i="8"/>
  <c r="GK53" i="8"/>
  <c r="GK44" i="5"/>
  <c r="GK56" i="8" s="1"/>
  <c r="GK45" i="5"/>
  <c r="GK57" i="8" s="1"/>
  <c r="GK43" i="5"/>
  <c r="GK55" i="8" s="1"/>
  <c r="GK42" i="5"/>
  <c r="GK54" i="8" s="1"/>
  <c r="GK37" i="1" l="1"/>
  <c r="GK75" i="8" s="1"/>
  <c r="GL35" i="1"/>
  <c r="GL39" i="1"/>
  <c r="GL73" i="8"/>
  <c r="GL38" i="1"/>
  <c r="GL76" i="8" s="1"/>
  <c r="GL41" i="1"/>
  <c r="GK79" i="8"/>
  <c r="GK44" i="1"/>
  <c r="GK82" i="8" s="1"/>
  <c r="GK43" i="1"/>
  <c r="GK81" i="8" s="1"/>
  <c r="GK45" i="1"/>
  <c r="GK83" i="8" s="1"/>
  <c r="GK42" i="1"/>
  <c r="GK80" i="8" s="1"/>
  <c r="GL14" i="8"/>
  <c r="GL44" i="2"/>
  <c r="GL17" i="8" s="1"/>
  <c r="GL43" i="2"/>
  <c r="GL16" i="8" s="1"/>
  <c r="GL42" i="2"/>
  <c r="GL15" i="8" s="1"/>
  <c r="GL45" i="2"/>
  <c r="GL18" i="8" s="1"/>
  <c r="GL38" i="3"/>
  <c r="GL24" i="8" s="1"/>
  <c r="GL21" i="8"/>
  <c r="GL39" i="3"/>
  <c r="GL37" i="3"/>
  <c r="GL23" i="8" s="1"/>
  <c r="GL36" i="3"/>
  <c r="GL22" i="8" s="1"/>
  <c r="GL41" i="3"/>
  <c r="GK42" i="3"/>
  <c r="GK28" i="8" s="1"/>
  <c r="GK44" i="3"/>
  <c r="GK30" i="8" s="1"/>
  <c r="GK27" i="8"/>
  <c r="GK43" i="3"/>
  <c r="GK29" i="8" s="1"/>
  <c r="GK45" i="3"/>
  <c r="GK31" i="8" s="1"/>
  <c r="GK45" i="4"/>
  <c r="GK44" i="8" s="1"/>
  <c r="GK43" i="4"/>
  <c r="GK42" i="8" s="1"/>
  <c r="GK42" i="4"/>
  <c r="GK41" i="8" s="1"/>
  <c r="GK40" i="8"/>
  <c r="GK44" i="4"/>
  <c r="GK43" i="8" s="1"/>
  <c r="GJ42" i="1"/>
  <c r="GJ80" i="8" s="1"/>
  <c r="GJ43" i="1"/>
  <c r="GJ81" i="8" s="1"/>
  <c r="GJ79" i="8"/>
  <c r="GJ44" i="1"/>
  <c r="GJ82" i="8" s="1"/>
  <c r="GJ45" i="1"/>
  <c r="GJ83" i="8" s="1"/>
  <c r="GL9" i="8"/>
  <c r="GL38" i="4"/>
  <c r="GL37" i="8" s="1"/>
  <c r="GL41" i="4"/>
  <c r="GL37" i="4"/>
  <c r="GL36" i="8" s="1"/>
  <c r="GL36" i="4"/>
  <c r="GL35" i="8" s="1"/>
  <c r="GL39" i="4"/>
  <c r="GL34" i="8"/>
  <c r="GM37" i="5"/>
  <c r="GM49" i="8" s="1"/>
  <c r="GM38" i="5"/>
  <c r="GM50" i="8" s="1"/>
  <c r="GM36" i="5"/>
  <c r="GM48" i="8" s="1"/>
  <c r="GM39" i="5"/>
  <c r="GM41" i="5"/>
  <c r="GM47" i="8"/>
  <c r="GL10" i="8"/>
  <c r="GK36" i="1"/>
  <c r="GK74" i="8" s="1"/>
  <c r="GL45" i="5"/>
  <c r="GL57" i="8" s="1"/>
  <c r="GL44" i="5"/>
  <c r="GL56" i="8" s="1"/>
  <c r="GL42" i="5"/>
  <c r="GL54" i="8" s="1"/>
  <c r="GL43" i="5"/>
  <c r="GL55" i="8" s="1"/>
  <c r="GL53" i="8"/>
  <c r="GM8" i="8"/>
  <c r="GM38" i="2"/>
  <c r="GM11" i="8" s="1"/>
  <c r="GM37" i="2"/>
  <c r="GM41" i="2"/>
  <c r="GM36" i="2"/>
  <c r="GM39" i="2"/>
  <c r="GL12" i="8"/>
  <c r="GM39" i="1" l="1"/>
  <c r="GL36" i="1"/>
  <c r="GL74" i="8" s="1"/>
  <c r="GM35" i="1"/>
  <c r="GM73" i="8" s="1"/>
  <c r="GL37" i="1"/>
  <c r="GL75" i="8" s="1"/>
  <c r="GM12" i="8"/>
  <c r="GM44" i="5"/>
  <c r="GM56" i="8" s="1"/>
  <c r="GM45" i="5"/>
  <c r="GM57" i="8" s="1"/>
  <c r="GM53" i="8"/>
  <c r="GM43" i="5"/>
  <c r="GM55" i="8" s="1"/>
  <c r="GM42" i="5"/>
  <c r="GM54" i="8" s="1"/>
  <c r="GM41" i="1"/>
  <c r="GM38" i="1"/>
  <c r="GM76" i="8" s="1"/>
  <c r="GM9" i="8"/>
  <c r="GM38" i="3"/>
  <c r="GM24" i="8" s="1"/>
  <c r="GM36" i="3"/>
  <c r="GM22" i="8" s="1"/>
  <c r="GM39" i="3"/>
  <c r="GM21" i="8"/>
  <c r="GM41" i="3"/>
  <c r="GM37" i="3"/>
  <c r="GM23" i="8" s="1"/>
  <c r="GM41" i="4"/>
  <c r="GM39" i="4"/>
  <c r="GM37" i="4"/>
  <c r="GM36" i="8" s="1"/>
  <c r="GM34" i="8"/>
  <c r="GM38" i="4"/>
  <c r="GM37" i="8" s="1"/>
  <c r="GM36" i="4"/>
  <c r="GM35" i="8" s="1"/>
  <c r="GL40" i="8"/>
  <c r="GL44" i="4"/>
  <c r="GL43" i="8" s="1"/>
  <c r="GL42" i="4"/>
  <c r="GL41" i="8" s="1"/>
  <c r="GL45" i="4"/>
  <c r="GL44" i="8" s="1"/>
  <c r="GL43" i="4"/>
  <c r="GL42" i="8" s="1"/>
  <c r="GL45" i="3"/>
  <c r="GL31" i="8" s="1"/>
  <c r="GL44" i="3"/>
  <c r="GL30" i="8" s="1"/>
  <c r="GL43" i="3"/>
  <c r="GL29" i="8" s="1"/>
  <c r="GL42" i="3"/>
  <c r="GL28" i="8" s="1"/>
  <c r="GL27" i="8"/>
  <c r="GM10" i="8"/>
  <c r="GL79" i="8"/>
  <c r="GL45" i="1"/>
  <c r="GL83" i="8" s="1"/>
  <c r="GL42" i="1"/>
  <c r="GL80" i="8" s="1"/>
  <c r="GL43" i="1"/>
  <c r="GL81" i="8" s="1"/>
  <c r="GL44" i="1"/>
  <c r="GL82" i="8" s="1"/>
  <c r="GM45" i="2"/>
  <c r="GM18" i="8" s="1"/>
  <c r="GM44" i="2"/>
  <c r="GM17" i="8" s="1"/>
  <c r="GM42" i="2"/>
  <c r="GM15" i="8" s="1"/>
  <c r="GM14" i="8"/>
  <c r="GM43" i="2"/>
  <c r="GM16" i="8" s="1"/>
  <c r="GN37" i="5"/>
  <c r="GN49" i="8" s="1"/>
  <c r="GN41" i="5"/>
  <c r="GN39" i="5"/>
  <c r="GN47" i="8"/>
  <c r="GN38" i="5"/>
  <c r="GN50" i="8" s="1"/>
  <c r="GN36" i="5"/>
  <c r="GN48" i="8" s="1"/>
  <c r="GN38" i="2"/>
  <c r="GN11" i="8" s="1"/>
  <c r="GN36" i="2"/>
  <c r="GN39" i="2"/>
  <c r="GN37" i="2"/>
  <c r="GN41" i="2"/>
  <c r="GN8" i="8"/>
  <c r="GN39" i="1" l="1"/>
  <c r="GM37" i="1"/>
  <c r="GM75" i="8" s="1"/>
  <c r="GM79" i="8"/>
  <c r="GM43" i="1"/>
  <c r="GM81" i="8" s="1"/>
  <c r="GM44" i="1"/>
  <c r="GM82" i="8" s="1"/>
  <c r="GM45" i="1"/>
  <c r="GM83" i="8" s="1"/>
  <c r="GM42" i="1"/>
  <c r="GM80" i="8" s="1"/>
  <c r="GM36" i="1"/>
  <c r="GM74" i="8" s="1"/>
  <c r="GN45" i="2"/>
  <c r="GN18" i="8" s="1"/>
  <c r="GN42" i="2"/>
  <c r="GN15" i="8" s="1"/>
  <c r="GN43" i="2"/>
  <c r="GN16" i="8" s="1"/>
  <c r="GN14" i="8"/>
  <c r="GN44" i="2"/>
  <c r="GN17" i="8" s="1"/>
  <c r="GN10" i="8"/>
  <c r="GO38" i="2"/>
  <c r="GO11" i="8" s="1"/>
  <c r="GO8" i="8"/>
  <c r="GO39" i="2"/>
  <c r="GO12" i="8" s="1"/>
  <c r="GO36" i="2"/>
  <c r="GO41" i="2"/>
  <c r="GO37" i="2"/>
  <c r="GN12" i="8"/>
  <c r="GN36" i="3"/>
  <c r="GN22" i="8" s="1"/>
  <c r="GN39" i="3"/>
  <c r="GN21" i="8"/>
  <c r="GN41" i="3"/>
  <c r="GN38" i="3"/>
  <c r="GN24" i="8" s="1"/>
  <c r="GN37" i="3"/>
  <c r="GN23" i="8" s="1"/>
  <c r="GM43" i="4"/>
  <c r="GM42" i="8" s="1"/>
  <c r="GM40" i="8"/>
  <c r="GM44" i="4"/>
  <c r="GM43" i="8" s="1"/>
  <c r="GM42" i="4"/>
  <c r="GM41" i="8" s="1"/>
  <c r="GM45" i="4"/>
  <c r="GM44" i="8" s="1"/>
  <c r="GN9" i="8"/>
  <c r="GO36" i="5"/>
  <c r="GO48" i="8" s="1"/>
  <c r="GO39" i="5"/>
  <c r="GO41" i="5"/>
  <c r="GO37" i="5"/>
  <c r="GO49" i="8" s="1"/>
  <c r="GO47" i="8"/>
  <c r="GO38" i="5"/>
  <c r="GO50" i="8" s="1"/>
  <c r="GM44" i="3"/>
  <c r="GM30" i="8" s="1"/>
  <c r="GM27" i="8"/>
  <c r="GM45" i="3"/>
  <c r="GM31" i="8" s="1"/>
  <c r="GM43" i="3"/>
  <c r="GM29" i="8" s="1"/>
  <c r="GM42" i="3"/>
  <c r="GM28" i="8" s="1"/>
  <c r="GN43" i="5"/>
  <c r="GN55" i="8" s="1"/>
  <c r="GN53" i="8"/>
  <c r="GN45" i="5"/>
  <c r="GN57" i="8" s="1"/>
  <c r="GN44" i="5"/>
  <c r="GN56" i="8" s="1"/>
  <c r="GN42" i="5"/>
  <c r="GN54" i="8" s="1"/>
  <c r="GN37" i="4"/>
  <c r="GN36" i="8" s="1"/>
  <c r="GN34" i="8"/>
  <c r="GN41" i="4"/>
  <c r="GN39" i="4"/>
  <c r="GN38" i="4"/>
  <c r="GN37" i="8" s="1"/>
  <c r="GN36" i="4"/>
  <c r="GN35" i="8" s="1"/>
  <c r="GP36" i="2" l="1"/>
  <c r="GP41" i="2"/>
  <c r="GP37" i="2"/>
  <c r="GP39" i="2"/>
  <c r="GP38" i="2"/>
  <c r="GP11" i="8" s="1"/>
  <c r="GP8" i="8"/>
  <c r="GO10" i="8"/>
  <c r="GO14" i="8"/>
  <c r="GO42" i="2"/>
  <c r="GO15" i="8" s="1"/>
  <c r="GO45" i="2"/>
  <c r="GO18" i="8" s="1"/>
  <c r="GO44" i="2"/>
  <c r="GO17" i="8" s="1"/>
  <c r="GO43" i="2"/>
  <c r="GO16" i="8" s="1"/>
  <c r="GO9" i="8"/>
  <c r="GO34" i="8"/>
  <c r="GO41" i="4"/>
  <c r="GO36" i="4"/>
  <c r="GO35" i="8" s="1"/>
  <c r="GO39" i="4"/>
  <c r="GO37" i="4"/>
  <c r="GO36" i="8" s="1"/>
  <c r="GO38" i="4"/>
  <c r="GO37" i="8" s="1"/>
  <c r="GP39" i="5"/>
  <c r="GP36" i="5"/>
  <c r="GP48" i="8" s="1"/>
  <c r="GP47" i="8"/>
  <c r="GP41" i="5"/>
  <c r="GP38" i="5"/>
  <c r="GP50" i="8" s="1"/>
  <c r="GP37" i="5"/>
  <c r="GP49" i="8" s="1"/>
  <c r="GO41" i="3"/>
  <c r="GO39" i="3"/>
  <c r="GO37" i="3"/>
  <c r="GO23" i="8" s="1"/>
  <c r="GO38" i="3"/>
  <c r="GO24" i="8" s="1"/>
  <c r="GO36" i="3"/>
  <c r="GO22" i="8" s="1"/>
  <c r="GO21" i="8"/>
  <c r="GN43" i="3"/>
  <c r="GN29" i="8" s="1"/>
  <c r="GN42" i="3"/>
  <c r="GN28" i="8" s="1"/>
  <c r="GN27" i="8"/>
  <c r="GN45" i="3"/>
  <c r="GN31" i="8" s="1"/>
  <c r="GN44" i="3"/>
  <c r="GN30" i="8" s="1"/>
  <c r="GN40" i="8"/>
  <c r="GN42" i="4"/>
  <c r="GN41" i="8" s="1"/>
  <c r="GN43" i="4"/>
  <c r="GN42" i="8" s="1"/>
  <c r="GN45" i="4"/>
  <c r="GN44" i="8" s="1"/>
  <c r="GN44" i="4"/>
  <c r="GN43" i="8" s="1"/>
  <c r="GO44" i="5"/>
  <c r="GO56" i="8" s="1"/>
  <c r="GO53" i="8"/>
  <c r="GO45" i="5"/>
  <c r="GO57" i="8" s="1"/>
  <c r="GO42" i="5"/>
  <c r="GO54" i="8" s="1"/>
  <c r="GO43" i="5"/>
  <c r="GO55" i="8" s="1"/>
  <c r="GP12" i="8" l="1"/>
  <c r="GP10" i="8"/>
  <c r="GP42" i="2"/>
  <c r="GP15" i="8" s="1"/>
  <c r="GP44" i="2"/>
  <c r="GP17" i="8" s="1"/>
  <c r="GP14" i="8"/>
  <c r="GP45" i="2"/>
  <c r="GP18" i="8" s="1"/>
  <c r="GP43" i="2"/>
  <c r="GP16" i="8" s="1"/>
  <c r="GO42" i="3"/>
  <c r="GO28" i="8" s="1"/>
  <c r="GO45" i="3"/>
  <c r="GO31" i="8" s="1"/>
  <c r="GO27" i="8"/>
  <c r="GO43" i="3"/>
  <c r="GO29" i="8" s="1"/>
  <c r="GO44" i="3"/>
  <c r="GO30" i="8" s="1"/>
  <c r="GP53" i="8"/>
  <c r="GP42" i="5"/>
  <c r="GP54" i="8" s="1"/>
  <c r="GP45" i="5"/>
  <c r="GP57" i="8" s="1"/>
  <c r="GP44" i="5"/>
  <c r="GP56" i="8" s="1"/>
  <c r="GP43" i="5"/>
  <c r="GP55" i="8" s="1"/>
  <c r="GO44" i="4"/>
  <c r="GO43" i="8" s="1"/>
  <c r="GO45" i="4"/>
  <c r="GO44" i="8" s="1"/>
  <c r="GO40" i="8"/>
  <c r="GO43" i="4"/>
  <c r="GO42" i="8" s="1"/>
  <c r="GO42" i="4"/>
  <c r="GO41" i="8" s="1"/>
  <c r="GP9" i="8"/>
  <c r="GP38" i="3"/>
  <c r="GP24" i="8" s="1"/>
  <c r="GP21" i="8"/>
  <c r="GP37" i="3"/>
  <c r="GP23" i="8" s="1"/>
  <c r="GP41" i="3"/>
  <c r="GP36" i="3"/>
  <c r="GP22" i="8" s="1"/>
  <c r="GP39" i="3"/>
  <c r="GQ41" i="2"/>
  <c r="GQ37" i="2"/>
  <c r="GQ36" i="2"/>
  <c r="GQ39" i="2"/>
  <c r="GQ12" i="8" s="1"/>
  <c r="GQ8" i="8"/>
  <c r="GQ38" i="2"/>
  <c r="GQ11" i="8" s="1"/>
  <c r="GP37" i="4"/>
  <c r="GP36" i="8" s="1"/>
  <c r="GP38" i="4"/>
  <c r="GP37" i="8" s="1"/>
  <c r="GP34" i="8"/>
  <c r="GP39" i="4"/>
  <c r="GP41" i="4"/>
  <c r="GP36" i="4"/>
  <c r="GP35" i="8" s="1"/>
  <c r="GQ38" i="5"/>
  <c r="GQ50" i="8" s="1"/>
  <c r="GQ37" i="5"/>
  <c r="GQ49" i="8" s="1"/>
  <c r="GQ47" i="8"/>
  <c r="GQ36" i="5"/>
  <c r="GQ48" i="8" s="1"/>
  <c r="GQ39" i="5"/>
  <c r="GQ41" i="5"/>
  <c r="GP45" i="4" l="1"/>
  <c r="GP44" i="8" s="1"/>
  <c r="GP43" i="4"/>
  <c r="GP42" i="8" s="1"/>
  <c r="GP42" i="4"/>
  <c r="GP41" i="8" s="1"/>
  <c r="GP44" i="4"/>
  <c r="GP43" i="8" s="1"/>
  <c r="GP40" i="8"/>
  <c r="GR39" i="2"/>
  <c r="GR38" i="2"/>
  <c r="GR11" i="8" s="1"/>
  <c r="GR8" i="8"/>
  <c r="GR36" i="2"/>
  <c r="GR9" i="8" s="1"/>
  <c r="GR41" i="2"/>
  <c r="GR37" i="2"/>
  <c r="GQ9" i="8"/>
  <c r="GQ10" i="8"/>
  <c r="GP44" i="3"/>
  <c r="GP30" i="8" s="1"/>
  <c r="GP42" i="3"/>
  <c r="GP28" i="8" s="1"/>
  <c r="GP27" i="8"/>
  <c r="GP45" i="3"/>
  <c r="GP31" i="8" s="1"/>
  <c r="GP43" i="3"/>
  <c r="GP29" i="8" s="1"/>
  <c r="GQ14" i="8"/>
  <c r="GQ45" i="2"/>
  <c r="GQ18" i="8" s="1"/>
  <c r="GQ43" i="2"/>
  <c r="GQ16" i="8" s="1"/>
  <c r="GQ44" i="2"/>
  <c r="GQ17" i="8" s="1"/>
  <c r="GQ42" i="2"/>
  <c r="GQ15" i="8" s="1"/>
  <c r="GQ41" i="3"/>
  <c r="GQ21" i="8"/>
  <c r="GQ38" i="3"/>
  <c r="GQ24" i="8" s="1"/>
  <c r="GQ39" i="3"/>
  <c r="GQ37" i="3"/>
  <c r="GQ23" i="8" s="1"/>
  <c r="GQ36" i="3"/>
  <c r="GQ22" i="8" s="1"/>
  <c r="GQ37" i="4"/>
  <c r="GQ36" i="8" s="1"/>
  <c r="GQ41" i="4"/>
  <c r="GQ39" i="4"/>
  <c r="GQ38" i="4"/>
  <c r="GQ37" i="8" s="1"/>
  <c r="GQ34" i="8"/>
  <c r="GQ36" i="4"/>
  <c r="GQ35" i="8" s="1"/>
  <c r="GQ45" i="5"/>
  <c r="GQ57" i="8" s="1"/>
  <c r="GQ43" i="5"/>
  <c r="GQ55" i="8" s="1"/>
  <c r="GQ53" i="8"/>
  <c r="GQ42" i="5"/>
  <c r="GQ54" i="8" s="1"/>
  <c r="GQ44" i="5"/>
  <c r="GQ56" i="8" s="1"/>
  <c r="GR36" i="5"/>
  <c r="GR48" i="8" s="1"/>
  <c r="GR37" i="5"/>
  <c r="GR49" i="8" s="1"/>
  <c r="GR47" i="8"/>
  <c r="GR38" i="5"/>
  <c r="GR50" i="8" s="1"/>
  <c r="GR41" i="5"/>
  <c r="GR39" i="5"/>
  <c r="GQ43" i="4" l="1"/>
  <c r="GQ42" i="8" s="1"/>
  <c r="GQ40" i="8"/>
  <c r="GQ44" i="4"/>
  <c r="GQ43" i="8" s="1"/>
  <c r="GQ45" i="4"/>
  <c r="GQ44" i="8" s="1"/>
  <c r="GQ42" i="4"/>
  <c r="GQ41" i="8" s="1"/>
  <c r="GR34" i="8"/>
  <c r="GR38" i="4"/>
  <c r="GR37" i="8" s="1"/>
  <c r="GR37" i="4"/>
  <c r="GR36" i="8" s="1"/>
  <c r="GR39" i="4"/>
  <c r="GR36" i="4"/>
  <c r="GR35" i="8" s="1"/>
  <c r="GR41" i="4"/>
  <c r="GS47" i="8"/>
  <c r="GS39" i="5"/>
  <c r="GS38" i="5"/>
  <c r="GS50" i="8" s="1"/>
  <c r="GS36" i="5"/>
  <c r="GS48" i="8" s="1"/>
  <c r="GS37" i="5"/>
  <c r="GS49" i="8" s="1"/>
  <c r="GS41" i="5"/>
  <c r="GR12" i="8"/>
  <c r="GR53" i="8"/>
  <c r="GR44" i="5"/>
  <c r="GR56" i="8" s="1"/>
  <c r="GR45" i="5"/>
  <c r="GR57" i="8" s="1"/>
  <c r="GR42" i="5"/>
  <c r="GR54" i="8" s="1"/>
  <c r="GR43" i="5"/>
  <c r="GR55" i="8" s="1"/>
  <c r="GS37" i="2"/>
  <c r="GS8" i="8"/>
  <c r="GS38" i="2"/>
  <c r="GS11" i="8" s="1"/>
  <c r="GS41" i="2"/>
  <c r="GS36" i="2"/>
  <c r="GS39" i="2"/>
  <c r="GS12" i="8" s="1"/>
  <c r="GR10" i="8"/>
  <c r="GR21" i="8"/>
  <c r="GR37" i="3"/>
  <c r="GR23" i="8" s="1"/>
  <c r="GR36" i="3"/>
  <c r="GR22" i="8" s="1"/>
  <c r="GR41" i="3"/>
  <c r="GR38" i="3"/>
  <c r="GR24" i="8" s="1"/>
  <c r="GR39" i="3"/>
  <c r="GR42" i="2"/>
  <c r="GR15" i="8" s="1"/>
  <c r="GR14" i="8"/>
  <c r="GR45" i="2"/>
  <c r="GR18" i="8" s="1"/>
  <c r="GR43" i="2"/>
  <c r="GR16" i="8" s="1"/>
  <c r="GR44" i="2"/>
  <c r="GR17" i="8" s="1"/>
  <c r="GQ42" i="3"/>
  <c r="GQ28" i="8" s="1"/>
  <c r="GQ43" i="3"/>
  <c r="GQ29" i="8" s="1"/>
  <c r="GQ45" i="3"/>
  <c r="GQ31" i="8" s="1"/>
  <c r="GQ27" i="8"/>
  <c r="GQ44" i="3"/>
  <c r="GQ30" i="8" s="1"/>
  <c r="GT37" i="5" l="1"/>
  <c r="GT49" i="8" s="1"/>
  <c r="GT47" i="8"/>
  <c r="GT38" i="5"/>
  <c r="GT50" i="8" s="1"/>
  <c r="GT41" i="5"/>
  <c r="GT36" i="5"/>
  <c r="GT48" i="8" s="1"/>
  <c r="GT39" i="5"/>
  <c r="GT41" i="2"/>
  <c r="GT37" i="2"/>
  <c r="GT8" i="8"/>
  <c r="GT36" i="2"/>
  <c r="GT9" i="8" s="1"/>
  <c r="GT38" i="2"/>
  <c r="GT11" i="8" s="1"/>
  <c r="GT39" i="2"/>
  <c r="GS10" i="8"/>
  <c r="GS36" i="4"/>
  <c r="GS35" i="8" s="1"/>
  <c r="GS37" i="4"/>
  <c r="GS36" i="8" s="1"/>
  <c r="GS38" i="4"/>
  <c r="GS37" i="8" s="1"/>
  <c r="GS41" i="4"/>
  <c r="GS34" i="8"/>
  <c r="GS39" i="4"/>
  <c r="GR43" i="4"/>
  <c r="GR42" i="8" s="1"/>
  <c r="GR42" i="4"/>
  <c r="GR41" i="8" s="1"/>
  <c r="GR44" i="4"/>
  <c r="GR43" i="8" s="1"/>
  <c r="GR40" i="8"/>
  <c r="GR45" i="4"/>
  <c r="GR44" i="8" s="1"/>
  <c r="GR27" i="8"/>
  <c r="GR42" i="3"/>
  <c r="GR28" i="8" s="1"/>
  <c r="GR44" i="3"/>
  <c r="GR30" i="8" s="1"/>
  <c r="GR45" i="3"/>
  <c r="GR31" i="8" s="1"/>
  <c r="GR43" i="3"/>
  <c r="GR29" i="8" s="1"/>
  <c r="GS9" i="8"/>
  <c r="GS38" i="3"/>
  <c r="GS24" i="8" s="1"/>
  <c r="GS41" i="3"/>
  <c r="GS36" i="3"/>
  <c r="GS22" i="8" s="1"/>
  <c r="GS21" i="8"/>
  <c r="GS37" i="3"/>
  <c r="GS23" i="8" s="1"/>
  <c r="GS39" i="3"/>
  <c r="GS53" i="8"/>
  <c r="GS42" i="5"/>
  <c r="GS54" i="8" s="1"/>
  <c r="GS45" i="5"/>
  <c r="GS57" i="8" s="1"/>
  <c r="GS44" i="5"/>
  <c r="GS56" i="8" s="1"/>
  <c r="GS43" i="5"/>
  <c r="GS55" i="8" s="1"/>
  <c r="GS45" i="2"/>
  <c r="GS18" i="8" s="1"/>
  <c r="GS43" i="2"/>
  <c r="GS16" i="8" s="1"/>
  <c r="GS42" i="2"/>
  <c r="GS15" i="8" s="1"/>
  <c r="GS44" i="2"/>
  <c r="GS17" i="8" s="1"/>
  <c r="GS14" i="8"/>
  <c r="GU37" i="5" l="1"/>
  <c r="GU49" i="8" s="1"/>
  <c r="GU47" i="8"/>
  <c r="GU41" i="5"/>
  <c r="GU38" i="5"/>
  <c r="GU50" i="8" s="1"/>
  <c r="GU39" i="5"/>
  <c r="GU36" i="5"/>
  <c r="GU48" i="8" s="1"/>
  <c r="GT39" i="3"/>
  <c r="GT21" i="8"/>
  <c r="GT36" i="3"/>
  <c r="GT22" i="8" s="1"/>
  <c r="GT38" i="3"/>
  <c r="GT24" i="8" s="1"/>
  <c r="GT37" i="3"/>
  <c r="GT23" i="8" s="1"/>
  <c r="GT41" i="3"/>
  <c r="GT34" i="8"/>
  <c r="GT41" i="4"/>
  <c r="GT39" i="4"/>
  <c r="GT37" i="4"/>
  <c r="GT36" i="8" s="1"/>
  <c r="GT38" i="4"/>
  <c r="GT37" i="8" s="1"/>
  <c r="GT36" i="4"/>
  <c r="GT35" i="8" s="1"/>
  <c r="GT12" i="8"/>
  <c r="GT53" i="8"/>
  <c r="GT43" i="5"/>
  <c r="GT55" i="8" s="1"/>
  <c r="GT42" i="5"/>
  <c r="GT54" i="8" s="1"/>
  <c r="GT44" i="5"/>
  <c r="GT56" i="8" s="1"/>
  <c r="GT45" i="5"/>
  <c r="GT57" i="8" s="1"/>
  <c r="GS44" i="3"/>
  <c r="GS30" i="8" s="1"/>
  <c r="GS45" i="3"/>
  <c r="GS31" i="8" s="1"/>
  <c r="GS43" i="3"/>
  <c r="GS29" i="8" s="1"/>
  <c r="GS42" i="3"/>
  <c r="GS28" i="8" s="1"/>
  <c r="GS27" i="8"/>
  <c r="GS43" i="4"/>
  <c r="GS42" i="8" s="1"/>
  <c r="GS44" i="4"/>
  <c r="GS43" i="8" s="1"/>
  <c r="GS42" i="4"/>
  <c r="GS41" i="8" s="1"/>
  <c r="GS40" i="8"/>
  <c r="GS45" i="4"/>
  <c r="GS44" i="8" s="1"/>
  <c r="GU36" i="2"/>
  <c r="GU39" i="2"/>
  <c r="GU12" i="8" s="1"/>
  <c r="GU38" i="2"/>
  <c r="GU11" i="8" s="1"/>
  <c r="GU8" i="8"/>
  <c r="GU41" i="2"/>
  <c r="GU37" i="2"/>
  <c r="GT10" i="8"/>
  <c r="GT45" i="2"/>
  <c r="GT18" i="8" s="1"/>
  <c r="GT42" i="2"/>
  <c r="GT15" i="8" s="1"/>
  <c r="GT44" i="2"/>
  <c r="GT17" i="8" s="1"/>
  <c r="GT14" i="8"/>
  <c r="GT43" i="2"/>
  <c r="GT16" i="8" s="1"/>
  <c r="GV38" i="2" l="1"/>
  <c r="GV11" i="8" s="1"/>
  <c r="GV37" i="2"/>
  <c r="GV41" i="2"/>
  <c r="GV8" i="8"/>
  <c r="GV39" i="2"/>
  <c r="GV36" i="2"/>
  <c r="GT44" i="4"/>
  <c r="GT43" i="8" s="1"/>
  <c r="GT40" i="8"/>
  <c r="GT43" i="4"/>
  <c r="GT42" i="8" s="1"/>
  <c r="GT45" i="4"/>
  <c r="GT44" i="8" s="1"/>
  <c r="GT42" i="4"/>
  <c r="GT41" i="8" s="1"/>
  <c r="GU9" i="8"/>
  <c r="GT27" i="8"/>
  <c r="GT45" i="3"/>
  <c r="GT31" i="8" s="1"/>
  <c r="GT44" i="3"/>
  <c r="GT30" i="8" s="1"/>
  <c r="GT42" i="3"/>
  <c r="GT28" i="8" s="1"/>
  <c r="GT43" i="3"/>
  <c r="GT29" i="8" s="1"/>
  <c r="GU39" i="3"/>
  <c r="GU41" i="3"/>
  <c r="GU38" i="3"/>
  <c r="GU24" i="8" s="1"/>
  <c r="GU37" i="3"/>
  <c r="GU23" i="8" s="1"/>
  <c r="GU36" i="3"/>
  <c r="GU22" i="8" s="1"/>
  <c r="GU21" i="8"/>
  <c r="GU42" i="5"/>
  <c r="GU54" i="8" s="1"/>
  <c r="GU43" i="5"/>
  <c r="GU55" i="8" s="1"/>
  <c r="GU53" i="8"/>
  <c r="GU44" i="5"/>
  <c r="GU56" i="8" s="1"/>
  <c r="GU45" i="5"/>
  <c r="GU57" i="8" s="1"/>
  <c r="GU10" i="8"/>
  <c r="GU41" i="4"/>
  <c r="GU34" i="8"/>
  <c r="GU37" i="4"/>
  <c r="GU36" i="8" s="1"/>
  <c r="GU36" i="4"/>
  <c r="GU35" i="8" s="1"/>
  <c r="GU38" i="4"/>
  <c r="GU37" i="8" s="1"/>
  <c r="GU39" i="4"/>
  <c r="GV39" i="5"/>
  <c r="GV36" i="5"/>
  <c r="GV48" i="8" s="1"/>
  <c r="GV47" i="8"/>
  <c r="GV41" i="5"/>
  <c r="GV38" i="5"/>
  <c r="GV50" i="8" s="1"/>
  <c r="GV37" i="5"/>
  <c r="GV49" i="8" s="1"/>
  <c r="GU45" i="2"/>
  <c r="GU18" i="8" s="1"/>
  <c r="GU42" i="2"/>
  <c r="GU15" i="8" s="1"/>
  <c r="GU43" i="2"/>
  <c r="GU16" i="8" s="1"/>
  <c r="GU14" i="8"/>
  <c r="GU44" i="2"/>
  <c r="GU17" i="8" s="1"/>
  <c r="GV43" i="2" l="1"/>
  <c r="GV16" i="8" s="1"/>
  <c r="GV45" i="2"/>
  <c r="GV18" i="8" s="1"/>
  <c r="GV44" i="2"/>
  <c r="GV17" i="8" s="1"/>
  <c r="GV42" i="2"/>
  <c r="GV15" i="8" s="1"/>
  <c r="GV14" i="8"/>
  <c r="GV10" i="8"/>
  <c r="GW39" i="5"/>
  <c r="GW47" i="8"/>
  <c r="GW41" i="5"/>
  <c r="GW37" i="5"/>
  <c r="GW49" i="8" s="1"/>
  <c r="GW36" i="5"/>
  <c r="GW48" i="8" s="1"/>
  <c r="GW38" i="5"/>
  <c r="GW50" i="8" s="1"/>
  <c r="GV36" i="4"/>
  <c r="GV35" i="8" s="1"/>
  <c r="GV34" i="8"/>
  <c r="GV37" i="4"/>
  <c r="GV36" i="8" s="1"/>
  <c r="GV38" i="4"/>
  <c r="GV37" i="8" s="1"/>
  <c r="GV39" i="4"/>
  <c r="GV41" i="4"/>
  <c r="GU43" i="4"/>
  <c r="GU42" i="8" s="1"/>
  <c r="GU40" i="8"/>
  <c r="GU45" i="4"/>
  <c r="GU44" i="8" s="1"/>
  <c r="GU42" i="4"/>
  <c r="GU41" i="8" s="1"/>
  <c r="GU44" i="4"/>
  <c r="GU43" i="8" s="1"/>
  <c r="GW36" i="2"/>
  <c r="GW39" i="2"/>
  <c r="GW12" i="8" s="1"/>
  <c r="GW41" i="2"/>
  <c r="GW8" i="8"/>
  <c r="GW37" i="2"/>
  <c r="GW38" i="2"/>
  <c r="GW11" i="8" s="1"/>
  <c r="GV9" i="8"/>
  <c r="GV42" i="5"/>
  <c r="GV54" i="8" s="1"/>
  <c r="GV44" i="5"/>
  <c r="GV56" i="8" s="1"/>
  <c r="GV45" i="5"/>
  <c r="GV57" i="8" s="1"/>
  <c r="GV43" i="5"/>
  <c r="GV55" i="8" s="1"/>
  <c r="GV53" i="8"/>
  <c r="GU45" i="3"/>
  <c r="GU31" i="8" s="1"/>
  <c r="GU43" i="3"/>
  <c r="GU29" i="8" s="1"/>
  <c r="GU44" i="3"/>
  <c r="GU30" i="8" s="1"/>
  <c r="GU27" i="8"/>
  <c r="GU42" i="3"/>
  <c r="GU28" i="8" s="1"/>
  <c r="GV12" i="8"/>
  <c r="GV37" i="3"/>
  <c r="GV23" i="8" s="1"/>
  <c r="GV36" i="3"/>
  <c r="GV22" i="8" s="1"/>
  <c r="GV38" i="3"/>
  <c r="GV24" i="8" s="1"/>
  <c r="GV21" i="8"/>
  <c r="GV41" i="3"/>
  <c r="GV39" i="3"/>
  <c r="GW9" i="8" l="1"/>
  <c r="GW41" i="3"/>
  <c r="GW39" i="3"/>
  <c r="GW21" i="8"/>
  <c r="GW36" i="3"/>
  <c r="GW22" i="8" s="1"/>
  <c r="GW38" i="3"/>
  <c r="GW24" i="8" s="1"/>
  <c r="GW37" i="3"/>
  <c r="GW23" i="8" s="1"/>
  <c r="GW34" i="8"/>
  <c r="GW37" i="4"/>
  <c r="GW36" i="8" s="1"/>
  <c r="GW36" i="4"/>
  <c r="GW35" i="8" s="1"/>
  <c r="GW38" i="4"/>
  <c r="GW37" i="8" s="1"/>
  <c r="GW39" i="4"/>
  <c r="GW41" i="4"/>
  <c r="GV44" i="4"/>
  <c r="GV43" i="8" s="1"/>
  <c r="GV40" i="8"/>
  <c r="GV43" i="4"/>
  <c r="GV42" i="8" s="1"/>
  <c r="GV45" i="4"/>
  <c r="GV44" i="8" s="1"/>
  <c r="GV42" i="4"/>
  <c r="GV41" i="8" s="1"/>
  <c r="GX47" i="8"/>
  <c r="GX38" i="5"/>
  <c r="GX50" i="8" s="1"/>
  <c r="GX39" i="5"/>
  <c r="GX36" i="5"/>
  <c r="GX48" i="8" s="1"/>
  <c r="GX37" i="5"/>
  <c r="GX49" i="8" s="1"/>
  <c r="GX41" i="5"/>
  <c r="GW45" i="5"/>
  <c r="GW57" i="8" s="1"/>
  <c r="GW43" i="5"/>
  <c r="GW55" i="8" s="1"/>
  <c r="GW42" i="5"/>
  <c r="GW54" i="8" s="1"/>
  <c r="GW44" i="5"/>
  <c r="GW56" i="8" s="1"/>
  <c r="GW53" i="8"/>
  <c r="GW10" i="8"/>
  <c r="GV45" i="3"/>
  <c r="GV31" i="8" s="1"/>
  <c r="GV43" i="3"/>
  <c r="GV29" i="8" s="1"/>
  <c r="GV27" i="8"/>
  <c r="GV44" i="3"/>
  <c r="GV30" i="8" s="1"/>
  <c r="GV42" i="3"/>
  <c r="GV28" i="8" s="1"/>
  <c r="GX41" i="2"/>
  <c r="GX39" i="2"/>
  <c r="GX12" i="8" s="1"/>
  <c r="GX8" i="8"/>
  <c r="GX38" i="2"/>
  <c r="GX11" i="8" s="1"/>
  <c r="GX37" i="2"/>
  <c r="GX36" i="2"/>
  <c r="GW45" i="2"/>
  <c r="GW18" i="8" s="1"/>
  <c r="GW43" i="2"/>
  <c r="GW16" i="8" s="1"/>
  <c r="GW14" i="8"/>
  <c r="GW42" i="2"/>
  <c r="GW15" i="8" s="1"/>
  <c r="GW44" i="2"/>
  <c r="GW17" i="8" s="1"/>
  <c r="GX41" i="3" l="1"/>
  <c r="GX39" i="3"/>
  <c r="GX38" i="3"/>
  <c r="GX24" i="8" s="1"/>
  <c r="GX21" i="8"/>
  <c r="GX37" i="3"/>
  <c r="GX23" i="8" s="1"/>
  <c r="GX36" i="3"/>
  <c r="GX22" i="8" s="1"/>
  <c r="GW40" i="8"/>
  <c r="GW42" i="4"/>
  <c r="GW41" i="8" s="1"/>
  <c r="GW45" i="4"/>
  <c r="GW44" i="8" s="1"/>
  <c r="GW44" i="4"/>
  <c r="GW43" i="8" s="1"/>
  <c r="GW43" i="4"/>
  <c r="GW42" i="8" s="1"/>
  <c r="GX14" i="8"/>
  <c r="GX44" i="2"/>
  <c r="GX17" i="8" s="1"/>
  <c r="GX43" i="2"/>
  <c r="GX16" i="8" s="1"/>
  <c r="GX45" i="2"/>
  <c r="GX18" i="8" s="1"/>
  <c r="GX42" i="2"/>
  <c r="GX15" i="8" s="1"/>
  <c r="GX9" i="8"/>
  <c r="GW42" i="3"/>
  <c r="GW28" i="8" s="1"/>
  <c r="GW43" i="3"/>
  <c r="GW29" i="8" s="1"/>
  <c r="GW27" i="8"/>
  <c r="GW45" i="3"/>
  <c r="GW31" i="8" s="1"/>
  <c r="GW44" i="3"/>
  <c r="GW30" i="8" s="1"/>
  <c r="GX10" i="8"/>
  <c r="GX37" i="4"/>
  <c r="GX36" i="8" s="1"/>
  <c r="GX34" i="8"/>
  <c r="GX41" i="4"/>
  <c r="GX38" i="4"/>
  <c r="GX37" i="8" s="1"/>
  <c r="GX36" i="4"/>
  <c r="GX35" i="8" s="1"/>
  <c r="GX39" i="4"/>
  <c r="GX53" i="8"/>
  <c r="GX45" i="5"/>
  <c r="GX57" i="8" s="1"/>
  <c r="GX42" i="5"/>
  <c r="GX54" i="8" s="1"/>
  <c r="GX43" i="5"/>
  <c r="GX55" i="8" s="1"/>
  <c r="GX44" i="5"/>
  <c r="GX56" i="8" s="1"/>
  <c r="GX44" i="3" l="1"/>
  <c r="GX30" i="8" s="1"/>
  <c r="GX43" i="3"/>
  <c r="GX29" i="8" s="1"/>
  <c r="GX42" i="3"/>
  <c r="GX28" i="8" s="1"/>
  <c r="GX45" i="3"/>
  <c r="GX31" i="8" s="1"/>
  <c r="GX27" i="8"/>
  <c r="GX40" i="8"/>
  <c r="GX45" i="4"/>
  <c r="GX44" i="8" s="1"/>
  <c r="GX43" i="4"/>
  <c r="GX42" i="8" s="1"/>
  <c r="GX44" i="4"/>
  <c r="GX43" i="8" s="1"/>
  <c r="GX42" i="4"/>
  <c r="GX41" i="8" s="1"/>
  <c r="GN60" i="8" l="1"/>
  <c r="GO60" i="8"/>
  <c r="GP60" i="8"/>
  <c r="GQ60" i="8"/>
  <c r="GR60" i="8"/>
  <c r="GS60" i="8"/>
  <c r="GT60" i="8"/>
  <c r="GU60" i="8"/>
  <c r="GV60" i="8"/>
  <c r="GW60" i="8"/>
  <c r="GX60" i="8"/>
  <c r="GN36" i="6"/>
  <c r="GN61" i="8" s="1"/>
  <c r="GO36" i="6"/>
  <c r="GO61" i="8" s="1"/>
  <c r="GP36" i="6"/>
  <c r="GP61" i="8" s="1"/>
  <c r="GQ36" i="6"/>
  <c r="GQ61" i="8" s="1"/>
  <c r="GR36" i="6"/>
  <c r="GR61" i="8" s="1"/>
  <c r="GV36" i="6"/>
  <c r="GV61" i="8" s="1"/>
  <c r="GW36" i="6"/>
  <c r="GW61" i="8" s="1"/>
  <c r="GX36" i="6"/>
  <c r="GX61" i="8" s="1"/>
  <c r="GN37" i="6"/>
  <c r="GN62" i="8" s="1"/>
  <c r="GO37" i="6"/>
  <c r="GO62" i="8" s="1"/>
  <c r="GS37" i="6"/>
  <c r="GS62" i="8" s="1"/>
  <c r="GU37" i="6"/>
  <c r="GU62" i="8" s="1"/>
  <c r="GV37" i="6"/>
  <c r="GV62" i="8" s="1"/>
  <c r="GW37" i="6"/>
  <c r="GW62" i="8" s="1"/>
  <c r="GX37" i="6"/>
  <c r="GX62" i="8" s="1"/>
  <c r="GN38" i="6"/>
  <c r="GN63" i="8" s="1"/>
  <c r="GO38" i="6"/>
  <c r="GO63" i="8" s="1"/>
  <c r="GP38" i="6"/>
  <c r="GP63" i="8" s="1"/>
  <c r="GQ38" i="6"/>
  <c r="GQ63" i="8" s="1"/>
  <c r="GR38" i="6"/>
  <c r="GR63" i="8" s="1"/>
  <c r="GS38" i="6"/>
  <c r="GS63" i="8" s="1"/>
  <c r="GT38" i="6"/>
  <c r="GT63" i="8" s="1"/>
  <c r="GV38" i="6"/>
  <c r="GV63" i="8" s="1"/>
  <c r="GW38" i="6"/>
  <c r="GW63" i="8" s="1"/>
  <c r="GX38" i="6"/>
  <c r="GX63" i="8" s="1"/>
  <c r="GN39" i="6"/>
  <c r="GO39" i="6"/>
  <c r="GP39" i="6"/>
  <c r="GQ39" i="6"/>
  <c r="GR39" i="6"/>
  <c r="GS39" i="6"/>
  <c r="GT39" i="6"/>
  <c r="GU39" i="6"/>
  <c r="GV39" i="6"/>
  <c r="GW39" i="6"/>
  <c r="GX39" i="6"/>
  <c r="GN41" i="6"/>
  <c r="GN66" i="8" s="1"/>
  <c r="GO41" i="6"/>
  <c r="GO66" i="8" s="1"/>
  <c r="GP41" i="6"/>
  <c r="GP43" i="6" s="1"/>
  <c r="GP68" i="8" s="1"/>
  <c r="GQ41" i="6"/>
  <c r="GQ42" i="6" s="1"/>
  <c r="GQ67" i="8" s="1"/>
  <c r="GR41" i="6"/>
  <c r="GR42" i="6" s="1"/>
  <c r="GR67" i="8" s="1"/>
  <c r="GS41" i="6"/>
  <c r="GS66" i="8" s="1"/>
  <c r="GT41" i="6"/>
  <c r="GT66" i="8" s="1"/>
  <c r="GU41" i="6"/>
  <c r="GU66" i="8" s="1"/>
  <c r="GV41" i="6"/>
  <c r="GV66" i="8" s="1"/>
  <c r="GW41" i="6"/>
  <c r="GW66" i="8" s="1"/>
  <c r="GX41" i="6"/>
  <c r="GX66" i="8" s="1"/>
  <c r="GO42" i="6"/>
  <c r="GO67" i="8" s="1"/>
  <c r="GS42" i="6"/>
  <c r="GS67" i="8" s="1"/>
  <c r="GT42" i="6"/>
  <c r="GT67" i="8" s="1"/>
  <c r="GU42" i="6"/>
  <c r="GU67" i="8" s="1"/>
  <c r="GV42" i="6"/>
  <c r="GV67" i="8" s="1"/>
  <c r="GW42" i="6"/>
  <c r="GW67" i="8" s="1"/>
  <c r="GO43" i="6"/>
  <c r="GO68" i="8" s="1"/>
  <c r="GR43" i="6"/>
  <c r="GR68" i="8" s="1"/>
  <c r="GS43" i="6"/>
  <c r="GS68" i="8" s="1"/>
  <c r="GT43" i="6"/>
  <c r="GT68" i="8" s="1"/>
  <c r="GU43" i="6"/>
  <c r="GU68" i="8" s="1"/>
  <c r="GV43" i="6"/>
  <c r="GV68" i="8" s="1"/>
  <c r="GW43" i="6"/>
  <c r="GW68" i="8" s="1"/>
  <c r="GX43" i="6"/>
  <c r="GX68" i="8" s="1"/>
  <c r="GO44" i="6"/>
  <c r="GO69" i="8" s="1"/>
  <c r="GP44" i="6"/>
  <c r="GP69" i="8" s="1"/>
  <c r="GQ44" i="6"/>
  <c r="GQ69" i="8" s="1"/>
  <c r="GR44" i="6"/>
  <c r="GR69" i="8" s="1"/>
  <c r="GS44" i="6"/>
  <c r="GS69" i="8" s="1"/>
  <c r="GW44" i="6"/>
  <c r="GW69" i="8" s="1"/>
  <c r="GX44" i="6"/>
  <c r="GX69" i="8" s="1"/>
  <c r="GN45" i="6"/>
  <c r="GN70" i="8" s="1"/>
  <c r="GO45" i="6"/>
  <c r="GO70" i="8" s="1"/>
  <c r="GP45" i="6"/>
  <c r="GP70" i="8" s="1"/>
  <c r="GS45" i="6"/>
  <c r="GS70" i="8" s="1"/>
  <c r="GT45" i="6"/>
  <c r="GT70" i="8" s="1"/>
  <c r="GU45" i="6"/>
  <c r="GU70" i="8" s="1"/>
  <c r="GV45" i="6"/>
  <c r="GV70" i="8" s="1"/>
  <c r="GW45" i="6"/>
  <c r="GW70" i="8" s="1"/>
  <c r="GX45" i="6"/>
  <c r="GX70" i="8" s="1"/>
  <c r="GN35" i="1"/>
  <c r="GN73" i="8" s="1"/>
  <c r="GO35" i="1"/>
  <c r="GO73" i="8" s="1"/>
  <c r="GP35" i="1"/>
  <c r="GP73" i="8" s="1"/>
  <c r="GQ35" i="1"/>
  <c r="GQ73" i="8" s="1"/>
  <c r="GR35" i="1"/>
  <c r="GR73" i="8" s="1"/>
  <c r="GS35" i="1"/>
  <c r="GS73" i="8" s="1"/>
  <c r="GT35" i="1"/>
  <c r="GT73" i="8" s="1"/>
  <c r="GU35" i="1"/>
  <c r="GU73" i="8" s="1"/>
  <c r="GV35" i="1"/>
  <c r="GV73" i="8" s="1"/>
  <c r="GW35" i="1"/>
  <c r="GW73" i="8" s="1"/>
  <c r="GX35" i="1"/>
  <c r="GX73" i="8" s="1"/>
  <c r="GN36" i="1"/>
  <c r="GN74" i="8" s="1"/>
  <c r="GO36" i="1"/>
  <c r="GO74" i="8" s="1"/>
  <c r="GP36" i="1"/>
  <c r="GP74" i="8" s="1"/>
  <c r="GQ36" i="1"/>
  <c r="GQ74" i="8" s="1"/>
  <c r="GR36" i="1"/>
  <c r="GR74" i="8" s="1"/>
  <c r="GV36" i="1"/>
  <c r="GV74" i="8" s="1"/>
  <c r="GW36" i="1"/>
  <c r="GW74" i="8" s="1"/>
  <c r="GX36" i="1"/>
  <c r="GX74" i="8" s="1"/>
  <c r="GN37" i="1"/>
  <c r="GN75" i="8" s="1"/>
  <c r="GO37" i="1"/>
  <c r="GO75" i="8" s="1"/>
  <c r="GS37" i="1"/>
  <c r="GS75" i="8" s="1"/>
  <c r="GU37" i="1"/>
  <c r="GU75" i="8" s="1"/>
  <c r="GV37" i="1"/>
  <c r="GV75" i="8" s="1"/>
  <c r="GW37" i="1"/>
  <c r="GW75" i="8" s="1"/>
  <c r="GX37" i="1"/>
  <c r="GX75" i="8" s="1"/>
  <c r="GN38" i="1"/>
  <c r="GN76" i="8" s="1"/>
  <c r="GO38" i="1"/>
  <c r="GO76" i="8" s="1"/>
  <c r="GP38" i="1"/>
  <c r="GP76" i="8" s="1"/>
  <c r="GR38" i="1"/>
  <c r="GR76" i="8" s="1"/>
  <c r="GS38" i="1"/>
  <c r="GS76" i="8" s="1"/>
  <c r="GT38" i="1"/>
  <c r="GT76" i="8" s="1"/>
  <c r="GV38" i="1"/>
  <c r="GV76" i="8" s="1"/>
  <c r="GW38" i="1"/>
  <c r="GW76" i="8" s="1"/>
  <c r="GX38" i="1"/>
  <c r="GX76" i="8" s="1"/>
  <c r="GO39" i="1"/>
  <c r="GP39" i="1"/>
  <c r="GQ39" i="1"/>
  <c r="GR39" i="1"/>
  <c r="GS39" i="1"/>
  <c r="GT39" i="1"/>
  <c r="GU39" i="1"/>
  <c r="GV39" i="1"/>
  <c r="GW39" i="1"/>
  <c r="GX39" i="1"/>
  <c r="GN41" i="1"/>
  <c r="GN79" i="8" s="1"/>
  <c r="GO41" i="1"/>
  <c r="GO79" i="8" s="1"/>
  <c r="GR41" i="1"/>
  <c r="GR79" i="8" s="1"/>
  <c r="GS41" i="1"/>
  <c r="GS79" i="8" s="1"/>
  <c r="GT41" i="1"/>
  <c r="GT42" i="1" s="1"/>
  <c r="GT80" i="8" s="1"/>
  <c r="GU41" i="1"/>
  <c r="GU79" i="8" s="1"/>
  <c r="GV41" i="1"/>
  <c r="GV79" i="8" s="1"/>
  <c r="GW41" i="1"/>
  <c r="GW79" i="8" s="1"/>
  <c r="GS43" i="1"/>
  <c r="GS81" i="8" s="1"/>
  <c r="GT43" i="1"/>
  <c r="GT81" i="8" s="1"/>
  <c r="GV43" i="1"/>
  <c r="GV81" i="8" s="1"/>
  <c r="GW43" i="1"/>
  <c r="GW81" i="8" s="1"/>
  <c r="GR44" i="1"/>
  <c r="GR82" i="8" s="1"/>
  <c r="GS44" i="1"/>
  <c r="GS82" i="8" s="1"/>
  <c r="GT44" i="1"/>
  <c r="GT82" i="8" s="1"/>
  <c r="GW42" i="1" l="1"/>
  <c r="GW80" i="8" s="1"/>
  <c r="GN45" i="1"/>
  <c r="GN83" i="8" s="1"/>
  <c r="GU42" i="1"/>
  <c r="GU80" i="8" s="1"/>
  <c r="GQ38" i="1"/>
  <c r="GQ76" i="8" s="1"/>
  <c r="GT37" i="6"/>
  <c r="GO45" i="1"/>
  <c r="GO83" i="8" s="1"/>
  <c r="GU43" i="1"/>
  <c r="GU81" i="8" s="1"/>
  <c r="GV44" i="6"/>
  <c r="GV69" i="8" s="1"/>
  <c r="GN44" i="6"/>
  <c r="GN69" i="8" s="1"/>
  <c r="GN42" i="6"/>
  <c r="GN67" i="8" s="1"/>
  <c r="GR37" i="6"/>
  <c r="GU36" i="6"/>
  <c r="GW45" i="1"/>
  <c r="GW83" i="8" s="1"/>
  <c r="GV42" i="1"/>
  <c r="GV80" i="8" s="1"/>
  <c r="GV45" i="1"/>
  <c r="GV83" i="8" s="1"/>
  <c r="GU45" i="1"/>
  <c r="GU83" i="8" s="1"/>
  <c r="GT45" i="1"/>
  <c r="GT83" i="8" s="1"/>
  <c r="GS45" i="1"/>
  <c r="GS83" i="8" s="1"/>
  <c r="GO43" i="1"/>
  <c r="GO81" i="8" s="1"/>
  <c r="GR45" i="6"/>
  <c r="GR70" i="8" s="1"/>
  <c r="GU44" i="6"/>
  <c r="GU69" i="8" s="1"/>
  <c r="GN43" i="6"/>
  <c r="GN68" i="8" s="1"/>
  <c r="GQ37" i="6"/>
  <c r="GT36" i="6"/>
  <c r="GW44" i="1"/>
  <c r="GW82" i="8" s="1"/>
  <c r="GO44" i="1"/>
  <c r="GO82" i="8" s="1"/>
  <c r="GO42" i="1"/>
  <c r="GO80" i="8" s="1"/>
  <c r="GV44" i="1"/>
  <c r="GV82" i="8" s="1"/>
  <c r="GN44" i="1"/>
  <c r="GN82" i="8" s="1"/>
  <c r="GN42" i="1"/>
  <c r="GN80" i="8" s="1"/>
  <c r="GQ41" i="1"/>
  <c r="GR45" i="1"/>
  <c r="GR83" i="8" s="1"/>
  <c r="GU44" i="1"/>
  <c r="GU82" i="8" s="1"/>
  <c r="GN43" i="1"/>
  <c r="GN81" i="8" s="1"/>
  <c r="GX41" i="1"/>
  <c r="GP41" i="1"/>
  <c r="GU38" i="1"/>
  <c r="GU76" i="8" s="1"/>
  <c r="GQ45" i="6"/>
  <c r="GQ70" i="8" s="1"/>
  <c r="GT44" i="6"/>
  <c r="GT69" i="8" s="1"/>
  <c r="GU38" i="6"/>
  <c r="GU63" i="8" s="1"/>
  <c r="GP37" i="6"/>
  <c r="GS36" i="6"/>
  <c r="GS42" i="1"/>
  <c r="GS80" i="8" s="1"/>
  <c r="GX42" i="6"/>
  <c r="GX67" i="8" s="1"/>
  <c r="GP42" i="6"/>
  <c r="GP67" i="8" s="1"/>
  <c r="GR42" i="1"/>
  <c r="GR80" i="8" s="1"/>
  <c r="GQ42" i="1"/>
  <c r="GQ80" i="8" s="1"/>
  <c r="GR66" i="8"/>
  <c r="GQ66" i="8"/>
  <c r="GQ43" i="6"/>
  <c r="GQ68" i="8" s="1"/>
  <c r="GP66" i="8"/>
  <c r="GT79" i="8"/>
  <c r="GR43" i="1"/>
  <c r="GR81" i="8" s="1"/>
  <c r="GT61" i="8" l="1"/>
  <c r="GT36" i="1"/>
  <c r="GT74" i="8" s="1"/>
  <c r="GQ43" i="1"/>
  <c r="GQ81" i="8" s="1"/>
  <c r="GQ45" i="1"/>
  <c r="GQ83" i="8" s="1"/>
  <c r="GQ44" i="1"/>
  <c r="GQ82" i="8" s="1"/>
  <c r="GQ62" i="8"/>
  <c r="GQ37" i="1"/>
  <c r="GQ75" i="8" s="1"/>
  <c r="GQ79" i="8"/>
  <c r="GT62" i="8"/>
  <c r="GT37" i="1"/>
  <c r="GT75" i="8" s="1"/>
  <c r="GU61" i="8"/>
  <c r="GU36" i="1"/>
  <c r="GU74" i="8" s="1"/>
  <c r="GP79" i="8"/>
  <c r="GP43" i="1"/>
  <c r="GP81" i="8" s="1"/>
  <c r="GP44" i="1"/>
  <c r="GP82" i="8" s="1"/>
  <c r="GP42" i="1"/>
  <c r="GP80" i="8" s="1"/>
  <c r="GP45" i="1"/>
  <c r="GP83" i="8" s="1"/>
  <c r="GX79" i="8"/>
  <c r="GX43" i="1"/>
  <c r="GX81" i="8" s="1"/>
  <c r="GX44" i="1"/>
  <c r="GX82" i="8" s="1"/>
  <c r="GX45" i="1"/>
  <c r="GX83" i="8" s="1"/>
  <c r="GX42" i="1"/>
  <c r="GX80" i="8" s="1"/>
  <c r="GR62" i="8"/>
  <c r="GR37" i="1"/>
  <c r="GR75" i="8" s="1"/>
  <c r="GS61" i="8"/>
  <c r="GS36" i="1"/>
  <c r="GS74" i="8" s="1"/>
  <c r="GP62" i="8"/>
  <c r="GP37" i="1"/>
  <c r="GP75" i="8" s="1"/>
</calcChain>
</file>

<file path=xl/sharedStrings.xml><?xml version="1.0" encoding="utf-8"?>
<sst xmlns="http://schemas.openxmlformats.org/spreadsheetml/2006/main" count="640" uniqueCount="84">
  <si>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</si>
  <si>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</si>
  <si>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</si>
  <si>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</si>
  <si>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</si>
  <si>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</si>
  <si>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</si>
  <si>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</si>
  <si>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</si>
  <si>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</si>
  <si>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</si>
  <si>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</si>
  <si>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</si>
  <si>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</si>
  <si>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</si>
  <si>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</si>
  <si>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</si>
  <si>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</si>
  <si>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</si>
  <si>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</si>
  <si>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</si>
  <si>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</si>
  <si>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</si>
  <si>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</si>
  <si>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</si>
  <si>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</si>
  <si>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</si>
  <si>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</si>
  <si>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</si>
  <si>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</si>
  <si>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</si>
  <si>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</si>
  <si>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</si>
  <si>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</si>
  <si>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</si>
  <si>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</si>
  <si>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</si>
  <si>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</si>
  <si>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</si>
  <si>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</si>
  <si>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</si>
  <si>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</si>
  <si>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</si>
  <si>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</si>
  <si>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</si>
  <si>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</si>
  <si>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</si>
  <si>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</si>
  <si>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</si>
  <si>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</si>
  <si>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</si>
  <si>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</si>
  <si>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Step</t>
  </si>
  <si>
    <t>Description</t>
  </si>
  <si>
    <t>File Location</t>
  </si>
  <si>
    <r>
      <t>Updating this file primarily involves formatting the data from</t>
    </r>
    <r>
      <rPr>
        <b/>
        <sz val="10"/>
        <color rgb="FFC00000"/>
        <rFont val="Arial"/>
        <family val="2"/>
      </rPr>
      <t xml:space="preserve"> PROSD0713_NPGA_May2015.xlsx</t>
    </r>
    <r>
      <rPr>
        <sz val="10"/>
        <color rgb="FFC00000"/>
        <rFont val="Arial"/>
        <family val="2"/>
      </rPr>
      <t xml:space="preserve"> (or whatever the latest forecast file is named)</t>
    </r>
  </si>
  <si>
    <t>Note: The placement of the 'Fcst' label in Row 2 of each tab is driven by the location of the "&lt;&lt; History   Forecast &gt;&gt;" row headers in the PROSD0713_NPGA_(month)2015.xlsx file</t>
  </si>
  <si>
    <t xml:space="preserve">This is important because the labeling for the begiinning of the forecast values in all three rport files is driven by this </t>
  </si>
  <si>
    <t>NB: the formatting of the columns (i.e. column colors desinating true DOE monthly 'history', 'estimated monthly stocks' based on reported DOE weekly data, and 'forecast' values all have different colors.</t>
  </si>
  <si>
    <t xml:space="preserve"> (so last black column highlights the newest month of actual monthly history).</t>
  </si>
  <si>
    <t>Highlight the last black column through the first blue column (4 columns total) and use 'Format Painter' to move this color scheme over one column (Rows 4 through 45 only)</t>
  </si>
  <si>
    <t>The color scheme of the columns for Rows 50 - 60 (Previous Forecast Values) shifts to the right one column also, but must represent the previous month's color scheme.</t>
  </si>
  <si>
    <t xml:space="preserve">The values for Rows 50- 60 -- the 'Previous Forecast' -- should be copied for US Total and for each PADD from Rows 60 - 69 from the PROSD0713_NPGA_(previous month's forecast). </t>
  </si>
  <si>
    <t xml:space="preserve">(The previous month's forecast is formatted in each tab for the specific purpose of having tables properly formatted to do a 'paste values' into these rows in the current month's 'Snapshot' file.) </t>
  </si>
  <si>
    <t xml:space="preserve">Note: The months that must be displayed in the current report include (but are not more than) the current forecast month.  </t>
  </si>
  <si>
    <t xml:space="preserve">         This actually results the delivery of a 13 month forecast, rather than a 12 month forecast -- but that is what NPGA expects.</t>
  </si>
  <si>
    <r>
      <t xml:space="preserve">Documentation of NPGA Propane </t>
    </r>
    <r>
      <rPr>
        <b/>
        <sz val="12"/>
        <color rgb="FFC00000"/>
        <rFont val="Arial"/>
        <family val="2"/>
      </rPr>
      <t>SNAPSHOT</t>
    </r>
    <r>
      <rPr>
        <b/>
        <sz val="12"/>
        <rFont val="Arial"/>
        <family val="2"/>
      </rPr>
      <t xml:space="preserve"> Report Update Process </t>
    </r>
  </si>
  <si>
    <r>
      <t>All edits apply to '</t>
    </r>
    <r>
      <rPr>
        <b/>
        <sz val="10"/>
        <color rgb="FFC00000"/>
        <rFont val="Arial"/>
        <family val="2"/>
      </rPr>
      <t>US mthly rpt'</t>
    </r>
    <r>
      <rPr>
        <sz val="10"/>
        <color rgb="FFC00000"/>
        <rFont val="Arial"/>
        <family val="2"/>
      </rPr>
      <t>, as well as to all '</t>
    </r>
    <r>
      <rPr>
        <b/>
        <sz val="10"/>
        <color rgb="FFC00000"/>
        <rFont val="Arial"/>
        <family val="2"/>
      </rPr>
      <t>PADDx mthly rpt</t>
    </r>
    <r>
      <rPr>
        <sz val="10"/>
        <color rgb="FFC00000"/>
        <rFont val="Arial"/>
        <family val="2"/>
      </rPr>
      <t>' tabs and</t>
    </r>
    <r>
      <rPr>
        <b/>
        <sz val="10"/>
        <color rgb="FFC00000"/>
        <rFont val="Arial"/>
        <family val="2"/>
      </rPr>
      <t xml:space="preserve"> 'Inventory Summary'</t>
    </r>
    <r>
      <rPr>
        <sz val="10"/>
        <color rgb="FFC00000"/>
        <rFont val="Arial"/>
        <family val="2"/>
      </rPr>
      <t xml:space="preserve"> tab at extreme right in the file.</t>
    </r>
  </si>
  <si>
    <r>
      <t xml:space="preserve">Copy </t>
    </r>
    <r>
      <rPr>
        <b/>
        <sz val="10"/>
        <color rgb="FFC00000"/>
        <rFont val="Arial"/>
        <family val="2"/>
      </rPr>
      <t>Snapshot(</t>
    </r>
    <r>
      <rPr>
        <b/>
        <i/>
        <sz val="10"/>
        <color rgb="FFC00000"/>
        <rFont val="Arial"/>
        <family val="2"/>
      </rPr>
      <t>previous month</t>
    </r>
    <r>
      <rPr>
        <b/>
        <sz val="10"/>
        <color rgb="FFC00000"/>
        <rFont val="Arial"/>
        <family val="2"/>
      </rPr>
      <t>)2015.xlsm</t>
    </r>
    <r>
      <rPr>
        <sz val="10"/>
        <color rgb="FFC00000"/>
        <rFont val="Arial"/>
        <family val="2"/>
      </rPr>
      <t xml:space="preserve"> file into new directory; replace "previous month" in file name with "new month" </t>
    </r>
  </si>
  <si>
    <r>
      <t xml:space="preserve">Change </t>
    </r>
    <r>
      <rPr>
        <b/>
        <sz val="10"/>
        <color rgb="FFC00000"/>
        <rFont val="Arial"/>
        <family val="2"/>
      </rPr>
      <t>Data / Edit Links</t>
    </r>
    <r>
      <rPr>
        <sz val="10"/>
        <color rgb="FFC00000"/>
        <rFont val="Arial"/>
        <family val="2"/>
      </rPr>
      <t xml:space="preserve"> reference to refer to current month's </t>
    </r>
    <r>
      <rPr>
        <b/>
        <sz val="10"/>
        <color rgb="FFC00000"/>
        <rFont val="Arial"/>
        <family val="2"/>
      </rPr>
      <t>PROSD0713_NPGA_(month)2015.xlsx</t>
    </r>
    <r>
      <rPr>
        <sz val="10"/>
        <color rgb="FFC00000"/>
        <rFont val="Arial"/>
        <family val="2"/>
      </rPr>
      <t xml:space="preserve"> file name</t>
    </r>
  </si>
  <si>
    <t>The values in Rows 4 - 47 should be automatically linked to the proper cells in PROSD0713_NPGA_(month)2015.xlsx file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</si>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</sst>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4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1" fillId="0" borderId="0"/>
    <xf numFmtId="38" fontId="9" fillId="0" borderId="0" applyProtection="0"/>
    <xf numFmtId="40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322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3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164" fontId="9" fillId="0" borderId="0" xfId="0" applyNumberFormat="1" applyFont="1" applyFill="1"/>
    <xf numFmtId="3" fontId="40" fillId="0" borderId="0" xfId="1" applyNumberFormat="1" applyFont="1" applyFill="1" applyBorder="1"/>
    <xf numFmtId="3" fontId="41" fillId="0" borderId="0" xfId="1" applyNumberFormat="1" applyFont="1" applyFill="1"/>
    <xf numFmtId="3" fontId="41" fillId="0" borderId="2" xfId="1" applyNumberFormat="1" applyFont="1" applyFill="1" applyBorder="1"/>
    <xf numFmtId="3" fontId="41" fillId="0" borderId="0" xfId="1" applyNumberFormat="1" applyFont="1" applyFill="1" applyBorder="1"/>
    <xf numFmtId="167" fontId="41" fillId="0" borderId="0" xfId="1" applyNumberFormat="1" applyFont="1" applyFill="1"/>
    <xf numFmtId="167" fontId="40" fillId="0" borderId="3" xfId="0" applyNumberFormat="1" applyFont="1" applyFill="1" applyBorder="1"/>
    <xf numFmtId="167" fontId="40" fillId="0" borderId="0" xfId="0" applyNumberFormat="1" applyFont="1" applyFill="1"/>
    <xf numFmtId="167" fontId="40" fillId="0" borderId="0" xfId="1" applyNumberFormat="1" applyFont="1" applyFill="1" applyBorder="1"/>
    <xf numFmtId="0" fontId="41" fillId="0" borderId="0" xfId="0" applyFont="1" applyFill="1"/>
    <xf numFmtId="165" fontId="40" fillId="0" borderId="0" xfId="0" applyNumberFormat="1" applyFont="1" applyFill="1" applyBorder="1" applyAlignment="1">
      <alignment horizontal="center"/>
    </xf>
    <xf numFmtId="3" fontId="42" fillId="0" borderId="0" xfId="1" applyNumberFormat="1" applyFont="1" applyFill="1"/>
    <xf numFmtId="0" fontId="43" fillId="0" borderId="0" xfId="0" applyFont="1"/>
    <xf numFmtId="165" fontId="40" fillId="0" borderId="0" xfId="0" applyNumberFormat="1" applyFont="1" applyFill="1" applyAlignment="1">
      <alignment horizontal="center"/>
    </xf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1" fillId="3" borderId="1" xfId="1" applyNumberFormat="1" applyFont="1" applyFill="1" applyBorder="1"/>
    <xf numFmtId="167" fontId="41" fillId="0" borderId="0" xfId="1" applyNumberFormat="1" applyFont="1" applyFill="1" applyBorder="1"/>
    <xf numFmtId="0" fontId="41" fillId="0" borderId="0" xfId="0" applyFont="1" applyFill="1" applyBorder="1"/>
    <xf numFmtId="168" fontId="40" fillId="0" borderId="0" xfId="0" applyNumberFormat="1" applyFont="1" applyAlignment="1">
      <alignment horizontal="center"/>
    </xf>
    <xf numFmtId="0" fontId="41" fillId="3" borderId="0" xfId="0" applyFont="1" applyFill="1"/>
    <xf numFmtId="0" fontId="41" fillId="0" borderId="0" xfId="0" applyFont="1"/>
    <xf numFmtId="167" fontId="40" fillId="0" borderId="0" xfId="1" applyNumberFormat="1" applyFont="1" applyFill="1"/>
    <xf numFmtId="164" fontId="40" fillId="0" borderId="0" xfId="1" applyNumberFormat="1" applyFont="1" applyFill="1"/>
    <xf numFmtId="166" fontId="40" fillId="0" borderId="0" xfId="1" applyNumberFormat="1" applyFont="1" applyFill="1"/>
    <xf numFmtId="164" fontId="44" fillId="0" borderId="0" xfId="1" applyNumberFormat="1" applyFont="1" applyFill="1"/>
    <xf numFmtId="164" fontId="40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40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40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6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7" fillId="0" borderId="0" xfId="0" applyFont="1"/>
    <xf numFmtId="1" fontId="48" fillId="0" borderId="0" xfId="0" applyNumberFormat="1" applyFont="1" applyAlignment="1">
      <alignment horizontal="right"/>
    </xf>
    <xf numFmtId="169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2" fillId="0" borderId="0" xfId="0" applyNumberFormat="1" applyFont="1" applyFill="1" applyAlignment="1">
      <alignment horizontal="center"/>
    </xf>
    <xf numFmtId="3" fontId="52" fillId="0" borderId="0" xfId="1" applyNumberFormat="1" applyFont="1" applyFill="1"/>
    <xf numFmtId="3" fontId="52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2" fillId="0" borderId="0" xfId="1" applyNumberFormat="1" applyFont="1" applyFill="1" applyBorder="1"/>
    <xf numFmtId="3" fontId="52" fillId="0" borderId="0" xfId="0" applyNumberFormat="1" applyFont="1" applyFill="1"/>
    <xf numFmtId="167" fontId="52" fillId="0" borderId="3" xfId="0" applyNumberFormat="1" applyFont="1" applyFill="1" applyBorder="1"/>
    <xf numFmtId="167" fontId="52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2" fillId="0" borderId="0" xfId="0" applyNumberFormat="1" applyFont="1" applyFill="1" applyBorder="1" applyAlignment="1">
      <alignment horizontal="center"/>
    </xf>
    <xf numFmtId="3" fontId="53" fillId="0" borderId="0" xfId="1" applyNumberFormat="1" applyFont="1" applyFill="1"/>
    <xf numFmtId="164" fontId="52" fillId="0" borderId="0" xfId="1" applyNumberFormat="1" applyFont="1" applyFill="1"/>
    <xf numFmtId="165" fontId="52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4" fillId="0" borderId="0" xfId="0" applyFont="1" applyFill="1"/>
    <xf numFmtId="165" fontId="55" fillId="0" borderId="0" xfId="0" applyNumberFormat="1" applyFont="1" applyFill="1" applyAlignment="1">
      <alignment horizontal="center"/>
    </xf>
    <xf numFmtId="3" fontId="55" fillId="0" borderId="0" xfId="1" applyNumberFormat="1" applyFont="1" applyFill="1"/>
    <xf numFmtId="3" fontId="55" fillId="0" borderId="2" xfId="1" applyNumberFormat="1" applyFont="1" applyFill="1" applyBorder="1"/>
    <xf numFmtId="164" fontId="55" fillId="0" borderId="0" xfId="1" applyNumberFormat="1" applyFont="1" applyFill="1" applyBorder="1"/>
    <xf numFmtId="3" fontId="54" fillId="0" borderId="0" xfId="1" applyNumberFormat="1" applyFont="1" applyFill="1"/>
    <xf numFmtId="3" fontId="54" fillId="0" borderId="2" xfId="1" applyNumberFormat="1" applyFont="1" applyFill="1" applyBorder="1"/>
    <xf numFmtId="3" fontId="54" fillId="0" borderId="0" xfId="1" applyNumberFormat="1" applyFont="1" applyFill="1" applyBorder="1"/>
    <xf numFmtId="3" fontId="54" fillId="3" borderId="1" xfId="1" applyNumberFormat="1" applyFont="1" applyFill="1" applyBorder="1"/>
    <xf numFmtId="3" fontId="55" fillId="0" borderId="0" xfId="1" applyNumberFormat="1" applyFont="1" applyFill="1" applyBorder="1"/>
    <xf numFmtId="167" fontId="54" fillId="0" borderId="0" xfId="1" applyNumberFormat="1" applyFont="1" applyFill="1"/>
    <xf numFmtId="167" fontId="55" fillId="0" borderId="3" xfId="0" applyNumberFormat="1" applyFont="1" applyFill="1" applyBorder="1"/>
    <xf numFmtId="167" fontId="55" fillId="0" borderId="0" xfId="0" applyNumberFormat="1" applyFont="1" applyFill="1"/>
    <xf numFmtId="167" fontId="54" fillId="0" borderId="0" xfId="1" applyNumberFormat="1" applyFont="1" applyFill="1" applyBorder="1"/>
    <xf numFmtId="165" fontId="55" fillId="0" borderId="0" xfId="0" applyNumberFormat="1" applyFont="1" applyFill="1" applyBorder="1" applyAlignment="1">
      <alignment horizontal="center"/>
    </xf>
    <xf numFmtId="3" fontId="56" fillId="0" borderId="0" xfId="1" applyNumberFormat="1" applyFont="1" applyFill="1"/>
    <xf numFmtId="0" fontId="54" fillId="0" borderId="0" xfId="0" applyFont="1" applyFill="1" applyBorder="1"/>
    <xf numFmtId="165" fontId="55" fillId="0" borderId="4" xfId="0" applyNumberFormat="1" applyFont="1" applyFill="1" applyBorder="1" applyAlignment="1">
      <alignment horizontal="center"/>
    </xf>
    <xf numFmtId="164" fontId="55" fillId="0" borderId="0" xfId="1" applyNumberFormat="1" applyFont="1" applyFill="1"/>
    <xf numFmtId="164" fontId="54" fillId="0" borderId="0" xfId="1" applyNumberFormat="1" applyFont="1" applyFill="1"/>
    <xf numFmtId="166" fontId="55" fillId="0" borderId="0" xfId="1" applyNumberFormat="1" applyFont="1" applyFill="1"/>
    <xf numFmtId="164" fontId="57" fillId="0" borderId="0" xfId="1" applyNumberFormat="1" applyFont="1" applyFill="1"/>
    <xf numFmtId="164" fontId="52" fillId="0" borderId="0" xfId="1" applyNumberFormat="1" applyFont="1" applyFill="1" applyBorder="1"/>
    <xf numFmtId="164" fontId="29" fillId="0" borderId="0" xfId="1" applyNumberFormat="1" applyFont="1" applyFill="1"/>
    <xf numFmtId="166" fontId="52" fillId="0" borderId="0" xfId="1" applyNumberFormat="1" applyFont="1" applyFill="1"/>
    <xf numFmtId="164" fontId="58" fillId="0" borderId="0" xfId="1" applyNumberFormat="1" applyFont="1" applyFill="1"/>
    <xf numFmtId="0" fontId="59" fillId="0" borderId="0" xfId="0" applyFont="1"/>
    <xf numFmtId="0" fontId="60" fillId="0" borderId="0" xfId="0" applyFont="1"/>
    <xf numFmtId="164" fontId="29" fillId="0" borderId="0" xfId="1" applyNumberFormat="1" applyFont="1" applyFill="1" applyBorder="1"/>
    <xf numFmtId="167" fontId="55" fillId="0" borderId="0" xfId="1" applyNumberFormat="1" applyFont="1" applyFill="1" applyBorder="1"/>
    <xf numFmtId="3" fontId="55" fillId="0" borderId="0" xfId="0" applyNumberFormat="1" applyFont="1" applyFill="1"/>
    <xf numFmtId="168" fontId="52" fillId="0" borderId="0" xfId="0" applyNumberFormat="1" applyFont="1" applyAlignment="1">
      <alignment horizontal="center"/>
    </xf>
    <xf numFmtId="0" fontId="29" fillId="3" borderId="0" xfId="0" applyFont="1" applyFill="1"/>
    <xf numFmtId="167" fontId="52" fillId="0" borderId="0" xfId="1" applyNumberFormat="1" applyFont="1" applyFill="1"/>
    <xf numFmtId="3" fontId="61" fillId="0" borderId="2" xfId="1" applyNumberFormat="1" applyFont="1" applyFill="1" applyBorder="1"/>
    <xf numFmtId="3" fontId="62" fillId="0" borderId="2" xfId="1" applyNumberFormat="1" applyFont="1" applyFill="1" applyBorder="1"/>
    <xf numFmtId="165" fontId="40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63" fillId="0" borderId="0" xfId="0" applyFon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101.959</c:v>
              </c:pt>
              <c:pt idx="39">
                <c:v>101.842</c:v>
              </c:pt>
              <c:pt idx="40">
                <c:v>99.897000000000006</c:v>
              </c:pt>
              <c:pt idx="41">
                <c:v>98.325000000000003</c:v>
              </c:pt>
              <c:pt idx="42">
                <c:v>98.391000000000005</c:v>
              </c:pt>
              <c:pt idx="43">
                <c:v>95.828000000000003</c:v>
              </c:pt>
              <c:pt idx="44">
                <c:v>94.888999999999996</c:v>
              </c:pt>
              <c:pt idx="45">
                <c:v>92.887</c:v>
              </c:pt>
              <c:pt idx="46">
                <c:v>92.561999999999998</c:v>
              </c:pt>
              <c:pt idx="47">
                <c:v>93.388235841066091</c:v>
              </c:pt>
              <c:pt idx="48">
                <c:v>91.981281127050721</c:v>
              </c:pt>
              <c:pt idx="49">
                <c:v>90.574326413035351</c:v>
              </c:pt>
              <c:pt idx="50">
                <c:v>89.167371699019981</c:v>
              </c:pt>
              <c:pt idx="51">
                <c:v>87.760416985004582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101.959</c:v>
              </c:pt>
              <c:pt idx="39">
                <c:v>101.842</c:v>
              </c:pt>
              <c:pt idx="40">
                <c:v>99.897000000000006</c:v>
              </c:pt>
              <c:pt idx="41">
                <c:v>98.325000000000003</c:v>
              </c:pt>
              <c:pt idx="42">
                <c:v>98.391000000000005</c:v>
              </c:pt>
              <c:pt idx="43">
                <c:v>95.828000000000003</c:v>
              </c:pt>
              <c:pt idx="44">
                <c:v>94.888999999999996</c:v>
              </c:pt>
              <c:pt idx="45">
                <c:v>92.887</c:v>
              </c:pt>
              <c:pt idx="46">
                <c:v>92.561999999999998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9.2210000000000001</c:v>
              </c:pt>
              <c:pt idx="39">
                <c:v>9.5510000000000002</c:v>
              </c:pt>
              <c:pt idx="40">
                <c:v>8.4190000000000005</c:v>
              </c:pt>
              <c:pt idx="41">
                <c:v>8.5389999999999997</c:v>
              </c:pt>
              <c:pt idx="42">
                <c:v>8.4120000000000008</c:v>
              </c:pt>
              <c:pt idx="43">
                <c:v>7.5839999999999996</c:v>
              </c:pt>
              <c:pt idx="44">
                <c:v>8.3960000000000008</c:v>
              </c:pt>
              <c:pt idx="45">
                <c:v>8.08</c:v>
              </c:pt>
              <c:pt idx="46">
                <c:v>8.9550000000000001</c:v>
              </c:pt>
              <c:pt idx="47">
                <c:v>8.5180000000000007</c:v>
              </c:pt>
              <c:pt idx="48">
                <c:v>8.3299011107570067</c:v>
              </c:pt>
              <c:pt idx="49">
                <c:v>8.1418022215140127</c:v>
              </c:pt>
              <c:pt idx="50">
                <c:v>7.9537033322710187</c:v>
              </c:pt>
              <c:pt idx="51">
                <c:v>7.7656044430280247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9.2210000000000001</c:v>
              </c:pt>
              <c:pt idx="39">
                <c:v>9.5510000000000002</c:v>
              </c:pt>
              <c:pt idx="40">
                <c:v>8.4190000000000005</c:v>
              </c:pt>
              <c:pt idx="41">
                <c:v>8.5389999999999997</c:v>
              </c:pt>
              <c:pt idx="42">
                <c:v>8.4120000000000008</c:v>
              </c:pt>
              <c:pt idx="43">
                <c:v>7.5839999999999996</c:v>
              </c:pt>
              <c:pt idx="44">
                <c:v>8.3960000000000008</c:v>
              </c:pt>
              <c:pt idx="45">
                <c:v>8.08</c:v>
              </c:pt>
              <c:pt idx="46">
                <c:v>8.9550000000000001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27.832000000000001</c:v>
              </c:pt>
              <c:pt idx="39">
                <c:v>27.003</c:v>
              </c:pt>
              <c:pt idx="40">
                <c:v>25.658000000000001</c:v>
              </c:pt>
              <c:pt idx="41">
                <c:v>25.79</c:v>
              </c:pt>
              <c:pt idx="42">
                <c:v>25.881</c:v>
              </c:pt>
              <c:pt idx="43">
                <c:v>25.869</c:v>
              </c:pt>
              <c:pt idx="44">
                <c:v>26.173999999999999</c:v>
              </c:pt>
              <c:pt idx="45">
                <c:v>26.353999999999999</c:v>
              </c:pt>
              <c:pt idx="46">
                <c:v>25.844000000000001</c:v>
              </c:pt>
              <c:pt idx="47">
                <c:v>25.844000000000001</c:v>
              </c:pt>
              <c:pt idx="48">
                <c:v>25.087670733562792</c:v>
              </c:pt>
              <c:pt idx="49">
                <c:v>24.331341467125583</c:v>
              </c:pt>
              <c:pt idx="50">
                <c:v>23.575012200688374</c:v>
              </c:pt>
              <c:pt idx="51">
                <c:v>22.818682934251161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27.832000000000001</c:v>
              </c:pt>
              <c:pt idx="39">
                <c:v>27.003</c:v>
              </c:pt>
              <c:pt idx="40">
                <c:v>25.658000000000001</c:v>
              </c:pt>
              <c:pt idx="41">
                <c:v>25.79</c:v>
              </c:pt>
              <c:pt idx="42">
                <c:v>25.881</c:v>
              </c:pt>
              <c:pt idx="43">
                <c:v>25.869</c:v>
              </c:pt>
              <c:pt idx="44">
                <c:v>26.173999999999999</c:v>
              </c:pt>
              <c:pt idx="45">
                <c:v>26.353999999999999</c:v>
              </c:pt>
              <c:pt idx="46">
                <c:v>25.844000000000001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59.539000000000001</c:v>
              </c:pt>
              <c:pt idx="39">
                <c:v>59.707999999999998</c:v>
              </c:pt>
              <c:pt idx="40">
                <c:v>59.881</c:v>
              </c:pt>
              <c:pt idx="41">
                <c:v>58.079000000000001</c:v>
              </c:pt>
              <c:pt idx="42">
                <c:v>57.97</c:v>
              </c:pt>
              <c:pt idx="43">
                <c:v>56.145000000000003</c:v>
              </c:pt>
              <c:pt idx="44">
                <c:v>54.112000000000002</c:v>
              </c:pt>
              <c:pt idx="45">
                <c:v>52.167999999999999</c:v>
              </c:pt>
              <c:pt idx="46">
                <c:v>51.777999999999999</c:v>
              </c:pt>
              <c:pt idx="47">
                <c:v>52.877134909659965</c:v>
              </c:pt>
              <c:pt idx="48">
                <c:v>52.442221892972341</c:v>
              </c:pt>
              <c:pt idx="49">
                <c:v>52.007308876284711</c:v>
              </c:pt>
              <c:pt idx="50">
                <c:v>51.57239585959708</c:v>
              </c:pt>
              <c:pt idx="51">
                <c:v>51.137482842909456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59.539000000000001</c:v>
              </c:pt>
              <c:pt idx="39">
                <c:v>59.707999999999998</c:v>
              </c:pt>
              <c:pt idx="40">
                <c:v>59.881</c:v>
              </c:pt>
              <c:pt idx="41">
                <c:v>58.079000000000001</c:v>
              </c:pt>
              <c:pt idx="42">
                <c:v>57.97</c:v>
              </c:pt>
              <c:pt idx="43">
                <c:v>56.145000000000003</c:v>
              </c:pt>
              <c:pt idx="44">
                <c:v>54.112000000000002</c:v>
              </c:pt>
              <c:pt idx="45">
                <c:v>52.167999999999999</c:v>
              </c:pt>
              <c:pt idx="46">
                <c:v>51.777999999999999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5.3659999999999997</c:v>
              </c:pt>
              <c:pt idx="39">
                <c:v>5.5810000000000004</c:v>
              </c:pt>
              <c:pt idx="40">
                <c:v>5.9390000000000001</c:v>
              </c:pt>
              <c:pt idx="41">
                <c:v>5.9169999999999998</c:v>
              </c:pt>
              <c:pt idx="42">
                <c:v>6.1280000000000001</c:v>
              </c:pt>
              <c:pt idx="43">
                <c:v>6.23</c:v>
              </c:pt>
              <c:pt idx="44">
                <c:v>6.2069999999999999</c:v>
              </c:pt>
              <c:pt idx="45">
                <c:v>6.2850000000000001</c:v>
              </c:pt>
              <c:pt idx="46">
                <c:v>5.9859999999999998</c:v>
              </c:pt>
              <c:pt idx="47">
                <c:v>6.1491009314061174</c:v>
              </c:pt>
              <c:pt idx="48">
                <c:v>6.1214873897585713</c:v>
              </c:pt>
              <c:pt idx="49">
                <c:v>6.0938738481110253</c:v>
              </c:pt>
              <c:pt idx="50">
                <c:v>6.0662603064634792</c:v>
              </c:pt>
              <c:pt idx="51">
                <c:v>6.0386467648159332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5.3659999999999997</c:v>
              </c:pt>
              <c:pt idx="39">
                <c:v>5.5810000000000004</c:v>
              </c:pt>
              <c:pt idx="40">
                <c:v>5.9390000000000001</c:v>
              </c:pt>
              <c:pt idx="41">
                <c:v>5.9169999999999998</c:v>
              </c:pt>
              <c:pt idx="42">
                <c:v>6.1280000000000001</c:v>
              </c:pt>
              <c:pt idx="43">
                <c:v>6.23</c:v>
              </c:pt>
              <c:pt idx="44">
                <c:v>6.2069999999999999</c:v>
              </c:pt>
              <c:pt idx="45">
                <c:v>6.2850000000000001</c:v>
              </c:pt>
              <c:pt idx="46">
                <c:v>5.9859999999999998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0.67326</cdr:x>
      <cdr:y>0.65188</cdr:y>
    </cdr:from>
    <cdr:to>
      <cdr:x>0.87748</cdr:x>
      <cdr:y>0.80685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77898" y="3806207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0.68199</cdr:x>
      <cdr:y>0.61957</cdr:y>
    </cdr:from>
    <cdr:to>
      <cdr:x>0.88621</cdr:x>
      <cdr:y>0.76802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852860" y="3617579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0.64321</cdr:x>
      <cdr:y>0.61296</cdr:y>
    </cdr:from>
    <cdr:to>
      <cdr:x>0.68428</cdr:x>
      <cdr:y>0.66516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5520077" y="3578986"/>
          <a:ext cx="352464" cy="304787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399"/>
  </sheetPr>
  <dimension ref="A1:C27"/>
  <sheetViews>
    <sheetView zoomScale="160" zoomScaleNormal="160" workbookViewId="0">
      <selection activeCell="B2" sqref="B2"/>
    </sheetView>
  </sheetViews>
  <sheetFormatPr defaultRowHeight="12.75" x14ac:dyDescent="0.2"/>
  <cols>
    <col min="1" max="1" width="8.28515625" customWidth="1"/>
    <col min="2" max="2" width="124.7109375" customWidth="1"/>
    <col min="3" max="3" width="39" customWidth="1"/>
  </cols>
  <sheetData>
    <row r="1" spans="1:3" ht="15.75" x14ac:dyDescent="0.25">
      <c r="A1" s="126" t="s">
        <v>66</v>
      </c>
    </row>
    <row r="3" spans="1:3" ht="15" x14ac:dyDescent="0.25">
      <c r="A3" s="123" t="s">
        <v>52</v>
      </c>
      <c r="B3" s="123" t="s">
        <v>53</v>
      </c>
      <c r="C3" s="123" t="s">
        <v>54</v>
      </c>
    </row>
    <row r="5" spans="1:3" x14ac:dyDescent="0.2">
      <c r="B5" s="120" t="s">
        <v>55</v>
      </c>
    </row>
    <row r="6" spans="1:3" x14ac:dyDescent="0.2">
      <c r="B6" s="120"/>
    </row>
    <row r="7" spans="1:3" x14ac:dyDescent="0.2">
      <c r="B7" s="130" t="s">
        <v>68</v>
      </c>
    </row>
    <row r="8" spans="1:3" x14ac:dyDescent="0.2">
      <c r="B8" s="130" t="s">
        <v>69</v>
      </c>
    </row>
    <row r="9" spans="1:3" x14ac:dyDescent="0.2">
      <c r="B9" s="120"/>
    </row>
    <row r="10" spans="1:3" x14ac:dyDescent="0.2">
      <c r="B10" s="120" t="s">
        <v>67</v>
      </c>
    </row>
    <row r="11" spans="1:3" x14ac:dyDescent="0.2">
      <c r="B11" s="120"/>
    </row>
    <row r="12" spans="1:3" x14ac:dyDescent="0.2">
      <c r="B12" s="129" t="s">
        <v>56</v>
      </c>
    </row>
    <row r="13" spans="1:3" x14ac:dyDescent="0.2">
      <c r="B13" s="129" t="s">
        <v>57</v>
      </c>
    </row>
    <row r="14" spans="1:3" x14ac:dyDescent="0.2">
      <c r="B14" s="129"/>
    </row>
    <row r="15" spans="1:3" x14ac:dyDescent="0.2">
      <c r="A15" s="127">
        <v>1</v>
      </c>
      <c r="B15" s="128" t="s">
        <v>70</v>
      </c>
    </row>
    <row r="16" spans="1:3" x14ac:dyDescent="0.2">
      <c r="A16" s="127"/>
      <c r="B16" s="128" t="s">
        <v>58</v>
      </c>
    </row>
    <row r="17" spans="1:2" x14ac:dyDescent="0.2">
      <c r="A17" s="127"/>
      <c r="B17" s="128"/>
    </row>
    <row r="18" spans="1:2" x14ac:dyDescent="0.2">
      <c r="A18" s="127">
        <v>2</v>
      </c>
      <c r="B18" s="128" t="s">
        <v>60</v>
      </c>
    </row>
    <row r="19" spans="1:2" x14ac:dyDescent="0.2">
      <c r="A19" s="127"/>
      <c r="B19" s="128" t="s">
        <v>59</v>
      </c>
    </row>
    <row r="20" spans="1:2" x14ac:dyDescent="0.2">
      <c r="A20" s="127"/>
      <c r="B20" s="122"/>
    </row>
    <row r="21" spans="1:2" x14ac:dyDescent="0.2">
      <c r="A21" s="127">
        <v>5</v>
      </c>
      <c r="B21" s="128" t="s">
        <v>61</v>
      </c>
    </row>
    <row r="22" spans="1:2" x14ac:dyDescent="0.2">
      <c r="A22" s="127"/>
      <c r="B22" s="128"/>
    </row>
    <row r="23" spans="1:2" x14ac:dyDescent="0.2">
      <c r="A23" s="127">
        <v>6</v>
      </c>
      <c r="B23" s="128" t="s">
        <v>62</v>
      </c>
    </row>
    <row r="24" spans="1:2" x14ac:dyDescent="0.2">
      <c r="A24" s="127"/>
      <c r="B24" s="131" t="s">
        <v>63</v>
      </c>
    </row>
    <row r="25" spans="1:2" x14ac:dyDescent="0.2">
      <c r="A25" s="127"/>
      <c r="B25" s="122"/>
    </row>
    <row r="26" spans="1:2" x14ac:dyDescent="0.2">
      <c r="A26" s="127"/>
      <c r="B26" s="131" t="s">
        <v>64</v>
      </c>
    </row>
    <row r="27" spans="1:2" x14ac:dyDescent="0.2">
      <c r="A27" s="127"/>
      <c r="B27" s="131" t="s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0:BI80"/>
  <sheetViews>
    <sheetView showGridLines="0" tabSelected="1" zoomScale="50" zoomScaleNormal="50" workbookViewId="0">
      <selection activeCell="J43" sqref="J43"/>
    </sheetView>
  </sheetViews>
  <sheetFormatPr defaultColWidth="8.85546875" defaultRowHeight="12.75" x14ac:dyDescent="0.2"/>
  <cols>
    <col min="1" max="16384" width="8.85546875" style="251"/>
  </cols>
  <sheetData>
    <row r="40" spans="1:61" s="321" customFormat="1" ht="20.25" x14ac:dyDescent="0.3"/>
    <row r="42" spans="1:61" x14ac:dyDescent="0.2">
      <c r="A42" s="247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</row>
    <row r="43" spans="1:61" x14ac:dyDescent="0.2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G43" s="247"/>
      <c r="BH43" s="247"/>
      <c r="BI43" s="247"/>
    </row>
    <row r="44" spans="1:61" x14ac:dyDescent="0.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  <c r="BG44" s="247"/>
      <c r="BH44" s="247"/>
      <c r="BI44" s="247"/>
    </row>
    <row r="45" spans="1:61" x14ac:dyDescent="0.2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</row>
    <row r="46" spans="1:61" x14ac:dyDescent="0.2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</row>
    <row r="47" spans="1:61" x14ac:dyDescent="0.2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</row>
    <row r="48" spans="1:61" x14ac:dyDescent="0.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</row>
    <row r="49" spans="1:61" x14ac:dyDescent="0.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</row>
    <row r="50" spans="1:61" x14ac:dyDescent="0.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</row>
    <row r="51" spans="1:61" x14ac:dyDescent="0.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</row>
    <row r="52" spans="1:61" x14ac:dyDescent="0.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</row>
    <row r="53" spans="1:6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</row>
    <row r="54" spans="1:6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</row>
    <row r="55" spans="1:6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</row>
    <row r="56" spans="1:6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</row>
    <row r="57" spans="1:6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</row>
    <row r="58" spans="1:6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</row>
    <row r="59" spans="1:6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</row>
    <row r="60" spans="1:6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</row>
    <row r="61" spans="1:6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</row>
    <row r="62" spans="1:6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</row>
    <row r="63" spans="1:6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</row>
    <row r="64" spans="1:6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</row>
    <row r="65" spans="1:6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</row>
    <row r="66" spans="1:6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</row>
    <row r="67" spans="1:6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</row>
    <row r="68" spans="1:6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</row>
    <row r="69" spans="1:6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</row>
    <row r="70" spans="1:6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</row>
    <row r="71" spans="1:6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</row>
    <row r="72" spans="1:61" ht="15" x14ac:dyDescent="0.2">
      <c r="A72" s="247"/>
      <c r="B72" s="248">
        <v>1</v>
      </c>
      <c r="C72" s="248">
        <f>B72+1</f>
        <v>2</v>
      </c>
      <c r="D72" s="248">
        <f t="shared" ref="D72:AY72" si="0">C72+1</f>
        <v>3</v>
      </c>
      <c r="E72" s="248">
        <f t="shared" si="0"/>
        <v>4</v>
      </c>
      <c r="F72" s="248">
        <f t="shared" si="0"/>
        <v>5</v>
      </c>
      <c r="G72" s="248">
        <f t="shared" si="0"/>
        <v>6</v>
      </c>
      <c r="H72" s="248">
        <f t="shared" si="0"/>
        <v>7</v>
      </c>
      <c r="I72" s="248">
        <f t="shared" si="0"/>
        <v>8</v>
      </c>
      <c r="J72" s="248">
        <f t="shared" si="0"/>
        <v>9</v>
      </c>
      <c r="K72" s="248">
        <f t="shared" si="0"/>
        <v>10</v>
      </c>
      <c r="L72" s="248">
        <f t="shared" si="0"/>
        <v>11</v>
      </c>
      <c r="M72" s="248">
        <f t="shared" si="0"/>
        <v>12</v>
      </c>
      <c r="N72" s="248">
        <f t="shared" si="0"/>
        <v>13</v>
      </c>
      <c r="O72" s="248">
        <f t="shared" si="0"/>
        <v>14</v>
      </c>
      <c r="P72" s="248">
        <f t="shared" si="0"/>
        <v>15</v>
      </c>
      <c r="Q72" s="248">
        <f t="shared" si="0"/>
        <v>16</v>
      </c>
      <c r="R72" s="248">
        <f t="shared" si="0"/>
        <v>17</v>
      </c>
      <c r="S72" s="248">
        <f t="shared" si="0"/>
        <v>18</v>
      </c>
      <c r="T72" s="248">
        <f t="shared" si="0"/>
        <v>19</v>
      </c>
      <c r="U72" s="248">
        <f t="shared" si="0"/>
        <v>20</v>
      </c>
      <c r="V72" s="248">
        <f t="shared" si="0"/>
        <v>21</v>
      </c>
      <c r="W72" s="248">
        <f t="shared" si="0"/>
        <v>22</v>
      </c>
      <c r="X72" s="248">
        <f t="shared" si="0"/>
        <v>23</v>
      </c>
      <c r="Y72" s="248">
        <f t="shared" si="0"/>
        <v>24</v>
      </c>
      <c r="Z72" s="248">
        <f t="shared" si="0"/>
        <v>25</v>
      </c>
      <c r="AA72" s="248">
        <f t="shared" si="0"/>
        <v>26</v>
      </c>
      <c r="AB72" s="248">
        <f t="shared" si="0"/>
        <v>27</v>
      </c>
      <c r="AC72" s="248">
        <f t="shared" si="0"/>
        <v>28</v>
      </c>
      <c r="AD72" s="248">
        <f t="shared" si="0"/>
        <v>29</v>
      </c>
      <c r="AE72" s="248">
        <f t="shared" si="0"/>
        <v>30</v>
      </c>
      <c r="AF72" s="248">
        <f t="shared" si="0"/>
        <v>31</v>
      </c>
      <c r="AG72" s="248">
        <f t="shared" si="0"/>
        <v>32</v>
      </c>
      <c r="AH72" s="248">
        <f t="shared" si="0"/>
        <v>33</v>
      </c>
      <c r="AI72" s="248">
        <f t="shared" si="0"/>
        <v>34</v>
      </c>
      <c r="AJ72" s="248">
        <f t="shared" si="0"/>
        <v>35</v>
      </c>
      <c r="AK72" s="248">
        <f t="shared" si="0"/>
        <v>36</v>
      </c>
      <c r="AL72" s="248">
        <f t="shared" si="0"/>
        <v>37</v>
      </c>
      <c r="AM72" s="248">
        <f t="shared" si="0"/>
        <v>38</v>
      </c>
      <c r="AN72" s="248">
        <f t="shared" si="0"/>
        <v>39</v>
      </c>
      <c r="AO72" s="248">
        <f t="shared" si="0"/>
        <v>40</v>
      </c>
      <c r="AP72" s="248">
        <f t="shared" si="0"/>
        <v>41</v>
      </c>
      <c r="AQ72" s="248">
        <f t="shared" si="0"/>
        <v>42</v>
      </c>
      <c r="AR72" s="248">
        <f t="shared" si="0"/>
        <v>43</v>
      </c>
      <c r="AS72" s="248">
        <f t="shared" si="0"/>
        <v>44</v>
      </c>
      <c r="AT72" s="248">
        <f t="shared" si="0"/>
        <v>45</v>
      </c>
      <c r="AU72" s="248">
        <f t="shared" si="0"/>
        <v>46</v>
      </c>
      <c r="AV72" s="248">
        <f t="shared" si="0"/>
        <v>47</v>
      </c>
      <c r="AW72" s="248">
        <f t="shared" si="0"/>
        <v>48</v>
      </c>
      <c r="AX72" s="248">
        <f t="shared" si="0"/>
        <v>49</v>
      </c>
      <c r="AY72" s="248">
        <f t="shared" si="0"/>
        <v>50</v>
      </c>
      <c r="AZ72" s="248">
        <f>AY72+1</f>
        <v>51</v>
      </c>
      <c r="BA72" s="248">
        <f>AZ72+1</f>
        <v>52</v>
      </c>
      <c r="BB72" s="248">
        <f>BA72+1</f>
        <v>53</v>
      </c>
      <c r="BC72" s="247"/>
      <c r="BD72" s="247"/>
      <c r="BE72" s="247"/>
      <c r="BF72" s="247"/>
      <c r="BG72" s="247"/>
      <c r="BH72" s="247"/>
      <c r="BI72" s="247"/>
    </row>
    <row r="73" spans="1:61" x14ac:dyDescent="0.2">
      <c r="A73" s="247"/>
      <c r="B73" s="249">
        <f>DATE(1945,1,2)</f>
        <v>16439</v>
      </c>
      <c r="C73" s="249">
        <f>B75+1</f>
        <v>16446</v>
      </c>
      <c r="D73" s="249">
        <f t="shared" ref="D73:AY73" si="1">C75+1</f>
        <v>16453</v>
      </c>
      <c r="E73" s="249">
        <f t="shared" si="1"/>
        <v>16460</v>
      </c>
      <c r="F73" s="249">
        <f t="shared" si="1"/>
        <v>16467</v>
      </c>
      <c r="G73" s="249">
        <f t="shared" si="1"/>
        <v>16474</v>
      </c>
      <c r="H73" s="249">
        <f t="shared" si="1"/>
        <v>16481</v>
      </c>
      <c r="I73" s="249">
        <f t="shared" si="1"/>
        <v>16488</v>
      </c>
      <c r="J73" s="249">
        <f t="shared" si="1"/>
        <v>16495</v>
      </c>
      <c r="K73" s="249">
        <f t="shared" si="1"/>
        <v>16502</v>
      </c>
      <c r="L73" s="249">
        <f t="shared" si="1"/>
        <v>16509</v>
      </c>
      <c r="M73" s="249">
        <f t="shared" si="1"/>
        <v>16516</v>
      </c>
      <c r="N73" s="249">
        <f t="shared" si="1"/>
        <v>16523</v>
      </c>
      <c r="O73" s="249">
        <f t="shared" si="1"/>
        <v>16530</v>
      </c>
      <c r="P73" s="249">
        <f t="shared" si="1"/>
        <v>16537</v>
      </c>
      <c r="Q73" s="249">
        <f t="shared" si="1"/>
        <v>16544</v>
      </c>
      <c r="R73" s="249">
        <f t="shared" si="1"/>
        <v>16551</v>
      </c>
      <c r="S73" s="249">
        <f t="shared" si="1"/>
        <v>16558</v>
      </c>
      <c r="T73" s="249">
        <f t="shared" si="1"/>
        <v>16565</v>
      </c>
      <c r="U73" s="249">
        <f t="shared" si="1"/>
        <v>16572</v>
      </c>
      <c r="V73" s="249">
        <f t="shared" si="1"/>
        <v>16579</v>
      </c>
      <c r="W73" s="249">
        <f t="shared" si="1"/>
        <v>16586</v>
      </c>
      <c r="X73" s="249">
        <f t="shared" si="1"/>
        <v>16593</v>
      </c>
      <c r="Y73" s="249">
        <f t="shared" si="1"/>
        <v>16600</v>
      </c>
      <c r="Z73" s="249">
        <f t="shared" si="1"/>
        <v>16607</v>
      </c>
      <c r="AA73" s="249">
        <f t="shared" si="1"/>
        <v>16614</v>
      </c>
      <c r="AB73" s="249">
        <f t="shared" si="1"/>
        <v>16621</v>
      </c>
      <c r="AC73" s="249">
        <f t="shared" si="1"/>
        <v>16628</v>
      </c>
      <c r="AD73" s="249">
        <f t="shared" si="1"/>
        <v>16635</v>
      </c>
      <c r="AE73" s="249">
        <f t="shared" si="1"/>
        <v>16642</v>
      </c>
      <c r="AF73" s="249">
        <f t="shared" si="1"/>
        <v>16649</v>
      </c>
      <c r="AG73" s="249">
        <f t="shared" si="1"/>
        <v>16656</v>
      </c>
      <c r="AH73" s="249">
        <f t="shared" si="1"/>
        <v>16663</v>
      </c>
      <c r="AI73" s="249">
        <f t="shared" si="1"/>
        <v>16670</v>
      </c>
      <c r="AJ73" s="249">
        <f t="shared" si="1"/>
        <v>16677</v>
      </c>
      <c r="AK73" s="249">
        <f t="shared" si="1"/>
        <v>16684</v>
      </c>
      <c r="AL73" s="249">
        <f t="shared" si="1"/>
        <v>16691</v>
      </c>
      <c r="AM73" s="249">
        <f t="shared" si="1"/>
        <v>16698</v>
      </c>
      <c r="AN73" s="249">
        <f t="shared" si="1"/>
        <v>16705</v>
      </c>
      <c r="AO73" s="249">
        <f t="shared" si="1"/>
        <v>16712</v>
      </c>
      <c r="AP73" s="249">
        <f t="shared" si="1"/>
        <v>16719</v>
      </c>
      <c r="AQ73" s="249">
        <f t="shared" si="1"/>
        <v>16726</v>
      </c>
      <c r="AR73" s="249">
        <f t="shared" si="1"/>
        <v>16733</v>
      </c>
      <c r="AS73" s="249">
        <f t="shared" si="1"/>
        <v>16740</v>
      </c>
      <c r="AT73" s="249">
        <f t="shared" si="1"/>
        <v>16747</v>
      </c>
      <c r="AU73" s="249">
        <f t="shared" si="1"/>
        <v>16754</v>
      </c>
      <c r="AV73" s="249">
        <f t="shared" si="1"/>
        <v>16761</v>
      </c>
      <c r="AW73" s="249">
        <f t="shared" si="1"/>
        <v>16768</v>
      </c>
      <c r="AX73" s="249">
        <f t="shared" si="1"/>
        <v>16775</v>
      </c>
      <c r="AY73" s="249">
        <f t="shared" si="1"/>
        <v>16782</v>
      </c>
      <c r="AZ73" s="249">
        <f>AY75+1</f>
        <v>16789</v>
      </c>
      <c r="BA73" s="249">
        <f>AZ75+1</f>
        <v>16796</v>
      </c>
      <c r="BB73" s="249">
        <f>BA75+1</f>
        <v>16803</v>
      </c>
      <c r="BC73" s="247"/>
      <c r="BD73" s="247"/>
      <c r="BE73" s="247"/>
      <c r="BF73" s="247"/>
      <c r="BG73" s="247"/>
      <c r="BH73" s="247"/>
      <c r="BI73" s="247"/>
    </row>
    <row r="74" spans="1:61" x14ac:dyDescent="0.2">
      <c r="A74" s="247"/>
      <c r="B74" s="250">
        <f t="shared" ref="B74:BB74" si="2">A74</f>
        <v>0</v>
      </c>
      <c r="C74" s="250">
        <f t="shared" si="2"/>
        <v>0</v>
      </c>
      <c r="D74" s="250">
        <f t="shared" si="2"/>
        <v>0</v>
      </c>
      <c r="E74" s="250">
        <f t="shared" si="2"/>
        <v>0</v>
      </c>
      <c r="F74" s="250">
        <f t="shared" si="2"/>
        <v>0</v>
      </c>
      <c r="G74" s="250">
        <f t="shared" si="2"/>
        <v>0</v>
      </c>
      <c r="H74" s="250">
        <f t="shared" si="2"/>
        <v>0</v>
      </c>
      <c r="I74" s="250">
        <f t="shared" si="2"/>
        <v>0</v>
      </c>
      <c r="J74" s="250">
        <f t="shared" si="2"/>
        <v>0</v>
      </c>
      <c r="K74" s="250">
        <f t="shared" si="2"/>
        <v>0</v>
      </c>
      <c r="L74" s="250">
        <f t="shared" si="2"/>
        <v>0</v>
      </c>
      <c r="M74" s="250">
        <f t="shared" si="2"/>
        <v>0</v>
      </c>
      <c r="N74" s="250">
        <f t="shared" si="2"/>
        <v>0</v>
      </c>
      <c r="O74" s="250">
        <f t="shared" si="2"/>
        <v>0</v>
      </c>
      <c r="P74" s="250">
        <f t="shared" si="2"/>
        <v>0</v>
      </c>
      <c r="Q74" s="250">
        <f t="shared" si="2"/>
        <v>0</v>
      </c>
      <c r="R74" s="250">
        <f t="shared" si="2"/>
        <v>0</v>
      </c>
      <c r="S74" s="250">
        <f t="shared" si="2"/>
        <v>0</v>
      </c>
      <c r="T74" s="250">
        <f t="shared" si="2"/>
        <v>0</v>
      </c>
      <c r="U74" s="250">
        <f t="shared" si="2"/>
        <v>0</v>
      </c>
      <c r="V74" s="250">
        <f t="shared" si="2"/>
        <v>0</v>
      </c>
      <c r="W74" s="250">
        <f t="shared" si="2"/>
        <v>0</v>
      </c>
      <c r="X74" s="250">
        <f t="shared" si="2"/>
        <v>0</v>
      </c>
      <c r="Y74" s="250">
        <f t="shared" si="2"/>
        <v>0</v>
      </c>
      <c r="Z74" s="250">
        <f t="shared" si="2"/>
        <v>0</v>
      </c>
      <c r="AA74" s="250">
        <f t="shared" si="2"/>
        <v>0</v>
      </c>
      <c r="AB74" s="250">
        <f t="shared" si="2"/>
        <v>0</v>
      </c>
      <c r="AC74" s="250">
        <f t="shared" si="2"/>
        <v>0</v>
      </c>
      <c r="AD74" s="250">
        <f t="shared" si="2"/>
        <v>0</v>
      </c>
      <c r="AE74" s="250">
        <f t="shared" si="2"/>
        <v>0</v>
      </c>
      <c r="AF74" s="250">
        <f t="shared" si="2"/>
        <v>0</v>
      </c>
      <c r="AG74" s="250">
        <f t="shared" si="2"/>
        <v>0</v>
      </c>
      <c r="AH74" s="250">
        <f t="shared" si="2"/>
        <v>0</v>
      </c>
      <c r="AI74" s="250">
        <f t="shared" si="2"/>
        <v>0</v>
      </c>
      <c r="AJ74" s="250">
        <f t="shared" si="2"/>
        <v>0</v>
      </c>
      <c r="AK74" s="250">
        <f t="shared" si="2"/>
        <v>0</v>
      </c>
      <c r="AL74" s="250">
        <f t="shared" si="2"/>
        <v>0</v>
      </c>
      <c r="AM74" s="250">
        <f t="shared" si="2"/>
        <v>0</v>
      </c>
      <c r="AN74" s="250">
        <f t="shared" si="2"/>
        <v>0</v>
      </c>
      <c r="AO74" s="250">
        <f t="shared" si="2"/>
        <v>0</v>
      </c>
      <c r="AP74" s="250">
        <f t="shared" si="2"/>
        <v>0</v>
      </c>
      <c r="AQ74" s="250">
        <f t="shared" si="2"/>
        <v>0</v>
      </c>
      <c r="AR74" s="250">
        <f t="shared" si="2"/>
        <v>0</v>
      </c>
      <c r="AS74" s="250">
        <f t="shared" si="2"/>
        <v>0</v>
      </c>
      <c r="AT74" s="250">
        <f t="shared" si="2"/>
        <v>0</v>
      </c>
      <c r="AU74" s="250">
        <f t="shared" si="2"/>
        <v>0</v>
      </c>
      <c r="AV74" s="250">
        <f t="shared" si="2"/>
        <v>0</v>
      </c>
      <c r="AW74" s="250">
        <f t="shared" si="2"/>
        <v>0</v>
      </c>
      <c r="AX74" s="250">
        <f t="shared" si="2"/>
        <v>0</v>
      </c>
      <c r="AY74" s="250">
        <f t="shared" si="2"/>
        <v>0</v>
      </c>
      <c r="AZ74" s="250">
        <f t="shared" si="2"/>
        <v>0</v>
      </c>
      <c r="BA74" s="250">
        <f t="shared" si="2"/>
        <v>0</v>
      </c>
      <c r="BB74" s="250">
        <f t="shared" si="2"/>
        <v>0</v>
      </c>
      <c r="BC74" s="247"/>
      <c r="BD74" s="247"/>
      <c r="BE74" s="247"/>
      <c r="BF74" s="247"/>
      <c r="BG74" s="247"/>
      <c r="BH74" s="247"/>
      <c r="BI74" s="247"/>
    </row>
    <row r="75" spans="1:61" x14ac:dyDescent="0.2">
      <c r="A75" s="247"/>
      <c r="B75" s="249">
        <f>B73+6</f>
        <v>16445</v>
      </c>
      <c r="C75" s="249">
        <f>C73+6</f>
        <v>16452</v>
      </c>
      <c r="D75" s="249">
        <f t="shared" ref="D75:AY75" si="3">D73+6</f>
        <v>16459</v>
      </c>
      <c r="E75" s="249">
        <f t="shared" si="3"/>
        <v>16466</v>
      </c>
      <c r="F75" s="249">
        <f t="shared" si="3"/>
        <v>16473</v>
      </c>
      <c r="G75" s="249">
        <f t="shared" si="3"/>
        <v>16480</v>
      </c>
      <c r="H75" s="249">
        <f t="shared" si="3"/>
        <v>16487</v>
      </c>
      <c r="I75" s="249">
        <f t="shared" si="3"/>
        <v>16494</v>
      </c>
      <c r="J75" s="249">
        <f t="shared" si="3"/>
        <v>16501</v>
      </c>
      <c r="K75" s="249">
        <f t="shared" si="3"/>
        <v>16508</v>
      </c>
      <c r="L75" s="249">
        <f t="shared" si="3"/>
        <v>16515</v>
      </c>
      <c r="M75" s="249">
        <f t="shared" si="3"/>
        <v>16522</v>
      </c>
      <c r="N75" s="249">
        <f t="shared" si="3"/>
        <v>16529</v>
      </c>
      <c r="O75" s="249">
        <f t="shared" si="3"/>
        <v>16536</v>
      </c>
      <c r="P75" s="249">
        <f t="shared" si="3"/>
        <v>16543</v>
      </c>
      <c r="Q75" s="249">
        <f t="shared" si="3"/>
        <v>16550</v>
      </c>
      <c r="R75" s="249">
        <f t="shared" si="3"/>
        <v>16557</v>
      </c>
      <c r="S75" s="249">
        <f t="shared" si="3"/>
        <v>16564</v>
      </c>
      <c r="T75" s="249">
        <f t="shared" si="3"/>
        <v>16571</v>
      </c>
      <c r="U75" s="249">
        <f t="shared" si="3"/>
        <v>16578</v>
      </c>
      <c r="V75" s="249">
        <f t="shared" si="3"/>
        <v>16585</v>
      </c>
      <c r="W75" s="249">
        <f t="shared" si="3"/>
        <v>16592</v>
      </c>
      <c r="X75" s="249">
        <f t="shared" si="3"/>
        <v>16599</v>
      </c>
      <c r="Y75" s="249">
        <f t="shared" si="3"/>
        <v>16606</v>
      </c>
      <c r="Z75" s="249">
        <f t="shared" si="3"/>
        <v>16613</v>
      </c>
      <c r="AA75" s="249">
        <f t="shared" si="3"/>
        <v>16620</v>
      </c>
      <c r="AB75" s="249">
        <f t="shared" si="3"/>
        <v>16627</v>
      </c>
      <c r="AC75" s="249">
        <f t="shared" si="3"/>
        <v>16634</v>
      </c>
      <c r="AD75" s="249">
        <f t="shared" si="3"/>
        <v>16641</v>
      </c>
      <c r="AE75" s="249">
        <f t="shared" si="3"/>
        <v>16648</v>
      </c>
      <c r="AF75" s="249">
        <f t="shared" si="3"/>
        <v>16655</v>
      </c>
      <c r="AG75" s="249">
        <f t="shared" si="3"/>
        <v>16662</v>
      </c>
      <c r="AH75" s="249">
        <f t="shared" si="3"/>
        <v>16669</v>
      </c>
      <c r="AI75" s="249">
        <f t="shared" si="3"/>
        <v>16676</v>
      </c>
      <c r="AJ75" s="249">
        <f t="shared" si="3"/>
        <v>16683</v>
      </c>
      <c r="AK75" s="249">
        <f t="shared" si="3"/>
        <v>16690</v>
      </c>
      <c r="AL75" s="249">
        <f t="shared" si="3"/>
        <v>16697</v>
      </c>
      <c r="AM75" s="249">
        <f t="shared" si="3"/>
        <v>16704</v>
      </c>
      <c r="AN75" s="249">
        <f t="shared" si="3"/>
        <v>16711</v>
      </c>
      <c r="AO75" s="249">
        <f t="shared" si="3"/>
        <v>16718</v>
      </c>
      <c r="AP75" s="249">
        <f t="shared" si="3"/>
        <v>16725</v>
      </c>
      <c r="AQ75" s="249">
        <f t="shared" si="3"/>
        <v>16732</v>
      </c>
      <c r="AR75" s="249">
        <f t="shared" si="3"/>
        <v>16739</v>
      </c>
      <c r="AS75" s="249">
        <f t="shared" si="3"/>
        <v>16746</v>
      </c>
      <c r="AT75" s="249">
        <f t="shared" si="3"/>
        <v>16753</v>
      </c>
      <c r="AU75" s="249">
        <f t="shared" si="3"/>
        <v>16760</v>
      </c>
      <c r="AV75" s="249">
        <f t="shared" si="3"/>
        <v>16767</v>
      </c>
      <c r="AW75" s="249">
        <f t="shared" si="3"/>
        <v>16774</v>
      </c>
      <c r="AX75" s="249">
        <f t="shared" si="3"/>
        <v>16781</v>
      </c>
      <c r="AY75" s="249">
        <f t="shared" si="3"/>
        <v>16788</v>
      </c>
      <c r="AZ75" s="249">
        <f>AZ73+6</f>
        <v>16795</v>
      </c>
      <c r="BA75" s="249">
        <f>BA73+6</f>
        <v>16802</v>
      </c>
      <c r="BB75" s="249">
        <f>BB73</f>
        <v>16803</v>
      </c>
      <c r="BC75" s="247"/>
      <c r="BD75" s="247"/>
      <c r="BE75" s="247"/>
      <c r="BF75" s="247"/>
      <c r="BG75" s="247"/>
      <c r="BH75" s="247"/>
      <c r="BI75" s="247"/>
    </row>
    <row r="76" spans="1:61" x14ac:dyDescent="0.2">
      <c r="A76" s="247"/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</row>
    <row r="77" spans="1:61" x14ac:dyDescent="0.2">
      <c r="A77" s="247"/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</row>
    <row r="78" spans="1:61" x14ac:dyDescent="0.2">
      <c r="A78" s="247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</row>
    <row r="79" spans="1:61" x14ac:dyDescent="0.2">
      <c r="A79" s="247"/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</row>
    <row r="80" spans="1:61" x14ac:dyDescent="0.2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X21" activePane="bottomRight" state="frozen"/>
      <selection activeCell="K47" sqref="K47"/>
      <selection pane="topRight" activeCell="K47" sqref="K47"/>
      <selection pane="bottomLeft" activeCell="K47" sqref="K47"/>
      <selection pane="bottomRight" activeCell="AV51" sqref="AV51"/>
    </sheetView>
  </sheetViews>
  <sheetFormatPr defaultRowHeight="12.75" x14ac:dyDescent="0.2"/>
  <cols>
    <col min="3" max="5" width="8.85546875" style="251"/>
    <col min="6" max="6" width="11" style="251" bestFit="1" customWidth="1"/>
    <col min="8" max="10" width="8.85546875" style="251"/>
    <col min="11" max="11" width="11" style="251" bestFit="1" customWidth="1"/>
    <col min="13" max="15" width="8.85546875" style="251"/>
    <col min="16" max="16" width="11" style="251" bestFit="1" customWidth="1"/>
    <col min="18" max="20" width="8.85546875" style="251"/>
    <col min="21" max="21" width="11" style="251" bestFit="1" customWidth="1"/>
    <col min="26" max="26" width="11" bestFit="1" customWidth="1"/>
    <col min="31" max="31" width="11" bestFit="1" customWidth="1"/>
  </cols>
  <sheetData>
    <row r="1" spans="1:46" x14ac:dyDescent="0.2">
      <c r="A1" t="s">
        <v>73</v>
      </c>
    </row>
    <row r="2" spans="1:46" x14ac:dyDescent="0.2">
      <c r="A2" s="127"/>
      <c r="B2" s="319" t="s">
        <v>75</v>
      </c>
      <c r="C2" s="319" t="s">
        <v>79</v>
      </c>
      <c r="D2" s="319" t="s">
        <v>80</v>
      </c>
      <c r="E2" s="319" t="s">
        <v>81</v>
      </c>
      <c r="F2" s="319" t="s">
        <v>82</v>
      </c>
      <c r="G2" s="319" t="s">
        <v>75</v>
      </c>
      <c r="H2" s="319" t="str">
        <f>C2</f>
        <v>PADD 1</v>
      </c>
      <c r="I2" s="319" t="str">
        <f t="shared" ref="I2:K2" si="0">D2</f>
        <v>PADD 2</v>
      </c>
      <c r="J2" s="319" t="str">
        <f t="shared" si="0"/>
        <v>PADD 3</v>
      </c>
      <c r="K2" s="319" t="str">
        <f t="shared" si="0"/>
        <v>PADD 4 &amp; 5</v>
      </c>
      <c r="L2" s="319" t="s">
        <v>75</v>
      </c>
      <c r="M2" s="319" t="str">
        <f>H2</f>
        <v>PADD 1</v>
      </c>
      <c r="N2" s="319" t="str">
        <f t="shared" ref="N2:P2" si="1">I2</f>
        <v>PADD 2</v>
      </c>
      <c r="O2" s="319" t="str">
        <f t="shared" si="1"/>
        <v>PADD 3</v>
      </c>
      <c r="P2" s="319" t="str">
        <f t="shared" si="1"/>
        <v>PADD 4 &amp; 5</v>
      </c>
      <c r="Q2" s="319" t="s">
        <v>75</v>
      </c>
      <c r="R2" s="319" t="str">
        <f>M2</f>
        <v>PADD 1</v>
      </c>
      <c r="S2" s="319" t="str">
        <f t="shared" ref="S2:U2" si="2">N2</f>
        <v>PADD 2</v>
      </c>
      <c r="T2" s="319" t="str">
        <f t="shared" si="2"/>
        <v>PADD 3</v>
      </c>
      <c r="U2" s="319" t="str">
        <f t="shared" si="2"/>
        <v>PADD 4 &amp; 5</v>
      </c>
      <c r="V2" s="319" t="s">
        <v>75</v>
      </c>
      <c r="W2" s="319" t="str">
        <f>R2</f>
        <v>PADD 1</v>
      </c>
      <c r="X2" s="319" t="str">
        <f t="shared" ref="X2:Z2" si="3">S2</f>
        <v>PADD 2</v>
      </c>
      <c r="Y2" s="319" t="str">
        <f t="shared" si="3"/>
        <v>PADD 3</v>
      </c>
      <c r="Z2" s="319" t="str">
        <f t="shared" si="3"/>
        <v>PADD 4 &amp; 5</v>
      </c>
      <c r="AA2" s="319" t="str">
        <f>V2</f>
        <v>US</v>
      </c>
      <c r="AB2" s="319" t="str">
        <f t="shared" ref="AB2:AE2" si="4">W2</f>
        <v>PADD 1</v>
      </c>
      <c r="AC2" s="319" t="str">
        <f t="shared" si="4"/>
        <v>PADD 2</v>
      </c>
      <c r="AD2" s="319" t="str">
        <f t="shared" si="4"/>
        <v>PADD 3</v>
      </c>
      <c r="AE2" s="319" t="str">
        <f t="shared" si="4"/>
        <v>PADD 4 &amp; 5</v>
      </c>
      <c r="AF2" s="319" t="str">
        <f>AA2</f>
        <v>US</v>
      </c>
      <c r="AG2" s="319" t="str">
        <f t="shared" ref="AG2" si="5">AB2</f>
        <v>PADD 1</v>
      </c>
      <c r="AH2" s="319" t="str">
        <f t="shared" ref="AH2" si="6">AC2</f>
        <v>PADD 2</v>
      </c>
      <c r="AI2" s="319" t="str">
        <f t="shared" ref="AI2" si="7">AD2</f>
        <v>PADD 3</v>
      </c>
      <c r="AJ2" s="319" t="str">
        <f t="shared" ref="AJ2" si="8">AE2</f>
        <v>PADD 4 &amp; 5</v>
      </c>
      <c r="AK2" s="319" t="str">
        <f>AF2</f>
        <v>US</v>
      </c>
      <c r="AL2" s="319" t="str">
        <f t="shared" ref="AL2" si="9">AG2</f>
        <v>PADD 1</v>
      </c>
      <c r="AM2" s="319" t="str">
        <f t="shared" ref="AM2" si="10">AH2</f>
        <v>PADD 2</v>
      </c>
      <c r="AN2" s="319" t="str">
        <f t="shared" ref="AN2" si="11">AI2</f>
        <v>PADD 3</v>
      </c>
      <c r="AO2" s="319" t="str">
        <f t="shared" ref="AO2" si="12">AJ2</f>
        <v>PADD 4 &amp; 5</v>
      </c>
      <c r="AP2" s="319" t="s">
        <v>75</v>
      </c>
      <c r="AQ2" s="319" t="str">
        <f>AL2</f>
        <v>PADD 1</v>
      </c>
      <c r="AR2" s="319" t="str">
        <f t="shared" ref="AR2" si="13">AM2</f>
        <v>PADD 2</v>
      </c>
      <c r="AS2" s="319" t="str">
        <f t="shared" ref="AS2" si="14">AN2</f>
        <v>PADD 3</v>
      </c>
      <c r="AT2" s="319" t="str">
        <f t="shared" ref="AT2" si="15">AO2</f>
        <v>PADD 4 &amp; 5</v>
      </c>
    </row>
    <row r="3" spans="1:46" x14ac:dyDescent="0.2">
      <c r="A3" s="127" t="s">
        <v>74</v>
      </c>
      <c r="B3">
        <v>2014</v>
      </c>
      <c r="C3" s="251">
        <f>B3</f>
        <v>2014</v>
      </c>
      <c r="D3" s="251">
        <f>C3</f>
        <v>2014</v>
      </c>
      <c r="E3" s="251">
        <f>D3</f>
        <v>2014</v>
      </c>
      <c r="F3" s="251">
        <f>E3</f>
        <v>2014</v>
      </c>
      <c r="G3">
        <f>B3+1</f>
        <v>2015</v>
      </c>
      <c r="H3" s="251">
        <f>G3</f>
        <v>2015</v>
      </c>
      <c r="I3" s="251">
        <f t="shared" ref="I3:K3" si="16">H3</f>
        <v>2015</v>
      </c>
      <c r="J3" s="251">
        <f t="shared" si="16"/>
        <v>2015</v>
      </c>
      <c r="K3" s="251">
        <f t="shared" si="16"/>
        <v>2015</v>
      </c>
      <c r="L3">
        <f>G3+1</f>
        <v>2016</v>
      </c>
      <c r="M3" s="251">
        <f>L3</f>
        <v>2016</v>
      </c>
      <c r="N3" s="251">
        <f t="shared" ref="N3:P3" si="17">M3</f>
        <v>2016</v>
      </c>
      <c r="O3" s="251">
        <f t="shared" si="17"/>
        <v>2016</v>
      </c>
      <c r="P3" s="251">
        <f t="shared" si="17"/>
        <v>2016</v>
      </c>
      <c r="Q3" s="251">
        <f>L3+1</f>
        <v>2017</v>
      </c>
      <c r="R3" s="251">
        <f>Q3</f>
        <v>2017</v>
      </c>
      <c r="S3" s="251">
        <f t="shared" ref="S3:U3" si="18">R3</f>
        <v>2017</v>
      </c>
      <c r="T3" s="251">
        <f t="shared" si="18"/>
        <v>2017</v>
      </c>
      <c r="U3" s="251">
        <f t="shared" si="18"/>
        <v>2017</v>
      </c>
      <c r="V3" s="251">
        <f t="shared" ref="V3" si="19">Q3+1</f>
        <v>2018</v>
      </c>
      <c r="W3">
        <f>V3</f>
        <v>2018</v>
      </c>
      <c r="X3" s="251">
        <f t="shared" ref="X3:Z3" si="20">W3</f>
        <v>2018</v>
      </c>
      <c r="Y3" s="251">
        <f t="shared" si="20"/>
        <v>2018</v>
      </c>
      <c r="Z3" s="251">
        <f t="shared" si="20"/>
        <v>2018</v>
      </c>
      <c r="AA3" t="s">
        <v>76</v>
      </c>
      <c r="AB3" t="str">
        <f>AA3</f>
        <v>Avg '15-'19</v>
      </c>
      <c r="AC3" s="251" t="str">
        <f t="shared" ref="AC3:AE3" si="21">AB3</f>
        <v>Avg '15-'19</v>
      </c>
      <c r="AD3" s="251" t="str">
        <f t="shared" si="21"/>
        <v>Avg '15-'19</v>
      </c>
      <c r="AE3" s="251" t="str">
        <f t="shared" si="21"/>
        <v>Avg '15-'19</v>
      </c>
      <c r="AF3" s="251" t="s">
        <v>77</v>
      </c>
      <c r="AG3" s="251" t="str">
        <f>AF3</f>
        <v>Max '15-'19</v>
      </c>
      <c r="AH3" s="251" t="str">
        <f t="shared" ref="AH3:AJ3" si="22">AG3</f>
        <v>Max '15-'19</v>
      </c>
      <c r="AI3" s="251" t="str">
        <f t="shared" si="22"/>
        <v>Max '15-'19</v>
      </c>
      <c r="AJ3" s="251" t="str">
        <f t="shared" si="22"/>
        <v>Max '15-'19</v>
      </c>
      <c r="AK3" s="251" t="s">
        <v>78</v>
      </c>
      <c r="AL3" s="251" t="str">
        <f>AK3</f>
        <v>Min '15-'19</v>
      </c>
      <c r="AM3" s="251" t="str">
        <f t="shared" ref="AM3:AO3" si="23">AL3</f>
        <v>Min '15-'19</v>
      </c>
      <c r="AN3" s="251" t="str">
        <f t="shared" si="23"/>
        <v>Min '15-'19</v>
      </c>
      <c r="AO3" s="251" t="str">
        <f t="shared" si="23"/>
        <v>Min '15-'19</v>
      </c>
      <c r="AP3" s="251">
        <v>2019</v>
      </c>
      <c r="AQ3" s="251">
        <f>AP3</f>
        <v>2019</v>
      </c>
      <c r="AR3" s="251">
        <f t="shared" ref="AR3" si="24">AQ3</f>
        <v>2019</v>
      </c>
      <c r="AS3" s="251">
        <f t="shared" ref="AS3" si="25">AR3</f>
        <v>2019</v>
      </c>
      <c r="AT3" s="251">
        <f t="shared" ref="AT3" si="26">AS3</f>
        <v>2019</v>
      </c>
    </row>
    <row r="4" spans="1:46" x14ac:dyDescent="0.2">
      <c r="A4" s="127">
        <v>1</v>
      </c>
      <c r="B4" s="251">
        <v>42433</v>
      </c>
      <c r="C4" s="251">
        <v>3835</v>
      </c>
      <c r="D4" s="251">
        <v>13055</v>
      </c>
      <c r="E4" s="251">
        <v>23241</v>
      </c>
      <c r="F4" s="251">
        <v>2301</v>
      </c>
      <c r="G4" s="251">
        <v>75650</v>
      </c>
      <c r="H4" s="251">
        <v>5474</v>
      </c>
      <c r="I4" s="251">
        <v>26305</v>
      </c>
      <c r="J4" s="251">
        <v>40271</v>
      </c>
      <c r="K4" s="251">
        <v>3599</v>
      </c>
      <c r="L4" s="251">
        <v>93189</v>
      </c>
      <c r="M4" s="251">
        <v>6645</v>
      </c>
      <c r="N4" s="251">
        <v>25682</v>
      </c>
      <c r="O4" s="251">
        <v>57852</v>
      </c>
      <c r="P4" s="251">
        <v>3010</v>
      </c>
      <c r="Q4" s="251">
        <v>75212</v>
      </c>
      <c r="R4" s="251">
        <v>6629</v>
      </c>
      <c r="S4" s="251">
        <v>21554</v>
      </c>
      <c r="T4" s="251">
        <v>44146</v>
      </c>
      <c r="U4" s="251">
        <v>2884</v>
      </c>
      <c r="V4" s="251">
        <v>59224</v>
      </c>
      <c r="W4" s="251">
        <v>5173</v>
      </c>
      <c r="X4" s="251">
        <v>18708</v>
      </c>
      <c r="Y4" s="251">
        <v>32516</v>
      </c>
      <c r="Z4" s="251">
        <v>2827</v>
      </c>
      <c r="AA4" s="320">
        <f>AVERAGE(AP4,G4,L4,Q4,V4)</f>
        <v>73379.8</v>
      </c>
      <c r="AB4" s="320">
        <f>AVERAGE(AQ4,H4,M4,R4,W4)</f>
        <v>6015.4</v>
      </c>
      <c r="AC4" s="320">
        <f>AVERAGE(AR4,I4,N4,S4,X4)</f>
        <v>22526.799999999999</v>
      </c>
      <c r="AD4" s="320">
        <f>AVERAGE(AS4,J4,O4,T4,Y4)</f>
        <v>41832</v>
      </c>
      <c r="AE4" s="320">
        <f>AVERAGE(AT4,K4,P4,U4,Z4)</f>
        <v>3005.6</v>
      </c>
      <c r="AF4" s="320">
        <f>MAX(AP4,G4,L4,Q4,V4)</f>
        <v>93189</v>
      </c>
      <c r="AG4" s="320">
        <f>MAX(AQ4,H4,M4,R4,W4)</f>
        <v>6645</v>
      </c>
      <c r="AH4" s="320">
        <f>MAX(AR4,I4,N4,S4,X4)</f>
        <v>26305</v>
      </c>
      <c r="AI4" s="320">
        <f>MAX(AS4,J4,O4,T4,Y4)</f>
        <v>57852</v>
      </c>
      <c r="AJ4" s="320">
        <f>MAX(AT4,K4,P4,U4,Z4)</f>
        <v>3599</v>
      </c>
      <c r="AK4" s="320">
        <f>MIN(AP4,G4,L4,Q4,V4)</f>
        <v>59224</v>
      </c>
      <c r="AL4" s="320">
        <f>MIN(AQ4,H4,M4,R4,W4)</f>
        <v>5173</v>
      </c>
      <c r="AM4" s="320">
        <f>MIN(AR4,I4,N4,S4,X4)</f>
        <v>18708</v>
      </c>
      <c r="AN4" s="320">
        <f>MIN(AS4,J4,O4,T4,Y4)</f>
        <v>32516</v>
      </c>
      <c r="AO4" s="320">
        <f>MIN(AT4,K4,P4,U4,Z4)</f>
        <v>2708</v>
      </c>
      <c r="AP4" s="320">
        <v>63624</v>
      </c>
      <c r="AQ4" s="320">
        <v>6156</v>
      </c>
      <c r="AR4" s="320">
        <v>20385</v>
      </c>
      <c r="AS4" s="320">
        <v>34375</v>
      </c>
      <c r="AT4" s="320">
        <v>2708</v>
      </c>
    </row>
    <row r="5" spans="1:46" x14ac:dyDescent="0.2">
      <c r="A5" s="127">
        <v>2</v>
      </c>
      <c r="B5" s="251">
        <v>38654</v>
      </c>
      <c r="C5" s="251">
        <v>3717</v>
      </c>
      <c r="D5" s="251">
        <v>11538</v>
      </c>
      <c r="E5" s="251">
        <v>21303</v>
      </c>
      <c r="F5" s="251">
        <v>2096</v>
      </c>
      <c r="G5" s="251">
        <v>74853</v>
      </c>
      <c r="H5" s="251">
        <v>5116</v>
      </c>
      <c r="I5" s="251">
        <v>25291</v>
      </c>
      <c r="J5" s="251">
        <v>41023</v>
      </c>
      <c r="K5" s="251">
        <v>3423</v>
      </c>
      <c r="L5" s="251">
        <v>88698</v>
      </c>
      <c r="M5" s="251">
        <v>6342</v>
      </c>
      <c r="N5" s="251">
        <v>24518</v>
      </c>
      <c r="O5" s="251">
        <v>54941</v>
      </c>
      <c r="P5" s="251">
        <v>2898</v>
      </c>
      <c r="Q5" s="251">
        <v>68024</v>
      </c>
      <c r="R5" s="251">
        <v>5988</v>
      </c>
      <c r="S5" s="251">
        <v>19454</v>
      </c>
      <c r="T5" s="251">
        <v>39912</v>
      </c>
      <c r="U5" s="251">
        <v>2670</v>
      </c>
      <c r="V5" s="251">
        <v>55546</v>
      </c>
      <c r="W5" s="251">
        <v>4317</v>
      </c>
      <c r="X5" s="251">
        <v>16871</v>
      </c>
      <c r="Y5" s="251">
        <v>31576</v>
      </c>
      <c r="Z5" s="251">
        <v>2782</v>
      </c>
      <c r="AA5" s="320">
        <f t="shared" ref="AA5:AA23" si="27">AVERAGE(AP5,G5,L5,Q5,V5)</f>
        <v>69833.399999999994</v>
      </c>
      <c r="AB5" s="320">
        <f t="shared" ref="AB5:AB23" si="28">AVERAGE(AQ5,H5,M5,R5,W5)</f>
        <v>5622.8</v>
      </c>
      <c r="AC5" s="320">
        <f t="shared" ref="AC5:AC23" si="29">AVERAGE(AR5,I5,N5,S5,X5)</f>
        <v>21180.2</v>
      </c>
      <c r="AD5" s="320">
        <f t="shared" ref="AD5:AD23" si="30">AVERAGE(AS5,J5,O5,T5,Y5)</f>
        <v>40140</v>
      </c>
      <c r="AE5" s="320">
        <f t="shared" ref="AE5:AE23" si="31">AVERAGE(AT5,K5,P5,U5,Z5)</f>
        <v>2890.6</v>
      </c>
      <c r="AF5" s="320">
        <f t="shared" ref="AF5:AF55" si="32">MAX(AP5,G5,L5,Q5,V5)</f>
        <v>88698</v>
      </c>
      <c r="AG5" s="320">
        <f t="shared" ref="AG5:AG55" si="33">MAX(AQ5,H5,M5,R5,W5)</f>
        <v>6351</v>
      </c>
      <c r="AH5" s="320">
        <f t="shared" ref="AH5:AH55" si="34">MAX(AR5,I5,N5,S5,X5)</f>
        <v>25291</v>
      </c>
      <c r="AI5" s="320">
        <f t="shared" ref="AI5:AI55" si="35">MAX(AS5,J5,O5,T5,Y5)</f>
        <v>54941</v>
      </c>
      <c r="AJ5" s="320">
        <f t="shared" ref="AJ5:AJ55" si="36">MAX(AT5,K5,P5,U5,Z5)</f>
        <v>3423</v>
      </c>
      <c r="AK5" s="320">
        <f t="shared" ref="AK5:AO55" si="37">MIN(B5,G5,L5,Q5,V5)</f>
        <v>38654</v>
      </c>
      <c r="AL5" s="320">
        <f t="shared" ref="AL5:AO19" si="38">MIN(C5,H5,M5,R5,W5)</f>
        <v>3717</v>
      </c>
      <c r="AM5" s="320">
        <f t="shared" si="38"/>
        <v>11538</v>
      </c>
      <c r="AN5" s="320">
        <f t="shared" si="38"/>
        <v>21303</v>
      </c>
      <c r="AO5" s="320">
        <f t="shared" si="38"/>
        <v>2096</v>
      </c>
      <c r="AP5" s="320">
        <v>62046</v>
      </c>
      <c r="AQ5" s="320">
        <v>6351</v>
      </c>
      <c r="AR5" s="320">
        <v>19767</v>
      </c>
      <c r="AS5" s="320">
        <v>33248</v>
      </c>
      <c r="AT5" s="320">
        <v>2680</v>
      </c>
    </row>
    <row r="6" spans="1:46" x14ac:dyDescent="0.2">
      <c r="A6" s="127">
        <v>3</v>
      </c>
      <c r="B6" s="251">
        <v>35263</v>
      </c>
      <c r="C6" s="251">
        <v>3216</v>
      </c>
      <c r="D6" s="251">
        <v>10195</v>
      </c>
      <c r="E6" s="251">
        <v>20076</v>
      </c>
      <c r="F6" s="251">
        <v>1776</v>
      </c>
      <c r="G6" s="251">
        <v>71246</v>
      </c>
      <c r="H6" s="251">
        <v>4684</v>
      </c>
      <c r="I6" s="251">
        <v>23690</v>
      </c>
      <c r="J6" s="251">
        <v>39681</v>
      </c>
      <c r="K6" s="251">
        <v>3191</v>
      </c>
      <c r="L6" s="251">
        <v>86725</v>
      </c>
      <c r="M6" s="251">
        <v>6024</v>
      </c>
      <c r="N6" s="251">
        <v>22325</v>
      </c>
      <c r="O6" s="251">
        <v>55627</v>
      </c>
      <c r="P6" s="251">
        <v>2749</v>
      </c>
      <c r="Q6" s="251">
        <v>64087</v>
      </c>
      <c r="R6" s="251">
        <v>5998</v>
      </c>
      <c r="S6" s="251">
        <v>17500</v>
      </c>
      <c r="T6" s="251">
        <v>38052</v>
      </c>
      <c r="U6" s="251">
        <v>2537</v>
      </c>
      <c r="V6" s="251">
        <v>51355</v>
      </c>
      <c r="W6" s="251">
        <v>3129</v>
      </c>
      <c r="X6" s="251">
        <v>15512</v>
      </c>
      <c r="Y6" s="251">
        <v>30329</v>
      </c>
      <c r="Z6" s="251">
        <v>2384</v>
      </c>
      <c r="AA6" s="320">
        <f t="shared" si="27"/>
        <v>66300.800000000003</v>
      </c>
      <c r="AB6" s="320">
        <f t="shared" si="28"/>
        <v>5261.4</v>
      </c>
      <c r="AC6" s="320">
        <f t="shared" si="29"/>
        <v>19518.8</v>
      </c>
      <c r="AD6" s="320">
        <f t="shared" si="30"/>
        <v>38926.199999999997</v>
      </c>
      <c r="AE6" s="320">
        <f t="shared" si="31"/>
        <v>2594.1999999999998</v>
      </c>
      <c r="AF6" s="320">
        <f t="shared" si="32"/>
        <v>86725</v>
      </c>
      <c r="AG6" s="320">
        <f t="shared" si="33"/>
        <v>6472</v>
      </c>
      <c r="AH6" s="320">
        <f t="shared" si="34"/>
        <v>23690</v>
      </c>
      <c r="AI6" s="320">
        <f t="shared" si="35"/>
        <v>55627</v>
      </c>
      <c r="AJ6" s="320">
        <f t="shared" si="36"/>
        <v>3191</v>
      </c>
      <c r="AK6" s="320">
        <f t="shared" si="37"/>
        <v>35263</v>
      </c>
      <c r="AL6" s="320">
        <f t="shared" si="38"/>
        <v>3129</v>
      </c>
      <c r="AM6" s="320">
        <f t="shared" si="38"/>
        <v>10195</v>
      </c>
      <c r="AN6" s="320">
        <f t="shared" si="38"/>
        <v>20076</v>
      </c>
      <c r="AO6" s="320">
        <f t="shared" si="38"/>
        <v>1776</v>
      </c>
      <c r="AP6" s="320">
        <v>58091</v>
      </c>
      <c r="AQ6" s="320">
        <v>6472</v>
      </c>
      <c r="AR6" s="320">
        <v>18567</v>
      </c>
      <c r="AS6" s="320">
        <v>30942</v>
      </c>
      <c r="AT6" s="320">
        <v>2110</v>
      </c>
    </row>
    <row r="7" spans="1:46" x14ac:dyDescent="0.2">
      <c r="A7" s="127">
        <v>4</v>
      </c>
      <c r="B7" s="251">
        <v>31674</v>
      </c>
      <c r="C7" s="251">
        <v>2621</v>
      </c>
      <c r="D7" s="251">
        <v>8789</v>
      </c>
      <c r="E7" s="251">
        <v>18639</v>
      </c>
      <c r="F7" s="251">
        <v>1624</v>
      </c>
      <c r="G7" s="251">
        <v>69308</v>
      </c>
      <c r="H7" s="251">
        <v>4766</v>
      </c>
      <c r="I7" s="251">
        <v>22463</v>
      </c>
      <c r="J7" s="251">
        <v>39120</v>
      </c>
      <c r="K7" s="251">
        <v>2959</v>
      </c>
      <c r="L7" s="251">
        <v>80426</v>
      </c>
      <c r="M7" s="251">
        <v>5587</v>
      </c>
      <c r="N7" s="251">
        <v>20608</v>
      </c>
      <c r="O7" s="251">
        <v>51608</v>
      </c>
      <c r="P7" s="251">
        <v>2624</v>
      </c>
      <c r="Q7" s="251">
        <v>58824</v>
      </c>
      <c r="R7" s="251">
        <v>6054</v>
      </c>
      <c r="S7" s="251">
        <v>16256</v>
      </c>
      <c r="T7" s="251">
        <v>34422</v>
      </c>
      <c r="U7" s="251">
        <v>2092</v>
      </c>
      <c r="V7" s="251">
        <v>50126</v>
      </c>
      <c r="W7" s="251">
        <v>3294</v>
      </c>
      <c r="X7" s="251">
        <v>14702</v>
      </c>
      <c r="Y7" s="251">
        <v>29833</v>
      </c>
      <c r="Z7" s="251">
        <v>2297</v>
      </c>
      <c r="AA7" s="320">
        <f t="shared" si="27"/>
        <v>62600</v>
      </c>
      <c r="AB7" s="320">
        <f t="shared" si="28"/>
        <v>5075.3999999999996</v>
      </c>
      <c r="AC7" s="320">
        <f t="shared" si="29"/>
        <v>18205.2</v>
      </c>
      <c r="AD7" s="320">
        <f t="shared" si="30"/>
        <v>36910.6</v>
      </c>
      <c r="AE7" s="320">
        <f t="shared" si="31"/>
        <v>2409</v>
      </c>
      <c r="AF7" s="320">
        <f t="shared" si="32"/>
        <v>80426</v>
      </c>
      <c r="AG7" s="320">
        <f t="shared" si="33"/>
        <v>6054</v>
      </c>
      <c r="AH7" s="320">
        <f t="shared" si="34"/>
        <v>22463</v>
      </c>
      <c r="AI7" s="320">
        <f t="shared" si="35"/>
        <v>51608</v>
      </c>
      <c r="AJ7" s="320">
        <f t="shared" si="36"/>
        <v>2959</v>
      </c>
      <c r="AK7" s="320">
        <f t="shared" si="37"/>
        <v>31674</v>
      </c>
      <c r="AL7" s="320">
        <f t="shared" si="38"/>
        <v>2621</v>
      </c>
      <c r="AM7" s="320">
        <f t="shared" si="38"/>
        <v>8789</v>
      </c>
      <c r="AN7" s="320">
        <f t="shared" si="38"/>
        <v>18639</v>
      </c>
      <c r="AO7" s="320">
        <f t="shared" si="38"/>
        <v>1624</v>
      </c>
      <c r="AP7" s="320">
        <v>54316</v>
      </c>
      <c r="AQ7" s="320">
        <v>5676</v>
      </c>
      <c r="AR7" s="320">
        <v>16997</v>
      </c>
      <c r="AS7" s="320">
        <v>29570</v>
      </c>
      <c r="AT7" s="320">
        <v>2073</v>
      </c>
    </row>
    <row r="8" spans="1:46" x14ac:dyDescent="0.2">
      <c r="A8" s="127">
        <v>5</v>
      </c>
      <c r="B8" s="251">
        <v>30842</v>
      </c>
      <c r="C8" s="251">
        <v>2160</v>
      </c>
      <c r="D8" s="251">
        <v>9560</v>
      </c>
      <c r="E8" s="251">
        <v>17671</v>
      </c>
      <c r="F8" s="251">
        <v>1452</v>
      </c>
      <c r="G8" s="251">
        <v>67237</v>
      </c>
      <c r="H8" s="251">
        <v>4272</v>
      </c>
      <c r="I8" s="251">
        <v>21385</v>
      </c>
      <c r="J8" s="251">
        <v>38769</v>
      </c>
      <c r="K8" s="251">
        <v>2811</v>
      </c>
      <c r="L8" s="251">
        <v>74888</v>
      </c>
      <c r="M8" s="251">
        <v>5002</v>
      </c>
      <c r="N8" s="251">
        <v>19280</v>
      </c>
      <c r="O8" s="251">
        <v>48535</v>
      </c>
      <c r="P8" s="251">
        <v>2071</v>
      </c>
      <c r="Q8" s="251">
        <v>52226</v>
      </c>
      <c r="R8" s="251">
        <v>4917</v>
      </c>
      <c r="S8" s="251">
        <v>15416</v>
      </c>
      <c r="T8" s="251">
        <v>30013</v>
      </c>
      <c r="U8" s="251">
        <v>1880</v>
      </c>
      <c r="V8" s="251">
        <v>45962</v>
      </c>
      <c r="W8" s="251">
        <v>3454</v>
      </c>
      <c r="X8" s="251">
        <v>12785</v>
      </c>
      <c r="Y8" s="251">
        <v>27585</v>
      </c>
      <c r="Z8" s="251">
        <v>2137</v>
      </c>
      <c r="AA8" s="320">
        <f t="shared" si="27"/>
        <v>58415.6</v>
      </c>
      <c r="AB8" s="320">
        <f t="shared" si="28"/>
        <v>4608.3999999999996</v>
      </c>
      <c r="AC8" s="320">
        <f t="shared" si="29"/>
        <v>16954.8</v>
      </c>
      <c r="AD8" s="320">
        <f t="shared" si="30"/>
        <v>34707.800000000003</v>
      </c>
      <c r="AE8" s="320">
        <f t="shared" si="31"/>
        <v>2144.1999999999998</v>
      </c>
      <c r="AF8" s="320">
        <f t="shared" si="32"/>
        <v>74888</v>
      </c>
      <c r="AG8" s="320">
        <f t="shared" si="33"/>
        <v>5397</v>
      </c>
      <c r="AH8" s="320">
        <f t="shared" si="34"/>
        <v>21385</v>
      </c>
      <c r="AI8" s="320">
        <f t="shared" si="35"/>
        <v>48535</v>
      </c>
      <c r="AJ8" s="320">
        <f t="shared" si="36"/>
        <v>2811</v>
      </c>
      <c r="AK8" s="320">
        <f t="shared" si="37"/>
        <v>30842</v>
      </c>
      <c r="AL8" s="320">
        <f t="shared" si="38"/>
        <v>2160</v>
      </c>
      <c r="AM8" s="320">
        <f t="shared" si="38"/>
        <v>9560</v>
      </c>
      <c r="AN8" s="320">
        <f t="shared" si="38"/>
        <v>17671</v>
      </c>
      <c r="AO8" s="320">
        <f t="shared" si="38"/>
        <v>1452</v>
      </c>
      <c r="AP8" s="320">
        <v>51765</v>
      </c>
      <c r="AQ8" s="320">
        <v>5397</v>
      </c>
      <c r="AR8" s="320">
        <v>15908</v>
      </c>
      <c r="AS8" s="320">
        <v>28637</v>
      </c>
      <c r="AT8" s="320">
        <v>1822</v>
      </c>
    </row>
    <row r="9" spans="1:46" x14ac:dyDescent="0.2">
      <c r="A9" s="127">
        <v>6</v>
      </c>
      <c r="B9" s="251">
        <v>27901</v>
      </c>
      <c r="C9" s="251">
        <v>1953</v>
      </c>
      <c r="D9" s="251">
        <v>8969</v>
      </c>
      <c r="E9" s="251">
        <v>15616</v>
      </c>
      <c r="F9" s="251">
        <v>1363</v>
      </c>
      <c r="G9" s="251">
        <v>64955</v>
      </c>
      <c r="H9" s="251">
        <v>3558</v>
      </c>
      <c r="I9" s="251">
        <v>20776</v>
      </c>
      <c r="J9" s="251">
        <v>38024</v>
      </c>
      <c r="K9" s="251">
        <v>2597</v>
      </c>
      <c r="L9" s="251">
        <v>71659</v>
      </c>
      <c r="M9" s="251">
        <v>4725</v>
      </c>
      <c r="N9" s="251">
        <v>18388</v>
      </c>
      <c r="O9" s="251">
        <v>46489</v>
      </c>
      <c r="P9" s="251">
        <v>2057</v>
      </c>
      <c r="Q9" s="251">
        <v>50006</v>
      </c>
      <c r="R9" s="251">
        <v>4938</v>
      </c>
      <c r="S9" s="251">
        <v>14704</v>
      </c>
      <c r="T9" s="251">
        <v>28727</v>
      </c>
      <c r="U9" s="251">
        <v>1638</v>
      </c>
      <c r="V9" s="251">
        <v>42438</v>
      </c>
      <c r="W9" s="251">
        <v>2587</v>
      </c>
      <c r="X9" s="251">
        <v>11772</v>
      </c>
      <c r="Y9" s="251">
        <v>26051</v>
      </c>
      <c r="Z9" s="251">
        <v>2029</v>
      </c>
      <c r="AA9" s="320">
        <f t="shared" si="27"/>
        <v>56218.2</v>
      </c>
      <c r="AB9" s="320">
        <f t="shared" si="28"/>
        <v>4077.2</v>
      </c>
      <c r="AC9" s="320">
        <f t="shared" si="29"/>
        <v>16060.4</v>
      </c>
      <c r="AD9" s="320">
        <f t="shared" si="30"/>
        <v>34054</v>
      </c>
      <c r="AE9" s="320">
        <f t="shared" si="31"/>
        <v>2027</v>
      </c>
      <c r="AF9" s="320">
        <f t="shared" si="32"/>
        <v>71659</v>
      </c>
      <c r="AG9" s="320">
        <f t="shared" si="33"/>
        <v>4938</v>
      </c>
      <c r="AH9" s="320">
        <f t="shared" si="34"/>
        <v>20776</v>
      </c>
      <c r="AI9" s="320">
        <f t="shared" si="35"/>
        <v>46489</v>
      </c>
      <c r="AJ9" s="320">
        <f t="shared" si="36"/>
        <v>2597</v>
      </c>
      <c r="AK9" s="320">
        <f t="shared" si="37"/>
        <v>27901</v>
      </c>
      <c r="AL9" s="320">
        <f t="shared" si="38"/>
        <v>1953</v>
      </c>
      <c r="AM9" s="320">
        <f t="shared" si="38"/>
        <v>8969</v>
      </c>
      <c r="AN9" s="320">
        <f t="shared" si="38"/>
        <v>15616</v>
      </c>
      <c r="AO9" s="320">
        <f t="shared" si="38"/>
        <v>1363</v>
      </c>
      <c r="AP9" s="320">
        <v>52033</v>
      </c>
      <c r="AQ9" s="320">
        <v>4578</v>
      </c>
      <c r="AR9" s="320">
        <v>14662</v>
      </c>
      <c r="AS9" s="320">
        <v>30979</v>
      </c>
      <c r="AT9" s="320">
        <v>1814</v>
      </c>
    </row>
    <row r="10" spans="1:46" x14ac:dyDescent="0.2">
      <c r="A10" s="127">
        <v>7</v>
      </c>
      <c r="B10" s="251">
        <v>26715</v>
      </c>
      <c r="C10" s="251">
        <v>1600</v>
      </c>
      <c r="D10" s="251">
        <v>8832</v>
      </c>
      <c r="E10" s="251">
        <v>15083</v>
      </c>
      <c r="F10" s="251">
        <v>1199</v>
      </c>
      <c r="G10" s="251">
        <v>61465</v>
      </c>
      <c r="H10" s="251">
        <v>3246</v>
      </c>
      <c r="I10" s="251">
        <v>19810</v>
      </c>
      <c r="J10" s="251">
        <v>35937</v>
      </c>
      <c r="K10" s="251">
        <v>2472</v>
      </c>
      <c r="L10" s="251">
        <v>67431</v>
      </c>
      <c r="M10" s="251">
        <v>4301</v>
      </c>
      <c r="N10" s="251">
        <v>17884</v>
      </c>
      <c r="O10" s="251">
        <v>43204</v>
      </c>
      <c r="P10" s="251">
        <v>2041</v>
      </c>
      <c r="Q10" s="251">
        <v>46975</v>
      </c>
      <c r="R10" s="251">
        <v>4378</v>
      </c>
      <c r="S10" s="251">
        <v>13737</v>
      </c>
      <c r="T10" s="251">
        <v>27221</v>
      </c>
      <c r="U10" s="251">
        <v>1638</v>
      </c>
      <c r="V10" s="251">
        <v>39840</v>
      </c>
      <c r="W10" s="251">
        <v>2682</v>
      </c>
      <c r="X10" s="251">
        <v>10580</v>
      </c>
      <c r="Y10" s="251">
        <v>24627</v>
      </c>
      <c r="Z10" s="251">
        <v>1951</v>
      </c>
      <c r="AA10" s="320">
        <f t="shared" si="27"/>
        <v>52770.2</v>
      </c>
      <c r="AB10" s="320">
        <f t="shared" si="28"/>
        <v>3833.8</v>
      </c>
      <c r="AC10" s="320">
        <f t="shared" si="29"/>
        <v>14977.8</v>
      </c>
      <c r="AD10" s="320">
        <f t="shared" si="30"/>
        <v>31997.200000000001</v>
      </c>
      <c r="AE10" s="320">
        <f t="shared" si="31"/>
        <v>1960.8</v>
      </c>
      <c r="AF10" s="320">
        <f t="shared" si="32"/>
        <v>67431</v>
      </c>
      <c r="AG10" s="320">
        <f t="shared" si="33"/>
        <v>4562</v>
      </c>
      <c r="AH10" s="320">
        <f t="shared" si="34"/>
        <v>19810</v>
      </c>
      <c r="AI10" s="320">
        <f t="shared" si="35"/>
        <v>43204</v>
      </c>
      <c r="AJ10" s="320">
        <f t="shared" si="36"/>
        <v>2472</v>
      </c>
      <c r="AK10" s="320">
        <f t="shared" si="37"/>
        <v>26715</v>
      </c>
      <c r="AL10" s="320">
        <f t="shared" si="38"/>
        <v>1600</v>
      </c>
      <c r="AM10" s="320">
        <f t="shared" si="38"/>
        <v>8832</v>
      </c>
      <c r="AN10" s="320">
        <f t="shared" si="38"/>
        <v>15083</v>
      </c>
      <c r="AO10" s="320">
        <f t="shared" si="38"/>
        <v>1199</v>
      </c>
      <c r="AP10" s="320">
        <v>48140</v>
      </c>
      <c r="AQ10" s="320">
        <v>4562</v>
      </c>
      <c r="AR10" s="320">
        <v>12878</v>
      </c>
      <c r="AS10" s="320">
        <v>28997</v>
      </c>
      <c r="AT10" s="320">
        <v>1702</v>
      </c>
    </row>
    <row r="11" spans="1:46" x14ac:dyDescent="0.2">
      <c r="A11" s="127">
        <v>8</v>
      </c>
      <c r="B11" s="251">
        <v>26676</v>
      </c>
      <c r="C11" s="251">
        <v>1682</v>
      </c>
      <c r="D11" s="251">
        <v>8900</v>
      </c>
      <c r="E11" s="251">
        <v>14978</v>
      </c>
      <c r="F11" s="251">
        <v>1115</v>
      </c>
      <c r="G11" s="251">
        <v>59238</v>
      </c>
      <c r="H11" s="251">
        <v>2536</v>
      </c>
      <c r="I11" s="251">
        <v>19316</v>
      </c>
      <c r="J11" s="251">
        <v>34937</v>
      </c>
      <c r="K11" s="251">
        <v>2449</v>
      </c>
      <c r="L11" s="251">
        <v>63613</v>
      </c>
      <c r="M11" s="251">
        <v>3710</v>
      </c>
      <c r="N11" s="251">
        <v>16880</v>
      </c>
      <c r="O11" s="251">
        <v>40925</v>
      </c>
      <c r="P11" s="251">
        <v>2098</v>
      </c>
      <c r="Q11" s="251">
        <v>46794</v>
      </c>
      <c r="R11" s="251">
        <v>4596</v>
      </c>
      <c r="S11" s="251">
        <v>13351</v>
      </c>
      <c r="T11" s="251">
        <v>27182</v>
      </c>
      <c r="U11" s="251">
        <v>1664</v>
      </c>
      <c r="V11" s="251">
        <v>39370</v>
      </c>
      <c r="W11" s="251">
        <v>3009</v>
      </c>
      <c r="X11" s="251">
        <v>10199</v>
      </c>
      <c r="Y11" s="251">
        <v>24395</v>
      </c>
      <c r="Z11" s="251">
        <v>1767</v>
      </c>
      <c r="AA11" s="320">
        <f t="shared" si="27"/>
        <v>51160.4</v>
      </c>
      <c r="AB11" s="320">
        <f t="shared" si="28"/>
        <v>3755.2</v>
      </c>
      <c r="AC11" s="320">
        <f t="shared" si="29"/>
        <v>14419</v>
      </c>
      <c r="AD11" s="320">
        <f t="shared" si="30"/>
        <v>31099.4</v>
      </c>
      <c r="AE11" s="320">
        <f t="shared" si="31"/>
        <v>1886.6</v>
      </c>
      <c r="AF11" s="320">
        <f t="shared" si="32"/>
        <v>63613</v>
      </c>
      <c r="AG11" s="320">
        <f t="shared" si="33"/>
        <v>4925</v>
      </c>
      <c r="AH11" s="320">
        <f t="shared" si="34"/>
        <v>19316</v>
      </c>
      <c r="AI11" s="320">
        <f t="shared" si="35"/>
        <v>40925</v>
      </c>
      <c r="AJ11" s="320">
        <f t="shared" si="36"/>
        <v>2449</v>
      </c>
      <c r="AK11" s="320">
        <f t="shared" si="37"/>
        <v>26676</v>
      </c>
      <c r="AL11" s="320">
        <f t="shared" si="38"/>
        <v>1682</v>
      </c>
      <c r="AM11" s="320">
        <f t="shared" si="38"/>
        <v>8900</v>
      </c>
      <c r="AN11" s="320">
        <f t="shared" si="38"/>
        <v>14978</v>
      </c>
      <c r="AO11" s="320">
        <f t="shared" si="38"/>
        <v>1115</v>
      </c>
      <c r="AP11" s="320">
        <v>46787</v>
      </c>
      <c r="AQ11" s="320">
        <v>4925</v>
      </c>
      <c r="AR11" s="320">
        <v>12349</v>
      </c>
      <c r="AS11" s="320">
        <v>28058</v>
      </c>
      <c r="AT11" s="320">
        <v>1455</v>
      </c>
    </row>
    <row r="12" spans="1:46" x14ac:dyDescent="0.2">
      <c r="A12" s="127">
        <v>9</v>
      </c>
      <c r="B12" s="251">
        <v>27155</v>
      </c>
      <c r="C12" s="251">
        <v>1965</v>
      </c>
      <c r="D12" s="251">
        <v>8509</v>
      </c>
      <c r="E12" s="251">
        <v>15609</v>
      </c>
      <c r="F12" s="251">
        <v>1072</v>
      </c>
      <c r="G12" s="251">
        <v>55070</v>
      </c>
      <c r="H12" s="251">
        <v>1643</v>
      </c>
      <c r="I12" s="251">
        <v>16811</v>
      </c>
      <c r="J12" s="251">
        <v>34320</v>
      </c>
      <c r="K12" s="251">
        <v>2296</v>
      </c>
      <c r="L12" s="251">
        <v>60174</v>
      </c>
      <c r="M12" s="251">
        <v>3275</v>
      </c>
      <c r="N12" s="251">
        <v>16321</v>
      </c>
      <c r="O12" s="251">
        <v>38890</v>
      </c>
      <c r="P12" s="251">
        <v>1688</v>
      </c>
      <c r="Q12" s="251">
        <v>42855</v>
      </c>
      <c r="R12" s="251">
        <v>3761</v>
      </c>
      <c r="S12" s="251">
        <v>12535</v>
      </c>
      <c r="T12" s="251">
        <v>25214</v>
      </c>
      <c r="U12" s="251">
        <v>1345</v>
      </c>
      <c r="V12" s="251">
        <v>37844</v>
      </c>
      <c r="W12" s="251">
        <v>3017</v>
      </c>
      <c r="X12" s="251">
        <v>9866</v>
      </c>
      <c r="Y12" s="251">
        <v>23285</v>
      </c>
      <c r="Z12" s="251">
        <v>1676</v>
      </c>
      <c r="AA12" s="320">
        <f t="shared" si="27"/>
        <v>48143</v>
      </c>
      <c r="AB12" s="320">
        <f t="shared" si="28"/>
        <v>3187.6</v>
      </c>
      <c r="AC12" s="320">
        <f t="shared" si="29"/>
        <v>13223.6</v>
      </c>
      <c r="AD12" s="320">
        <f t="shared" si="30"/>
        <v>30032.6</v>
      </c>
      <c r="AE12" s="320">
        <f t="shared" si="31"/>
        <v>1699.4</v>
      </c>
      <c r="AF12" s="320">
        <f t="shared" si="32"/>
        <v>60174</v>
      </c>
      <c r="AG12" s="320">
        <f t="shared" si="33"/>
        <v>4242</v>
      </c>
      <c r="AH12" s="320">
        <f t="shared" si="34"/>
        <v>16811</v>
      </c>
      <c r="AI12" s="320">
        <f t="shared" si="35"/>
        <v>38890</v>
      </c>
      <c r="AJ12" s="320">
        <f t="shared" si="36"/>
        <v>2296</v>
      </c>
      <c r="AK12" s="320">
        <f t="shared" si="37"/>
        <v>27155</v>
      </c>
      <c r="AL12" s="320">
        <f t="shared" si="38"/>
        <v>1643</v>
      </c>
      <c r="AM12" s="320">
        <f t="shared" si="38"/>
        <v>8509</v>
      </c>
      <c r="AN12" s="320">
        <f t="shared" si="38"/>
        <v>15609</v>
      </c>
      <c r="AO12" s="320">
        <f t="shared" si="38"/>
        <v>1072</v>
      </c>
      <c r="AP12" s="320">
        <v>44772</v>
      </c>
      <c r="AQ12" s="320">
        <v>4242</v>
      </c>
      <c r="AR12" s="320">
        <v>10585</v>
      </c>
      <c r="AS12" s="320">
        <v>28454</v>
      </c>
      <c r="AT12" s="320">
        <v>1492</v>
      </c>
    </row>
    <row r="13" spans="1:46" x14ac:dyDescent="0.2">
      <c r="A13" s="127">
        <v>10</v>
      </c>
      <c r="B13" s="251">
        <v>26059</v>
      </c>
      <c r="C13" s="251">
        <v>2029</v>
      </c>
      <c r="D13" s="251">
        <v>7587</v>
      </c>
      <c r="E13" s="251">
        <v>15495</v>
      </c>
      <c r="F13" s="251">
        <v>948</v>
      </c>
      <c r="G13" s="251">
        <v>53744</v>
      </c>
      <c r="H13" s="251">
        <v>1381</v>
      </c>
      <c r="I13" s="251">
        <v>14346</v>
      </c>
      <c r="J13" s="251">
        <v>35841</v>
      </c>
      <c r="K13" s="251">
        <v>2176</v>
      </c>
      <c r="L13" s="251">
        <v>59495</v>
      </c>
      <c r="M13" s="251">
        <v>2994</v>
      </c>
      <c r="N13" s="251">
        <v>15154</v>
      </c>
      <c r="O13" s="251">
        <v>39525</v>
      </c>
      <c r="P13" s="251">
        <v>1822</v>
      </c>
      <c r="Q13" s="251">
        <v>42021</v>
      </c>
      <c r="R13" s="251">
        <v>3840</v>
      </c>
      <c r="S13" s="251">
        <v>12245</v>
      </c>
      <c r="T13" s="251">
        <v>24574</v>
      </c>
      <c r="U13" s="251">
        <v>1363</v>
      </c>
      <c r="V13" s="251">
        <v>35470</v>
      </c>
      <c r="W13" s="251">
        <v>3261</v>
      </c>
      <c r="X13" s="251">
        <v>10000</v>
      </c>
      <c r="Y13" s="251">
        <v>20621</v>
      </c>
      <c r="Z13" s="251">
        <v>1588</v>
      </c>
      <c r="AA13" s="320">
        <f t="shared" si="27"/>
        <v>46907.199999999997</v>
      </c>
      <c r="AB13" s="320">
        <f t="shared" si="28"/>
        <v>2986</v>
      </c>
      <c r="AC13" s="320">
        <f t="shared" si="29"/>
        <v>12201.2</v>
      </c>
      <c r="AD13" s="320">
        <f t="shared" si="30"/>
        <v>30084.799999999999</v>
      </c>
      <c r="AE13" s="320">
        <f t="shared" si="31"/>
        <v>1635.2</v>
      </c>
      <c r="AF13" s="320">
        <f t="shared" si="32"/>
        <v>59495</v>
      </c>
      <c r="AG13" s="320">
        <f t="shared" si="33"/>
        <v>3840</v>
      </c>
      <c r="AH13" s="320">
        <f t="shared" si="34"/>
        <v>15154</v>
      </c>
      <c r="AI13" s="320">
        <f t="shared" si="35"/>
        <v>39525</v>
      </c>
      <c r="AJ13" s="320">
        <f t="shared" si="36"/>
        <v>2176</v>
      </c>
      <c r="AK13" s="320">
        <f t="shared" si="37"/>
        <v>26059</v>
      </c>
      <c r="AL13" s="320">
        <f t="shared" si="38"/>
        <v>1381</v>
      </c>
      <c r="AM13" s="320">
        <f t="shared" si="38"/>
        <v>7587</v>
      </c>
      <c r="AN13" s="320">
        <f t="shared" si="38"/>
        <v>15495</v>
      </c>
      <c r="AO13" s="320">
        <f t="shared" si="38"/>
        <v>948</v>
      </c>
      <c r="AP13" s="320">
        <v>43806</v>
      </c>
      <c r="AQ13" s="320">
        <v>3454</v>
      </c>
      <c r="AR13" s="320">
        <v>9261</v>
      </c>
      <c r="AS13" s="320">
        <v>29863</v>
      </c>
      <c r="AT13" s="320">
        <v>1227</v>
      </c>
    </row>
    <row r="14" spans="1:46" x14ac:dyDescent="0.2">
      <c r="A14" s="127">
        <v>11</v>
      </c>
      <c r="B14" s="251">
        <v>26241</v>
      </c>
      <c r="C14" s="251">
        <v>1882</v>
      </c>
      <c r="D14" s="251">
        <v>7198</v>
      </c>
      <c r="E14" s="251">
        <v>16255</v>
      </c>
      <c r="F14" s="251">
        <v>906</v>
      </c>
      <c r="G14" s="251">
        <v>54284</v>
      </c>
      <c r="H14" s="251">
        <v>1518</v>
      </c>
      <c r="I14" s="251">
        <v>13501</v>
      </c>
      <c r="J14" s="251">
        <v>37126</v>
      </c>
      <c r="K14" s="251">
        <v>2139</v>
      </c>
      <c r="L14" s="251">
        <v>59487</v>
      </c>
      <c r="M14" s="251">
        <v>2882</v>
      </c>
      <c r="N14" s="251">
        <v>14892</v>
      </c>
      <c r="O14" s="251">
        <v>39803</v>
      </c>
      <c r="P14" s="251">
        <v>1910</v>
      </c>
      <c r="Q14" s="251">
        <v>41884</v>
      </c>
      <c r="R14" s="251">
        <v>3668</v>
      </c>
      <c r="S14" s="251">
        <v>11716</v>
      </c>
      <c r="T14" s="251">
        <v>25067</v>
      </c>
      <c r="U14" s="251">
        <v>1433</v>
      </c>
      <c r="V14" s="251">
        <v>33731</v>
      </c>
      <c r="W14" s="251">
        <v>3263</v>
      </c>
      <c r="X14" s="251">
        <v>9872</v>
      </c>
      <c r="Y14" s="251">
        <v>19367</v>
      </c>
      <c r="Z14" s="251">
        <v>1230</v>
      </c>
      <c r="AA14" s="320">
        <f t="shared" si="27"/>
        <v>46858.2</v>
      </c>
      <c r="AB14" s="320">
        <f t="shared" si="28"/>
        <v>3043.4</v>
      </c>
      <c r="AC14" s="320">
        <f t="shared" si="29"/>
        <v>11708.4</v>
      </c>
      <c r="AD14" s="320">
        <f t="shared" si="30"/>
        <v>30508.6</v>
      </c>
      <c r="AE14" s="320">
        <f t="shared" si="31"/>
        <v>1598</v>
      </c>
      <c r="AF14" s="320">
        <f t="shared" si="32"/>
        <v>59487</v>
      </c>
      <c r="AG14" s="320">
        <f t="shared" si="33"/>
        <v>3886</v>
      </c>
      <c r="AH14" s="320">
        <f t="shared" si="34"/>
        <v>14892</v>
      </c>
      <c r="AI14" s="320">
        <f t="shared" si="35"/>
        <v>39803</v>
      </c>
      <c r="AJ14" s="320">
        <f t="shared" si="36"/>
        <v>2139</v>
      </c>
      <c r="AK14" s="320">
        <f t="shared" si="37"/>
        <v>26241</v>
      </c>
      <c r="AL14" s="320">
        <f t="shared" si="38"/>
        <v>1518</v>
      </c>
      <c r="AM14" s="320">
        <f t="shared" si="38"/>
        <v>7198</v>
      </c>
      <c r="AN14" s="320">
        <f t="shared" si="38"/>
        <v>16255</v>
      </c>
      <c r="AO14" s="320">
        <f t="shared" si="38"/>
        <v>906</v>
      </c>
      <c r="AP14" s="320">
        <v>44905</v>
      </c>
      <c r="AQ14" s="320">
        <v>3886</v>
      </c>
      <c r="AR14" s="320">
        <v>8561</v>
      </c>
      <c r="AS14" s="320">
        <v>31180</v>
      </c>
      <c r="AT14" s="320">
        <v>1278</v>
      </c>
    </row>
    <row r="15" spans="1:46" x14ac:dyDescent="0.2">
      <c r="A15" s="127">
        <v>12</v>
      </c>
      <c r="B15" s="251">
        <v>25658</v>
      </c>
      <c r="C15" s="251">
        <v>1735</v>
      </c>
      <c r="D15" s="251">
        <v>7374</v>
      </c>
      <c r="E15" s="251">
        <v>15582</v>
      </c>
      <c r="F15" s="251">
        <v>966</v>
      </c>
      <c r="G15" s="251">
        <v>55003</v>
      </c>
      <c r="H15" s="251">
        <v>1751</v>
      </c>
      <c r="I15" s="251">
        <v>13852</v>
      </c>
      <c r="J15" s="251">
        <v>37255</v>
      </c>
      <c r="K15" s="251">
        <v>2145</v>
      </c>
      <c r="L15" s="251">
        <v>59118</v>
      </c>
      <c r="M15" s="251">
        <v>2978</v>
      </c>
      <c r="N15" s="251">
        <v>14895</v>
      </c>
      <c r="O15" s="251">
        <v>39297</v>
      </c>
      <c r="P15" s="251">
        <v>1948</v>
      </c>
      <c r="Q15" s="251">
        <v>40281</v>
      </c>
      <c r="R15" s="251">
        <v>3301</v>
      </c>
      <c r="S15" s="251">
        <v>10796</v>
      </c>
      <c r="T15" s="251">
        <v>24990</v>
      </c>
      <c r="U15" s="251">
        <v>1194</v>
      </c>
      <c r="V15" s="251">
        <v>32671</v>
      </c>
      <c r="W15" s="251">
        <v>2734</v>
      </c>
      <c r="X15" s="251">
        <v>9416</v>
      </c>
      <c r="Y15" s="251">
        <v>19264</v>
      </c>
      <c r="Z15" s="251">
        <v>1257</v>
      </c>
      <c r="AA15" s="320">
        <f t="shared" si="27"/>
        <v>46527.4</v>
      </c>
      <c r="AB15" s="320">
        <f t="shared" si="28"/>
        <v>2812.4</v>
      </c>
      <c r="AC15" s="320">
        <f t="shared" si="29"/>
        <v>11554.2</v>
      </c>
      <c r="AD15" s="320">
        <f t="shared" si="30"/>
        <v>30574.6</v>
      </c>
      <c r="AE15" s="320">
        <f t="shared" si="31"/>
        <v>1586</v>
      </c>
      <c r="AF15" s="320">
        <f t="shared" si="32"/>
        <v>59118</v>
      </c>
      <c r="AG15" s="320">
        <f t="shared" si="33"/>
        <v>3301</v>
      </c>
      <c r="AH15" s="320">
        <f t="shared" si="34"/>
        <v>14895</v>
      </c>
      <c r="AI15" s="320">
        <f t="shared" si="35"/>
        <v>39297</v>
      </c>
      <c r="AJ15" s="320">
        <f t="shared" si="36"/>
        <v>2145</v>
      </c>
      <c r="AK15" s="320">
        <f t="shared" si="37"/>
        <v>25658</v>
      </c>
      <c r="AL15" s="320">
        <f t="shared" si="38"/>
        <v>1735</v>
      </c>
      <c r="AM15" s="320">
        <f t="shared" si="38"/>
        <v>7374</v>
      </c>
      <c r="AN15" s="320">
        <f t="shared" si="38"/>
        <v>15582</v>
      </c>
      <c r="AO15" s="320">
        <f t="shared" si="38"/>
        <v>966</v>
      </c>
      <c r="AP15" s="320">
        <v>45564</v>
      </c>
      <c r="AQ15" s="320">
        <v>3298</v>
      </c>
      <c r="AR15" s="320">
        <v>8812</v>
      </c>
      <c r="AS15" s="320">
        <v>32067</v>
      </c>
      <c r="AT15" s="320">
        <v>1386</v>
      </c>
    </row>
    <row r="16" spans="1:46" x14ac:dyDescent="0.2">
      <c r="A16" s="127">
        <v>13</v>
      </c>
      <c r="B16" s="251">
        <v>26568</v>
      </c>
      <c r="C16" s="251">
        <v>1719</v>
      </c>
      <c r="D16" s="251">
        <v>7913</v>
      </c>
      <c r="E16" s="251">
        <v>15979</v>
      </c>
      <c r="F16" s="251">
        <v>957</v>
      </c>
      <c r="G16" s="251">
        <v>57360</v>
      </c>
      <c r="H16" s="251">
        <v>1597</v>
      </c>
      <c r="I16" s="251">
        <v>14885</v>
      </c>
      <c r="J16" s="251">
        <v>38686</v>
      </c>
      <c r="K16" s="251">
        <v>2192</v>
      </c>
      <c r="L16" s="251">
        <v>59542</v>
      </c>
      <c r="M16" s="251">
        <v>3001</v>
      </c>
      <c r="N16" s="251">
        <v>15090</v>
      </c>
      <c r="O16" s="251">
        <v>39842</v>
      </c>
      <c r="P16" s="251">
        <v>1609</v>
      </c>
      <c r="Q16" s="251">
        <v>39117</v>
      </c>
      <c r="R16" s="251">
        <v>2800</v>
      </c>
      <c r="S16" s="251">
        <v>11161</v>
      </c>
      <c r="T16" s="251">
        <v>23948</v>
      </c>
      <c r="U16" s="251">
        <v>1209</v>
      </c>
      <c r="V16" s="251">
        <v>33416</v>
      </c>
      <c r="W16" s="251">
        <v>2711</v>
      </c>
      <c r="X16" s="251">
        <v>9237</v>
      </c>
      <c r="Y16" s="251">
        <v>20063</v>
      </c>
      <c r="Z16" s="251">
        <v>1405</v>
      </c>
      <c r="AA16" s="320">
        <f t="shared" si="27"/>
        <v>47268.2</v>
      </c>
      <c r="AB16" s="320">
        <f t="shared" si="28"/>
        <v>2666</v>
      </c>
      <c r="AC16" s="320">
        <f t="shared" si="29"/>
        <v>11850.6</v>
      </c>
      <c r="AD16" s="320">
        <f t="shared" si="30"/>
        <v>31196.6</v>
      </c>
      <c r="AE16" s="320">
        <f t="shared" si="31"/>
        <v>1555.4</v>
      </c>
      <c r="AF16" s="320">
        <f t="shared" si="32"/>
        <v>59542</v>
      </c>
      <c r="AG16" s="320">
        <f t="shared" si="33"/>
        <v>3221</v>
      </c>
      <c r="AH16" s="320">
        <f t="shared" si="34"/>
        <v>15090</v>
      </c>
      <c r="AI16" s="320">
        <f t="shared" si="35"/>
        <v>39842</v>
      </c>
      <c r="AJ16" s="320">
        <f t="shared" si="36"/>
        <v>2192</v>
      </c>
      <c r="AK16" s="320">
        <f t="shared" si="37"/>
        <v>26568</v>
      </c>
      <c r="AL16" s="320">
        <f t="shared" si="38"/>
        <v>1597</v>
      </c>
      <c r="AM16" s="320">
        <f t="shared" si="38"/>
        <v>7913</v>
      </c>
      <c r="AN16" s="320">
        <f t="shared" si="38"/>
        <v>15979</v>
      </c>
      <c r="AO16" s="320">
        <f t="shared" si="38"/>
        <v>957</v>
      </c>
      <c r="AP16" s="320">
        <v>46906</v>
      </c>
      <c r="AQ16" s="320">
        <v>3221</v>
      </c>
      <c r="AR16" s="320">
        <v>8880</v>
      </c>
      <c r="AS16" s="320">
        <v>33444</v>
      </c>
      <c r="AT16" s="320">
        <v>1362</v>
      </c>
    </row>
    <row r="17" spans="1:46" x14ac:dyDescent="0.2">
      <c r="A17" s="127">
        <v>14</v>
      </c>
      <c r="B17" s="251">
        <v>27584</v>
      </c>
      <c r="C17" s="251">
        <v>1887</v>
      </c>
      <c r="D17" s="251">
        <v>8126</v>
      </c>
      <c r="E17" s="251">
        <v>16584</v>
      </c>
      <c r="F17" s="251">
        <v>988</v>
      </c>
      <c r="G17" s="251">
        <v>57959</v>
      </c>
      <c r="H17" s="251">
        <v>1666</v>
      </c>
      <c r="I17" s="251">
        <v>15917</v>
      </c>
      <c r="J17" s="251">
        <v>38240</v>
      </c>
      <c r="K17" s="251">
        <v>2136</v>
      </c>
      <c r="L17" s="251">
        <v>61170</v>
      </c>
      <c r="M17" s="251">
        <v>3119</v>
      </c>
      <c r="N17" s="251">
        <v>15370</v>
      </c>
      <c r="O17" s="251">
        <v>40936</v>
      </c>
      <c r="P17" s="251">
        <v>1746</v>
      </c>
      <c r="Q17" s="251">
        <v>37985</v>
      </c>
      <c r="R17" s="251">
        <v>2532</v>
      </c>
      <c r="S17" s="251">
        <v>11125</v>
      </c>
      <c r="T17" s="251">
        <v>22766</v>
      </c>
      <c r="U17" s="251">
        <v>1561</v>
      </c>
      <c r="V17" s="251">
        <v>33039</v>
      </c>
      <c r="W17" s="251">
        <v>2472</v>
      </c>
      <c r="X17" s="251">
        <v>9121</v>
      </c>
      <c r="Y17" s="251">
        <v>20158</v>
      </c>
      <c r="Z17" s="251">
        <v>1288</v>
      </c>
      <c r="AA17" s="320">
        <f t="shared" si="27"/>
        <v>47657.4</v>
      </c>
      <c r="AB17" s="320">
        <f t="shared" si="28"/>
        <v>2641.6</v>
      </c>
      <c r="AC17" s="320">
        <f t="shared" si="29"/>
        <v>12123.4</v>
      </c>
      <c r="AD17" s="320">
        <f t="shared" si="30"/>
        <v>31279.599999999999</v>
      </c>
      <c r="AE17" s="320">
        <f t="shared" si="31"/>
        <v>1612.8</v>
      </c>
      <c r="AF17" s="320">
        <f t="shared" si="32"/>
        <v>61170</v>
      </c>
      <c r="AG17" s="320">
        <f t="shared" si="33"/>
        <v>3419</v>
      </c>
      <c r="AH17" s="320">
        <f t="shared" si="34"/>
        <v>15917</v>
      </c>
      <c r="AI17" s="320">
        <f t="shared" si="35"/>
        <v>40936</v>
      </c>
      <c r="AJ17" s="320">
        <f t="shared" si="36"/>
        <v>2136</v>
      </c>
      <c r="AK17" s="320">
        <f t="shared" si="37"/>
        <v>27584</v>
      </c>
      <c r="AL17" s="320">
        <f t="shared" si="38"/>
        <v>1666</v>
      </c>
      <c r="AM17" s="320">
        <f t="shared" si="38"/>
        <v>8126</v>
      </c>
      <c r="AN17" s="320">
        <f t="shared" si="38"/>
        <v>16584</v>
      </c>
      <c r="AO17" s="320">
        <f t="shared" si="38"/>
        <v>988</v>
      </c>
      <c r="AP17" s="320">
        <v>48134</v>
      </c>
      <c r="AQ17" s="320">
        <v>3419</v>
      </c>
      <c r="AR17" s="320">
        <v>9084</v>
      </c>
      <c r="AS17" s="320">
        <v>34298</v>
      </c>
      <c r="AT17" s="320">
        <v>1333</v>
      </c>
    </row>
    <row r="18" spans="1:46" x14ac:dyDescent="0.2">
      <c r="A18" s="127">
        <v>15</v>
      </c>
      <c r="B18" s="251">
        <v>28357</v>
      </c>
      <c r="C18" s="251">
        <v>2141</v>
      </c>
      <c r="D18" s="251">
        <v>8852</v>
      </c>
      <c r="E18" s="251">
        <v>16287</v>
      </c>
      <c r="F18" s="251">
        <v>1077</v>
      </c>
      <c r="G18" s="251">
        <v>60017</v>
      </c>
      <c r="H18" s="251">
        <v>2207</v>
      </c>
      <c r="I18" s="251">
        <v>16776</v>
      </c>
      <c r="J18" s="251">
        <v>38864</v>
      </c>
      <c r="K18" s="251">
        <v>2170</v>
      </c>
      <c r="L18" s="251">
        <v>63785</v>
      </c>
      <c r="M18" s="251">
        <v>3152</v>
      </c>
      <c r="N18" s="251">
        <v>14899</v>
      </c>
      <c r="O18" s="251">
        <v>43987</v>
      </c>
      <c r="P18" s="251">
        <v>1747</v>
      </c>
      <c r="Q18" s="251">
        <v>37120</v>
      </c>
      <c r="R18" s="251">
        <v>2498</v>
      </c>
      <c r="S18" s="251">
        <v>11201</v>
      </c>
      <c r="T18" s="251">
        <v>22031</v>
      </c>
      <c r="U18" s="251">
        <v>1390</v>
      </c>
      <c r="V18" s="251">
        <v>33260</v>
      </c>
      <c r="W18" s="251">
        <v>2493</v>
      </c>
      <c r="X18" s="251">
        <v>8956</v>
      </c>
      <c r="Y18" s="251">
        <v>20518</v>
      </c>
      <c r="Z18" s="251">
        <v>1293</v>
      </c>
      <c r="AA18" s="320">
        <f t="shared" si="27"/>
        <v>48947.199999999997</v>
      </c>
      <c r="AB18" s="320">
        <f t="shared" si="28"/>
        <v>2610</v>
      </c>
      <c r="AC18" s="320">
        <f t="shared" si="29"/>
        <v>12240.2</v>
      </c>
      <c r="AD18" s="320">
        <f t="shared" si="30"/>
        <v>32481.8</v>
      </c>
      <c r="AE18" s="320">
        <f t="shared" si="31"/>
        <v>1615.2</v>
      </c>
      <c r="AF18" s="320">
        <f t="shared" si="32"/>
        <v>63785</v>
      </c>
      <c r="AG18" s="320">
        <f t="shared" si="33"/>
        <v>3152</v>
      </c>
      <c r="AH18" s="320">
        <f t="shared" si="34"/>
        <v>16776</v>
      </c>
      <c r="AI18" s="320">
        <f t="shared" si="35"/>
        <v>43987</v>
      </c>
      <c r="AJ18" s="320">
        <f t="shared" si="36"/>
        <v>2170</v>
      </c>
      <c r="AK18" s="320">
        <f t="shared" si="37"/>
        <v>28357</v>
      </c>
      <c r="AL18" s="320">
        <f t="shared" si="38"/>
        <v>2141</v>
      </c>
      <c r="AM18" s="320">
        <f t="shared" si="38"/>
        <v>8852</v>
      </c>
      <c r="AN18" s="320">
        <f t="shared" si="38"/>
        <v>16287</v>
      </c>
      <c r="AO18" s="320">
        <f t="shared" si="38"/>
        <v>1077</v>
      </c>
      <c r="AP18" s="320">
        <v>50554</v>
      </c>
      <c r="AQ18" s="320">
        <v>2700</v>
      </c>
      <c r="AR18" s="320">
        <v>9369</v>
      </c>
      <c r="AS18" s="320">
        <v>37009</v>
      </c>
      <c r="AT18" s="320">
        <v>1476</v>
      </c>
    </row>
    <row r="19" spans="1:46" x14ac:dyDescent="0.2">
      <c r="A19" s="127">
        <v>16</v>
      </c>
      <c r="B19" s="251">
        <v>29527</v>
      </c>
      <c r="C19" s="251">
        <v>2232</v>
      </c>
      <c r="D19" s="251">
        <v>9740</v>
      </c>
      <c r="E19" s="251">
        <v>16386</v>
      </c>
      <c r="F19" s="251">
        <v>1169</v>
      </c>
      <c r="G19" s="251">
        <v>62044</v>
      </c>
      <c r="H19" s="251">
        <v>2282</v>
      </c>
      <c r="I19" s="251">
        <v>17378</v>
      </c>
      <c r="J19" s="251">
        <v>40112</v>
      </c>
      <c r="K19" s="251">
        <v>2272</v>
      </c>
      <c r="L19" s="251">
        <v>65038</v>
      </c>
      <c r="M19" s="251">
        <v>3248</v>
      </c>
      <c r="N19" s="251">
        <v>15365</v>
      </c>
      <c r="O19" s="251">
        <v>44577</v>
      </c>
      <c r="P19" s="251">
        <v>1848</v>
      </c>
      <c r="Q19" s="251">
        <v>36968</v>
      </c>
      <c r="R19" s="251">
        <v>2596</v>
      </c>
      <c r="S19" s="251">
        <v>11946</v>
      </c>
      <c r="T19" s="251">
        <v>20868</v>
      </c>
      <c r="U19" s="251">
        <v>1559</v>
      </c>
      <c r="V19" s="251">
        <v>32937</v>
      </c>
      <c r="W19" s="251">
        <v>2812</v>
      </c>
      <c r="X19" s="251">
        <v>8862</v>
      </c>
      <c r="Y19" s="251">
        <v>19781</v>
      </c>
      <c r="Z19" s="251">
        <v>1483</v>
      </c>
      <c r="AA19" s="320">
        <f t="shared" si="27"/>
        <v>49756.800000000003</v>
      </c>
      <c r="AB19" s="320">
        <f t="shared" si="28"/>
        <v>2795</v>
      </c>
      <c r="AC19" s="320">
        <f t="shared" si="29"/>
        <v>12696.8</v>
      </c>
      <c r="AD19" s="320">
        <f t="shared" si="30"/>
        <v>32569.4</v>
      </c>
      <c r="AE19" s="320">
        <f t="shared" si="31"/>
        <v>1696</v>
      </c>
      <c r="AF19" s="320">
        <f t="shared" si="32"/>
        <v>65038</v>
      </c>
      <c r="AG19" s="320">
        <f t="shared" si="33"/>
        <v>3248</v>
      </c>
      <c r="AH19" s="320">
        <f t="shared" si="34"/>
        <v>17378</v>
      </c>
      <c r="AI19" s="320">
        <f t="shared" si="35"/>
        <v>44577</v>
      </c>
      <c r="AJ19" s="320">
        <f t="shared" si="36"/>
        <v>2272</v>
      </c>
      <c r="AK19" s="320">
        <f t="shared" si="37"/>
        <v>29527</v>
      </c>
      <c r="AL19" s="320">
        <f t="shared" si="38"/>
        <v>2232</v>
      </c>
      <c r="AM19" s="320">
        <f t="shared" si="38"/>
        <v>8862</v>
      </c>
      <c r="AN19" s="320">
        <f t="shared" si="38"/>
        <v>16386</v>
      </c>
      <c r="AO19" s="320">
        <f t="shared" si="38"/>
        <v>1169</v>
      </c>
      <c r="AP19" s="320">
        <v>51797</v>
      </c>
      <c r="AQ19" s="320">
        <v>3037</v>
      </c>
      <c r="AR19" s="320">
        <v>9933</v>
      </c>
      <c r="AS19" s="320">
        <v>37509</v>
      </c>
      <c r="AT19" s="320">
        <v>1318</v>
      </c>
    </row>
    <row r="20" spans="1:46" x14ac:dyDescent="0.2">
      <c r="A20" s="127">
        <v>17</v>
      </c>
      <c r="B20" s="251">
        <v>31537</v>
      </c>
      <c r="C20" s="251">
        <v>2602</v>
      </c>
      <c r="D20" s="251">
        <v>10574</v>
      </c>
      <c r="E20" s="251">
        <v>17153</v>
      </c>
      <c r="F20" s="251">
        <v>1208</v>
      </c>
      <c r="G20" s="251">
        <v>64667</v>
      </c>
      <c r="H20" s="251">
        <v>2686</v>
      </c>
      <c r="I20" s="251">
        <v>18331</v>
      </c>
      <c r="J20" s="251">
        <v>41270</v>
      </c>
      <c r="K20" s="251">
        <v>2379</v>
      </c>
      <c r="L20" s="251">
        <v>67441</v>
      </c>
      <c r="M20" s="251">
        <v>3334</v>
      </c>
      <c r="N20" s="251">
        <v>16257</v>
      </c>
      <c r="O20" s="251">
        <v>46088</v>
      </c>
      <c r="P20" s="251">
        <v>1761</v>
      </c>
      <c r="Q20" s="251">
        <v>36702</v>
      </c>
      <c r="R20" s="251">
        <v>2497</v>
      </c>
      <c r="S20" s="251">
        <v>11771</v>
      </c>
      <c r="T20" s="251">
        <v>20734</v>
      </c>
      <c r="U20" s="251">
        <v>1700</v>
      </c>
      <c r="V20" s="251">
        <v>33599</v>
      </c>
      <c r="W20" s="251">
        <v>2923</v>
      </c>
      <c r="X20" s="251">
        <v>9255</v>
      </c>
      <c r="Y20" s="251">
        <v>19986</v>
      </c>
      <c r="Z20" s="251">
        <v>1435</v>
      </c>
      <c r="AA20" s="320">
        <f t="shared" si="27"/>
        <v>51136</v>
      </c>
      <c r="AB20" s="320">
        <f t="shared" si="28"/>
        <v>2911.6</v>
      </c>
      <c r="AC20" s="320">
        <f t="shared" si="29"/>
        <v>13278</v>
      </c>
      <c r="AD20" s="320">
        <f t="shared" si="30"/>
        <v>33187.4</v>
      </c>
      <c r="AE20" s="320">
        <f t="shared" si="31"/>
        <v>1758.6</v>
      </c>
      <c r="AF20" s="320">
        <f t="shared" si="32"/>
        <v>67441</v>
      </c>
      <c r="AG20" s="320">
        <f t="shared" si="33"/>
        <v>3334</v>
      </c>
      <c r="AH20" s="320">
        <f t="shared" si="34"/>
        <v>18331</v>
      </c>
      <c r="AI20" s="320">
        <f t="shared" si="35"/>
        <v>46088</v>
      </c>
      <c r="AJ20" s="320">
        <f t="shared" si="36"/>
        <v>2379</v>
      </c>
      <c r="AK20" s="320">
        <f t="shared" si="37"/>
        <v>31537</v>
      </c>
      <c r="AL20" s="320">
        <f t="shared" si="37"/>
        <v>2497</v>
      </c>
      <c r="AM20" s="320">
        <f t="shared" si="37"/>
        <v>9255</v>
      </c>
      <c r="AN20" s="320">
        <f t="shared" si="37"/>
        <v>17153</v>
      </c>
      <c r="AO20" s="320">
        <f t="shared" si="37"/>
        <v>1208</v>
      </c>
      <c r="AP20" s="320">
        <v>53271</v>
      </c>
      <c r="AQ20" s="320">
        <v>3118</v>
      </c>
      <c r="AR20" s="320">
        <v>10776</v>
      </c>
      <c r="AS20" s="320">
        <v>37859</v>
      </c>
      <c r="AT20" s="320">
        <v>1518</v>
      </c>
    </row>
    <row r="21" spans="1:46" x14ac:dyDescent="0.2">
      <c r="A21" s="127">
        <v>18</v>
      </c>
      <c r="B21" s="251">
        <v>35249</v>
      </c>
      <c r="C21" s="251">
        <v>2823</v>
      </c>
      <c r="D21" s="251">
        <v>11689</v>
      </c>
      <c r="E21" s="251">
        <v>19370</v>
      </c>
      <c r="F21" s="251">
        <v>1367</v>
      </c>
      <c r="G21" s="251">
        <v>66516</v>
      </c>
      <c r="H21" s="251">
        <v>3224</v>
      </c>
      <c r="I21" s="251">
        <v>18430</v>
      </c>
      <c r="J21" s="251">
        <v>42381</v>
      </c>
      <c r="K21" s="251">
        <v>2480</v>
      </c>
      <c r="L21" s="251">
        <v>68188</v>
      </c>
      <c r="M21" s="251">
        <v>3554</v>
      </c>
      <c r="N21" s="251">
        <v>17132</v>
      </c>
      <c r="O21" s="251">
        <v>45650</v>
      </c>
      <c r="P21" s="251">
        <v>1852</v>
      </c>
      <c r="Q21" s="251">
        <v>38486</v>
      </c>
      <c r="R21" s="251">
        <v>2925</v>
      </c>
      <c r="S21" s="251">
        <v>12649</v>
      </c>
      <c r="T21" s="251">
        <v>21177</v>
      </c>
      <c r="U21" s="251">
        <v>1734</v>
      </c>
      <c r="V21" s="251">
        <v>35737</v>
      </c>
      <c r="W21" s="251">
        <v>2965</v>
      </c>
      <c r="X21" s="251">
        <v>10129</v>
      </c>
      <c r="Y21" s="251">
        <v>20907</v>
      </c>
      <c r="Z21" s="251">
        <v>1735</v>
      </c>
      <c r="AA21" s="320">
        <f t="shared" si="27"/>
        <v>52624.800000000003</v>
      </c>
      <c r="AB21" s="320">
        <f t="shared" si="28"/>
        <v>3176.2</v>
      </c>
      <c r="AC21" s="320">
        <f t="shared" si="29"/>
        <v>13975.6</v>
      </c>
      <c r="AD21" s="320">
        <f t="shared" si="30"/>
        <v>33625.599999999999</v>
      </c>
      <c r="AE21" s="320">
        <f t="shared" si="31"/>
        <v>1846.8</v>
      </c>
      <c r="AF21" s="320">
        <f t="shared" si="32"/>
        <v>68188</v>
      </c>
      <c r="AG21" s="320">
        <f t="shared" si="33"/>
        <v>3554</v>
      </c>
      <c r="AH21" s="320">
        <f t="shared" si="34"/>
        <v>18430</v>
      </c>
      <c r="AI21" s="320">
        <f t="shared" si="35"/>
        <v>45650</v>
      </c>
      <c r="AJ21" s="320">
        <f t="shared" si="36"/>
        <v>2480</v>
      </c>
      <c r="AK21" s="320">
        <f t="shared" si="37"/>
        <v>35249</v>
      </c>
      <c r="AL21" s="320">
        <f t="shared" si="37"/>
        <v>2823</v>
      </c>
      <c r="AM21" s="320">
        <f t="shared" si="37"/>
        <v>10129</v>
      </c>
      <c r="AN21" s="320">
        <f t="shared" si="37"/>
        <v>19370</v>
      </c>
      <c r="AO21" s="320">
        <f t="shared" si="37"/>
        <v>1367</v>
      </c>
      <c r="AP21" s="320">
        <v>54197</v>
      </c>
      <c r="AQ21" s="320">
        <v>3213</v>
      </c>
      <c r="AR21" s="320">
        <v>11538</v>
      </c>
      <c r="AS21" s="320">
        <v>38013</v>
      </c>
      <c r="AT21" s="320">
        <v>1433</v>
      </c>
    </row>
    <row r="22" spans="1:46" x14ac:dyDescent="0.2">
      <c r="A22" s="127">
        <v>19</v>
      </c>
      <c r="B22" s="251">
        <v>37725</v>
      </c>
      <c r="C22" s="251">
        <v>2989</v>
      </c>
      <c r="D22" s="251">
        <v>12519</v>
      </c>
      <c r="E22" s="251">
        <v>20751</v>
      </c>
      <c r="F22" s="251">
        <v>1465</v>
      </c>
      <c r="G22" s="251">
        <v>68459</v>
      </c>
      <c r="H22" s="251">
        <v>3308</v>
      </c>
      <c r="I22" s="251">
        <v>18075</v>
      </c>
      <c r="J22" s="251">
        <v>44695</v>
      </c>
      <c r="K22" s="251">
        <v>2382</v>
      </c>
      <c r="L22" s="251">
        <v>69303</v>
      </c>
      <c r="M22" s="251">
        <v>3633</v>
      </c>
      <c r="N22" s="251">
        <v>18446</v>
      </c>
      <c r="O22" s="251">
        <v>45305</v>
      </c>
      <c r="P22" s="251">
        <v>1920</v>
      </c>
      <c r="Q22" s="251">
        <v>39051</v>
      </c>
      <c r="R22" s="251">
        <v>2594</v>
      </c>
      <c r="S22" s="251">
        <v>13273</v>
      </c>
      <c r="T22" s="251">
        <v>21358</v>
      </c>
      <c r="U22" s="251">
        <v>1826</v>
      </c>
      <c r="V22" s="251">
        <v>37453</v>
      </c>
      <c r="W22" s="251">
        <v>3587</v>
      </c>
      <c r="X22" s="251">
        <v>10888</v>
      </c>
      <c r="Y22" s="251">
        <v>21303</v>
      </c>
      <c r="Z22" s="251">
        <v>1676</v>
      </c>
      <c r="AA22" s="320">
        <f t="shared" si="27"/>
        <v>54276</v>
      </c>
      <c r="AB22" s="320">
        <f t="shared" si="28"/>
        <v>3338</v>
      </c>
      <c r="AC22" s="320">
        <f t="shared" si="29"/>
        <v>14555.8</v>
      </c>
      <c r="AD22" s="320">
        <f t="shared" si="30"/>
        <v>34487.4</v>
      </c>
      <c r="AE22" s="320">
        <f t="shared" si="31"/>
        <v>1895.6</v>
      </c>
      <c r="AF22" s="320">
        <f t="shared" si="32"/>
        <v>69303</v>
      </c>
      <c r="AG22" s="320">
        <f t="shared" si="33"/>
        <v>3633</v>
      </c>
      <c r="AH22" s="320">
        <f t="shared" si="34"/>
        <v>18446</v>
      </c>
      <c r="AI22" s="320">
        <f t="shared" si="35"/>
        <v>45305</v>
      </c>
      <c r="AJ22" s="320">
        <f t="shared" si="36"/>
        <v>2382</v>
      </c>
      <c r="AK22" s="320">
        <f t="shared" si="37"/>
        <v>37453</v>
      </c>
      <c r="AL22" s="320">
        <f t="shared" si="37"/>
        <v>2594</v>
      </c>
      <c r="AM22" s="320">
        <f t="shared" si="37"/>
        <v>10888</v>
      </c>
      <c r="AN22" s="320">
        <f t="shared" si="37"/>
        <v>20751</v>
      </c>
      <c r="AO22" s="320">
        <f t="shared" si="37"/>
        <v>1465</v>
      </c>
      <c r="AP22" s="320">
        <v>57114</v>
      </c>
      <c r="AQ22" s="320">
        <v>3568</v>
      </c>
      <c r="AR22" s="320">
        <v>12097</v>
      </c>
      <c r="AS22" s="320">
        <v>39776</v>
      </c>
      <c r="AT22" s="320">
        <v>1674</v>
      </c>
    </row>
    <row r="23" spans="1:46" x14ac:dyDescent="0.2">
      <c r="A23" s="127">
        <v>20</v>
      </c>
      <c r="B23" s="251">
        <v>39911</v>
      </c>
      <c r="C23" s="251">
        <v>2950</v>
      </c>
      <c r="D23" s="251">
        <v>13514</v>
      </c>
      <c r="E23" s="251">
        <v>22013</v>
      </c>
      <c r="F23" s="251">
        <v>1434</v>
      </c>
      <c r="G23" s="251">
        <v>71042</v>
      </c>
      <c r="H23" s="251">
        <v>3463</v>
      </c>
      <c r="I23" s="251">
        <v>18235</v>
      </c>
      <c r="J23" s="251">
        <v>46882</v>
      </c>
      <c r="K23" s="251">
        <v>2463</v>
      </c>
      <c r="L23" s="251">
        <v>70224</v>
      </c>
      <c r="M23" s="251">
        <v>3665</v>
      </c>
      <c r="N23" s="251">
        <v>19239</v>
      </c>
      <c r="O23" s="251">
        <v>45148</v>
      </c>
      <c r="P23" s="251">
        <v>2171</v>
      </c>
      <c r="Q23" s="251">
        <v>40589</v>
      </c>
      <c r="R23" s="251">
        <v>3009</v>
      </c>
      <c r="S23" s="251">
        <v>13950</v>
      </c>
      <c r="T23" s="251">
        <v>21839</v>
      </c>
      <c r="U23" s="251">
        <v>1791</v>
      </c>
      <c r="V23" s="251">
        <v>38314</v>
      </c>
      <c r="W23" s="251">
        <v>3501</v>
      </c>
      <c r="X23" s="251">
        <v>11954</v>
      </c>
      <c r="Y23" s="251">
        <v>20929</v>
      </c>
      <c r="Z23" s="251">
        <v>1931</v>
      </c>
      <c r="AA23" s="320">
        <f t="shared" si="27"/>
        <v>56096.2</v>
      </c>
      <c r="AB23" s="320">
        <f t="shared" si="28"/>
        <v>3424.2</v>
      </c>
      <c r="AC23" s="320">
        <f t="shared" si="29"/>
        <v>15341</v>
      </c>
      <c r="AD23" s="320">
        <f t="shared" si="30"/>
        <v>35334.800000000003</v>
      </c>
      <c r="AE23" s="320">
        <f t="shared" si="31"/>
        <v>1996.4</v>
      </c>
      <c r="AF23" s="320">
        <f t="shared" si="32"/>
        <v>71042</v>
      </c>
      <c r="AG23" s="320">
        <f t="shared" si="33"/>
        <v>3665</v>
      </c>
      <c r="AH23" s="320">
        <f t="shared" si="34"/>
        <v>19239</v>
      </c>
      <c r="AI23" s="320">
        <f t="shared" si="35"/>
        <v>46882</v>
      </c>
      <c r="AJ23" s="320">
        <f t="shared" si="36"/>
        <v>2463</v>
      </c>
      <c r="AK23" s="320">
        <f t="shared" si="37"/>
        <v>38314</v>
      </c>
      <c r="AL23" s="320">
        <f t="shared" si="37"/>
        <v>2950</v>
      </c>
      <c r="AM23" s="320">
        <f t="shared" si="37"/>
        <v>11954</v>
      </c>
      <c r="AN23" s="320">
        <f t="shared" si="37"/>
        <v>20929</v>
      </c>
      <c r="AO23" s="320">
        <f t="shared" si="37"/>
        <v>1434</v>
      </c>
      <c r="AP23" s="320">
        <v>60312</v>
      </c>
      <c r="AQ23" s="320">
        <v>3483</v>
      </c>
      <c r="AR23" s="320">
        <v>13327</v>
      </c>
      <c r="AS23" s="320">
        <v>41876</v>
      </c>
      <c r="AT23" s="320">
        <v>1626</v>
      </c>
    </row>
    <row r="24" spans="1:46" x14ac:dyDescent="0.2">
      <c r="A24" s="127">
        <v>21</v>
      </c>
      <c r="B24" s="251">
        <v>42089</v>
      </c>
      <c r="C24" s="251">
        <v>3009</v>
      </c>
      <c r="D24" s="251">
        <v>14802</v>
      </c>
      <c r="E24" s="251">
        <v>22653</v>
      </c>
      <c r="F24" s="251">
        <v>1626</v>
      </c>
      <c r="G24" s="251">
        <v>73218</v>
      </c>
      <c r="H24" s="251">
        <v>4076</v>
      </c>
      <c r="I24" s="251">
        <v>18658</v>
      </c>
      <c r="J24" s="251">
        <v>47857</v>
      </c>
      <c r="K24" s="251">
        <v>2628</v>
      </c>
      <c r="L24" s="251">
        <v>70163</v>
      </c>
      <c r="M24" s="251">
        <v>3434</v>
      </c>
      <c r="N24" s="251">
        <v>19461</v>
      </c>
      <c r="O24" s="251">
        <v>45096</v>
      </c>
      <c r="P24" s="251">
        <v>2171</v>
      </c>
      <c r="Q24" s="251">
        <v>44099</v>
      </c>
      <c r="R24" s="251">
        <v>3486</v>
      </c>
      <c r="S24" s="251">
        <v>14934</v>
      </c>
      <c r="T24" s="251">
        <v>23646</v>
      </c>
      <c r="U24" s="251">
        <v>2034</v>
      </c>
      <c r="V24" s="251">
        <v>40159</v>
      </c>
      <c r="W24" s="251">
        <v>4101</v>
      </c>
      <c r="X24" s="251">
        <v>12996</v>
      </c>
      <c r="Y24" s="251">
        <v>21135</v>
      </c>
      <c r="Z24" s="251">
        <v>1927</v>
      </c>
      <c r="AA24" s="320">
        <f t="shared" ref="AA24:AA55" si="39">AVERAGE(AP24,G24,L24,Q24,V24)</f>
        <v>57629.599999999999</v>
      </c>
      <c r="AB24" s="320">
        <f t="shared" ref="AB24:AB55" si="40">AVERAGE(AQ24,H24,M24,R24,W24)</f>
        <v>3609.6</v>
      </c>
      <c r="AC24" s="320">
        <f t="shared" ref="AC24:AC55" si="41">AVERAGE(AR24,I24,N24,S24,X24)</f>
        <v>16049.6</v>
      </c>
      <c r="AD24" s="320">
        <f t="shared" ref="AD24:AD55" si="42">AVERAGE(AS24,J24,O24,T24,Y24)</f>
        <v>35834</v>
      </c>
      <c r="AE24" s="320">
        <f t="shared" ref="AE24:AE55" si="43">AVERAGE(AT24,K24,P24,U24,Z24)</f>
        <v>2136.6</v>
      </c>
      <c r="AF24" s="320">
        <f t="shared" si="32"/>
        <v>73218</v>
      </c>
      <c r="AG24" s="320">
        <f t="shared" si="33"/>
        <v>4101</v>
      </c>
      <c r="AH24" s="320">
        <f t="shared" si="34"/>
        <v>19461</v>
      </c>
      <c r="AI24" s="320">
        <f t="shared" si="35"/>
        <v>47857</v>
      </c>
      <c r="AJ24" s="320">
        <f t="shared" si="36"/>
        <v>2628</v>
      </c>
      <c r="AK24" s="320">
        <f t="shared" si="37"/>
        <v>40159</v>
      </c>
      <c r="AL24" s="320">
        <f t="shared" si="37"/>
        <v>3009</v>
      </c>
      <c r="AM24" s="320">
        <f t="shared" si="37"/>
        <v>12996</v>
      </c>
      <c r="AN24" s="320">
        <f t="shared" si="37"/>
        <v>21135</v>
      </c>
      <c r="AO24" s="320">
        <f t="shared" si="37"/>
        <v>1626</v>
      </c>
      <c r="AP24" s="320">
        <v>60509</v>
      </c>
      <c r="AQ24" s="320">
        <v>2951</v>
      </c>
      <c r="AR24" s="320">
        <v>14199</v>
      </c>
      <c r="AS24" s="320">
        <v>41436</v>
      </c>
      <c r="AT24" s="320">
        <v>1923</v>
      </c>
    </row>
    <row r="25" spans="1:46" x14ac:dyDescent="0.2">
      <c r="A25" s="127">
        <v>22</v>
      </c>
      <c r="B25" s="251">
        <v>45775</v>
      </c>
      <c r="C25" s="251">
        <v>3278</v>
      </c>
      <c r="D25" s="251">
        <v>16073</v>
      </c>
      <c r="E25" s="251">
        <v>24616</v>
      </c>
      <c r="F25" s="251">
        <v>1808</v>
      </c>
      <c r="G25" s="251">
        <v>77046</v>
      </c>
      <c r="H25" s="251">
        <v>4476</v>
      </c>
      <c r="I25" s="251">
        <v>19762</v>
      </c>
      <c r="J25" s="251">
        <v>50195</v>
      </c>
      <c r="K25" s="251">
        <v>2614</v>
      </c>
      <c r="L25" s="251">
        <v>71522</v>
      </c>
      <c r="M25" s="251">
        <v>3431</v>
      </c>
      <c r="N25" s="251">
        <v>20766</v>
      </c>
      <c r="O25" s="251">
        <v>44939</v>
      </c>
      <c r="P25" s="251">
        <v>2386</v>
      </c>
      <c r="Q25" s="251">
        <v>47631</v>
      </c>
      <c r="R25" s="251">
        <v>3629</v>
      </c>
      <c r="S25" s="251">
        <v>15438</v>
      </c>
      <c r="T25" s="251">
        <v>26222</v>
      </c>
      <c r="U25" s="251">
        <v>2343</v>
      </c>
      <c r="V25" s="251">
        <v>44152</v>
      </c>
      <c r="W25" s="251">
        <v>3471</v>
      </c>
      <c r="X25" s="251">
        <v>14578</v>
      </c>
      <c r="Y25" s="251">
        <v>23985</v>
      </c>
      <c r="Z25" s="251">
        <v>2118</v>
      </c>
      <c r="AA25" s="320">
        <f t="shared" si="39"/>
        <v>60747.8</v>
      </c>
      <c r="AB25" s="320">
        <f t="shared" si="40"/>
        <v>3727</v>
      </c>
      <c r="AC25" s="320">
        <f t="shared" si="41"/>
        <v>17094.2</v>
      </c>
      <c r="AD25" s="320">
        <f t="shared" si="42"/>
        <v>37656.800000000003</v>
      </c>
      <c r="AE25" s="320">
        <f t="shared" si="43"/>
        <v>2270</v>
      </c>
      <c r="AF25" s="320">
        <f t="shared" si="32"/>
        <v>77046</v>
      </c>
      <c r="AG25" s="320">
        <f t="shared" si="33"/>
        <v>4476</v>
      </c>
      <c r="AH25" s="320">
        <f t="shared" si="34"/>
        <v>20766</v>
      </c>
      <c r="AI25" s="320">
        <f t="shared" si="35"/>
        <v>50195</v>
      </c>
      <c r="AJ25" s="320">
        <f t="shared" si="36"/>
        <v>2614</v>
      </c>
      <c r="AK25" s="320">
        <f t="shared" si="37"/>
        <v>44152</v>
      </c>
      <c r="AL25" s="320">
        <f t="shared" si="37"/>
        <v>3278</v>
      </c>
      <c r="AM25" s="320">
        <f t="shared" si="37"/>
        <v>14578</v>
      </c>
      <c r="AN25" s="320">
        <f t="shared" si="37"/>
        <v>23985</v>
      </c>
      <c r="AO25" s="320">
        <f t="shared" si="37"/>
        <v>1808</v>
      </c>
      <c r="AP25" s="320">
        <v>63388</v>
      </c>
      <c r="AQ25" s="320">
        <v>3628</v>
      </c>
      <c r="AR25" s="320">
        <v>14927</v>
      </c>
      <c r="AS25" s="320">
        <v>42943</v>
      </c>
      <c r="AT25" s="320">
        <v>1889</v>
      </c>
    </row>
    <row r="26" spans="1:46" x14ac:dyDescent="0.2">
      <c r="A26" s="127">
        <v>23</v>
      </c>
      <c r="B26" s="251">
        <v>49214</v>
      </c>
      <c r="C26" s="251">
        <v>3432</v>
      </c>
      <c r="D26" s="251">
        <v>16556</v>
      </c>
      <c r="E26" s="251">
        <v>27157</v>
      </c>
      <c r="F26" s="251">
        <v>2069</v>
      </c>
      <c r="G26" s="251">
        <v>78795</v>
      </c>
      <c r="H26" s="251">
        <v>5091</v>
      </c>
      <c r="I26" s="251">
        <v>20747</v>
      </c>
      <c r="J26" s="251">
        <v>50199</v>
      </c>
      <c r="K26" s="251">
        <v>2758</v>
      </c>
      <c r="L26" s="251">
        <v>73707</v>
      </c>
      <c r="M26" s="251">
        <v>3685</v>
      </c>
      <c r="N26" s="251">
        <v>21222</v>
      </c>
      <c r="O26" s="251">
        <v>46615</v>
      </c>
      <c r="P26" s="251">
        <v>2185</v>
      </c>
      <c r="Q26" s="251">
        <v>49984</v>
      </c>
      <c r="R26" s="251">
        <v>3419</v>
      </c>
      <c r="S26" s="251">
        <v>16733</v>
      </c>
      <c r="T26" s="251">
        <v>27259</v>
      </c>
      <c r="U26" s="251">
        <v>2573</v>
      </c>
      <c r="V26" s="251">
        <v>47971</v>
      </c>
      <c r="W26" s="251">
        <v>3577</v>
      </c>
      <c r="X26" s="251">
        <v>16485</v>
      </c>
      <c r="Y26" s="251">
        <v>25555</v>
      </c>
      <c r="Z26" s="251">
        <v>2353</v>
      </c>
      <c r="AA26" s="320">
        <f t="shared" si="39"/>
        <v>63344.4</v>
      </c>
      <c r="AB26" s="320">
        <f t="shared" si="40"/>
        <v>3864</v>
      </c>
      <c r="AC26" s="320">
        <f t="shared" si="41"/>
        <v>18636.2</v>
      </c>
      <c r="AD26" s="320">
        <f t="shared" si="42"/>
        <v>38380.800000000003</v>
      </c>
      <c r="AE26" s="320">
        <f t="shared" si="43"/>
        <v>2463.1999999999998</v>
      </c>
      <c r="AF26" s="320">
        <f t="shared" si="32"/>
        <v>78795</v>
      </c>
      <c r="AG26" s="320">
        <f t="shared" si="33"/>
        <v>5091</v>
      </c>
      <c r="AH26" s="320">
        <f t="shared" si="34"/>
        <v>21222</v>
      </c>
      <c r="AI26" s="320">
        <f t="shared" si="35"/>
        <v>50199</v>
      </c>
      <c r="AJ26" s="320">
        <f t="shared" si="36"/>
        <v>2758</v>
      </c>
      <c r="AK26" s="320">
        <f t="shared" si="37"/>
        <v>47971</v>
      </c>
      <c r="AL26" s="320">
        <f t="shared" si="37"/>
        <v>3419</v>
      </c>
      <c r="AM26" s="320">
        <f t="shared" si="37"/>
        <v>16485</v>
      </c>
      <c r="AN26" s="320">
        <f t="shared" si="37"/>
        <v>25555</v>
      </c>
      <c r="AO26" s="320">
        <f t="shared" si="37"/>
        <v>2069</v>
      </c>
      <c r="AP26" s="320">
        <v>66265</v>
      </c>
      <c r="AQ26" s="320">
        <v>3548</v>
      </c>
      <c r="AR26" s="320">
        <v>17994</v>
      </c>
      <c r="AS26" s="320">
        <v>42276</v>
      </c>
      <c r="AT26" s="320">
        <v>2447</v>
      </c>
    </row>
    <row r="27" spans="1:46" x14ac:dyDescent="0.2">
      <c r="A27" s="127">
        <v>24</v>
      </c>
      <c r="B27" s="251">
        <v>51241</v>
      </c>
      <c r="C27" s="251">
        <v>3806</v>
      </c>
      <c r="D27" s="251">
        <v>16565</v>
      </c>
      <c r="E27" s="251">
        <v>28729</v>
      </c>
      <c r="F27" s="251">
        <v>2141</v>
      </c>
      <c r="G27" s="251">
        <v>80660</v>
      </c>
      <c r="H27" s="251">
        <v>5029</v>
      </c>
      <c r="I27" s="251">
        <v>21638</v>
      </c>
      <c r="J27" s="251">
        <v>51213</v>
      </c>
      <c r="K27" s="251">
        <v>2780</v>
      </c>
      <c r="L27" s="251">
        <v>75002</v>
      </c>
      <c r="M27" s="251">
        <v>3276</v>
      </c>
      <c r="N27" s="251">
        <v>21893</v>
      </c>
      <c r="O27" s="251">
        <v>47440</v>
      </c>
      <c r="P27" s="251">
        <v>2394</v>
      </c>
      <c r="Q27" s="251">
        <v>51726</v>
      </c>
      <c r="R27" s="251">
        <v>3781</v>
      </c>
      <c r="S27" s="251">
        <v>17616</v>
      </c>
      <c r="T27" s="251">
        <v>27696</v>
      </c>
      <c r="U27" s="251">
        <v>2633</v>
      </c>
      <c r="V27" s="251">
        <v>51381</v>
      </c>
      <c r="W27" s="251">
        <v>4262</v>
      </c>
      <c r="X27" s="251">
        <v>17693</v>
      </c>
      <c r="Y27" s="251">
        <v>26879</v>
      </c>
      <c r="Z27" s="251">
        <v>2546</v>
      </c>
      <c r="AA27" s="320">
        <f t="shared" si="39"/>
        <v>65659.8</v>
      </c>
      <c r="AB27" s="320">
        <f t="shared" si="40"/>
        <v>4204.8</v>
      </c>
      <c r="AC27" s="320">
        <f t="shared" si="41"/>
        <v>19590.599999999999</v>
      </c>
      <c r="AD27" s="320">
        <f t="shared" si="42"/>
        <v>39305.4</v>
      </c>
      <c r="AE27" s="320">
        <f t="shared" si="43"/>
        <v>2558.8000000000002</v>
      </c>
      <c r="AF27" s="320">
        <f t="shared" si="32"/>
        <v>80660</v>
      </c>
      <c r="AG27" s="320">
        <f t="shared" si="33"/>
        <v>5029</v>
      </c>
      <c r="AH27" s="320">
        <f t="shared" si="34"/>
        <v>21893</v>
      </c>
      <c r="AI27" s="320">
        <f t="shared" si="35"/>
        <v>51213</v>
      </c>
      <c r="AJ27" s="320">
        <f t="shared" si="36"/>
        <v>2780</v>
      </c>
      <c r="AK27" s="320">
        <f t="shared" si="37"/>
        <v>51241</v>
      </c>
      <c r="AL27" s="320">
        <f t="shared" si="37"/>
        <v>3276</v>
      </c>
      <c r="AM27" s="320">
        <f t="shared" si="37"/>
        <v>16565</v>
      </c>
      <c r="AN27" s="320">
        <f t="shared" si="37"/>
        <v>26879</v>
      </c>
      <c r="AO27" s="320">
        <f t="shared" si="37"/>
        <v>2141</v>
      </c>
      <c r="AP27" s="320">
        <v>69530</v>
      </c>
      <c r="AQ27" s="320">
        <v>4676</v>
      </c>
      <c r="AR27" s="320">
        <v>19113</v>
      </c>
      <c r="AS27" s="320">
        <v>43299</v>
      </c>
      <c r="AT27" s="320">
        <v>2441</v>
      </c>
    </row>
    <row r="28" spans="1:46" x14ac:dyDescent="0.2">
      <c r="A28" s="127">
        <v>25</v>
      </c>
      <c r="B28" s="251">
        <v>53671</v>
      </c>
      <c r="C28" s="251">
        <v>4057</v>
      </c>
      <c r="D28" s="251">
        <v>17158</v>
      </c>
      <c r="E28" s="251">
        <v>30182</v>
      </c>
      <c r="F28" s="251">
        <v>2274</v>
      </c>
      <c r="G28" s="251">
        <v>81968</v>
      </c>
      <c r="H28" s="251">
        <v>5048</v>
      </c>
      <c r="I28" s="251">
        <v>22175</v>
      </c>
      <c r="J28" s="251">
        <v>51955</v>
      </c>
      <c r="K28" s="251">
        <v>2790</v>
      </c>
      <c r="L28" s="251">
        <v>76487</v>
      </c>
      <c r="M28" s="251">
        <v>3671</v>
      </c>
      <c r="N28" s="251">
        <v>22988</v>
      </c>
      <c r="O28" s="251">
        <v>47314</v>
      </c>
      <c r="P28" s="251">
        <v>2515</v>
      </c>
      <c r="Q28" s="251">
        <v>55653</v>
      </c>
      <c r="R28" s="251">
        <v>4349</v>
      </c>
      <c r="S28" s="251">
        <v>18163</v>
      </c>
      <c r="T28" s="251">
        <v>30244</v>
      </c>
      <c r="U28" s="251">
        <v>2897</v>
      </c>
      <c r="V28" s="251">
        <v>55825</v>
      </c>
      <c r="W28" s="251">
        <v>4763</v>
      </c>
      <c r="X28" s="251">
        <v>18426</v>
      </c>
      <c r="Y28" s="251">
        <v>29784</v>
      </c>
      <c r="Z28" s="251">
        <v>2853</v>
      </c>
      <c r="AA28" s="320">
        <f t="shared" si="39"/>
        <v>68167.600000000006</v>
      </c>
      <c r="AB28" s="320">
        <f t="shared" si="40"/>
        <v>4352.3999999999996</v>
      </c>
      <c r="AC28" s="320">
        <f t="shared" si="41"/>
        <v>20467.2</v>
      </c>
      <c r="AD28" s="320">
        <f t="shared" si="42"/>
        <v>40641.800000000003</v>
      </c>
      <c r="AE28" s="320">
        <f t="shared" si="43"/>
        <v>2706.8</v>
      </c>
      <c r="AF28" s="320">
        <f t="shared" si="32"/>
        <v>81968</v>
      </c>
      <c r="AG28" s="320">
        <f t="shared" si="33"/>
        <v>5048</v>
      </c>
      <c r="AH28" s="320">
        <f t="shared" si="34"/>
        <v>22988</v>
      </c>
      <c r="AI28" s="320">
        <f t="shared" si="35"/>
        <v>51955</v>
      </c>
      <c r="AJ28" s="320">
        <f t="shared" si="36"/>
        <v>2897</v>
      </c>
      <c r="AK28" s="320">
        <f t="shared" si="37"/>
        <v>53671</v>
      </c>
      <c r="AL28" s="320">
        <f t="shared" si="37"/>
        <v>3671</v>
      </c>
      <c r="AM28" s="320">
        <f t="shared" si="37"/>
        <v>17158</v>
      </c>
      <c r="AN28" s="320">
        <f t="shared" si="37"/>
        <v>29784</v>
      </c>
      <c r="AO28" s="320">
        <f t="shared" si="37"/>
        <v>2274</v>
      </c>
      <c r="AP28" s="320">
        <v>70905</v>
      </c>
      <c r="AQ28" s="320">
        <v>3931</v>
      </c>
      <c r="AR28" s="320">
        <v>20584</v>
      </c>
      <c r="AS28" s="320">
        <v>43912</v>
      </c>
      <c r="AT28" s="320">
        <v>2479</v>
      </c>
    </row>
    <row r="29" spans="1:46" x14ac:dyDescent="0.2">
      <c r="A29" s="127">
        <v>26</v>
      </c>
      <c r="B29" s="251">
        <v>56240</v>
      </c>
      <c r="C29" s="251">
        <v>4200</v>
      </c>
      <c r="D29" s="251">
        <v>17544</v>
      </c>
      <c r="E29" s="251">
        <v>32118</v>
      </c>
      <c r="F29" s="251">
        <v>2378</v>
      </c>
      <c r="G29" s="251">
        <v>83547</v>
      </c>
      <c r="H29" s="251">
        <v>5012</v>
      </c>
      <c r="I29" s="251">
        <v>22762</v>
      </c>
      <c r="J29" s="251">
        <v>52756</v>
      </c>
      <c r="K29" s="251">
        <v>3016</v>
      </c>
      <c r="L29" s="251">
        <v>78806</v>
      </c>
      <c r="M29" s="251">
        <v>3887</v>
      </c>
      <c r="N29" s="251">
        <v>24655</v>
      </c>
      <c r="O29" s="251">
        <v>47618</v>
      </c>
      <c r="P29" s="251">
        <v>2646</v>
      </c>
      <c r="Q29" s="251">
        <v>57663</v>
      </c>
      <c r="R29" s="251">
        <v>4392</v>
      </c>
      <c r="S29" s="251">
        <v>18826</v>
      </c>
      <c r="T29" s="251">
        <v>31569</v>
      </c>
      <c r="U29" s="251">
        <v>2876</v>
      </c>
      <c r="V29" s="251">
        <v>58905</v>
      </c>
      <c r="W29" s="251">
        <v>5158</v>
      </c>
      <c r="X29" s="251">
        <v>19239</v>
      </c>
      <c r="Y29" s="251">
        <v>31626</v>
      </c>
      <c r="Z29" s="251">
        <v>2882</v>
      </c>
      <c r="AA29" s="320">
        <f t="shared" si="39"/>
        <v>70246.8</v>
      </c>
      <c r="AB29" s="320">
        <f t="shared" si="40"/>
        <v>4570</v>
      </c>
      <c r="AC29" s="320">
        <f t="shared" si="41"/>
        <v>21457.4</v>
      </c>
      <c r="AD29" s="320">
        <f t="shared" si="42"/>
        <v>41376.800000000003</v>
      </c>
      <c r="AE29" s="320">
        <f t="shared" si="43"/>
        <v>2842.4</v>
      </c>
      <c r="AF29" s="320">
        <f t="shared" si="32"/>
        <v>83547</v>
      </c>
      <c r="AG29" s="320">
        <f t="shared" si="33"/>
        <v>5158</v>
      </c>
      <c r="AH29" s="320">
        <f t="shared" si="34"/>
        <v>24655</v>
      </c>
      <c r="AI29" s="320">
        <f t="shared" si="35"/>
        <v>52756</v>
      </c>
      <c r="AJ29" s="320">
        <f t="shared" si="36"/>
        <v>3016</v>
      </c>
      <c r="AK29" s="320">
        <f t="shared" si="37"/>
        <v>56240</v>
      </c>
      <c r="AL29" s="320">
        <f t="shared" si="37"/>
        <v>3887</v>
      </c>
      <c r="AM29" s="320">
        <f t="shared" si="37"/>
        <v>17544</v>
      </c>
      <c r="AN29" s="320">
        <f t="shared" si="37"/>
        <v>31569</v>
      </c>
      <c r="AO29" s="320">
        <f t="shared" si="37"/>
        <v>2378</v>
      </c>
      <c r="AP29" s="320">
        <v>72313</v>
      </c>
      <c r="AQ29" s="320">
        <v>4401</v>
      </c>
      <c r="AR29" s="320">
        <v>21805</v>
      </c>
      <c r="AS29" s="320">
        <v>43315</v>
      </c>
      <c r="AT29" s="320">
        <v>2792</v>
      </c>
    </row>
    <row r="30" spans="1:46" x14ac:dyDescent="0.2">
      <c r="A30" s="127">
        <v>27</v>
      </c>
      <c r="B30" s="251">
        <v>60073</v>
      </c>
      <c r="C30" s="251">
        <v>4710</v>
      </c>
      <c r="D30" s="251">
        <v>18947</v>
      </c>
      <c r="E30" s="251">
        <v>34017</v>
      </c>
      <c r="F30" s="251">
        <v>2399</v>
      </c>
      <c r="G30" s="251">
        <v>85724</v>
      </c>
      <c r="H30" s="251">
        <v>5096</v>
      </c>
      <c r="I30" s="251">
        <v>24162</v>
      </c>
      <c r="J30" s="251">
        <v>53587</v>
      </c>
      <c r="K30" s="251">
        <v>2879</v>
      </c>
      <c r="L30" s="251">
        <v>81444</v>
      </c>
      <c r="M30" s="251">
        <v>3790</v>
      </c>
      <c r="N30" s="251">
        <v>25878</v>
      </c>
      <c r="O30" s="251">
        <v>49301</v>
      </c>
      <c r="P30" s="251">
        <v>2475</v>
      </c>
      <c r="Q30" s="251">
        <v>59409</v>
      </c>
      <c r="R30" s="251">
        <v>4568</v>
      </c>
      <c r="S30" s="251">
        <v>19680</v>
      </c>
      <c r="T30" s="251">
        <v>32089</v>
      </c>
      <c r="U30" s="251">
        <v>3072</v>
      </c>
      <c r="V30" s="251">
        <v>61242</v>
      </c>
      <c r="W30" s="251">
        <v>4967</v>
      </c>
      <c r="X30" s="251">
        <v>20390</v>
      </c>
      <c r="Y30" s="251">
        <v>32853</v>
      </c>
      <c r="Z30" s="251">
        <v>3032</v>
      </c>
      <c r="AA30" s="320">
        <f t="shared" si="39"/>
        <v>72021.399999999994</v>
      </c>
      <c r="AB30" s="320">
        <f t="shared" si="40"/>
        <v>4634.3999999999996</v>
      </c>
      <c r="AC30" s="320">
        <f t="shared" si="41"/>
        <v>22310.799999999999</v>
      </c>
      <c r="AD30" s="320">
        <f t="shared" si="42"/>
        <v>42229.2</v>
      </c>
      <c r="AE30" s="320">
        <f t="shared" si="43"/>
        <v>2847.2</v>
      </c>
      <c r="AF30" s="320">
        <f t="shared" si="32"/>
        <v>85724</v>
      </c>
      <c r="AG30" s="320">
        <f t="shared" si="33"/>
        <v>5096</v>
      </c>
      <c r="AH30" s="320">
        <f t="shared" si="34"/>
        <v>25878</v>
      </c>
      <c r="AI30" s="320">
        <f t="shared" si="35"/>
        <v>53587</v>
      </c>
      <c r="AJ30" s="320">
        <f t="shared" si="36"/>
        <v>3072</v>
      </c>
      <c r="AK30" s="320">
        <f t="shared" si="37"/>
        <v>59409</v>
      </c>
      <c r="AL30" s="320">
        <f t="shared" si="37"/>
        <v>3790</v>
      </c>
      <c r="AM30" s="320">
        <f t="shared" si="37"/>
        <v>18947</v>
      </c>
      <c r="AN30" s="320">
        <f t="shared" si="37"/>
        <v>32089</v>
      </c>
      <c r="AO30" s="320">
        <f t="shared" si="37"/>
        <v>2399</v>
      </c>
      <c r="AP30" s="320">
        <v>72288</v>
      </c>
      <c r="AQ30" s="320">
        <v>4751</v>
      </c>
      <c r="AR30" s="320">
        <v>21444</v>
      </c>
      <c r="AS30" s="320">
        <v>43316</v>
      </c>
      <c r="AT30" s="320">
        <v>2778</v>
      </c>
    </row>
    <row r="31" spans="1:46" x14ac:dyDescent="0.2">
      <c r="A31" s="127">
        <v>28</v>
      </c>
      <c r="B31" s="251">
        <v>63288</v>
      </c>
      <c r="C31" s="251">
        <v>4957</v>
      </c>
      <c r="D31" s="251">
        <v>20189</v>
      </c>
      <c r="E31" s="251">
        <v>35629</v>
      </c>
      <c r="F31" s="251">
        <v>2512</v>
      </c>
      <c r="G31" s="251">
        <v>87382</v>
      </c>
      <c r="H31" s="251">
        <v>4165</v>
      </c>
      <c r="I31" s="251">
        <v>24636</v>
      </c>
      <c r="J31" s="251">
        <v>55700</v>
      </c>
      <c r="K31" s="251">
        <v>2881</v>
      </c>
      <c r="L31" s="251">
        <v>84114</v>
      </c>
      <c r="M31" s="251">
        <v>4249</v>
      </c>
      <c r="N31" s="251">
        <v>27314</v>
      </c>
      <c r="O31" s="251">
        <v>49730</v>
      </c>
      <c r="P31" s="251">
        <v>2822</v>
      </c>
      <c r="Q31" s="251">
        <v>62820</v>
      </c>
      <c r="R31" s="251">
        <v>5174</v>
      </c>
      <c r="S31" s="251">
        <v>20502</v>
      </c>
      <c r="T31" s="251">
        <v>34264</v>
      </c>
      <c r="U31" s="251">
        <v>2880</v>
      </c>
      <c r="V31" s="251">
        <v>62724</v>
      </c>
      <c r="W31" s="251">
        <v>5835</v>
      </c>
      <c r="X31" s="251">
        <v>21676</v>
      </c>
      <c r="Y31" s="251">
        <v>32208</v>
      </c>
      <c r="Z31" s="251">
        <v>3005</v>
      </c>
      <c r="AA31" s="320">
        <f t="shared" si="39"/>
        <v>74038.600000000006</v>
      </c>
      <c r="AB31" s="320">
        <f t="shared" si="40"/>
        <v>4878.6000000000004</v>
      </c>
      <c r="AC31" s="320">
        <f t="shared" si="41"/>
        <v>23341</v>
      </c>
      <c r="AD31" s="320">
        <f t="shared" si="42"/>
        <v>42864.6</v>
      </c>
      <c r="AE31" s="320">
        <f t="shared" si="43"/>
        <v>2954.6</v>
      </c>
      <c r="AF31" s="320">
        <f t="shared" si="32"/>
        <v>87382</v>
      </c>
      <c r="AG31" s="320">
        <f t="shared" si="33"/>
        <v>5835</v>
      </c>
      <c r="AH31" s="320">
        <f t="shared" si="34"/>
        <v>27314</v>
      </c>
      <c r="AI31" s="320">
        <f t="shared" si="35"/>
        <v>55700</v>
      </c>
      <c r="AJ31" s="320">
        <f t="shared" si="36"/>
        <v>3185</v>
      </c>
      <c r="AK31" s="320">
        <f t="shared" si="37"/>
        <v>62724</v>
      </c>
      <c r="AL31" s="320">
        <f t="shared" si="37"/>
        <v>4165</v>
      </c>
      <c r="AM31" s="320">
        <f t="shared" si="37"/>
        <v>20189</v>
      </c>
      <c r="AN31" s="320">
        <f t="shared" si="37"/>
        <v>32208</v>
      </c>
      <c r="AO31" s="320">
        <f t="shared" si="37"/>
        <v>2512</v>
      </c>
      <c r="AP31" s="320">
        <v>73153</v>
      </c>
      <c r="AQ31" s="320">
        <v>4970</v>
      </c>
      <c r="AR31" s="320">
        <v>22577</v>
      </c>
      <c r="AS31" s="320">
        <v>42421</v>
      </c>
      <c r="AT31" s="320">
        <v>3185</v>
      </c>
    </row>
    <row r="32" spans="1:46" x14ac:dyDescent="0.2">
      <c r="A32" s="127">
        <v>29</v>
      </c>
      <c r="B32" s="251">
        <v>65451</v>
      </c>
      <c r="C32" s="251">
        <v>5253</v>
      </c>
      <c r="D32" s="251">
        <v>21592</v>
      </c>
      <c r="E32" s="251">
        <v>36003</v>
      </c>
      <c r="F32" s="251">
        <v>2603</v>
      </c>
      <c r="G32" s="251">
        <v>87690</v>
      </c>
      <c r="H32" s="251">
        <v>4207</v>
      </c>
      <c r="I32" s="251">
        <v>25246</v>
      </c>
      <c r="J32" s="251">
        <v>55180</v>
      </c>
      <c r="K32" s="251">
        <v>3057</v>
      </c>
      <c r="L32" s="251">
        <v>84274</v>
      </c>
      <c r="M32" s="251">
        <v>4367</v>
      </c>
      <c r="N32" s="251">
        <v>27979</v>
      </c>
      <c r="O32" s="251">
        <v>49222</v>
      </c>
      <c r="P32" s="251">
        <v>2705</v>
      </c>
      <c r="Q32" s="251">
        <v>63324</v>
      </c>
      <c r="R32" s="251">
        <v>5014</v>
      </c>
      <c r="S32" s="251">
        <v>21180</v>
      </c>
      <c r="T32" s="251">
        <v>34108</v>
      </c>
      <c r="U32" s="251">
        <v>3021</v>
      </c>
      <c r="V32" s="251">
        <v>61766</v>
      </c>
      <c r="W32" s="251">
        <v>5433</v>
      </c>
      <c r="X32" s="251">
        <v>21390</v>
      </c>
      <c r="Y32" s="251">
        <v>31947</v>
      </c>
      <c r="Z32" s="251">
        <v>2996</v>
      </c>
      <c r="AA32" s="320">
        <f t="shared" si="39"/>
        <v>74404.2</v>
      </c>
      <c r="AB32" s="320">
        <f t="shared" si="40"/>
        <v>4900.6000000000004</v>
      </c>
      <c r="AC32" s="320">
        <f t="shared" si="41"/>
        <v>23831.8</v>
      </c>
      <c r="AD32" s="320">
        <f t="shared" si="42"/>
        <v>42676.800000000003</v>
      </c>
      <c r="AE32" s="320">
        <f t="shared" si="43"/>
        <v>2994.6</v>
      </c>
      <c r="AF32" s="320">
        <f t="shared" si="32"/>
        <v>87690</v>
      </c>
      <c r="AG32" s="320">
        <f t="shared" si="33"/>
        <v>5482</v>
      </c>
      <c r="AH32" s="320">
        <f t="shared" si="34"/>
        <v>27979</v>
      </c>
      <c r="AI32" s="320">
        <f t="shared" si="35"/>
        <v>55180</v>
      </c>
      <c r="AJ32" s="320">
        <f t="shared" si="36"/>
        <v>3194</v>
      </c>
      <c r="AK32" s="320">
        <f t="shared" si="37"/>
        <v>61766</v>
      </c>
      <c r="AL32" s="320">
        <f t="shared" si="37"/>
        <v>4207</v>
      </c>
      <c r="AM32" s="320">
        <f t="shared" si="37"/>
        <v>21180</v>
      </c>
      <c r="AN32" s="320">
        <f t="shared" si="37"/>
        <v>31947</v>
      </c>
      <c r="AO32" s="320">
        <f t="shared" si="37"/>
        <v>2603</v>
      </c>
      <c r="AP32" s="320">
        <v>74967</v>
      </c>
      <c r="AQ32" s="320">
        <v>5482</v>
      </c>
      <c r="AR32" s="320">
        <v>23364</v>
      </c>
      <c r="AS32" s="320">
        <v>42927</v>
      </c>
      <c r="AT32" s="320">
        <v>3194</v>
      </c>
    </row>
    <row r="33" spans="1:46" x14ac:dyDescent="0.2">
      <c r="A33" s="127">
        <v>30</v>
      </c>
      <c r="B33" s="251">
        <v>67201</v>
      </c>
      <c r="C33" s="251">
        <v>5659</v>
      </c>
      <c r="D33" s="251">
        <v>22439</v>
      </c>
      <c r="E33" s="251">
        <v>36377</v>
      </c>
      <c r="F33" s="251">
        <v>2726</v>
      </c>
      <c r="G33" s="251">
        <v>89446</v>
      </c>
      <c r="H33" s="251">
        <v>4433</v>
      </c>
      <c r="I33" s="251">
        <v>25467</v>
      </c>
      <c r="J33" s="251">
        <v>56359</v>
      </c>
      <c r="K33" s="251">
        <v>3188</v>
      </c>
      <c r="L33" s="251">
        <v>86701</v>
      </c>
      <c r="M33" s="251">
        <v>5149</v>
      </c>
      <c r="N33" s="251">
        <v>28758</v>
      </c>
      <c r="O33" s="251">
        <v>49873</v>
      </c>
      <c r="P33" s="251">
        <v>2922</v>
      </c>
      <c r="Q33" s="251">
        <v>64788</v>
      </c>
      <c r="R33" s="251">
        <v>4901</v>
      </c>
      <c r="S33" s="251">
        <v>21873</v>
      </c>
      <c r="T33" s="251">
        <v>34912</v>
      </c>
      <c r="U33" s="251">
        <v>3101</v>
      </c>
      <c r="V33" s="251">
        <v>63514</v>
      </c>
      <c r="W33" s="251">
        <v>5302</v>
      </c>
      <c r="X33" s="251">
        <v>22927</v>
      </c>
      <c r="Y33" s="251">
        <v>32084</v>
      </c>
      <c r="Z33" s="251">
        <v>3200</v>
      </c>
      <c r="AA33" s="320">
        <f t="shared" si="39"/>
        <v>76175.8</v>
      </c>
      <c r="AB33" s="320">
        <f t="shared" si="40"/>
        <v>5096.6000000000004</v>
      </c>
      <c r="AC33" s="320">
        <f t="shared" si="41"/>
        <v>24613</v>
      </c>
      <c r="AD33" s="320">
        <f t="shared" si="42"/>
        <v>43271.8</v>
      </c>
      <c r="AE33" s="320">
        <f t="shared" si="43"/>
        <v>3194.4</v>
      </c>
      <c r="AF33" s="320">
        <f t="shared" si="32"/>
        <v>89446</v>
      </c>
      <c r="AG33" s="320">
        <f t="shared" si="33"/>
        <v>5698</v>
      </c>
      <c r="AH33" s="320">
        <f t="shared" si="34"/>
        <v>28758</v>
      </c>
      <c r="AI33" s="320">
        <f t="shared" si="35"/>
        <v>56359</v>
      </c>
      <c r="AJ33" s="320">
        <f t="shared" si="36"/>
        <v>3561</v>
      </c>
      <c r="AK33" s="320">
        <f t="shared" si="37"/>
        <v>63514</v>
      </c>
      <c r="AL33" s="320">
        <f t="shared" si="37"/>
        <v>4433</v>
      </c>
      <c r="AM33" s="320">
        <f t="shared" si="37"/>
        <v>21873</v>
      </c>
      <c r="AN33" s="320">
        <f t="shared" si="37"/>
        <v>32084</v>
      </c>
      <c r="AO33" s="320">
        <f t="shared" si="37"/>
        <v>2726</v>
      </c>
      <c r="AP33" s="320">
        <v>76430</v>
      </c>
      <c r="AQ33" s="320">
        <v>5698</v>
      </c>
      <c r="AR33" s="320">
        <v>24040</v>
      </c>
      <c r="AS33" s="320">
        <v>43131</v>
      </c>
      <c r="AT33" s="320">
        <v>3561</v>
      </c>
    </row>
    <row r="34" spans="1:46" x14ac:dyDescent="0.2">
      <c r="A34" s="127">
        <v>31</v>
      </c>
      <c r="B34" s="251">
        <v>68480</v>
      </c>
      <c r="C34" s="251">
        <v>5466</v>
      </c>
      <c r="D34" s="251">
        <v>22923</v>
      </c>
      <c r="E34" s="251">
        <v>37397</v>
      </c>
      <c r="F34" s="251">
        <v>2694</v>
      </c>
      <c r="G34" s="251">
        <v>90378</v>
      </c>
      <c r="H34" s="251">
        <v>4424</v>
      </c>
      <c r="I34" s="251">
        <v>26123</v>
      </c>
      <c r="J34" s="251">
        <v>56578</v>
      </c>
      <c r="K34" s="251">
        <v>3253</v>
      </c>
      <c r="L34" s="251">
        <v>87051</v>
      </c>
      <c r="M34" s="251">
        <v>5056</v>
      </c>
      <c r="N34" s="251">
        <v>28751</v>
      </c>
      <c r="O34" s="251">
        <v>50267</v>
      </c>
      <c r="P34" s="251">
        <v>2978</v>
      </c>
      <c r="Q34" s="251">
        <v>64693</v>
      </c>
      <c r="R34" s="251">
        <v>5527</v>
      </c>
      <c r="S34" s="251">
        <v>21955</v>
      </c>
      <c r="T34" s="251">
        <v>33927</v>
      </c>
      <c r="U34" s="251">
        <v>3284</v>
      </c>
      <c r="V34" s="251">
        <v>63533</v>
      </c>
      <c r="W34" s="251">
        <v>5251</v>
      </c>
      <c r="X34" s="251">
        <v>22761</v>
      </c>
      <c r="Y34" s="251">
        <v>32273</v>
      </c>
      <c r="Z34" s="251">
        <v>3248</v>
      </c>
      <c r="AA34" s="320">
        <f t="shared" si="39"/>
        <v>76983.199999999997</v>
      </c>
      <c r="AB34" s="320">
        <f t="shared" si="40"/>
        <v>5262.4</v>
      </c>
      <c r="AC34" s="320">
        <f t="shared" si="41"/>
        <v>24827.599999999999</v>
      </c>
      <c r="AD34" s="320">
        <f t="shared" si="42"/>
        <v>43623</v>
      </c>
      <c r="AE34" s="320">
        <f t="shared" si="43"/>
        <v>3270.4</v>
      </c>
      <c r="AF34" s="320">
        <f t="shared" si="32"/>
        <v>90378</v>
      </c>
      <c r="AG34" s="320">
        <f t="shared" si="33"/>
        <v>6054</v>
      </c>
      <c r="AH34" s="320">
        <f t="shared" si="34"/>
        <v>28751</v>
      </c>
      <c r="AI34" s="320">
        <f t="shared" si="35"/>
        <v>56578</v>
      </c>
      <c r="AJ34" s="320">
        <f t="shared" si="36"/>
        <v>3589</v>
      </c>
      <c r="AK34" s="320">
        <f t="shared" si="37"/>
        <v>63533</v>
      </c>
      <c r="AL34" s="320">
        <f t="shared" si="37"/>
        <v>4424</v>
      </c>
      <c r="AM34" s="320">
        <f t="shared" si="37"/>
        <v>21955</v>
      </c>
      <c r="AN34" s="320">
        <f t="shared" si="37"/>
        <v>32273</v>
      </c>
      <c r="AO34" s="320">
        <f t="shared" si="37"/>
        <v>2694</v>
      </c>
      <c r="AP34" s="320">
        <v>79261</v>
      </c>
      <c r="AQ34" s="320">
        <v>6054</v>
      </c>
      <c r="AR34" s="320">
        <v>24548</v>
      </c>
      <c r="AS34" s="320">
        <v>45070</v>
      </c>
      <c r="AT34" s="320">
        <v>3589</v>
      </c>
    </row>
    <row r="35" spans="1:46" x14ac:dyDescent="0.2">
      <c r="A35" s="127">
        <v>32</v>
      </c>
      <c r="B35" s="251">
        <v>70300</v>
      </c>
      <c r="C35" s="251">
        <v>5382</v>
      </c>
      <c r="D35" s="251">
        <v>23433</v>
      </c>
      <c r="E35" s="251">
        <v>38718</v>
      </c>
      <c r="F35" s="251">
        <v>2767</v>
      </c>
      <c r="G35" s="251">
        <v>92792</v>
      </c>
      <c r="H35" s="251">
        <v>4270</v>
      </c>
      <c r="I35" s="251">
        <v>26079</v>
      </c>
      <c r="J35" s="251">
        <v>59035</v>
      </c>
      <c r="K35" s="251">
        <v>3407</v>
      </c>
      <c r="L35" s="251">
        <v>89298</v>
      </c>
      <c r="M35" s="251">
        <v>5686</v>
      </c>
      <c r="N35" s="251">
        <v>28701</v>
      </c>
      <c r="O35" s="251">
        <v>51617</v>
      </c>
      <c r="P35" s="251">
        <v>3293</v>
      </c>
      <c r="Q35" s="251">
        <v>66452</v>
      </c>
      <c r="R35" s="251">
        <v>5525</v>
      </c>
      <c r="S35" s="251">
        <v>22325</v>
      </c>
      <c r="T35" s="251">
        <v>35379</v>
      </c>
      <c r="U35" s="251">
        <v>3223</v>
      </c>
      <c r="V35" s="251">
        <v>66825</v>
      </c>
      <c r="W35" s="251">
        <v>5967</v>
      </c>
      <c r="X35" s="251">
        <v>23516</v>
      </c>
      <c r="Y35" s="251">
        <v>34027</v>
      </c>
      <c r="Z35" s="251">
        <v>3314</v>
      </c>
      <c r="AA35" s="320">
        <f t="shared" si="39"/>
        <v>79598</v>
      </c>
      <c r="AB35" s="320">
        <f t="shared" si="40"/>
        <v>5620.4</v>
      </c>
      <c r="AC35" s="320">
        <f t="shared" si="41"/>
        <v>25088</v>
      </c>
      <c r="AD35" s="320">
        <f t="shared" si="42"/>
        <v>45554.8</v>
      </c>
      <c r="AE35" s="320">
        <f t="shared" si="43"/>
        <v>3334.2</v>
      </c>
      <c r="AF35" s="320">
        <f t="shared" si="32"/>
        <v>92792</v>
      </c>
      <c r="AG35" s="320">
        <f t="shared" si="33"/>
        <v>6654</v>
      </c>
      <c r="AH35" s="320">
        <f t="shared" si="34"/>
        <v>28701</v>
      </c>
      <c r="AI35" s="320">
        <f t="shared" si="35"/>
        <v>59035</v>
      </c>
      <c r="AJ35" s="320">
        <f t="shared" si="36"/>
        <v>3434</v>
      </c>
      <c r="AK35" s="320">
        <f t="shared" si="37"/>
        <v>66452</v>
      </c>
      <c r="AL35" s="320">
        <f t="shared" si="37"/>
        <v>4270</v>
      </c>
      <c r="AM35" s="320">
        <f t="shared" si="37"/>
        <v>22325</v>
      </c>
      <c r="AN35" s="320">
        <f t="shared" si="37"/>
        <v>34027</v>
      </c>
      <c r="AO35" s="320">
        <f t="shared" si="37"/>
        <v>2767</v>
      </c>
      <c r="AP35" s="320">
        <v>82623</v>
      </c>
      <c r="AQ35" s="320">
        <v>6654</v>
      </c>
      <c r="AR35" s="320">
        <v>24819</v>
      </c>
      <c r="AS35" s="320">
        <v>47716</v>
      </c>
      <c r="AT35" s="320">
        <v>3434</v>
      </c>
    </row>
    <row r="36" spans="1:46" x14ac:dyDescent="0.2">
      <c r="A36" s="127">
        <v>33</v>
      </c>
      <c r="B36" s="251">
        <v>72830</v>
      </c>
      <c r="C36" s="251">
        <v>5597</v>
      </c>
      <c r="D36" s="251">
        <v>24484</v>
      </c>
      <c r="E36" s="251">
        <v>39948</v>
      </c>
      <c r="F36" s="251">
        <v>2800</v>
      </c>
      <c r="G36" s="251">
        <v>93866</v>
      </c>
      <c r="H36" s="251">
        <v>4294</v>
      </c>
      <c r="I36" s="251">
        <v>26327</v>
      </c>
      <c r="J36" s="251">
        <v>59671</v>
      </c>
      <c r="K36" s="251">
        <v>3574</v>
      </c>
      <c r="L36" s="251">
        <v>91461</v>
      </c>
      <c r="M36" s="251">
        <v>6572</v>
      </c>
      <c r="N36" s="251">
        <v>28846</v>
      </c>
      <c r="O36" s="251">
        <v>52676</v>
      </c>
      <c r="P36" s="251">
        <v>3367</v>
      </c>
      <c r="Q36" s="251">
        <v>69349</v>
      </c>
      <c r="R36" s="251">
        <v>5591</v>
      </c>
      <c r="S36" s="251">
        <v>22865</v>
      </c>
      <c r="T36" s="251">
        <v>37428</v>
      </c>
      <c r="U36" s="251">
        <v>3465</v>
      </c>
      <c r="V36" s="251">
        <v>65732</v>
      </c>
      <c r="W36" s="251">
        <v>6173</v>
      </c>
      <c r="X36" s="251">
        <v>24196</v>
      </c>
      <c r="Y36" s="251">
        <v>32132</v>
      </c>
      <c r="Z36" s="251">
        <v>3232</v>
      </c>
      <c r="AA36" s="320">
        <f t="shared" si="39"/>
        <v>81380</v>
      </c>
      <c r="AB36" s="320">
        <f t="shared" si="40"/>
        <v>6057.8</v>
      </c>
      <c r="AC36" s="320">
        <f t="shared" si="41"/>
        <v>25543.4</v>
      </c>
      <c r="AD36" s="320">
        <f t="shared" si="42"/>
        <v>46294.2</v>
      </c>
      <c r="AE36" s="320">
        <f t="shared" si="43"/>
        <v>3484.8</v>
      </c>
      <c r="AF36" s="320">
        <f t="shared" si="32"/>
        <v>93866</v>
      </c>
      <c r="AG36" s="320">
        <f t="shared" si="33"/>
        <v>7659</v>
      </c>
      <c r="AH36" s="320">
        <f t="shared" si="34"/>
        <v>28846</v>
      </c>
      <c r="AI36" s="320">
        <f t="shared" si="35"/>
        <v>59671</v>
      </c>
      <c r="AJ36" s="320">
        <f t="shared" si="36"/>
        <v>3786</v>
      </c>
      <c r="AK36" s="320">
        <f t="shared" si="37"/>
        <v>65732</v>
      </c>
      <c r="AL36" s="320">
        <f t="shared" si="37"/>
        <v>4294</v>
      </c>
      <c r="AM36" s="320">
        <f t="shared" si="37"/>
        <v>22865</v>
      </c>
      <c r="AN36" s="320">
        <f t="shared" si="37"/>
        <v>32132</v>
      </c>
      <c r="AO36" s="320">
        <f t="shared" si="37"/>
        <v>2800</v>
      </c>
      <c r="AP36" s="320">
        <v>86492</v>
      </c>
      <c r="AQ36" s="320">
        <v>7659</v>
      </c>
      <c r="AR36" s="320">
        <v>25483</v>
      </c>
      <c r="AS36" s="320">
        <v>49564</v>
      </c>
      <c r="AT36" s="320">
        <v>3786</v>
      </c>
    </row>
    <row r="37" spans="1:46" x14ac:dyDescent="0.2">
      <c r="A37" s="127">
        <v>34</v>
      </c>
      <c r="B37" s="251">
        <v>74709</v>
      </c>
      <c r="C37" s="251">
        <v>5701</v>
      </c>
      <c r="D37" s="251">
        <v>25126</v>
      </c>
      <c r="E37" s="251">
        <v>40978</v>
      </c>
      <c r="F37" s="251">
        <v>2904</v>
      </c>
      <c r="G37" s="251">
        <v>95724</v>
      </c>
      <c r="H37" s="251">
        <v>4314</v>
      </c>
      <c r="I37" s="251">
        <v>26884</v>
      </c>
      <c r="J37" s="251">
        <v>60684</v>
      </c>
      <c r="K37" s="251">
        <v>3842</v>
      </c>
      <c r="L37" s="251">
        <v>93937</v>
      </c>
      <c r="M37" s="251">
        <v>7067</v>
      </c>
      <c r="N37" s="251">
        <v>29088</v>
      </c>
      <c r="O37" s="251">
        <v>54328</v>
      </c>
      <c r="P37" s="251">
        <v>3454</v>
      </c>
      <c r="Q37" s="251">
        <v>70697</v>
      </c>
      <c r="R37" s="251">
        <v>6037</v>
      </c>
      <c r="S37" s="251">
        <v>23002</v>
      </c>
      <c r="T37" s="251">
        <v>38253</v>
      </c>
      <c r="U37" s="251">
        <v>3405</v>
      </c>
      <c r="V37" s="251">
        <v>68240</v>
      </c>
      <c r="W37" s="251">
        <v>6858</v>
      </c>
      <c r="X37" s="251">
        <v>24453</v>
      </c>
      <c r="Y37" s="251">
        <v>33478</v>
      </c>
      <c r="Z37" s="251">
        <v>3452</v>
      </c>
      <c r="AA37" s="320">
        <f t="shared" si="39"/>
        <v>83727.8</v>
      </c>
      <c r="AB37" s="320">
        <f t="shared" si="40"/>
        <v>6410.6</v>
      </c>
      <c r="AC37" s="320">
        <f t="shared" si="41"/>
        <v>25910</v>
      </c>
      <c r="AD37" s="320">
        <f t="shared" si="42"/>
        <v>47821.2</v>
      </c>
      <c r="AE37" s="320">
        <f t="shared" si="43"/>
        <v>3586.4</v>
      </c>
      <c r="AF37" s="320">
        <f t="shared" si="32"/>
        <v>95724</v>
      </c>
      <c r="AG37" s="320">
        <f t="shared" si="33"/>
        <v>7777</v>
      </c>
      <c r="AH37" s="320">
        <f t="shared" si="34"/>
        <v>29088</v>
      </c>
      <c r="AI37" s="320">
        <f t="shared" si="35"/>
        <v>60684</v>
      </c>
      <c r="AJ37" s="320">
        <f t="shared" si="36"/>
        <v>3842</v>
      </c>
      <c r="AK37" s="320">
        <f t="shared" si="37"/>
        <v>68240</v>
      </c>
      <c r="AL37" s="320">
        <f t="shared" si="37"/>
        <v>4314</v>
      </c>
      <c r="AM37" s="320">
        <f t="shared" si="37"/>
        <v>23002</v>
      </c>
      <c r="AN37" s="320">
        <f t="shared" si="37"/>
        <v>33478</v>
      </c>
      <c r="AO37" s="320">
        <f t="shared" si="37"/>
        <v>2904</v>
      </c>
      <c r="AP37" s="320">
        <v>90041</v>
      </c>
      <c r="AQ37" s="320">
        <v>7777</v>
      </c>
      <c r="AR37" s="320">
        <v>26123</v>
      </c>
      <c r="AS37" s="320">
        <v>52363</v>
      </c>
      <c r="AT37" s="320">
        <v>3779</v>
      </c>
    </row>
    <row r="38" spans="1:46" x14ac:dyDescent="0.2">
      <c r="A38" s="127">
        <v>35</v>
      </c>
      <c r="B38" s="251">
        <v>76124</v>
      </c>
      <c r="C38" s="251">
        <v>5890</v>
      </c>
      <c r="D38" s="251">
        <v>25590</v>
      </c>
      <c r="E38" s="251">
        <v>41561</v>
      </c>
      <c r="F38" s="251">
        <v>3084</v>
      </c>
      <c r="G38" s="251">
        <v>96344</v>
      </c>
      <c r="H38" s="251">
        <v>4530</v>
      </c>
      <c r="I38" s="251">
        <v>27317</v>
      </c>
      <c r="J38" s="251">
        <v>60688</v>
      </c>
      <c r="K38" s="251">
        <v>3808</v>
      </c>
      <c r="L38" s="251">
        <v>96308</v>
      </c>
      <c r="M38" s="251">
        <v>6896</v>
      </c>
      <c r="N38" s="251">
        <v>28803</v>
      </c>
      <c r="O38" s="251">
        <v>56870</v>
      </c>
      <c r="P38" s="251">
        <v>3738</v>
      </c>
      <c r="Q38" s="251">
        <v>76470</v>
      </c>
      <c r="R38" s="251">
        <v>6300</v>
      </c>
      <c r="S38" s="251">
        <v>24402</v>
      </c>
      <c r="T38" s="251">
        <v>42155</v>
      </c>
      <c r="U38" s="251">
        <v>3612</v>
      </c>
      <c r="V38" s="251">
        <v>70572</v>
      </c>
      <c r="W38" s="251">
        <v>7159</v>
      </c>
      <c r="X38" s="251">
        <v>25684</v>
      </c>
      <c r="Y38" s="251">
        <v>34321</v>
      </c>
      <c r="Z38" s="251">
        <v>3408</v>
      </c>
      <c r="AA38" s="320">
        <f t="shared" si="39"/>
        <v>86510</v>
      </c>
      <c r="AB38" s="320">
        <f t="shared" si="40"/>
        <v>6620.6</v>
      </c>
      <c r="AC38" s="320">
        <f t="shared" si="41"/>
        <v>26587.4</v>
      </c>
      <c r="AD38" s="320">
        <f t="shared" si="42"/>
        <v>49600.2</v>
      </c>
      <c r="AE38" s="320">
        <f t="shared" si="43"/>
        <v>3701</v>
      </c>
      <c r="AF38" s="320">
        <f t="shared" si="32"/>
        <v>96344</v>
      </c>
      <c r="AG38" s="320">
        <f t="shared" si="33"/>
        <v>8218</v>
      </c>
      <c r="AH38" s="320">
        <f t="shared" si="34"/>
        <v>28803</v>
      </c>
      <c r="AI38" s="320">
        <f t="shared" si="35"/>
        <v>60688</v>
      </c>
      <c r="AJ38" s="320">
        <f t="shared" si="36"/>
        <v>3939</v>
      </c>
      <c r="AK38" s="320">
        <f t="shared" si="37"/>
        <v>70572</v>
      </c>
      <c r="AL38" s="320">
        <f t="shared" si="37"/>
        <v>4530</v>
      </c>
      <c r="AM38" s="320">
        <f t="shared" si="37"/>
        <v>24402</v>
      </c>
      <c r="AN38" s="320">
        <f t="shared" si="37"/>
        <v>34321</v>
      </c>
      <c r="AO38" s="320">
        <f t="shared" si="37"/>
        <v>3084</v>
      </c>
      <c r="AP38" s="320">
        <v>92856</v>
      </c>
      <c r="AQ38" s="320">
        <v>8218</v>
      </c>
      <c r="AR38" s="320">
        <v>26731</v>
      </c>
      <c r="AS38" s="320">
        <v>53967</v>
      </c>
      <c r="AT38" s="320">
        <v>3939</v>
      </c>
    </row>
    <row r="39" spans="1:46" x14ac:dyDescent="0.2">
      <c r="A39" s="127">
        <v>36</v>
      </c>
      <c r="B39" s="251">
        <v>76046</v>
      </c>
      <c r="C39" s="251">
        <v>5728</v>
      </c>
      <c r="D39" s="251">
        <v>26228</v>
      </c>
      <c r="E39" s="251">
        <v>40960</v>
      </c>
      <c r="F39" s="251">
        <v>3130</v>
      </c>
      <c r="G39" s="251">
        <v>96556</v>
      </c>
      <c r="H39" s="251">
        <v>5253</v>
      </c>
      <c r="I39" s="251">
        <v>26404</v>
      </c>
      <c r="J39" s="251">
        <v>60921</v>
      </c>
      <c r="K39" s="251">
        <v>3978</v>
      </c>
      <c r="L39" s="251">
        <v>96803</v>
      </c>
      <c r="M39" s="251">
        <v>7171</v>
      </c>
      <c r="N39" s="251">
        <v>29186</v>
      </c>
      <c r="O39" s="251">
        <v>56727</v>
      </c>
      <c r="P39" s="251">
        <v>3718</v>
      </c>
      <c r="Q39" s="251">
        <v>78805</v>
      </c>
      <c r="R39" s="251">
        <v>6240</v>
      </c>
      <c r="S39" s="251">
        <v>25770</v>
      </c>
      <c r="T39" s="251">
        <v>43307</v>
      </c>
      <c r="U39" s="251">
        <v>3489</v>
      </c>
      <c r="V39" s="251">
        <v>71835</v>
      </c>
      <c r="W39" s="251">
        <v>7232</v>
      </c>
      <c r="X39" s="251">
        <v>25879</v>
      </c>
      <c r="Y39" s="251">
        <v>35027</v>
      </c>
      <c r="Z39" s="251">
        <v>3696</v>
      </c>
      <c r="AA39" s="320">
        <f t="shared" si="39"/>
        <v>87540</v>
      </c>
      <c r="AB39" s="320">
        <f t="shared" si="40"/>
        <v>6773</v>
      </c>
      <c r="AC39" s="320">
        <f t="shared" si="41"/>
        <v>26841.4</v>
      </c>
      <c r="AD39" s="320">
        <f t="shared" si="42"/>
        <v>50112.4</v>
      </c>
      <c r="AE39" s="320">
        <f t="shared" si="43"/>
        <v>3813</v>
      </c>
      <c r="AF39" s="320">
        <f t="shared" si="32"/>
        <v>96803</v>
      </c>
      <c r="AG39" s="320">
        <f t="shared" si="33"/>
        <v>7969</v>
      </c>
      <c r="AH39" s="320">
        <f t="shared" si="34"/>
        <v>29186</v>
      </c>
      <c r="AI39" s="320">
        <f t="shared" si="35"/>
        <v>60921</v>
      </c>
      <c r="AJ39" s="320">
        <f t="shared" si="36"/>
        <v>4184</v>
      </c>
      <c r="AK39" s="320">
        <f t="shared" si="37"/>
        <v>71835</v>
      </c>
      <c r="AL39" s="320">
        <f t="shared" si="37"/>
        <v>5253</v>
      </c>
      <c r="AM39" s="320">
        <f t="shared" si="37"/>
        <v>25770</v>
      </c>
      <c r="AN39" s="320">
        <f t="shared" si="37"/>
        <v>35027</v>
      </c>
      <c r="AO39" s="320">
        <f t="shared" si="37"/>
        <v>3130</v>
      </c>
      <c r="AP39" s="320">
        <v>93701</v>
      </c>
      <c r="AQ39" s="320">
        <v>7969</v>
      </c>
      <c r="AR39" s="320">
        <v>26968</v>
      </c>
      <c r="AS39" s="320">
        <v>54580</v>
      </c>
      <c r="AT39" s="320">
        <v>4184</v>
      </c>
    </row>
    <row r="40" spans="1:46" x14ac:dyDescent="0.2">
      <c r="A40" s="127">
        <v>37</v>
      </c>
      <c r="B40" s="251">
        <v>77438</v>
      </c>
      <c r="C40" s="251">
        <v>5609</v>
      </c>
      <c r="D40" s="251">
        <v>27349</v>
      </c>
      <c r="E40" s="251">
        <v>41285</v>
      </c>
      <c r="F40" s="251">
        <v>3194</v>
      </c>
      <c r="G40" s="251">
        <v>97693</v>
      </c>
      <c r="H40" s="251">
        <v>5587</v>
      </c>
      <c r="I40" s="251">
        <v>26708</v>
      </c>
      <c r="J40" s="251">
        <v>61151</v>
      </c>
      <c r="K40" s="251">
        <v>4247</v>
      </c>
      <c r="L40" s="251">
        <v>98718</v>
      </c>
      <c r="M40" s="251">
        <v>7654</v>
      </c>
      <c r="N40" s="251">
        <v>29441</v>
      </c>
      <c r="O40" s="251">
        <v>57872</v>
      </c>
      <c r="P40" s="251">
        <v>3751</v>
      </c>
      <c r="Q40" s="251">
        <v>77624</v>
      </c>
      <c r="R40" s="251">
        <v>5829</v>
      </c>
      <c r="S40" s="251">
        <v>26381</v>
      </c>
      <c r="T40" s="251">
        <v>41666</v>
      </c>
      <c r="U40" s="251">
        <v>3748</v>
      </c>
      <c r="V40" s="251">
        <v>72966</v>
      </c>
      <c r="W40" s="251">
        <v>7288</v>
      </c>
      <c r="X40" s="251">
        <v>26300</v>
      </c>
      <c r="Y40" s="251">
        <v>35702</v>
      </c>
      <c r="Z40" s="251">
        <v>3675</v>
      </c>
      <c r="AA40" s="320">
        <f t="shared" si="39"/>
        <v>88704.2</v>
      </c>
      <c r="AB40" s="320">
        <f t="shared" si="40"/>
        <v>7043.8</v>
      </c>
      <c r="AC40" s="320">
        <f t="shared" si="41"/>
        <v>27330.400000000001</v>
      </c>
      <c r="AD40" s="320">
        <f t="shared" si="42"/>
        <v>50417.599999999999</v>
      </c>
      <c r="AE40" s="320">
        <f t="shared" si="43"/>
        <v>3912.2</v>
      </c>
      <c r="AF40" s="320">
        <f t="shared" si="32"/>
        <v>98718</v>
      </c>
      <c r="AG40" s="320">
        <f t="shared" si="33"/>
        <v>8861</v>
      </c>
      <c r="AH40" s="320">
        <f t="shared" si="34"/>
        <v>29441</v>
      </c>
      <c r="AI40" s="320">
        <f t="shared" si="35"/>
        <v>61151</v>
      </c>
      <c r="AJ40" s="320">
        <f t="shared" si="36"/>
        <v>4247</v>
      </c>
      <c r="AK40" s="320">
        <f t="shared" si="37"/>
        <v>72966</v>
      </c>
      <c r="AL40" s="320">
        <f t="shared" si="37"/>
        <v>5587</v>
      </c>
      <c r="AM40" s="320">
        <f t="shared" si="37"/>
        <v>26300</v>
      </c>
      <c r="AN40" s="320">
        <f t="shared" si="37"/>
        <v>35702</v>
      </c>
      <c r="AO40" s="320">
        <f t="shared" si="37"/>
        <v>3194</v>
      </c>
      <c r="AP40" s="320">
        <v>96520</v>
      </c>
      <c r="AQ40" s="320">
        <v>8861</v>
      </c>
      <c r="AR40" s="320">
        <v>27822</v>
      </c>
      <c r="AS40" s="320">
        <v>55697</v>
      </c>
      <c r="AT40" s="320">
        <v>4140</v>
      </c>
    </row>
    <row r="41" spans="1:46" x14ac:dyDescent="0.2">
      <c r="A41" s="127">
        <v>38</v>
      </c>
      <c r="B41" s="251">
        <v>79117</v>
      </c>
      <c r="C41" s="251">
        <v>5677</v>
      </c>
      <c r="D41" s="251">
        <v>27977</v>
      </c>
      <c r="E41" s="251">
        <v>42186</v>
      </c>
      <c r="F41" s="251">
        <v>3278</v>
      </c>
      <c r="G41" s="251">
        <v>97076</v>
      </c>
      <c r="H41" s="251">
        <v>5647</v>
      </c>
      <c r="I41" s="251">
        <v>26435</v>
      </c>
      <c r="J41" s="251">
        <v>60535</v>
      </c>
      <c r="K41" s="251">
        <v>4459</v>
      </c>
      <c r="L41" s="251">
        <v>99343</v>
      </c>
      <c r="M41" s="251">
        <v>7489</v>
      </c>
      <c r="N41" s="251">
        <v>29279</v>
      </c>
      <c r="O41" s="251">
        <v>58625</v>
      </c>
      <c r="P41" s="251">
        <v>3950</v>
      </c>
      <c r="Q41" s="251">
        <v>75268</v>
      </c>
      <c r="R41" s="251">
        <v>5573</v>
      </c>
      <c r="S41" s="251">
        <v>26519</v>
      </c>
      <c r="T41" s="251">
        <v>39483</v>
      </c>
      <c r="U41" s="251">
        <v>3692</v>
      </c>
      <c r="V41" s="251">
        <v>74556</v>
      </c>
      <c r="W41" s="251">
        <v>7939</v>
      </c>
      <c r="X41" s="251">
        <v>26671</v>
      </c>
      <c r="Y41" s="251">
        <v>36010</v>
      </c>
      <c r="Z41" s="251">
        <v>3937</v>
      </c>
      <c r="AA41" s="320">
        <f t="shared" si="39"/>
        <v>88322.2</v>
      </c>
      <c r="AB41" s="320">
        <f t="shared" si="40"/>
        <v>6865</v>
      </c>
      <c r="AC41" s="320">
        <f t="shared" si="41"/>
        <v>27168.400000000001</v>
      </c>
      <c r="AD41" s="320">
        <f t="shared" si="42"/>
        <v>50223.6</v>
      </c>
      <c r="AE41" s="320">
        <f t="shared" si="43"/>
        <v>4065.4</v>
      </c>
      <c r="AF41" s="320">
        <f t="shared" si="32"/>
        <v>99343</v>
      </c>
      <c r="AG41" s="320">
        <f t="shared" si="33"/>
        <v>7939</v>
      </c>
      <c r="AH41" s="320">
        <f t="shared" si="34"/>
        <v>29279</v>
      </c>
      <c r="AI41" s="320">
        <f t="shared" si="35"/>
        <v>60535</v>
      </c>
      <c r="AJ41" s="320">
        <f t="shared" si="36"/>
        <v>4459</v>
      </c>
      <c r="AK41" s="320">
        <f t="shared" si="37"/>
        <v>74556</v>
      </c>
      <c r="AL41" s="320">
        <f t="shared" si="37"/>
        <v>5573</v>
      </c>
      <c r="AM41" s="320">
        <f t="shared" si="37"/>
        <v>26435</v>
      </c>
      <c r="AN41" s="320">
        <f t="shared" si="37"/>
        <v>36010</v>
      </c>
      <c r="AO41" s="320">
        <f t="shared" si="37"/>
        <v>3278</v>
      </c>
      <c r="AP41" s="320">
        <v>95368</v>
      </c>
      <c r="AQ41" s="320">
        <v>7677</v>
      </c>
      <c r="AR41" s="320">
        <v>26938</v>
      </c>
      <c r="AS41" s="320">
        <v>56465</v>
      </c>
      <c r="AT41" s="320">
        <v>4289</v>
      </c>
    </row>
    <row r="42" spans="1:46" x14ac:dyDescent="0.2">
      <c r="A42" s="127">
        <v>39</v>
      </c>
      <c r="B42" s="251">
        <v>79560</v>
      </c>
      <c r="C42" s="251">
        <v>5873</v>
      </c>
      <c r="D42" s="251">
        <v>27955</v>
      </c>
      <c r="E42" s="251">
        <v>42455</v>
      </c>
      <c r="F42" s="251">
        <v>3276</v>
      </c>
      <c r="G42" s="251">
        <v>98741</v>
      </c>
      <c r="H42" s="251">
        <v>5797</v>
      </c>
      <c r="I42" s="251">
        <v>27001</v>
      </c>
      <c r="J42" s="251">
        <v>61350</v>
      </c>
      <c r="K42" s="251">
        <v>4593</v>
      </c>
      <c r="L42" s="251">
        <v>100494</v>
      </c>
      <c r="M42" s="251">
        <v>7691</v>
      </c>
      <c r="N42" s="251">
        <v>28994</v>
      </c>
      <c r="O42" s="251">
        <v>60008</v>
      </c>
      <c r="P42" s="251">
        <v>3801</v>
      </c>
      <c r="Q42" s="251">
        <v>74695</v>
      </c>
      <c r="R42" s="251">
        <v>5918</v>
      </c>
      <c r="S42" s="251">
        <v>26377</v>
      </c>
      <c r="T42" s="251">
        <v>38603</v>
      </c>
      <c r="U42" s="251">
        <v>3797</v>
      </c>
      <c r="V42" s="251">
        <v>76592</v>
      </c>
      <c r="W42" s="251">
        <v>7649</v>
      </c>
      <c r="X42" s="251">
        <v>27728</v>
      </c>
      <c r="Y42" s="251">
        <v>37376</v>
      </c>
      <c r="Z42" s="251">
        <v>3839</v>
      </c>
      <c r="AA42" s="320">
        <f t="shared" si="39"/>
        <v>89357.2</v>
      </c>
      <c r="AB42" s="320">
        <f t="shared" si="40"/>
        <v>6994.8</v>
      </c>
      <c r="AC42" s="320">
        <f t="shared" si="41"/>
        <v>27512.2</v>
      </c>
      <c r="AD42" s="320">
        <f t="shared" si="42"/>
        <v>50816.2</v>
      </c>
      <c r="AE42" s="320">
        <f t="shared" si="43"/>
        <v>4034</v>
      </c>
      <c r="AF42" s="320">
        <f t="shared" si="32"/>
        <v>100494</v>
      </c>
      <c r="AG42" s="320">
        <f t="shared" si="33"/>
        <v>7919</v>
      </c>
      <c r="AH42" s="320">
        <f t="shared" si="34"/>
        <v>28994</v>
      </c>
      <c r="AI42" s="320">
        <f t="shared" si="35"/>
        <v>61350</v>
      </c>
      <c r="AJ42" s="320">
        <f t="shared" si="36"/>
        <v>4593</v>
      </c>
      <c r="AK42" s="320">
        <f t="shared" si="37"/>
        <v>74695</v>
      </c>
      <c r="AL42" s="320">
        <f t="shared" si="37"/>
        <v>5797</v>
      </c>
      <c r="AM42" s="320">
        <f t="shared" si="37"/>
        <v>26377</v>
      </c>
      <c r="AN42" s="320">
        <f t="shared" si="37"/>
        <v>37376</v>
      </c>
      <c r="AO42" s="320">
        <f t="shared" si="37"/>
        <v>3276</v>
      </c>
      <c r="AP42" s="320">
        <v>96264</v>
      </c>
      <c r="AQ42" s="320">
        <v>7919</v>
      </c>
      <c r="AR42" s="320">
        <v>27461</v>
      </c>
      <c r="AS42" s="320">
        <v>56744</v>
      </c>
      <c r="AT42" s="320">
        <v>4140</v>
      </c>
    </row>
    <row r="43" spans="1:46" x14ac:dyDescent="0.2">
      <c r="A43" s="127">
        <v>40</v>
      </c>
      <c r="B43" s="251">
        <v>80645</v>
      </c>
      <c r="C43" s="251">
        <v>5947</v>
      </c>
      <c r="D43" s="251">
        <v>27958</v>
      </c>
      <c r="E43" s="251">
        <v>43223</v>
      </c>
      <c r="F43" s="251">
        <v>3517</v>
      </c>
      <c r="G43" s="251">
        <v>100342</v>
      </c>
      <c r="H43" s="251">
        <v>6146</v>
      </c>
      <c r="I43" s="251">
        <v>27515</v>
      </c>
      <c r="J43" s="251">
        <v>61996</v>
      </c>
      <c r="K43" s="251">
        <v>4686</v>
      </c>
      <c r="L43" s="251">
        <v>101260</v>
      </c>
      <c r="M43" s="251">
        <v>7747</v>
      </c>
      <c r="N43" s="251">
        <v>29148</v>
      </c>
      <c r="O43" s="251">
        <v>60368</v>
      </c>
      <c r="P43" s="251">
        <v>3997</v>
      </c>
      <c r="Q43" s="251">
        <v>75892</v>
      </c>
      <c r="R43" s="251">
        <v>5890</v>
      </c>
      <c r="S43" s="251">
        <v>26864</v>
      </c>
      <c r="T43" s="251">
        <v>39246</v>
      </c>
      <c r="U43" s="251">
        <v>3892</v>
      </c>
      <c r="V43" s="251">
        <v>78223</v>
      </c>
      <c r="W43" s="251">
        <v>8110</v>
      </c>
      <c r="X43" s="251">
        <v>27879</v>
      </c>
      <c r="Y43" s="251">
        <v>38224</v>
      </c>
      <c r="Z43" s="251">
        <v>4010</v>
      </c>
      <c r="AA43" s="320">
        <f t="shared" si="39"/>
        <v>90414.399999999994</v>
      </c>
      <c r="AB43" s="320">
        <f t="shared" si="40"/>
        <v>6987.8</v>
      </c>
      <c r="AC43" s="320">
        <f t="shared" si="41"/>
        <v>27775.599999999999</v>
      </c>
      <c r="AD43" s="320">
        <f t="shared" si="42"/>
        <v>51506.8</v>
      </c>
      <c r="AE43" s="320">
        <f t="shared" si="43"/>
        <v>4144.2</v>
      </c>
      <c r="AF43" s="320">
        <f t="shared" si="32"/>
        <v>101260</v>
      </c>
      <c r="AG43" s="320">
        <f t="shared" si="33"/>
        <v>8110</v>
      </c>
      <c r="AH43" s="320">
        <f t="shared" si="34"/>
        <v>29148</v>
      </c>
      <c r="AI43" s="320">
        <f t="shared" si="35"/>
        <v>61996</v>
      </c>
      <c r="AJ43" s="320">
        <f t="shared" si="36"/>
        <v>4686</v>
      </c>
      <c r="AK43" s="320">
        <f t="shared" si="37"/>
        <v>75892</v>
      </c>
      <c r="AL43" s="320">
        <f t="shared" si="37"/>
        <v>5890</v>
      </c>
      <c r="AM43" s="320">
        <f t="shared" si="37"/>
        <v>26864</v>
      </c>
      <c r="AN43" s="320">
        <f t="shared" si="37"/>
        <v>38224</v>
      </c>
      <c r="AO43" s="320">
        <f t="shared" si="37"/>
        <v>3517</v>
      </c>
      <c r="AP43" s="320">
        <v>96355</v>
      </c>
      <c r="AQ43" s="320">
        <v>7046</v>
      </c>
      <c r="AR43" s="320">
        <v>27472</v>
      </c>
      <c r="AS43" s="320">
        <v>57700</v>
      </c>
      <c r="AT43" s="320">
        <v>4136</v>
      </c>
    </row>
    <row r="44" spans="1:46" x14ac:dyDescent="0.2">
      <c r="A44" s="127">
        <v>41</v>
      </c>
      <c r="B44" s="251">
        <v>81376</v>
      </c>
      <c r="C44" s="251">
        <v>6269</v>
      </c>
      <c r="D44" s="251">
        <v>28095</v>
      </c>
      <c r="E44" s="251">
        <v>43441</v>
      </c>
      <c r="F44" s="251">
        <v>3571</v>
      </c>
      <c r="G44" s="251">
        <v>102164</v>
      </c>
      <c r="H44" s="251">
        <v>6754</v>
      </c>
      <c r="I44" s="251">
        <v>28226</v>
      </c>
      <c r="J44" s="251">
        <v>62634</v>
      </c>
      <c r="K44" s="251">
        <v>4550</v>
      </c>
      <c r="L44" s="251">
        <v>101153</v>
      </c>
      <c r="M44" s="251">
        <v>7611</v>
      </c>
      <c r="N44" s="251">
        <v>28628</v>
      </c>
      <c r="O44" s="251">
        <v>60758</v>
      </c>
      <c r="P44" s="251">
        <v>4157</v>
      </c>
      <c r="Q44" s="251">
        <v>75930</v>
      </c>
      <c r="R44" s="251">
        <v>6432</v>
      </c>
      <c r="S44" s="251">
        <v>27255</v>
      </c>
      <c r="T44" s="251">
        <v>38537</v>
      </c>
      <c r="U44" s="251">
        <v>3705</v>
      </c>
      <c r="V44" s="251">
        <v>79895</v>
      </c>
      <c r="W44" s="251">
        <v>7606</v>
      </c>
      <c r="X44" s="251">
        <v>27931</v>
      </c>
      <c r="Y44" s="251">
        <v>40265</v>
      </c>
      <c r="Z44" s="251">
        <v>4093</v>
      </c>
      <c r="AA44" s="320">
        <f t="shared" si="39"/>
        <v>90987.199999999997</v>
      </c>
      <c r="AB44" s="320">
        <f t="shared" si="40"/>
        <v>7203</v>
      </c>
      <c r="AC44" s="320">
        <f t="shared" si="41"/>
        <v>27840.6</v>
      </c>
      <c r="AD44" s="320">
        <f t="shared" si="42"/>
        <v>51779</v>
      </c>
      <c r="AE44" s="320">
        <f t="shared" si="43"/>
        <v>4164.6000000000004</v>
      </c>
      <c r="AF44" s="320">
        <f t="shared" si="32"/>
        <v>102164</v>
      </c>
      <c r="AG44" s="320">
        <f t="shared" si="33"/>
        <v>7612</v>
      </c>
      <c r="AH44" s="320">
        <f t="shared" si="34"/>
        <v>28628</v>
      </c>
      <c r="AI44" s="320">
        <f t="shared" si="35"/>
        <v>62634</v>
      </c>
      <c r="AJ44" s="320">
        <f t="shared" si="36"/>
        <v>4550</v>
      </c>
      <c r="AK44" s="320">
        <f t="shared" si="37"/>
        <v>75930</v>
      </c>
      <c r="AL44" s="320">
        <f t="shared" si="37"/>
        <v>6269</v>
      </c>
      <c r="AM44" s="320">
        <f t="shared" si="37"/>
        <v>27255</v>
      </c>
      <c r="AN44" s="320">
        <f t="shared" si="37"/>
        <v>38537</v>
      </c>
      <c r="AO44" s="320">
        <f t="shared" si="37"/>
        <v>3571</v>
      </c>
      <c r="AP44" s="320">
        <v>95794</v>
      </c>
      <c r="AQ44" s="320">
        <v>7612</v>
      </c>
      <c r="AR44" s="320">
        <v>27163</v>
      </c>
      <c r="AS44" s="320">
        <v>56701</v>
      </c>
      <c r="AT44" s="320">
        <v>4318</v>
      </c>
    </row>
    <row r="45" spans="1:46" x14ac:dyDescent="0.2">
      <c r="A45" s="127">
        <v>42</v>
      </c>
      <c r="B45" s="251">
        <v>81612</v>
      </c>
      <c r="C45" s="251">
        <v>6395</v>
      </c>
      <c r="D45" s="251">
        <v>27926</v>
      </c>
      <c r="E45" s="251">
        <v>43678</v>
      </c>
      <c r="F45" s="251">
        <v>3614</v>
      </c>
      <c r="G45" s="251">
        <v>101587</v>
      </c>
      <c r="H45" s="251">
        <v>6797</v>
      </c>
      <c r="I45" s="251">
        <v>27976</v>
      </c>
      <c r="J45" s="251">
        <v>62122</v>
      </c>
      <c r="K45" s="251">
        <v>4691</v>
      </c>
      <c r="L45" s="251">
        <v>99668</v>
      </c>
      <c r="M45" s="251">
        <v>6965</v>
      </c>
      <c r="N45" s="251">
        <v>28183</v>
      </c>
      <c r="O45" s="251">
        <v>60620</v>
      </c>
      <c r="P45" s="251">
        <v>3900</v>
      </c>
      <c r="Q45" s="251">
        <v>74942</v>
      </c>
      <c r="R45" s="251">
        <v>6249</v>
      </c>
      <c r="S45" s="251">
        <v>27552</v>
      </c>
      <c r="T45" s="251">
        <v>37327</v>
      </c>
      <c r="U45" s="251">
        <v>3814</v>
      </c>
      <c r="V45" s="251">
        <v>79209</v>
      </c>
      <c r="W45" s="251">
        <v>7564</v>
      </c>
      <c r="X45" s="251">
        <v>27768</v>
      </c>
      <c r="Y45" s="251">
        <v>39944</v>
      </c>
      <c r="Z45" s="251">
        <v>3932</v>
      </c>
      <c r="AA45" s="320">
        <f t="shared" si="39"/>
        <v>90137.600000000006</v>
      </c>
      <c r="AB45" s="320">
        <f t="shared" si="40"/>
        <v>7138.4</v>
      </c>
      <c r="AC45" s="320">
        <f t="shared" si="41"/>
        <v>27652.6</v>
      </c>
      <c r="AD45" s="320">
        <f t="shared" si="42"/>
        <v>51196</v>
      </c>
      <c r="AE45" s="320">
        <f t="shared" si="43"/>
        <v>4150.3999999999996</v>
      </c>
      <c r="AF45" s="320">
        <f t="shared" si="32"/>
        <v>101587</v>
      </c>
      <c r="AG45" s="320">
        <f t="shared" si="33"/>
        <v>8117</v>
      </c>
      <c r="AH45" s="320">
        <f t="shared" si="34"/>
        <v>28183</v>
      </c>
      <c r="AI45" s="320">
        <f t="shared" si="35"/>
        <v>62122</v>
      </c>
      <c r="AJ45" s="320">
        <f t="shared" si="36"/>
        <v>4691</v>
      </c>
      <c r="AK45" s="320">
        <f t="shared" si="37"/>
        <v>74942</v>
      </c>
      <c r="AL45" s="320">
        <f t="shared" si="37"/>
        <v>6249</v>
      </c>
      <c r="AM45" s="320">
        <f t="shared" si="37"/>
        <v>27552</v>
      </c>
      <c r="AN45" s="320">
        <f t="shared" si="37"/>
        <v>37327</v>
      </c>
      <c r="AO45" s="320">
        <f t="shared" si="37"/>
        <v>3614</v>
      </c>
      <c r="AP45" s="320">
        <v>95282</v>
      </c>
      <c r="AQ45" s="320">
        <v>8117</v>
      </c>
      <c r="AR45" s="320">
        <v>26784</v>
      </c>
      <c r="AS45" s="320">
        <v>55967</v>
      </c>
      <c r="AT45" s="320">
        <v>4415</v>
      </c>
    </row>
    <row r="46" spans="1:46" x14ac:dyDescent="0.2">
      <c r="A46" s="127">
        <v>43</v>
      </c>
      <c r="B46" s="251">
        <v>80271</v>
      </c>
      <c r="C46" s="251">
        <v>6167</v>
      </c>
      <c r="D46" s="251">
        <v>27475</v>
      </c>
      <c r="E46" s="251">
        <v>43022</v>
      </c>
      <c r="F46" s="251">
        <v>3608</v>
      </c>
      <c r="G46" s="251">
        <v>101563</v>
      </c>
      <c r="H46" s="251">
        <v>6733</v>
      </c>
      <c r="I46" s="251">
        <v>28109</v>
      </c>
      <c r="J46" s="251">
        <v>62422</v>
      </c>
      <c r="K46" s="251">
        <v>4299</v>
      </c>
      <c r="L46" s="251">
        <v>97139</v>
      </c>
      <c r="M46" s="251">
        <v>7011</v>
      </c>
      <c r="N46" s="251">
        <v>27846</v>
      </c>
      <c r="O46" s="251">
        <v>58260</v>
      </c>
      <c r="P46" s="251">
        <v>4022</v>
      </c>
      <c r="Q46" s="251">
        <v>75824</v>
      </c>
      <c r="R46" s="251">
        <v>6560</v>
      </c>
      <c r="S46" s="251">
        <v>27616</v>
      </c>
      <c r="T46" s="251">
        <v>37931</v>
      </c>
      <c r="U46" s="251">
        <v>3717</v>
      </c>
      <c r="V46" s="251">
        <v>79793</v>
      </c>
      <c r="W46" s="251">
        <v>7367</v>
      </c>
      <c r="X46" s="251">
        <v>27433</v>
      </c>
      <c r="Y46" s="251">
        <v>40958</v>
      </c>
      <c r="Z46" s="251">
        <v>4035</v>
      </c>
      <c r="AA46" s="320">
        <f t="shared" si="39"/>
        <v>89827.199999999997</v>
      </c>
      <c r="AB46" s="320">
        <f t="shared" si="40"/>
        <v>7157.2</v>
      </c>
      <c r="AC46" s="320">
        <f t="shared" si="41"/>
        <v>27509</v>
      </c>
      <c r="AD46" s="320">
        <f t="shared" si="42"/>
        <v>51114</v>
      </c>
      <c r="AE46" s="320">
        <f t="shared" si="43"/>
        <v>4047</v>
      </c>
      <c r="AF46" s="320">
        <f t="shared" si="32"/>
        <v>101563</v>
      </c>
      <c r="AG46" s="320">
        <f t="shared" si="33"/>
        <v>8115</v>
      </c>
      <c r="AH46" s="320">
        <f t="shared" si="34"/>
        <v>28109</v>
      </c>
      <c r="AI46" s="320">
        <f t="shared" si="35"/>
        <v>62422</v>
      </c>
      <c r="AJ46" s="320">
        <f t="shared" si="36"/>
        <v>4299</v>
      </c>
      <c r="AK46" s="320">
        <f t="shared" si="37"/>
        <v>75824</v>
      </c>
      <c r="AL46" s="320">
        <f t="shared" si="37"/>
        <v>6167</v>
      </c>
      <c r="AM46" s="320">
        <f t="shared" si="37"/>
        <v>27433</v>
      </c>
      <c r="AN46" s="320">
        <f t="shared" si="37"/>
        <v>37931</v>
      </c>
      <c r="AO46" s="320">
        <f t="shared" si="37"/>
        <v>3608</v>
      </c>
      <c r="AP46" s="320">
        <v>94817</v>
      </c>
      <c r="AQ46" s="320">
        <v>8115</v>
      </c>
      <c r="AR46" s="320">
        <v>26541</v>
      </c>
      <c r="AS46" s="320">
        <v>55999</v>
      </c>
      <c r="AT46" s="320">
        <v>4162</v>
      </c>
    </row>
    <row r="47" spans="1:46" x14ac:dyDescent="0.2">
      <c r="A47" s="127">
        <v>44</v>
      </c>
      <c r="B47" s="251">
        <v>80127</v>
      </c>
      <c r="C47" s="251">
        <v>6143</v>
      </c>
      <c r="D47" s="251">
        <v>26930</v>
      </c>
      <c r="E47" s="251">
        <v>43459</v>
      </c>
      <c r="F47" s="251">
        <v>3596</v>
      </c>
      <c r="G47" s="251">
        <v>102411</v>
      </c>
      <c r="H47" s="251">
        <v>6769</v>
      </c>
      <c r="I47" s="251">
        <v>28349</v>
      </c>
      <c r="J47" s="251">
        <v>62945</v>
      </c>
      <c r="K47" s="251">
        <v>4348</v>
      </c>
      <c r="L47" s="251">
        <v>97203</v>
      </c>
      <c r="M47" s="251">
        <v>7146</v>
      </c>
      <c r="N47" s="251">
        <v>27738</v>
      </c>
      <c r="O47" s="251">
        <v>58155</v>
      </c>
      <c r="P47" s="251">
        <v>4164</v>
      </c>
      <c r="Q47" s="251">
        <v>74628</v>
      </c>
      <c r="R47" s="251">
        <v>6497</v>
      </c>
      <c r="S47" s="251">
        <v>26610</v>
      </c>
      <c r="T47" s="251">
        <v>37862</v>
      </c>
      <c r="U47" s="251">
        <v>3659</v>
      </c>
      <c r="V47" s="251">
        <v>80800</v>
      </c>
      <c r="W47" s="251">
        <v>7250</v>
      </c>
      <c r="X47" s="251">
        <v>27320</v>
      </c>
      <c r="Y47" s="251">
        <v>42391</v>
      </c>
      <c r="Z47" s="251">
        <v>3839</v>
      </c>
      <c r="AA47" s="320">
        <f t="shared" si="39"/>
        <v>90115.6</v>
      </c>
      <c r="AB47" s="320">
        <f t="shared" si="40"/>
        <v>7256.4</v>
      </c>
      <c r="AC47" s="320">
        <f t="shared" si="41"/>
        <v>27160.6</v>
      </c>
      <c r="AD47" s="320">
        <f t="shared" si="42"/>
        <v>51654.2</v>
      </c>
      <c r="AE47" s="320">
        <f t="shared" si="43"/>
        <v>4044.4</v>
      </c>
      <c r="AF47" s="320">
        <f t="shared" si="32"/>
        <v>102411</v>
      </c>
      <c r="AG47" s="320">
        <f t="shared" si="33"/>
        <v>8620</v>
      </c>
      <c r="AH47" s="320">
        <f t="shared" si="34"/>
        <v>28349</v>
      </c>
      <c r="AI47" s="320">
        <f t="shared" si="35"/>
        <v>62945</v>
      </c>
      <c r="AJ47" s="320">
        <f t="shared" si="36"/>
        <v>4348</v>
      </c>
      <c r="AK47" s="320">
        <f t="shared" si="37"/>
        <v>74628</v>
      </c>
      <c r="AL47" s="320">
        <f t="shared" si="37"/>
        <v>6143</v>
      </c>
      <c r="AM47" s="320">
        <f t="shared" si="37"/>
        <v>26610</v>
      </c>
      <c r="AN47" s="320">
        <f t="shared" si="37"/>
        <v>37862</v>
      </c>
      <c r="AO47" s="320">
        <f t="shared" si="37"/>
        <v>3596</v>
      </c>
      <c r="AP47" s="320">
        <v>95536</v>
      </c>
      <c r="AQ47" s="320">
        <v>8620</v>
      </c>
      <c r="AR47" s="320">
        <v>25786</v>
      </c>
      <c r="AS47" s="320">
        <v>56918</v>
      </c>
      <c r="AT47" s="320">
        <v>4212</v>
      </c>
    </row>
    <row r="48" spans="1:46" x14ac:dyDescent="0.2">
      <c r="A48" s="127">
        <v>45</v>
      </c>
      <c r="B48" s="251">
        <v>81053</v>
      </c>
      <c r="C48" s="251">
        <v>6218</v>
      </c>
      <c r="D48" s="251">
        <v>26702</v>
      </c>
      <c r="E48" s="251">
        <v>44093</v>
      </c>
      <c r="F48" s="251">
        <v>4041</v>
      </c>
      <c r="G48" s="251">
        <v>103974</v>
      </c>
      <c r="H48" s="251">
        <v>6924</v>
      </c>
      <c r="I48" s="251">
        <v>28797</v>
      </c>
      <c r="J48" s="251">
        <v>63868</v>
      </c>
      <c r="K48" s="251">
        <v>4385</v>
      </c>
      <c r="L48" s="251">
        <v>95940</v>
      </c>
      <c r="M48" s="251">
        <v>6776</v>
      </c>
      <c r="N48" s="251">
        <v>27553</v>
      </c>
      <c r="O48" s="251">
        <v>57817</v>
      </c>
      <c r="P48" s="251">
        <v>3795</v>
      </c>
      <c r="Q48" s="251">
        <v>72058</v>
      </c>
      <c r="R48" s="251">
        <v>6903</v>
      </c>
      <c r="S48" s="251">
        <v>25474</v>
      </c>
      <c r="T48" s="251">
        <v>35998</v>
      </c>
      <c r="U48" s="251">
        <v>3684</v>
      </c>
      <c r="V48" s="251">
        <v>79795</v>
      </c>
      <c r="W48" s="251">
        <v>7730</v>
      </c>
      <c r="X48" s="251">
        <v>26809</v>
      </c>
      <c r="Y48" s="251">
        <v>41387</v>
      </c>
      <c r="Z48" s="251">
        <v>3870</v>
      </c>
      <c r="AA48" s="320">
        <f t="shared" si="39"/>
        <v>88936.2</v>
      </c>
      <c r="AB48" s="320">
        <f t="shared" si="40"/>
        <v>7291.6</v>
      </c>
      <c r="AC48" s="320">
        <f t="shared" si="41"/>
        <v>26691.599999999999</v>
      </c>
      <c r="AD48" s="320">
        <f t="shared" si="42"/>
        <v>51004.2</v>
      </c>
      <c r="AE48" s="320">
        <f t="shared" si="43"/>
        <v>3949.4</v>
      </c>
      <c r="AF48" s="320">
        <f t="shared" si="32"/>
        <v>103974</v>
      </c>
      <c r="AG48" s="320">
        <f t="shared" si="33"/>
        <v>8125</v>
      </c>
      <c r="AH48" s="320">
        <f t="shared" si="34"/>
        <v>28797</v>
      </c>
      <c r="AI48" s="320">
        <f t="shared" si="35"/>
        <v>63868</v>
      </c>
      <c r="AJ48" s="320">
        <f t="shared" si="36"/>
        <v>4385</v>
      </c>
      <c r="AK48" s="320">
        <f t="shared" si="37"/>
        <v>72058</v>
      </c>
      <c r="AL48" s="320">
        <f t="shared" si="37"/>
        <v>6218</v>
      </c>
      <c r="AM48" s="320">
        <f t="shared" si="37"/>
        <v>25474</v>
      </c>
      <c r="AN48" s="320">
        <f t="shared" si="37"/>
        <v>35998</v>
      </c>
      <c r="AO48" s="320">
        <f t="shared" si="37"/>
        <v>3684</v>
      </c>
      <c r="AP48" s="320">
        <v>92914</v>
      </c>
      <c r="AQ48" s="320">
        <v>8125</v>
      </c>
      <c r="AR48" s="320">
        <v>24825</v>
      </c>
      <c r="AS48" s="320">
        <v>55951</v>
      </c>
      <c r="AT48" s="320">
        <v>4013</v>
      </c>
    </row>
    <row r="49" spans="1:46" x14ac:dyDescent="0.2">
      <c r="A49" s="127">
        <v>46</v>
      </c>
      <c r="B49" s="251">
        <v>81152</v>
      </c>
      <c r="C49" s="251">
        <v>6187</v>
      </c>
      <c r="D49" s="251">
        <v>26426</v>
      </c>
      <c r="E49" s="251">
        <v>44509</v>
      </c>
      <c r="F49" s="251">
        <v>4030</v>
      </c>
      <c r="G49" s="251">
        <v>104469</v>
      </c>
      <c r="H49" s="251">
        <v>7096</v>
      </c>
      <c r="I49" s="251">
        <v>29202</v>
      </c>
      <c r="J49" s="251">
        <v>63672</v>
      </c>
      <c r="K49" s="251">
        <v>4499</v>
      </c>
      <c r="L49" s="251">
        <v>96969</v>
      </c>
      <c r="M49" s="251">
        <v>7000</v>
      </c>
      <c r="N49" s="251">
        <v>27183</v>
      </c>
      <c r="O49" s="251">
        <v>58861</v>
      </c>
      <c r="P49" s="251">
        <v>3925</v>
      </c>
      <c r="Q49" s="251">
        <v>71113</v>
      </c>
      <c r="R49" s="251">
        <v>6662</v>
      </c>
      <c r="S49" s="251">
        <v>25254</v>
      </c>
      <c r="T49" s="251">
        <v>35478</v>
      </c>
      <c r="U49" s="251">
        <v>3719</v>
      </c>
      <c r="V49" s="251">
        <v>78203</v>
      </c>
      <c r="W49" s="251">
        <v>7219</v>
      </c>
      <c r="X49" s="251">
        <v>26562</v>
      </c>
      <c r="Y49" s="251">
        <v>40754</v>
      </c>
      <c r="Z49" s="251">
        <v>3669</v>
      </c>
      <c r="AA49" s="320">
        <f t="shared" si="39"/>
        <v>87982.8</v>
      </c>
      <c r="AB49" s="320">
        <f t="shared" si="40"/>
        <v>7317.4</v>
      </c>
      <c r="AC49" s="320">
        <f t="shared" si="41"/>
        <v>26315</v>
      </c>
      <c r="AD49" s="320">
        <f t="shared" si="42"/>
        <v>50379.4</v>
      </c>
      <c r="AE49" s="320">
        <f t="shared" si="43"/>
        <v>3971.2</v>
      </c>
      <c r="AF49" s="320">
        <f t="shared" si="32"/>
        <v>104469</v>
      </c>
      <c r="AG49" s="320">
        <f t="shared" si="33"/>
        <v>8610</v>
      </c>
      <c r="AH49" s="320">
        <f t="shared" si="34"/>
        <v>29202</v>
      </c>
      <c r="AI49" s="320">
        <f t="shared" si="35"/>
        <v>63672</v>
      </c>
      <c r="AJ49" s="320">
        <f t="shared" si="36"/>
        <v>4499</v>
      </c>
      <c r="AK49" s="320">
        <f t="shared" si="37"/>
        <v>71113</v>
      </c>
      <c r="AL49" s="320">
        <f t="shared" si="37"/>
        <v>6187</v>
      </c>
      <c r="AM49" s="320">
        <f t="shared" si="37"/>
        <v>25254</v>
      </c>
      <c r="AN49" s="320">
        <f t="shared" si="37"/>
        <v>35478</v>
      </c>
      <c r="AO49" s="320">
        <f t="shared" si="37"/>
        <v>3669</v>
      </c>
      <c r="AP49" s="320">
        <v>89160</v>
      </c>
      <c r="AQ49" s="320">
        <v>8610</v>
      </c>
      <c r="AR49" s="320">
        <v>23374</v>
      </c>
      <c r="AS49" s="320">
        <v>53132</v>
      </c>
      <c r="AT49" s="320">
        <v>4044</v>
      </c>
    </row>
    <row r="50" spans="1:46" x14ac:dyDescent="0.2">
      <c r="A50" s="127">
        <v>47</v>
      </c>
      <c r="B50" s="251">
        <v>79201</v>
      </c>
      <c r="C50" s="251">
        <v>6111</v>
      </c>
      <c r="D50" s="251">
        <v>25915</v>
      </c>
      <c r="E50" s="251">
        <v>43147</v>
      </c>
      <c r="F50" s="251">
        <v>4028</v>
      </c>
      <c r="G50" s="251">
        <v>106202</v>
      </c>
      <c r="H50" s="251">
        <v>7210</v>
      </c>
      <c r="I50" s="251">
        <v>29804</v>
      </c>
      <c r="J50" s="251">
        <v>64851</v>
      </c>
      <c r="K50" s="251">
        <v>4338</v>
      </c>
      <c r="L50" s="251">
        <v>98608</v>
      </c>
      <c r="M50" s="251">
        <v>7004</v>
      </c>
      <c r="N50" s="251">
        <v>27155</v>
      </c>
      <c r="O50" s="251">
        <v>60385</v>
      </c>
      <c r="P50" s="251">
        <v>4064</v>
      </c>
      <c r="Q50" s="251">
        <v>70602</v>
      </c>
      <c r="R50" s="251">
        <v>7167</v>
      </c>
      <c r="S50" s="251">
        <v>24908</v>
      </c>
      <c r="T50" s="251">
        <v>35030</v>
      </c>
      <c r="U50" s="251">
        <v>3496</v>
      </c>
      <c r="V50" s="251">
        <v>77027</v>
      </c>
      <c r="W50" s="251">
        <v>7517</v>
      </c>
      <c r="X50" s="251">
        <v>26006</v>
      </c>
      <c r="Y50" s="251">
        <v>39739</v>
      </c>
      <c r="Z50" s="251">
        <v>3764</v>
      </c>
      <c r="AA50" s="320">
        <f t="shared" si="39"/>
        <v>88152</v>
      </c>
      <c r="AB50" s="320">
        <f t="shared" si="40"/>
        <v>7453.8</v>
      </c>
      <c r="AC50" s="320">
        <f t="shared" si="41"/>
        <v>26153.599999999999</v>
      </c>
      <c r="AD50" s="320">
        <f t="shared" si="42"/>
        <v>50672.2</v>
      </c>
      <c r="AE50" s="320">
        <f t="shared" si="43"/>
        <v>3872.2</v>
      </c>
      <c r="AF50" s="320">
        <f t="shared" si="32"/>
        <v>106202</v>
      </c>
      <c r="AG50" s="320">
        <f t="shared" si="33"/>
        <v>8371</v>
      </c>
      <c r="AH50" s="320">
        <f t="shared" si="34"/>
        <v>29804</v>
      </c>
      <c r="AI50" s="320">
        <f t="shared" si="35"/>
        <v>64851</v>
      </c>
      <c r="AJ50" s="320">
        <f t="shared" si="36"/>
        <v>4338</v>
      </c>
      <c r="AK50" s="320">
        <f t="shared" si="37"/>
        <v>70602</v>
      </c>
      <c r="AL50" s="320">
        <f t="shared" si="37"/>
        <v>6111</v>
      </c>
      <c r="AM50" s="320">
        <f t="shared" si="37"/>
        <v>24908</v>
      </c>
      <c r="AN50" s="320">
        <f t="shared" si="37"/>
        <v>35030</v>
      </c>
      <c r="AO50" s="320">
        <f t="shared" si="37"/>
        <v>3496</v>
      </c>
      <c r="AP50" s="320">
        <v>88321</v>
      </c>
      <c r="AQ50" s="320">
        <v>8371</v>
      </c>
      <c r="AR50" s="320">
        <v>22895</v>
      </c>
      <c r="AS50" s="320">
        <v>53356</v>
      </c>
      <c r="AT50" s="320">
        <v>3699</v>
      </c>
    </row>
    <row r="51" spans="1:46" x14ac:dyDescent="0.2">
      <c r="A51" s="127">
        <v>48</v>
      </c>
      <c r="B51" s="251">
        <v>79416</v>
      </c>
      <c r="C51" s="251">
        <v>6061</v>
      </c>
      <c r="D51" s="251">
        <v>26144</v>
      </c>
      <c r="E51" s="251">
        <v>43214</v>
      </c>
      <c r="F51" s="251">
        <v>3997</v>
      </c>
      <c r="G51" s="251">
        <v>104103</v>
      </c>
      <c r="H51" s="251">
        <v>7128</v>
      </c>
      <c r="I51" s="251">
        <v>29654</v>
      </c>
      <c r="J51" s="251">
        <v>63248</v>
      </c>
      <c r="K51" s="251">
        <v>4073</v>
      </c>
      <c r="L51" s="251">
        <v>96332</v>
      </c>
      <c r="M51" s="251">
        <v>7139</v>
      </c>
      <c r="N51" s="251">
        <v>27253</v>
      </c>
      <c r="O51" s="251">
        <v>58223</v>
      </c>
      <c r="P51" s="251">
        <v>3717</v>
      </c>
      <c r="Q51" s="251">
        <v>71898</v>
      </c>
      <c r="R51" s="251">
        <v>7048</v>
      </c>
      <c r="S51" s="251">
        <v>24968</v>
      </c>
      <c r="T51" s="251">
        <v>36372</v>
      </c>
      <c r="U51" s="251">
        <v>3511</v>
      </c>
      <c r="V51" s="251">
        <v>75356</v>
      </c>
      <c r="W51" s="251">
        <v>7051</v>
      </c>
      <c r="X51" s="251">
        <v>25162</v>
      </c>
      <c r="Y51" s="251">
        <v>39419</v>
      </c>
      <c r="Z51" s="251">
        <v>3724</v>
      </c>
      <c r="AA51" s="320">
        <f t="shared" si="39"/>
        <v>86826.4</v>
      </c>
      <c r="AB51" s="320">
        <f t="shared" si="40"/>
        <v>7217</v>
      </c>
      <c r="AC51" s="320">
        <f t="shared" si="41"/>
        <v>25820</v>
      </c>
      <c r="AD51" s="320">
        <f t="shared" si="42"/>
        <v>50011.8</v>
      </c>
      <c r="AE51" s="320">
        <f t="shared" si="43"/>
        <v>3777.6</v>
      </c>
      <c r="AF51" s="320">
        <f t="shared" si="32"/>
        <v>104103</v>
      </c>
      <c r="AG51" s="320">
        <f t="shared" si="33"/>
        <v>7719</v>
      </c>
      <c r="AH51" s="320">
        <f t="shared" si="34"/>
        <v>29654</v>
      </c>
      <c r="AI51" s="320">
        <f t="shared" si="35"/>
        <v>63248</v>
      </c>
      <c r="AJ51" s="320">
        <f t="shared" si="36"/>
        <v>4073</v>
      </c>
      <c r="AK51" s="320">
        <f t="shared" si="37"/>
        <v>71898</v>
      </c>
      <c r="AL51" s="320">
        <f t="shared" si="37"/>
        <v>6061</v>
      </c>
      <c r="AM51" s="320">
        <f t="shared" si="37"/>
        <v>24968</v>
      </c>
      <c r="AN51" s="320">
        <f t="shared" si="37"/>
        <v>36372</v>
      </c>
      <c r="AO51" s="320">
        <f t="shared" si="37"/>
        <v>3511</v>
      </c>
      <c r="AP51" s="320">
        <v>86443</v>
      </c>
      <c r="AQ51" s="320">
        <v>7719</v>
      </c>
      <c r="AR51" s="320">
        <v>22063</v>
      </c>
      <c r="AS51" s="320">
        <v>52797</v>
      </c>
      <c r="AT51" s="320">
        <v>3863</v>
      </c>
    </row>
    <row r="52" spans="1:46" x14ac:dyDescent="0.2">
      <c r="A52" s="127">
        <v>49</v>
      </c>
      <c r="B52" s="251">
        <v>79159</v>
      </c>
      <c r="C52" s="251">
        <v>5606</v>
      </c>
      <c r="D52" s="251">
        <v>26102</v>
      </c>
      <c r="E52" s="251">
        <v>43519</v>
      </c>
      <c r="F52" s="251">
        <v>3932</v>
      </c>
      <c r="G52" s="251">
        <v>100658</v>
      </c>
      <c r="H52" s="251">
        <v>6863</v>
      </c>
      <c r="I52" s="251">
        <v>28906</v>
      </c>
      <c r="J52" s="251">
        <v>60819</v>
      </c>
      <c r="K52" s="251">
        <v>4070</v>
      </c>
      <c r="L52" s="251">
        <v>94736</v>
      </c>
      <c r="M52" s="251">
        <v>7246</v>
      </c>
      <c r="N52" s="251">
        <v>26606</v>
      </c>
      <c r="O52" s="251">
        <v>57196</v>
      </c>
      <c r="P52" s="251">
        <v>3688</v>
      </c>
      <c r="Q52" s="251">
        <v>72186</v>
      </c>
      <c r="R52" s="251">
        <v>7169</v>
      </c>
      <c r="S52" s="251">
        <v>24320</v>
      </c>
      <c r="T52" s="251">
        <v>37169</v>
      </c>
      <c r="U52" s="251">
        <v>3529</v>
      </c>
      <c r="V52" s="251">
        <v>72124</v>
      </c>
      <c r="W52" s="251">
        <v>6767</v>
      </c>
      <c r="X52" s="251">
        <v>24325</v>
      </c>
      <c r="Y52" s="251">
        <v>37821</v>
      </c>
      <c r="Z52" s="251">
        <v>3210</v>
      </c>
      <c r="AA52" s="320">
        <f t="shared" si="39"/>
        <v>85560.6</v>
      </c>
      <c r="AB52" s="320">
        <f t="shared" si="40"/>
        <v>7028</v>
      </c>
      <c r="AC52" s="320">
        <f t="shared" si="41"/>
        <v>25034.799999999999</v>
      </c>
      <c r="AD52" s="320">
        <f t="shared" si="42"/>
        <v>49816</v>
      </c>
      <c r="AE52" s="320">
        <f t="shared" si="43"/>
        <v>3681.8</v>
      </c>
      <c r="AF52" s="320">
        <f t="shared" si="32"/>
        <v>100658</v>
      </c>
      <c r="AG52" s="320">
        <f t="shared" si="33"/>
        <v>7246</v>
      </c>
      <c r="AH52" s="320">
        <f t="shared" si="34"/>
        <v>28906</v>
      </c>
      <c r="AI52" s="320">
        <f t="shared" si="35"/>
        <v>60819</v>
      </c>
      <c r="AJ52" s="320">
        <f t="shared" si="36"/>
        <v>4070</v>
      </c>
      <c r="AK52" s="320">
        <f t="shared" si="37"/>
        <v>72124</v>
      </c>
      <c r="AL52" s="320">
        <f t="shared" si="37"/>
        <v>5606</v>
      </c>
      <c r="AM52" s="320">
        <f t="shared" si="37"/>
        <v>24320</v>
      </c>
      <c r="AN52" s="320">
        <f t="shared" si="37"/>
        <v>37169</v>
      </c>
      <c r="AO52" s="320">
        <f t="shared" si="37"/>
        <v>3210</v>
      </c>
      <c r="AP52" s="320">
        <v>88099</v>
      </c>
      <c r="AQ52" s="320">
        <v>7095</v>
      </c>
      <c r="AR52" s="320">
        <v>21017</v>
      </c>
      <c r="AS52" s="320">
        <v>56075</v>
      </c>
      <c r="AT52" s="320">
        <v>3912</v>
      </c>
    </row>
    <row r="53" spans="1:46" x14ac:dyDescent="0.2">
      <c r="A53" s="127">
        <v>50</v>
      </c>
      <c r="B53" s="251">
        <v>78388</v>
      </c>
      <c r="C53" s="251">
        <v>5437</v>
      </c>
      <c r="D53" s="251">
        <v>26505</v>
      </c>
      <c r="E53" s="251">
        <v>42575</v>
      </c>
      <c r="F53" s="251">
        <v>3872</v>
      </c>
      <c r="G53" s="251">
        <v>98975</v>
      </c>
      <c r="H53" s="251">
        <v>6506</v>
      </c>
      <c r="I53" s="251">
        <v>28173</v>
      </c>
      <c r="J53" s="251">
        <v>60451</v>
      </c>
      <c r="K53" s="251">
        <v>3845</v>
      </c>
      <c r="L53" s="251">
        <v>90970</v>
      </c>
      <c r="M53" s="251">
        <v>7025</v>
      </c>
      <c r="N53" s="251">
        <v>25931</v>
      </c>
      <c r="O53" s="251">
        <v>54409</v>
      </c>
      <c r="P53" s="251">
        <v>3605</v>
      </c>
      <c r="Q53" s="251">
        <v>68760</v>
      </c>
      <c r="R53" s="251">
        <v>6469</v>
      </c>
      <c r="S53" s="251">
        <v>23624</v>
      </c>
      <c r="T53" s="251">
        <v>35178</v>
      </c>
      <c r="U53" s="251">
        <v>3488</v>
      </c>
      <c r="V53" s="251">
        <v>68584</v>
      </c>
      <c r="W53" s="251">
        <v>6380</v>
      </c>
      <c r="X53" s="251">
        <v>21847</v>
      </c>
      <c r="Y53" s="251">
        <v>37153</v>
      </c>
      <c r="Z53" s="251">
        <v>3204</v>
      </c>
      <c r="AA53" s="320">
        <f t="shared" si="39"/>
        <v>82551.600000000006</v>
      </c>
      <c r="AB53" s="320">
        <f t="shared" si="40"/>
        <v>6561.2</v>
      </c>
      <c r="AC53" s="320">
        <f t="shared" si="41"/>
        <v>24008</v>
      </c>
      <c r="AD53" s="320">
        <f t="shared" si="42"/>
        <v>48391.4</v>
      </c>
      <c r="AE53" s="320">
        <f t="shared" si="43"/>
        <v>3590.8</v>
      </c>
      <c r="AF53" s="320">
        <f t="shared" si="32"/>
        <v>98975</v>
      </c>
      <c r="AG53" s="320">
        <f t="shared" si="33"/>
        <v>7025</v>
      </c>
      <c r="AH53" s="320">
        <f t="shared" si="34"/>
        <v>28173</v>
      </c>
      <c r="AI53" s="320">
        <f t="shared" si="35"/>
        <v>60451</v>
      </c>
      <c r="AJ53" s="320">
        <f t="shared" si="36"/>
        <v>3845</v>
      </c>
      <c r="AK53" s="320">
        <f t="shared" si="37"/>
        <v>68584</v>
      </c>
      <c r="AL53" s="320">
        <f t="shared" si="37"/>
        <v>5437</v>
      </c>
      <c r="AM53" s="320">
        <f t="shared" si="37"/>
        <v>21847</v>
      </c>
      <c r="AN53" s="320">
        <f t="shared" si="37"/>
        <v>35178</v>
      </c>
      <c r="AO53" s="320">
        <f t="shared" si="37"/>
        <v>3204</v>
      </c>
      <c r="AP53" s="320">
        <v>85469</v>
      </c>
      <c r="AQ53" s="320">
        <v>6426</v>
      </c>
      <c r="AR53" s="320">
        <v>20465</v>
      </c>
      <c r="AS53" s="320">
        <v>54766</v>
      </c>
      <c r="AT53" s="320">
        <v>3812</v>
      </c>
    </row>
    <row r="54" spans="1:46" x14ac:dyDescent="0.2">
      <c r="A54" s="127">
        <v>51</v>
      </c>
      <c r="B54" s="251">
        <v>77840</v>
      </c>
      <c r="C54" s="251">
        <v>5368</v>
      </c>
      <c r="D54" s="251">
        <v>26208</v>
      </c>
      <c r="E54" s="251">
        <v>42485</v>
      </c>
      <c r="F54" s="251">
        <v>3780</v>
      </c>
      <c r="G54" s="251">
        <v>97638</v>
      </c>
      <c r="H54" s="251">
        <v>6478</v>
      </c>
      <c r="I54" s="251">
        <v>26985</v>
      </c>
      <c r="J54" s="251">
        <v>60468</v>
      </c>
      <c r="K54" s="251">
        <v>3707</v>
      </c>
      <c r="L54" s="251">
        <v>87938</v>
      </c>
      <c r="M54" s="251">
        <v>6464</v>
      </c>
      <c r="N54" s="251">
        <v>24804</v>
      </c>
      <c r="O54" s="251">
        <v>53151</v>
      </c>
      <c r="P54" s="251">
        <v>3519</v>
      </c>
      <c r="Q54" s="251">
        <v>65931</v>
      </c>
      <c r="R54" s="251">
        <v>6028</v>
      </c>
      <c r="S54" s="251">
        <v>22082</v>
      </c>
      <c r="T54" s="251">
        <v>34536</v>
      </c>
      <c r="U54" s="251">
        <v>3285</v>
      </c>
      <c r="V54" s="251">
        <v>67402</v>
      </c>
      <c r="W54" s="251">
        <v>6411</v>
      </c>
      <c r="X54" s="251">
        <v>21254</v>
      </c>
      <c r="Y54" s="251">
        <v>36657</v>
      </c>
      <c r="Z54" s="251">
        <v>3080</v>
      </c>
      <c r="AA54" s="320">
        <f t="shared" si="39"/>
        <v>80308.600000000006</v>
      </c>
      <c r="AB54" s="320">
        <f t="shared" si="40"/>
        <v>6330.6</v>
      </c>
      <c r="AC54" s="320">
        <f t="shared" si="41"/>
        <v>23105</v>
      </c>
      <c r="AD54" s="320">
        <f t="shared" si="42"/>
        <v>47440.6</v>
      </c>
      <c r="AE54" s="320">
        <f t="shared" si="43"/>
        <v>3432.4</v>
      </c>
      <c r="AF54" s="320">
        <f t="shared" si="32"/>
        <v>97638</v>
      </c>
      <c r="AG54" s="320">
        <f t="shared" si="33"/>
        <v>6478</v>
      </c>
      <c r="AH54" s="320">
        <f t="shared" si="34"/>
        <v>26985</v>
      </c>
      <c r="AI54" s="320">
        <f t="shared" si="35"/>
        <v>60468</v>
      </c>
      <c r="AJ54" s="320">
        <f t="shared" si="36"/>
        <v>3707</v>
      </c>
      <c r="AK54" s="320">
        <f t="shared" si="37"/>
        <v>65931</v>
      </c>
      <c r="AL54" s="320">
        <f t="shared" si="37"/>
        <v>5368</v>
      </c>
      <c r="AM54" s="320">
        <f t="shared" si="37"/>
        <v>21254</v>
      </c>
      <c r="AN54" s="320">
        <f t="shared" si="37"/>
        <v>34536</v>
      </c>
      <c r="AO54" s="320">
        <f t="shared" si="37"/>
        <v>3080</v>
      </c>
      <c r="AP54" s="320">
        <v>82634</v>
      </c>
      <c r="AQ54" s="320">
        <v>6272</v>
      </c>
      <c r="AR54" s="320">
        <v>20400</v>
      </c>
      <c r="AS54" s="320">
        <v>52391</v>
      </c>
      <c r="AT54" s="320">
        <v>3571</v>
      </c>
    </row>
    <row r="55" spans="1:46" x14ac:dyDescent="0.2">
      <c r="A55" s="127">
        <v>52</v>
      </c>
      <c r="B55" s="251">
        <v>77244</v>
      </c>
      <c r="C55" s="251">
        <v>5403</v>
      </c>
      <c r="D55" s="251">
        <v>26753</v>
      </c>
      <c r="E55" s="251">
        <v>41408</v>
      </c>
      <c r="F55" s="251">
        <v>3680</v>
      </c>
      <c r="G55" s="251">
        <v>97734</v>
      </c>
      <c r="H55" s="251">
        <v>6680</v>
      </c>
      <c r="I55" s="251">
        <v>26245</v>
      </c>
      <c r="J55" s="251">
        <v>61358</v>
      </c>
      <c r="K55" s="251">
        <v>3450</v>
      </c>
      <c r="L55" s="251">
        <v>82082</v>
      </c>
      <c r="M55" s="251">
        <v>6466</v>
      </c>
      <c r="N55" s="251">
        <v>23806</v>
      </c>
      <c r="O55" s="251">
        <v>48595</v>
      </c>
      <c r="P55" s="251">
        <v>3215</v>
      </c>
      <c r="Q55" s="251">
        <v>65441</v>
      </c>
      <c r="R55" s="251">
        <v>5899</v>
      </c>
      <c r="S55" s="251">
        <v>21537</v>
      </c>
      <c r="T55" s="251">
        <v>35010</v>
      </c>
      <c r="U55" s="251">
        <v>2995</v>
      </c>
      <c r="V55" s="251">
        <v>65576</v>
      </c>
      <c r="W55" s="251">
        <v>6357</v>
      </c>
      <c r="X55" s="251">
        <v>21021</v>
      </c>
      <c r="Y55" s="251">
        <v>35453</v>
      </c>
      <c r="Z55" s="251">
        <v>2745</v>
      </c>
      <c r="AA55" s="320">
        <f t="shared" si="39"/>
        <v>78604.2</v>
      </c>
      <c r="AB55" s="320">
        <f t="shared" si="40"/>
        <v>6365</v>
      </c>
      <c r="AC55" s="320">
        <f t="shared" si="41"/>
        <v>22535.200000000001</v>
      </c>
      <c r="AD55" s="320">
        <f t="shared" si="42"/>
        <v>46518.6</v>
      </c>
      <c r="AE55" s="320">
        <f t="shared" si="43"/>
        <v>3185.2</v>
      </c>
      <c r="AF55" s="320">
        <f t="shared" si="32"/>
        <v>97734</v>
      </c>
      <c r="AG55" s="320">
        <f t="shared" si="33"/>
        <v>6680</v>
      </c>
      <c r="AH55" s="320">
        <f t="shared" si="34"/>
        <v>26245</v>
      </c>
      <c r="AI55" s="320">
        <f t="shared" si="35"/>
        <v>61358</v>
      </c>
      <c r="AJ55" s="320">
        <f t="shared" si="36"/>
        <v>3521</v>
      </c>
      <c r="AK55" s="320">
        <f t="shared" si="37"/>
        <v>65441</v>
      </c>
      <c r="AL55" s="320">
        <f t="shared" si="37"/>
        <v>5403</v>
      </c>
      <c r="AM55" s="320">
        <f t="shared" si="37"/>
        <v>21021</v>
      </c>
      <c r="AN55" s="320">
        <f t="shared" si="37"/>
        <v>35010</v>
      </c>
      <c r="AO55" s="320">
        <f t="shared" si="37"/>
        <v>2745</v>
      </c>
      <c r="AP55" s="320">
        <v>82188</v>
      </c>
      <c r="AQ55" s="320">
        <v>6423</v>
      </c>
      <c r="AR55" s="320">
        <v>20067</v>
      </c>
      <c r="AS55" s="320">
        <v>52177</v>
      </c>
      <c r="AT55" s="320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GG4" activePane="bottomRight" state="frozen"/>
      <selection activeCell="FT51" sqref="FT51"/>
      <selection pane="topRight" activeCell="FT51" sqref="FT51"/>
      <selection pane="bottomLeft" activeCell="FT51" sqref="FT51"/>
      <selection pane="bottomRight" activeCell="GX25" sqref="GX25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4" width="11.140625" style="201" bestFit="1" customWidth="1"/>
    <col min="155" max="155" width="13.28515625" style="201" bestFit="1" customWidth="1"/>
    <col min="156" max="156" width="13.7109375" style="201" bestFit="1" customWidth="1"/>
    <col min="157" max="157" width="13.28515625" style="214" bestFit="1" customWidth="1"/>
    <col min="158" max="158" width="13.7109375" style="214" bestFit="1" customWidth="1"/>
    <col min="159" max="159" width="13.7109375" style="224" bestFit="1" customWidth="1"/>
    <col min="160" max="160" width="13.28515625" style="224" bestFit="1" customWidth="1"/>
    <col min="161" max="161" width="12.85546875" style="236" bestFit="1" customWidth="1"/>
    <col min="162" max="163" width="13.28515625" style="236" bestFit="1" customWidth="1"/>
    <col min="164" max="164" width="12.85546875" style="236" bestFit="1" customWidth="1"/>
    <col min="165" max="166" width="13.7109375" style="236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6" customWidth="1"/>
    <col min="174" max="174" width="13.28515625" style="1" bestFit="1" customWidth="1"/>
    <col min="175" max="175" width="11.7109375" style="257" customWidth="1"/>
    <col min="176" max="176" width="11.28515625" style="257" bestFit="1" customWidth="1"/>
    <col min="177" max="177" width="12.28515625" style="281" customWidth="1"/>
    <col min="178" max="178" width="11.28515625" style="281" bestFit="1" customWidth="1"/>
    <col min="179" max="179" width="13.28515625" style="281" bestFit="1" customWidth="1"/>
    <col min="180" max="181" width="13.7109375" style="281" bestFit="1" customWidth="1"/>
    <col min="182" max="182" width="13.28515625" style="281" bestFit="1" customWidth="1"/>
    <col min="183" max="183" width="13.140625" style="281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I1" s="235"/>
      <c r="FJ1" s="235"/>
      <c r="FK1" s="252"/>
      <c r="FS1" s="255"/>
      <c r="FV1" s="255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73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6">
        <f>'PADD1 mthly rpt'!EM4+'PADD2 mthly rpt'!EM4+'PADD3 mthly rpt'!EM4+'PADD4 mthly rpt'!EM4+'PADD5 mthly rpt'!EM4</f>
        <v>1724481.2250620136</v>
      </c>
      <c r="EN4" s="146">
        <f>'PADD1 mthly rpt'!EN4+'PADD2 mthly rpt'!EN4+'PADD3 mthly rpt'!EN4+'PADD4 mthly rpt'!EN4+'PADD5 mthly rpt'!EN4</f>
        <v>2073868.5517488038</v>
      </c>
      <c r="EO4" s="146">
        <f>'PADD1 mthly rpt'!EO4+'PADD2 mthly rpt'!EO4+'PADD3 mthly rpt'!EO4+'PADD4 mthly rpt'!EO4+'PADD5 mthly rpt'!EO4</f>
        <v>2119424.2663768204</v>
      </c>
      <c r="EP4" s="146">
        <f>'PADD1 mthly rpt'!EP4+'PADD2 mthly rpt'!EP4+'PADD3 mthly rpt'!EP4+'PADD4 mthly rpt'!EP4+'PADD5 mthly rpt'!EP4</f>
        <v>2474326.0285000717</v>
      </c>
      <c r="EQ4" s="146">
        <f>'PADD1 mthly rpt'!EQ4+'PADD2 mthly rpt'!EQ4+'PADD3 mthly rpt'!EQ4+'PADD4 mthly rpt'!EQ4+'PADD5 mthly rpt'!EQ4</f>
        <v>2513854.1050952254</v>
      </c>
      <c r="ER4" s="146">
        <f>'PADD1 mthly rpt'!ER4+'PADD2 mthly rpt'!ER4+'PADD3 mthly rpt'!ER4+'PADD4 mthly rpt'!ER4+'PADD5 mthly rpt'!ER4</f>
        <v>2277033.9859791496</v>
      </c>
      <c r="ES4" s="146">
        <f>'PADD1 mthly rpt'!ES4+'PADD2 mthly rpt'!ES4+'PADD3 mthly rpt'!ES4+'PADD4 mthly rpt'!ES4+'PADD5 mthly rpt'!ES4</f>
        <v>2280244.0024784268</v>
      </c>
      <c r="ET4" s="146">
        <f>'PADD1 mthly rpt'!ET4+'PADD2 mthly rpt'!ET4+'PADD3 mthly rpt'!ET4+'PADD4 mthly rpt'!ET4+'PADD5 mthly rpt'!ET4</f>
        <v>2009692.6955426303</v>
      </c>
      <c r="EU4" s="146">
        <f>'PADD1 mthly rpt'!EU4+'PADD2 mthly rpt'!EU4+'PADD3 mthly rpt'!EU4+'PADD4 mthly rpt'!EU4+'PADD5 mthly rpt'!EU4</f>
        <v>1882100.6007109592</v>
      </c>
      <c r="EV4" s="146">
        <f>'PADD1 mthly rpt'!EV4+'PADD2 mthly rpt'!EV4+'PADD3 mthly rpt'!EV4+'PADD4 mthly rpt'!EV4+'PADD5 mthly rpt'!EV4</f>
        <v>1764636.8246430308</v>
      </c>
      <c r="EW4" s="146">
        <f>'PADD1 mthly rpt'!EW4+'PADD2 mthly rpt'!EW4+'PADD3 mthly rpt'!EW4+'PADD4 mthly rpt'!EW4+'PADD5 mthly rpt'!EW4</f>
        <v>1805273.0130544454</v>
      </c>
      <c r="EX4" s="146">
        <f>'PADD1 mthly rpt'!EX4+'PADD2 mthly rpt'!EX4+'PADD3 mthly rpt'!EX4+'PADD4 mthly rpt'!EX4+'PADD5 mthly rpt'!EX4</f>
        <v>1750196.2781673796</v>
      </c>
      <c r="EY4" s="146">
        <f>'PADD1 mthly rpt'!EY4+'PADD2 mthly rpt'!EY4+'PADD3 mthly rpt'!EY4+'PADD4 mthly rpt'!EY4+'PADD5 mthly rpt'!EY4</f>
        <v>1947759.3478665757</v>
      </c>
      <c r="EZ4" s="146">
        <f>'PADD1 mthly rpt'!EZ4+'PADD2 mthly rpt'!EZ4+'PADD3 mthly rpt'!EZ4+'PADD4 mthly rpt'!EZ4+'PADD5 mthly rpt'!EZ4</f>
        <v>2225807.908386087</v>
      </c>
      <c r="FA4" s="146">
        <f>'PADD1 mthly rpt'!FA4+'PADD2 mthly rpt'!FA4+'PADD3 mthly rpt'!FA4+'PADD4 mthly rpt'!FA4+'PADD5 mthly rpt'!FA4</f>
        <v>2206712.8508679592</v>
      </c>
      <c r="FB4" s="146">
        <f>'PADD1 mthly rpt'!FB4+'PADD2 mthly rpt'!FB4+'PADD3 mthly rpt'!FB4+'PADD4 mthly rpt'!FB4+'PADD5 mthly rpt'!FB4</f>
        <v>2359004.5577749149</v>
      </c>
      <c r="FC4" s="146">
        <f>'PADD1 mthly rpt'!FC4+'PADD2 mthly rpt'!FC4+'PADD3 mthly rpt'!FC4+'PADD4 mthly rpt'!FC4+'PADD5 mthly rpt'!FC4</f>
        <v>2382209.0007660538</v>
      </c>
      <c r="FD4" s="146">
        <f>'PADD1 mthly rpt'!FD4+'PADD2 mthly rpt'!FD4+'PADD3 mthly rpt'!FD4+'PADD4 mthly rpt'!FD4+'PADD5 mthly rpt'!FD4</f>
        <v>2193287.585086803</v>
      </c>
      <c r="FE4" s="146">
        <f>'PADD1 mthly rpt'!FE4+'PADD2 mthly rpt'!FE4+'PADD3 mthly rpt'!FE4+'PADD4 mthly rpt'!FE4+'PADD5 mthly rpt'!FE4</f>
        <v>2106417.4870546916</v>
      </c>
      <c r="FF4" s="146">
        <f>'PADD1 mthly rpt'!FF4+'PADD2 mthly rpt'!FF4+'PADD3 mthly rpt'!FF4+'PADD4 mthly rpt'!FF4+'PADD5 mthly rpt'!FF4</f>
        <v>2005103.2064286941</v>
      </c>
      <c r="FG4" s="146">
        <f>'PADD1 mthly rpt'!FG4+'PADD2 mthly rpt'!FG4+'PADD3 mthly rpt'!FG4+'PADD4 mthly rpt'!FG4+'PADD5 mthly rpt'!FG4</f>
        <v>1958589.2945427888</v>
      </c>
      <c r="FH4" s="146">
        <f>'PADD1 mthly rpt'!FH4+'PADD2 mthly rpt'!FH4+'PADD3 mthly rpt'!FH4+'PADD4 mthly rpt'!FH4+'PADD5 mthly rpt'!FH4</f>
        <v>1907316.4673264853</v>
      </c>
      <c r="FI4" s="146">
        <f>'PADD1 mthly rpt'!FI4+'PADD2 mthly rpt'!FI4+'PADD3 mthly rpt'!FI4+'PADD4 mthly rpt'!FI4+'PADD5 mthly rpt'!FI4</f>
        <v>2065436.9518342174</v>
      </c>
      <c r="FJ4" s="146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2482596.2368021486</v>
      </c>
      <c r="FP4" s="30">
        <f>'PADD1 mthly rpt'!FP4+'PADD2 mthly rpt'!FP4+'PADD3 mthly rpt'!FP4+'PADD4 mthly rpt'!FP4+'PADD5 mthly rpt'!FP4</f>
        <v>2319079.79197087</v>
      </c>
      <c r="FQ4" s="146">
        <f>'PADD1 mthly rpt'!FQ4+'PADD2 mthly rpt'!FQ4+'PADD3 mthly rpt'!FQ4+'PADD4 mthly rpt'!FQ4+'PADD5 mthly rpt'!FQ4</f>
        <v>2114081.1910697357</v>
      </c>
      <c r="FR4" s="30">
        <f>'PADD1 mthly rpt'!FR4+'PADD2 mthly rpt'!FR4+'PADD3 mthly rpt'!FR4+'PADD4 mthly rpt'!FR4+'PADD5 mthly rpt'!FR4</f>
        <v>2149042.0292543489</v>
      </c>
      <c r="FS4" s="30">
        <f>'PADD1 mthly rpt'!FS4+'PADD2 mthly rpt'!FS4+'PADD3 mthly rpt'!FS4+'PADD4 mthly rpt'!FS4+'PADD5 mthly rpt'!FS4</f>
        <v>2029717.5406861999</v>
      </c>
      <c r="FT4" s="30">
        <f>'PADD1 mthly rpt'!FT4+'PADD2 mthly rpt'!FT4+'PADD3 mthly rpt'!FT4+'PADD4 mthly rpt'!FT4+'PADD5 mthly rpt'!FT4</f>
        <v>2088133.6217116558</v>
      </c>
      <c r="FU4" s="30">
        <f>'PADD1 mthly rpt'!FU4+'PADD2 mthly rpt'!FU4+'PADD3 mthly rpt'!FU4+'PADD4 mthly rpt'!FU4+'PADD5 mthly rpt'!FU4</f>
        <v>2123335.6492443746</v>
      </c>
      <c r="FV4" s="30">
        <f>'PADD1 mthly rpt'!FV4+'PADD2 mthly rpt'!FV4+'PADD3 mthly rpt'!FV4+'PADD4 mthly rpt'!FV4+'PADD5 mthly rpt'!FV4</f>
        <v>2040036.5571983359</v>
      </c>
      <c r="FW4" s="30">
        <f>'PADD1 mthly rpt'!FW4+'PADD2 mthly rpt'!FW4+'PADD3 mthly rpt'!FW4+'PADD4 mthly rpt'!FW4+'PADD5 mthly rpt'!FW4</f>
        <v>2136885.3609038913</v>
      </c>
      <c r="FX4" s="30">
        <f>'PADD1 mthly rpt'!FX4+'PADD2 mthly rpt'!FX4+'PADD3 mthly rpt'!FX4+'PADD4 mthly rpt'!FX4+'PADD5 mthly rpt'!FX4</f>
        <v>2304332.617517557</v>
      </c>
      <c r="FY4" s="30">
        <f>'PADD1 mthly rpt'!FY4+'PADD2 mthly rpt'!FY4+'PADD3 mthly rpt'!FY4+'PADD4 mthly rpt'!FY4+'PADD5 mthly rpt'!FY4</f>
        <v>2348904.5350958067</v>
      </c>
      <c r="FZ4" s="30">
        <f>'PADD1 mthly rpt'!FZ4+'PADD2 mthly rpt'!FZ4+'PADD3 mthly rpt'!FZ4+'PADD4 mthly rpt'!FZ4+'PADD5 mthly rpt'!FZ4</f>
        <v>2523519.9931878718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30">
        <f>'PADD1 mthly rpt'!GD4+'PADD2 mthly rpt'!GD4+'PADD3 mthly rpt'!GD4+'PADD4 mthly rpt'!GD4+'PADD5 mthly rpt'!GD4</f>
        <v>2179492.0484315604</v>
      </c>
      <c r="GE4" s="30">
        <f>'PADD1 mthly rpt'!GE4+'PADD2 mthly rpt'!GE4+'PADD3 mthly rpt'!GE4+'PADD4 mthly rpt'!GE4+'PADD5 mthly rpt'!GE4</f>
        <v>1968496.1228073835</v>
      </c>
      <c r="GF4" s="30">
        <f>'PADD1 mthly rpt'!GF4+'PADD2 mthly rpt'!GF4+'PADD3 mthly rpt'!GF4+'PADD4 mthly rpt'!GF4+'PADD5 mthly rpt'!GF4</f>
        <v>2153757.0054979362</v>
      </c>
      <c r="GG4" s="30">
        <f>'PADD1 mthly rpt'!GG4+'PADD2 mthly rpt'!GG4+'PADD3 mthly rpt'!GG4+'PADD4 mthly rpt'!GG4+'PADD5 mthly rpt'!GG4</f>
        <v>2141159.4392911661</v>
      </c>
      <c r="GH4" s="259">
        <f>'PADD1 mthly rpt'!GH4+'PADD2 mthly rpt'!GH4+'PADD3 mthly rpt'!GH4+'PADD4 mthly rpt'!GH4+'PADD5 mthly rpt'!GH4</f>
        <v>2107563.8847245583</v>
      </c>
      <c r="GI4" s="283">
        <f>'PADD1 mthly rpt'!GI4+'PADD2 mthly rpt'!GI4+'PADD3 mthly rpt'!GI4+'PADD4 mthly rpt'!GI4+'PADD5 mthly rpt'!GI4</f>
        <v>2072509.6403650451</v>
      </c>
      <c r="GJ4" s="283">
        <f>'PADD1 mthly rpt'!GJ4+'PADD2 mthly rpt'!GJ4+'PADD3 mthly rpt'!GJ4+'PADD4 mthly rpt'!GJ4+'PADD5 mthly rpt'!GJ4</f>
        <v>2369818.0032486133</v>
      </c>
      <c r="GK4" s="283">
        <f>'PADD1 mthly rpt'!GK4+'PADD2 mthly rpt'!GK4+'PADD3 mthly rpt'!GK4+'PADD4 mthly rpt'!GK4+'PADD5 mthly rpt'!GK4</f>
        <v>2426484.3928741277</v>
      </c>
      <c r="GL4" s="283">
        <f>'PADD1 mthly rpt'!GL4+'PADD2 mthly rpt'!GL4+'PADD3 mthly rpt'!GL4+'PADD4 mthly rpt'!GL4+'PADD5 mthly rpt'!GL4</f>
        <v>2488154.8418616732</v>
      </c>
      <c r="GM4" s="283">
        <f>'PADD1 mthly rpt'!GM4+'PADD2 mthly rpt'!GM4+'PADD3 mthly rpt'!GM4+'PADD4 mthly rpt'!GM4+'PADD5 mthly rpt'!GM4</f>
        <v>2586827.4563667723</v>
      </c>
      <c r="GN4" s="283">
        <f>'PADD1 mthly rpt'!GN4+'PADD2 mthly rpt'!GN4+'PADD3 mthly rpt'!GN4+'PADD4 mthly rpt'!GN4+'PADD5 mthly rpt'!GN4</f>
        <v>2526863.5496935528</v>
      </c>
      <c r="GO4" s="283">
        <f>'PADD1 mthly rpt'!GO4+'PADD2 mthly rpt'!GO4+'PADD3 mthly rpt'!GO4+'PADD4 mthly rpt'!GO4+'PADD5 mthly rpt'!GO4</f>
        <v>2326158.2892086953</v>
      </c>
      <c r="GP4" s="283">
        <f>'PADD1 mthly rpt'!GP4+'PADD2 mthly rpt'!GP4+'PADD3 mthly rpt'!GP4+'PADD4 mthly rpt'!GP4+'PADD5 mthly rpt'!GP4</f>
        <v>2174179.9281883952</v>
      </c>
      <c r="GQ4" s="283">
        <f>'PADD1 mthly rpt'!GQ4+'PADD2 mthly rpt'!GQ4+'PADD3 mthly rpt'!GQ4+'PADD4 mthly rpt'!GQ4+'PADD5 mthly rpt'!GQ4</f>
        <v>2102426.0021743742</v>
      </c>
      <c r="GR4" s="283">
        <f>'PADD1 mthly rpt'!GR4+'PADD2 mthly rpt'!GR4+'PADD3 mthly rpt'!GR4+'PADD4 mthly rpt'!GR4+'PADD5 mthly rpt'!GR4</f>
        <v>2130922.0933887484</v>
      </c>
      <c r="GS4" s="283">
        <f>'PADD1 mthly rpt'!GS4+'PADD2 mthly rpt'!GS4+'PADD3 mthly rpt'!GS4+'PADD4 mthly rpt'!GS4+'PADD5 mthly rpt'!GS4</f>
        <v>2129131.7533431449</v>
      </c>
      <c r="GT4" s="283">
        <f>'PADD1 mthly rpt'!GT4+'PADD2 mthly rpt'!GT4+'PADD3 mthly rpt'!GT4+'PADD4 mthly rpt'!GT4+'PADD5 mthly rpt'!GT4</f>
        <v>2192224.2463614233</v>
      </c>
      <c r="GU4" s="283">
        <f>'PADD1 mthly rpt'!GU4+'PADD2 mthly rpt'!GU4+'PADD3 mthly rpt'!GU4+'PADD4 mthly rpt'!GU4+'PADD5 mthly rpt'!GU4</f>
        <v>2208872.5710578142</v>
      </c>
      <c r="GV4" s="283">
        <f>'PADD1 mthly rpt'!GV4+'PADD2 mthly rpt'!GV4+'PADD3 mthly rpt'!GV4+'PADD4 mthly rpt'!GV4+'PADD5 mthly rpt'!GV4</f>
        <v>2334783.2132509337</v>
      </c>
      <c r="GW4" s="283">
        <f>'PADD1 mthly rpt'!GW4+'PADD2 mthly rpt'!GW4+'PADD3 mthly rpt'!GW4+'PADD4 mthly rpt'!GW4+'PADD5 mthly rpt'!GW4</f>
        <v>2403383.8176823445</v>
      </c>
      <c r="GX4" s="283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6">
        <f>'PADD1 mthly rpt'!EM5+'PADD2 mthly rpt'!EM5+'PADD3 mthly rpt'!EM5+'PADD4 mthly rpt'!EM5+'PADD5 mthly rpt'!EM5</f>
        <v>-55941.466377396995</v>
      </c>
      <c r="EN5" s="146">
        <f>'PADD1 mthly rpt'!EN5+'PADD2 mthly rpt'!EN5+'PADD3 mthly rpt'!EN5+'PADD4 mthly rpt'!EN5+'PADD5 mthly rpt'!EN5</f>
        <v>369656.46061926655</v>
      </c>
      <c r="EO5" s="146">
        <f>'PADD1 mthly rpt'!EO5+'PADD2 mthly rpt'!EO5+'PADD3 mthly rpt'!EO5+'PADD4 mthly rpt'!EO5+'PADD5 mthly rpt'!EO5</f>
        <v>232961.0833133171</v>
      </c>
      <c r="EP5" s="146">
        <f>'PADD1 mthly rpt'!EP5+'PADD2 mthly rpt'!EP5+'PADD3 mthly rpt'!EP5+'PADD4 mthly rpt'!EP5+'PADD5 mthly rpt'!EP5</f>
        <v>369976.53362523188</v>
      </c>
      <c r="EQ5" s="146">
        <f>'PADD1 mthly rpt'!EQ5+'PADD2 mthly rpt'!EQ5+'PADD3 mthly rpt'!EQ5+'PADD4 mthly rpt'!EQ5+'PADD5 mthly rpt'!EQ5</f>
        <v>225821.18273336359</v>
      </c>
      <c r="ER5" s="146">
        <f>'PADD1 mthly rpt'!ER5+'PADD2 mthly rpt'!ER5+'PADD3 mthly rpt'!ER5+'PADD4 mthly rpt'!ER5+'PADD5 mthly rpt'!ER5</f>
        <v>21596.557216581801</v>
      </c>
      <c r="ES5" s="146">
        <f>'PADD1 mthly rpt'!ES5+'PADD2 mthly rpt'!ES5+'PADD3 mthly rpt'!ES5+'PADD4 mthly rpt'!ES5+'PADD5 mthly rpt'!ES5</f>
        <v>476068.44650354178</v>
      </c>
      <c r="ET5" s="146">
        <f>'PADD1 mthly rpt'!ET5+'PADD2 mthly rpt'!ET5+'PADD3 mthly rpt'!ET5+'PADD4 mthly rpt'!ET5+'PADD5 mthly rpt'!ET5</f>
        <v>335044.90667681262</v>
      </c>
      <c r="EU5" s="146">
        <f>'PADD1 mthly rpt'!EU5+'PADD2 mthly rpt'!EU5+'PADD3 mthly rpt'!EU5+'PADD4 mthly rpt'!EU5+'PADD5 mthly rpt'!EU5</f>
        <v>92988.289782224558</v>
      </c>
      <c r="EV5" s="146">
        <f>'PADD1 mthly rpt'!EV5+'PADD2 mthly rpt'!EV5+'PADD3 mthly rpt'!EV5+'PADD4 mthly rpt'!EV5+'PADD5 mthly rpt'!EV5</f>
        <v>118134.00381440713</v>
      </c>
      <c r="EW5" s="146">
        <f>'PADD1 mthly rpt'!EW5+'PADD2 mthly rpt'!EW5+'PADD3 mthly rpt'!EW5+'PADD4 mthly rpt'!EW5+'PADD5 mthly rpt'!EW5</f>
        <v>70370.440243924924</v>
      </c>
      <c r="EX5" s="146">
        <f>'PADD1 mthly rpt'!EX5+'PADD2 mthly rpt'!EX5+'PADD3 mthly rpt'!EX5+'PADD4 mthly rpt'!EX5+'PADD5 mthly rpt'!EX5</f>
        <v>-48844.139615500841</v>
      </c>
      <c r="EY5" s="146">
        <f>'PADD1 mthly rpt'!EY5+'PADD2 mthly rpt'!EY5+'PADD3 mthly rpt'!EY5+'PADD4 mthly rpt'!EY5+'PADD5 mthly rpt'!EY5</f>
        <v>223278.12280456221</v>
      </c>
      <c r="EZ5" s="146">
        <f>'PADD1 mthly rpt'!EZ5+'PADD2 mthly rpt'!EZ5+'PADD3 mthly rpt'!EZ5+'PADD4 mthly rpt'!EZ5+'PADD5 mthly rpt'!EZ5</f>
        <v>151939.35663728294</v>
      </c>
      <c r="FA5" s="146">
        <f>'PADD1 mthly rpt'!FA5+'PADD2 mthly rpt'!FA5+'PADD3 mthly rpt'!FA5+'PADD4 mthly rpt'!FA5+'PADD5 mthly rpt'!FA5</f>
        <v>87288.584491138943</v>
      </c>
      <c r="FB5" s="146">
        <f>'PADD1 mthly rpt'!FB5+'PADD2 mthly rpt'!FB5+'PADD3 mthly rpt'!FB5+'PADD4 mthly rpt'!FB5+'PADD5 mthly rpt'!FB5</f>
        <v>-115321.47072515709</v>
      </c>
      <c r="FC5" s="146">
        <f>'PADD1 mthly rpt'!FC5+'PADD2 mthly rpt'!FC5+'PADD3 mthly rpt'!FC5+'PADD4 mthly rpt'!FC5+'PADD5 mthly rpt'!FC5</f>
        <v>-131645.10432917153</v>
      </c>
      <c r="FD5" s="146">
        <f>'PADD1 mthly rpt'!FD5+'PADD2 mthly rpt'!FD5+'PADD3 mthly rpt'!FD5+'PADD4 mthly rpt'!FD5+'PADD5 mthly rpt'!FD5</f>
        <v>-83746.400892346341</v>
      </c>
      <c r="FE5" s="146">
        <f>'PADD1 mthly rpt'!FE5+'PADD2 mthly rpt'!FE5+'PADD3 mthly rpt'!FE5+'PADD4 mthly rpt'!FE5+'PADD5 mthly rpt'!FE5</f>
        <v>-173826.51542373578</v>
      </c>
      <c r="FF5" s="146">
        <f>'PADD1 mthly rpt'!FF5+'PADD2 mthly rpt'!FF5+'PADD3 mthly rpt'!FF5+'PADD4 mthly rpt'!FF5+'PADD5 mthly rpt'!FF5</f>
        <v>-4589.4891139359643</v>
      </c>
      <c r="FG5" s="146">
        <f>'PADD1 mthly rpt'!FG5+'PADD2 mthly rpt'!FG5+'PADD3 mthly rpt'!FG5+'PADD4 mthly rpt'!FG5+'PADD5 mthly rpt'!FG5</f>
        <v>76488.693831829733</v>
      </c>
      <c r="FH5" s="146">
        <f>'PADD1 mthly rpt'!FH5+'PADD2 mthly rpt'!FH5+'PADD3 mthly rpt'!FH5+'PADD4 mthly rpt'!FH5+'PADD5 mthly rpt'!FH5</f>
        <v>142679.64268345456</v>
      </c>
      <c r="FI5" s="146">
        <f>'PADD1 mthly rpt'!FI5+'PADD2 mthly rpt'!FI5+'PADD3 mthly rpt'!FI5+'PADD4 mthly rpt'!FI5+'PADD5 mthly rpt'!FI5</f>
        <v>260163.9387797722</v>
      </c>
      <c r="FJ5" s="146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100387.23603609522</v>
      </c>
      <c r="FP5" s="30">
        <f>'PADD1 mthly rpt'!FP5+'PADD2 mthly rpt'!FP5+'PADD3 mthly rpt'!FP5+'PADD4 mthly rpt'!FP5+'PADD5 mthly rpt'!FP5</f>
        <v>125792.20688406745</v>
      </c>
      <c r="FQ5" s="146">
        <f>'PADD1 mthly rpt'!FQ5+'PADD2 mthly rpt'!FQ5+'PADD3 mthly rpt'!FQ5+'PADD4 mthly rpt'!FQ5+'PADD5 mthly rpt'!FQ5</f>
        <v>7663.7040150443099</v>
      </c>
      <c r="FR5" s="30">
        <f>'PADD1 mthly rpt'!FR5+'PADD2 mthly rpt'!FR5+'PADD3 mthly rpt'!FR5+'PADD4 mthly rpt'!FR5+'PADD5 mthly rpt'!FR5</f>
        <v>143938.82282565464</v>
      </c>
      <c r="FS5" s="30">
        <f>'PADD1 mthly rpt'!FS5+'PADD2 mthly rpt'!FS5+'PADD3 mthly rpt'!FS5+'PADD4 mthly rpt'!FS5+'PADD5 mthly rpt'!FS5</f>
        <v>71128.24614341135</v>
      </c>
      <c r="FT5" s="30">
        <f>'PADD1 mthly rpt'!FT5+'PADD2 mthly rpt'!FT5+'PADD3 mthly rpt'!FT5+'PADD4 mthly rpt'!FT5+'PADD5 mthly rpt'!FT5</f>
        <v>180817.15438517052</v>
      </c>
      <c r="FU5" s="30">
        <f>'PADD1 mthly rpt'!FU5+'PADD2 mthly rpt'!FU5+'PADD3 mthly rpt'!FU5+'PADD4 mthly rpt'!FU5+'PADD5 mthly rpt'!FU5</f>
        <v>57898.697410157096</v>
      </c>
      <c r="FV5" s="30">
        <f>'PADD1 mthly rpt'!FV5+'PADD2 mthly rpt'!FV5+'PADD3 mthly rpt'!FV5+'PADD4 mthly rpt'!FV5+'PADD5 mthly rpt'!FV5</f>
        <v>-34953.12512916539</v>
      </c>
      <c r="FW5" s="30">
        <f>'PADD1 mthly rpt'!FW5+'PADD2 mthly rpt'!FW5+'PADD3 mthly rpt'!FW5+'PADD4 mthly rpt'!FW5+'PADD5 mthly rpt'!FW5</f>
        <v>235035.72956177202</v>
      </c>
      <c r="FX5" s="30">
        <f>'PADD1 mthly rpt'!FX5+'PADD2 mthly rpt'!FX5+'PADD3 mthly rpt'!FX5+'PADD4 mthly rpt'!FX5+'PADD5 mthly rpt'!FX5</f>
        <v>148382.56130050757</v>
      </c>
      <c r="FY5" s="30">
        <f>'PADD1 mthly rpt'!FY5+'PADD2 mthly rpt'!FY5+'PADD3 mthly rpt'!FY5+'PADD4 mthly rpt'!FY5+'PADD5 mthly rpt'!FY5</f>
        <v>15488.05274437039</v>
      </c>
      <c r="FZ5" s="30">
        <f>'PADD1 mthly rpt'!FZ5+'PADD2 mthly rpt'!FZ5+'PADD3 mthly rpt'!FZ5+'PADD4 mthly rpt'!FZ5+'PADD5 mthly rpt'!FZ5</f>
        <v>-12613.631516995476</v>
      </c>
      <c r="GA5" s="30">
        <f>'PADD1 mthly rpt'!GA5+'PADD2 mthly rpt'!GA5+'PADD3 mthly rpt'!GA5+'PADD4 mthly rpt'!GA5+'PADD5 mthly rpt'!GA5</f>
        <v>94386.028894331917</v>
      </c>
      <c r="GB5" s="30">
        <f>'PADD1 mthly rpt'!GB5+'PADD2 mthly rpt'!GB5+'PADD3 mthly rpt'!GB5+'PADD4 mthly rpt'!GB5+'PADD5 mthly rpt'!GB5</f>
        <v>138788.9941116281</v>
      </c>
      <c r="GC5" s="30">
        <f>'PADD1 mthly rpt'!GC5+'PADD2 mthly rpt'!GC5+'PADD3 mthly rpt'!GC5+'PADD4 mthly rpt'!GC5+'PADD5 mthly rpt'!GC5</f>
        <v>318718.8800811962</v>
      </c>
      <c r="GD5" s="30">
        <f>'PADD1 mthly rpt'!GD5+'PADD2 mthly rpt'!GD5+'PADD3 mthly rpt'!GD5+'PADD4 mthly rpt'!GD5+'PADD5 mthly rpt'!GD5</f>
        <v>30450.019177211732</v>
      </c>
      <c r="GE5" s="30">
        <f>'PADD1 mthly rpt'!GE5+'PADD2 mthly rpt'!GE5+'PADD3 mthly rpt'!GE5+'PADD4 mthly rpt'!GE5+'PADD5 mthly rpt'!GE5</f>
        <v>-61221.417878816676</v>
      </c>
      <c r="GF5" s="30">
        <f>'PADD1 mthly rpt'!GF5+'PADD2 mthly rpt'!GF5+'PADD3 mthly rpt'!GF5+'PADD4 mthly rpt'!GF5+'PADD5 mthly rpt'!GF5</f>
        <v>65623.38378628029</v>
      </c>
      <c r="GG5" s="30">
        <f>'PADD1 mthly rpt'!GG5+'PADD2 mthly rpt'!GG5+'PADD3 mthly rpt'!GG5+'PADD4 mthly rpt'!GG5+'PADD5 mthly rpt'!GG5</f>
        <v>17823.790046791866</v>
      </c>
      <c r="GH5" s="259">
        <f>'PADD1 mthly rpt'!GH5+'PADD2 mthly rpt'!GH5+'PADD3 mthly rpt'!GH5+'PADD4 mthly rpt'!GH5+'PADD5 mthly rpt'!GH5</f>
        <v>67527.3275262221</v>
      </c>
      <c r="GI5" s="283">
        <f>'PADD1 mthly rpt'!GI5+'PADD2 mthly rpt'!GI5+'PADD3 mthly rpt'!GI5+'PADD4 mthly rpt'!GI5+'PADD5 mthly rpt'!GI5</f>
        <v>-64375.720538846013</v>
      </c>
      <c r="GJ5" s="283">
        <f>'PADD1 mthly rpt'!GJ5+'PADD2 mthly rpt'!GJ5+'PADD3 mthly rpt'!GJ5+'PADD4 mthly rpt'!GJ5+'PADD5 mthly rpt'!GJ5</f>
        <v>65485.385731056856</v>
      </c>
      <c r="GK5" s="283">
        <f>'PADD1 mthly rpt'!GK5+'PADD2 mthly rpt'!GK5+'PADD3 mthly rpt'!GK5+'PADD4 mthly rpt'!GK5+'PADD5 mthly rpt'!GK5</f>
        <v>77579.857778321151</v>
      </c>
      <c r="GL5" s="283">
        <f>'PADD1 mthly rpt'!GL5+'PADD2 mthly rpt'!GL5+'PADD3 mthly rpt'!GL5+'PADD4 mthly rpt'!GL5+'PADD5 mthly rpt'!GL5</f>
        <v>-35365.151326198968</v>
      </c>
      <c r="GM5" s="283">
        <f>'PADD1 mthly rpt'!GM5+'PADD2 mthly rpt'!GM5+'PADD3 mthly rpt'!GM5+'PADD4 mthly rpt'!GM5+'PADD5 mthly rpt'!GM5</f>
        <v>9845.190670291031</v>
      </c>
      <c r="GN5" s="283">
        <f>'PADD1 mthly rpt'!GN5+'PADD2 mthly rpt'!GN5+'PADD3 mthly rpt'!GN5+'PADD4 mthly rpt'!GN5+'PADD5 mthly rpt'!GN5</f>
        <v>68994.763611053757</v>
      </c>
      <c r="GO5" s="283">
        <f>'PADD1 mthly rpt'!GO5+'PADD2 mthly rpt'!GO5+'PADD3 mthly rpt'!GO5+'PADD4 mthly rpt'!GO5+'PADD5 mthly rpt'!GO5</f>
        <v>-106641.78194223619</v>
      </c>
      <c r="GP5" s="283">
        <f>'PADD1 mthly rpt'!GP5+'PADD2 mthly rpt'!GP5+'PADD3 mthly rpt'!GP5+'PADD4 mthly rpt'!GP5+'PADD5 mthly rpt'!GP5</f>
        <v>-5312.1202431653765</v>
      </c>
      <c r="GQ5" s="283">
        <f>'PADD1 mthly rpt'!GQ5+'PADD2 mthly rpt'!GQ5+'PADD3 mthly rpt'!GQ5+'PADD4 mthly rpt'!GQ5+'PADD5 mthly rpt'!GQ5</f>
        <v>133929.87936699064</v>
      </c>
      <c r="GR5" s="283">
        <f>'PADD1 mthly rpt'!GR5+'PADD2 mthly rpt'!GR5+'PADD3 mthly rpt'!GR5+'PADD4 mthly rpt'!GR5+'PADD5 mthly rpt'!GR5</f>
        <v>-22834.912109187808</v>
      </c>
      <c r="GS5" s="283">
        <f>'PADD1 mthly rpt'!GS5+'PADD2 mthly rpt'!GS5+'PADD3 mthly rpt'!GS5+'PADD4 mthly rpt'!GS5+'PADD5 mthly rpt'!GS5</f>
        <v>-12027.685948021619</v>
      </c>
      <c r="GT5" s="283">
        <f>'PADD1 mthly rpt'!GT5+'PADD2 mthly rpt'!GT5+'PADD3 mthly rpt'!GT5+'PADD4 mthly rpt'!GT5+'PADD5 mthly rpt'!GT5</f>
        <v>84660.361636865142</v>
      </c>
      <c r="GU5" s="283">
        <f>'PADD1 mthly rpt'!GU5+'PADD2 mthly rpt'!GU5+'PADD3 mthly rpt'!GU5+'PADD4 mthly rpt'!GU5+'PADD5 mthly rpt'!GU5</f>
        <v>136362.93069276877</v>
      </c>
      <c r="GV5" s="283">
        <f>'PADD1 mthly rpt'!GV5+'PADD2 mthly rpt'!GV5+'PADD3 mthly rpt'!GV5+'PADD4 mthly rpt'!GV5+'PADD5 mthly rpt'!GV5</f>
        <v>-35034.789997680091</v>
      </c>
      <c r="GW5" s="283">
        <f>'PADD1 mthly rpt'!GW5+'PADD2 mthly rpt'!GW5+'PADD3 mthly rpt'!GW5+'PADD4 mthly rpt'!GW5+'PADD5 mthly rpt'!GW5</f>
        <v>-23100.575191783064</v>
      </c>
      <c r="GX5" s="283">
        <f>'PADD1 mthly rpt'!GX5+'PADD2 mthly rpt'!GX5+'PADD3 mthly rpt'!GX5+'PADD4 mthly rpt'!GX5+'PADD5 mthly rpt'!GX5</f>
        <v>10240.186482097612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6">
        <f>'PADD1 mthly rpt'!EM6+'PADD2 mthly rpt'!EM6+'PADD3 mthly rpt'!EM6+'PADD4 mthly rpt'!EM6+'PADD5 mthly rpt'!EM6</f>
        <v>273305.84174187918</v>
      </c>
      <c r="EN6" s="146">
        <f>'PADD1 mthly rpt'!EN6+'PADD2 mthly rpt'!EN6+'PADD3 mthly rpt'!EN6+'PADD4 mthly rpt'!EN6+'PADD5 mthly rpt'!EN6</f>
        <v>543551.69591545593</v>
      </c>
      <c r="EO6" s="146">
        <f>'PADD1 mthly rpt'!EO6+'PADD2 mthly rpt'!EO6+'PADD3 mthly rpt'!EO6+'PADD4 mthly rpt'!EO6+'PADD5 mthly rpt'!EO6</f>
        <v>476370.7839983661</v>
      </c>
      <c r="EP6" s="146">
        <f>'PADD1 mthly rpt'!EP6+'PADD2 mthly rpt'!EP6+'PADD3 mthly rpt'!EP6+'PADD4 mthly rpt'!EP6+'PADD5 mthly rpt'!EP6</f>
        <v>677432.70580527722</v>
      </c>
      <c r="EQ6" s="146">
        <f>'PADD1 mthly rpt'!EQ6+'PADD2 mthly rpt'!EQ6+'PADD3 mthly rpt'!EQ6+'PADD4 mthly rpt'!EQ6+'PADD5 mthly rpt'!EQ6</f>
        <v>648856.94602026546</v>
      </c>
      <c r="ER6" s="146">
        <f>'PADD1 mthly rpt'!ER6+'PADD2 mthly rpt'!ER6+'PADD3 mthly rpt'!ER6+'PADD4 mthly rpt'!ER6+'PADD5 mthly rpt'!ER6</f>
        <v>443067.27311071043</v>
      </c>
      <c r="ES6" s="146">
        <f>'PADD1 mthly rpt'!ES6+'PADD2 mthly rpt'!ES6+'PADD3 mthly rpt'!ES6+'PADD4 mthly rpt'!ES6+'PADD5 mthly rpt'!ES6</f>
        <v>711307.74999117875</v>
      </c>
      <c r="ET6" s="146">
        <f>'PADD1 mthly rpt'!ET6+'PADD2 mthly rpt'!ET6+'PADD3 mthly rpt'!ET6+'PADD4 mthly rpt'!ET6+'PADD5 mthly rpt'!ET6</f>
        <v>530634.19884729839</v>
      </c>
      <c r="EU6" s="146">
        <f>'PADD1 mthly rpt'!EU6+'PADD2 mthly rpt'!EU6+'PADD3 mthly rpt'!EU6+'PADD4 mthly rpt'!EU6+'PADD5 mthly rpt'!EU6</f>
        <v>415534.67436199123</v>
      </c>
      <c r="EV6" s="146">
        <f>'PADD1 mthly rpt'!EV6+'PADD2 mthly rpt'!EV6+'PADD3 mthly rpt'!EV6+'PADD4 mthly rpt'!EV6+'PADD5 mthly rpt'!EV6</f>
        <v>330812.72077002586</v>
      </c>
      <c r="EW6" s="146">
        <f>'PADD1 mthly rpt'!EW6+'PADD2 mthly rpt'!EW6+'PADD3 mthly rpt'!EW6+'PADD4 mthly rpt'!EW6+'PADD5 mthly rpt'!EW6</f>
        <v>332186.54104926018</v>
      </c>
      <c r="EX6" s="146">
        <f>'PADD1 mthly rpt'!EX6+'PADD2 mthly rpt'!EX6+'PADD3 mthly rpt'!EX6+'PADD4 mthly rpt'!EX6+'PADD5 mthly rpt'!EX6</f>
        <v>254488.08905556629</v>
      </c>
      <c r="EY6" s="146">
        <f>'PADD1 mthly rpt'!EY6+'PADD2 mthly rpt'!EY6+'PADD3 mthly rpt'!EY6+'PADD4 mthly rpt'!EY6+'PADD5 mthly rpt'!EY6</f>
        <v>398093.25212982827</v>
      </c>
      <c r="EZ6" s="146">
        <f>'PADD1 mthly rpt'!EZ6+'PADD2 mthly rpt'!EZ6+'PADD3 mthly rpt'!EZ6+'PADD4 mthly rpt'!EZ6+'PADD5 mthly rpt'!EZ6</f>
        <v>518736.51881479414</v>
      </c>
      <c r="FA6" s="146">
        <f>'PADD1 mthly rpt'!FA6+'PADD2 mthly rpt'!FA6+'PADD3 mthly rpt'!FA6+'PADD4 mthly rpt'!FA6+'PADD5 mthly rpt'!FA6</f>
        <v>413921.9737636511</v>
      </c>
      <c r="FB6" s="146">
        <f>'PADD1 mthly rpt'!FB6+'PADD2 mthly rpt'!FB6+'PADD3 mthly rpt'!FB6+'PADD4 mthly rpt'!FB6+'PADD5 mthly rpt'!FB6</f>
        <v>359469.62042598485</v>
      </c>
      <c r="FC6" s="146">
        <f>'PADD1 mthly rpt'!FC6+'PADD2 mthly rpt'!FC6+'PADD3 mthly rpt'!FC6+'PADD4 mthly rpt'!FC6+'PADD5 mthly rpt'!FC6</f>
        <v>310518.84978154028</v>
      </c>
      <c r="FD6" s="146">
        <f>'PADD1 mthly rpt'!FD6+'PADD2 mthly rpt'!FD6+'PADD3 mthly rpt'!FD6+'PADD4 mthly rpt'!FD6+'PADD5 mthly rpt'!FD6</f>
        <v>197821.88818104414</v>
      </c>
      <c r="FE6" s="146">
        <f>'PADD1 mthly rpt'!FE6+'PADD2 mthly rpt'!FE6+'PADD3 mthly rpt'!FE6+'PADD4 mthly rpt'!FE6+'PADD5 mthly rpt'!FE6</f>
        <v>332616.07410389732</v>
      </c>
      <c r="FF6" s="146">
        <f>'PADD1 mthly rpt'!FF6+'PADD2 mthly rpt'!FF6+'PADD3 mthly rpt'!FF6+'PADD4 mthly rpt'!FF6+'PADD5 mthly rpt'!FF6</f>
        <v>362855.66971269378</v>
      </c>
      <c r="FG6" s="146">
        <f>'PADD1 mthly rpt'!FG6+'PADD2 mthly rpt'!FG6+'PADD3 mthly rpt'!FG6+'PADD4 mthly rpt'!FG6+'PADD5 mthly rpt'!FG6</f>
        <v>344727.10147053597</v>
      </c>
      <c r="FH6" s="146">
        <f>'PADD1 mthly rpt'!FH6+'PADD2 mthly rpt'!FH6+'PADD3 mthly rpt'!FH6+'PADD4 mthly rpt'!FH6+'PADD5 mthly rpt'!FH6</f>
        <v>359125.46165347093</v>
      </c>
      <c r="FI6" s="146">
        <f>'PADD1 mthly rpt'!FI6+'PADD2 mthly rpt'!FI6+'PADD3 mthly rpt'!FI6+'PADD4 mthly rpt'!FI6+'PADD5 mthly rpt'!FI6</f>
        <v>474713.45786285575</v>
      </c>
      <c r="FJ6" s="146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280637.19458384841</v>
      </c>
      <c r="FP6" s="30">
        <f>'PADD1 mthly rpt'!FP6+'PADD2 mthly rpt'!FP6+'PADD3 mthly rpt'!FP6+'PADD4 mthly rpt'!FP6+'PADD5 mthly rpt'!FP6</f>
        <v>210520.57287692971</v>
      </c>
      <c r="FQ6" s="146">
        <f>'PADD1 mthly rpt'!FQ6+'PADD2 mthly rpt'!FQ6+'PADD3 mthly rpt'!FQ6+'PADD4 mthly rpt'!FQ6+'PADD5 mthly rpt'!FQ6</f>
        <v>232015.25207204168</v>
      </c>
      <c r="FR6" s="30">
        <f>'PADD1 mthly rpt'!FR6+'PADD2 mthly rpt'!FR6+'PADD3 mthly rpt'!FR6+'PADD4 mthly rpt'!FR6+'PADD5 mthly rpt'!FR6</f>
        <v>378412.08001239435</v>
      </c>
      <c r="FS6" s="30">
        <f>'PADD1 mthly rpt'!FS6+'PADD2 mthly rpt'!FS6+'PADD3 mthly rpt'!FS6+'PADD4 mthly rpt'!FS6+'PADD5 mthly rpt'!FS6</f>
        <v>288438.87638987211</v>
      </c>
      <c r="FT6" s="30">
        <f>'PADD1 mthly rpt'!FT6+'PADD2 mthly rpt'!FT6+'PADD3 mthly rpt'!FT6+'PADD4 mthly rpt'!FT6+'PADD5 mthly rpt'!FT6</f>
        <v>421103.71618755278</v>
      </c>
      <c r="FU6" s="30">
        <f>'PADD1 mthly rpt'!FU6+'PADD2 mthly rpt'!FU6+'PADD3 mthly rpt'!FU6+'PADD4 mthly rpt'!FU6+'PADD5 mthly rpt'!FU6</f>
        <v>398566.66994380322</v>
      </c>
      <c r="FV6" s="30">
        <f>'PADD1 mthly rpt'!FV6+'PADD2 mthly rpt'!FV6+'PADD3 mthly rpt'!FV6+'PADD4 mthly rpt'!FV6+'PADD5 mthly rpt'!FV6</f>
        <v>303259.28110747953</v>
      </c>
      <c r="FW6" s="30">
        <f>'PADD1 mthly rpt'!FW6+'PADD2 mthly rpt'!FW6+'PADD3 mthly rpt'!FW6+'PADD4 mthly rpt'!FW6+'PADD5 mthly rpt'!FW6</f>
        <v>357304.25968207896</v>
      </c>
      <c r="FX6" s="30">
        <f>'PADD1 mthly rpt'!FX6+'PADD2 mthly rpt'!FX6+'PADD3 mthly rpt'!FX6+'PADD4 mthly rpt'!FX6+'PADD5 mthly rpt'!FX6</f>
        <v>325664.41200881574</v>
      </c>
      <c r="FY6" s="30">
        <f>'PADD1 mthly rpt'!FY6+'PADD2 mthly rpt'!FY6+'PADD3 mthly rpt'!FY6+'PADD4 mthly rpt'!FY6+'PADD5 mthly rpt'!FY6</f>
        <v>297677.77806868381</v>
      </c>
      <c r="FZ6" s="30">
        <f>'PADD1 mthly rpt'!FZ6+'PADD2 mthly rpt'!FZ6+'PADD3 mthly rpt'!FZ6+'PADD4 mthly rpt'!FZ6+'PADD5 mthly rpt'!FZ6</f>
        <v>233865.34067997371</v>
      </c>
      <c r="GA6" s="30">
        <f>'PADD1 mthly rpt'!GA6+'PADD2 mthly rpt'!GA6+'PADD3 mthly rpt'!GA6+'PADD4 mthly rpt'!GA6+'PADD5 mthly rpt'!GA6</f>
        <v>246685.73174801518</v>
      </c>
      <c r="GB6" s="30">
        <f>'PADD1 mthly rpt'!GB6+'PADD2 mthly rpt'!GB6+'PADD3 mthly rpt'!GB6+'PADD4 mthly rpt'!GB6+'PADD5 mthly rpt'!GB6</f>
        <v>234760.6504342198</v>
      </c>
      <c r="GC6" s="30">
        <f>'PADD1 mthly rpt'!GC6+'PADD2 mthly rpt'!GC6+'PADD3 mthly rpt'!GC6+'PADD4 mthly rpt'!GC6+'PADD5 mthly rpt'!GC6</f>
        <v>431251.49318832718</v>
      </c>
      <c r="GD6" s="30">
        <f>'PADD1 mthly rpt'!GD6+'PADD2 mthly rpt'!GD6+'PADD3 mthly rpt'!GD6+'PADD4 mthly rpt'!GD6+'PADD5 mthly rpt'!GD6</f>
        <v>265745.46625639539</v>
      </c>
      <c r="GE6" s="30">
        <f>'PADD1 mthly rpt'!GE6+'PADD2 mthly rpt'!GE6+'PADD3 mthly rpt'!GE6+'PADD4 mthly rpt'!GE6+'PADD5 mthly rpt'!GE6</f>
        <v>106675.03702247585</v>
      </c>
      <c r="GF6" s="30">
        <f>'PADD1 mthly rpt'!GF6+'PADD2 mthly rpt'!GF6+'PADD3 mthly rpt'!GF6+'PADD4 mthly rpt'!GF6+'PADD5 mthly rpt'!GF6</f>
        <v>346710.20355104725</v>
      </c>
      <c r="GG6" s="30">
        <f>'PADD1 mthly rpt'!GG6+'PADD2 mthly rpt'!GG6+'PADD3 mthly rpt'!GG6+'PADD4 mthly rpt'!GG6+'PADD5 mthly rpt'!GG6</f>
        <v>278099.17764247017</v>
      </c>
      <c r="GH6" s="259">
        <f>'PADD1 mthly rpt'!GH6+'PADD2 mthly rpt'!GH6+'PADD3 mthly rpt'!GH6+'PADD4 mthly rpt'!GH6+'PADD5 mthly rpt'!GH6</f>
        <v>251099.47115380553</v>
      </c>
      <c r="GI6" s="283">
        <f>'PADD1 mthly rpt'!GI6+'PADD2 mthly rpt'!GI6+'PADD3 mthly rpt'!GI6+'PADD4 mthly rpt'!GI6+'PADD5 mthly rpt'!GI6</f>
        <v>174229.98904224325</v>
      </c>
      <c r="GJ6" s="283">
        <f>'PADD1 mthly rpt'!GJ6+'PADD2 mthly rpt'!GJ6+'PADD3 mthly rpt'!GJ6+'PADD4 mthly rpt'!GJ6+'PADD5 mthly rpt'!GJ6</f>
        <v>276983.75824880658</v>
      </c>
      <c r="GK6" s="283">
        <f>'PADD1 mthly rpt'!GK6+'PADD2 mthly rpt'!GK6+'PADD3 mthly rpt'!GK6+'PADD4 mthly rpt'!GK6+'PADD5 mthly rpt'!GK6</f>
        <v>247500.12932302273</v>
      </c>
      <c r="GL6" s="283">
        <f>'PADD1 mthly rpt'!GL6+'PADD2 mthly rpt'!GL6+'PADD3 mthly rpt'!GL6+'PADD4 mthly rpt'!GL6+'PADD5 mthly rpt'!GL6</f>
        <v>88688.102053159877</v>
      </c>
      <c r="GM6" s="283">
        <f>'PADD1 mthly rpt'!GM6+'PADD2 mthly rpt'!GM6+'PADD3 mthly rpt'!GM6+'PADD4 mthly rpt'!GM6+'PADD5 mthly rpt'!GM6</f>
        <v>138092.55022241763</v>
      </c>
      <c r="GN6" s="283">
        <f>'PADD1 mthly rpt'!GN6+'PADD2 mthly rpt'!GN6+'PADD3 mthly rpt'!GN6+'PADD4 mthly rpt'!GN6+'PADD5 mthly rpt'!GN6</f>
        <v>226322.03411717451</v>
      </c>
      <c r="GO6" s="283">
        <f>'PADD1 mthly rpt'!GO6+'PADD2 mthly rpt'!GO6+'PADD3 mthly rpt'!GO6+'PADD4 mthly rpt'!GO6+'PADD5 mthly rpt'!GO6</f>
        <v>178614.62766296146</v>
      </c>
      <c r="GP6" s="283">
        <f>'PADD1 mthly rpt'!GP6+'PADD2 mthly rpt'!GP6+'PADD3 mthly rpt'!GP6+'PADD4 mthly rpt'!GP6+'PADD5 mthly rpt'!GP6</f>
        <v>170584.37448378495</v>
      </c>
      <c r="GQ6" s="283">
        <f>'PADD1 mthly rpt'!GQ6+'PADD2 mthly rpt'!GQ6+'PADD3 mthly rpt'!GQ6+'PADD4 mthly rpt'!GQ6+'PADD5 mthly rpt'!GQ6</f>
        <v>176822.82823916091</v>
      </c>
      <c r="GR6" s="283">
        <f>'PADD1 mthly rpt'!GR6+'PADD2 mthly rpt'!GR6+'PADD3 mthly rpt'!GR6+'PADD4 mthly rpt'!GR6+'PADD5 mthly rpt'!GR6</f>
        <v>218852.74538720193</v>
      </c>
      <c r="GS6" s="283">
        <f>'PADD1 mthly rpt'!GS6+'PADD2 mthly rpt'!GS6+'PADD3 mthly rpt'!GS6+'PADD4 mthly rpt'!GS6+'PADD5 mthly rpt'!GS6</f>
        <v>155110.22809619986</v>
      </c>
      <c r="GT6" s="283">
        <f>'PADD1 mthly rpt'!GT6+'PADD2 mthly rpt'!GT6+'PADD3 mthly rpt'!GT6+'PADD4 mthly rpt'!GT6+'PADD5 mthly rpt'!GT6</f>
        <v>237858.88232129207</v>
      </c>
      <c r="GU6" s="283">
        <f>'PADD1 mthly rpt'!GU6+'PADD2 mthly rpt'!GU6+'PADD3 mthly rpt'!GU6+'PADD4 mthly rpt'!GU6+'PADD5 mthly rpt'!GU6</f>
        <v>252175.52994988477</v>
      </c>
      <c r="GV6" s="283">
        <f>'PADD1 mthly rpt'!GV6+'PADD2 mthly rpt'!GV6+'PADD3 mthly rpt'!GV6+'PADD4 mthly rpt'!GV6+'PADD5 mthly rpt'!GV6</f>
        <v>108827.78582731145</v>
      </c>
      <c r="GW6" s="283">
        <f>'PADD1 mthly rpt'!GW6+'PADD2 mthly rpt'!GW6+'PADD3 mthly rpt'!GW6+'PADD4 mthly rpt'!GW6+'PADD5 mthly rpt'!GW6</f>
        <v>116395.31216911467</v>
      </c>
      <c r="GX6" s="283">
        <f>'PADD1 mthly rpt'!GX6+'PADD2 mthly rpt'!GX6+'PADD3 mthly rpt'!GX6+'PADD4 mthly rpt'!GX6+'PADD5 mthly rpt'!GX6</f>
        <v>22167.219137890737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7">
        <f>'PADD1 mthly rpt'!EM7+'PADD2 mthly rpt'!EM7+'PADD3 mthly rpt'!EM7+'PADD4 mthly rpt'!EM7+'PADD5 mthly rpt'!EM7</f>
        <v>0</v>
      </c>
      <c r="EN7" s="147">
        <f>'PADD1 mthly rpt'!EN7+'PADD2 mthly rpt'!EN7+'PADD3 mthly rpt'!EN7+'PADD4 mthly rpt'!EN7+'PADD5 mthly rpt'!EN7</f>
        <v>0</v>
      </c>
      <c r="EO7" s="147">
        <f>'PADD1 mthly rpt'!EO7+'PADD2 mthly rpt'!EO7+'PADD3 mthly rpt'!EO7+'PADD4 mthly rpt'!EO7+'PADD5 mthly rpt'!EO7</f>
        <v>0</v>
      </c>
      <c r="EP7" s="147">
        <f>'PADD1 mthly rpt'!EP7+'PADD2 mthly rpt'!EP7+'PADD3 mthly rpt'!EP7+'PADD4 mthly rpt'!EP7+'PADD5 mthly rpt'!EP7</f>
        <v>0</v>
      </c>
      <c r="EQ7" s="147">
        <f>'PADD1 mthly rpt'!EQ7+'PADD2 mthly rpt'!EQ7+'PADD3 mthly rpt'!EQ7+'PADD4 mthly rpt'!EQ7+'PADD5 mthly rpt'!EQ7</f>
        <v>0</v>
      </c>
      <c r="ER7" s="147">
        <f>'PADD1 mthly rpt'!ER7+'PADD2 mthly rpt'!ER7+'PADD3 mthly rpt'!ER7+'PADD4 mthly rpt'!ER7+'PADD5 mthly rpt'!ER7</f>
        <v>0</v>
      </c>
      <c r="ES7" s="147">
        <f>'PADD1 mthly rpt'!ES7+'PADD2 mthly rpt'!ES7+'PADD3 mthly rpt'!ES7+'PADD4 mthly rpt'!ES7+'PADD5 mthly rpt'!ES7</f>
        <v>0</v>
      </c>
      <c r="ET7" s="147">
        <f>'PADD1 mthly rpt'!ET7+'PADD2 mthly rpt'!ET7+'PADD3 mthly rpt'!ET7+'PADD4 mthly rpt'!ET7+'PADD5 mthly rpt'!ET7</f>
        <v>0</v>
      </c>
      <c r="EU7" s="147">
        <f>'PADD1 mthly rpt'!EU7+'PADD2 mthly rpt'!EU7+'PADD3 mthly rpt'!EU7+'PADD4 mthly rpt'!EU7+'PADD5 mthly rpt'!EU7</f>
        <v>0</v>
      </c>
      <c r="EV7" s="147">
        <f>'PADD1 mthly rpt'!EV7+'PADD2 mthly rpt'!EV7+'PADD3 mthly rpt'!EV7+'PADD4 mthly rpt'!EV7+'PADD5 mthly rpt'!EV7</f>
        <v>0</v>
      </c>
      <c r="EW7" s="147">
        <f>'PADD1 mthly rpt'!EW7+'PADD2 mthly rpt'!EW7+'PADD3 mthly rpt'!EW7+'PADD4 mthly rpt'!EW7+'PADD5 mthly rpt'!EW7</f>
        <v>0</v>
      </c>
      <c r="EX7" s="147">
        <f>'PADD1 mthly rpt'!EX7+'PADD2 mthly rpt'!EX7+'PADD3 mthly rpt'!EX7+'PADD4 mthly rpt'!EX7+'PADD5 mthly rpt'!EX7</f>
        <v>0</v>
      </c>
      <c r="EY7" s="147">
        <f>'PADD1 mthly rpt'!EY7+'PADD2 mthly rpt'!EY7+'PADD3 mthly rpt'!EY7+'PADD4 mthly rpt'!EY7+'PADD5 mthly rpt'!EY7</f>
        <v>0</v>
      </c>
      <c r="EZ7" s="147">
        <f>'PADD1 mthly rpt'!EZ7+'PADD2 mthly rpt'!EZ7+'PADD3 mthly rpt'!EZ7+'PADD4 mthly rpt'!EZ7+'PADD5 mthly rpt'!EZ7</f>
        <v>0</v>
      </c>
      <c r="FA7" s="147">
        <f>'PADD1 mthly rpt'!FA7+'PADD2 mthly rpt'!FA7+'PADD3 mthly rpt'!FA7+'PADD4 mthly rpt'!FA7+'PADD5 mthly rpt'!FA7</f>
        <v>0</v>
      </c>
      <c r="FB7" s="147">
        <f>'PADD1 mthly rpt'!FB7+'PADD2 mthly rpt'!FB7+'PADD3 mthly rpt'!FB7+'PADD4 mthly rpt'!FB7+'PADD5 mthly rpt'!FB7</f>
        <v>0</v>
      </c>
      <c r="FC7" s="147">
        <f>'PADD1 mthly rpt'!FC7+'PADD2 mthly rpt'!FC7+'PADD3 mthly rpt'!FC7+'PADD4 mthly rpt'!FC7+'PADD5 mthly rpt'!FC7</f>
        <v>0</v>
      </c>
      <c r="FD7" s="147">
        <f>'PADD1 mthly rpt'!FD7+'PADD2 mthly rpt'!FD7+'PADD3 mthly rpt'!FD7+'PADD4 mthly rpt'!FD7+'PADD5 mthly rpt'!FD7</f>
        <v>0</v>
      </c>
      <c r="FE7" s="147">
        <f>'PADD1 mthly rpt'!FE7+'PADD2 mthly rpt'!FE7+'PADD3 mthly rpt'!FE7+'PADD4 mthly rpt'!FE7+'PADD5 mthly rpt'!FE7</f>
        <v>0</v>
      </c>
      <c r="FF7" s="147">
        <f>'PADD1 mthly rpt'!FF7+'PADD2 mthly rpt'!FF7+'PADD3 mthly rpt'!FF7+'PADD4 mthly rpt'!FF7+'PADD5 mthly rpt'!FF7</f>
        <v>0</v>
      </c>
      <c r="FG7" s="147">
        <f>'PADD1 mthly rpt'!FG7+'PADD2 mthly rpt'!FG7+'PADD3 mthly rpt'!FG7+'PADD4 mthly rpt'!FG7+'PADD5 mthly rpt'!FG7</f>
        <v>0</v>
      </c>
      <c r="FH7" s="147">
        <f>'PADD1 mthly rpt'!FH7+'PADD2 mthly rpt'!FH7+'PADD3 mthly rpt'!FH7+'PADD4 mthly rpt'!FH7+'PADD5 mthly rpt'!FH7</f>
        <v>0</v>
      </c>
      <c r="FI7" s="147">
        <f>'PADD1 mthly rpt'!FI7+'PADD2 mthly rpt'!FI7+'PADD3 mthly rpt'!FI7+'PADD4 mthly rpt'!FI7+'PADD5 mthly rpt'!FI7</f>
        <v>0</v>
      </c>
      <c r="FJ7" s="147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0</v>
      </c>
      <c r="FP7" s="32">
        <f>'PADD1 mthly rpt'!FP7+'PADD2 mthly rpt'!FP7+'PADD3 mthly rpt'!FP7+'PADD4 mthly rpt'!FP7+'PADD5 mthly rpt'!FP7</f>
        <v>0</v>
      </c>
      <c r="FQ7" s="147">
        <f>'PADD1 mthly rpt'!FQ7+'PADD2 mthly rpt'!FQ7+'PADD3 mthly rpt'!FQ7+'PADD4 mthly rpt'!FQ7+'PADD5 mthly rpt'!FQ7</f>
        <v>0</v>
      </c>
      <c r="FR7" s="32">
        <f>'PADD1 mthly rpt'!FR7+'PADD2 mthly rpt'!FR7+'PADD3 mthly rpt'!FR7+'PADD4 mthly rpt'!FR7+'PADD5 mthly rpt'!FR7</f>
        <v>0</v>
      </c>
      <c r="FS7" s="32">
        <f>'PADD1 mthly rpt'!FS7+'PADD2 mthly rpt'!FS7+'PADD3 mthly rpt'!FS7+'PADD4 mthly rpt'!FS7+'PADD5 mthly rpt'!FS7</f>
        <v>0</v>
      </c>
      <c r="FT7" s="32">
        <f>'PADD1 mthly rpt'!FT7+'PADD2 mthly rpt'!FT7+'PADD3 mthly rpt'!FT7+'PADD4 mthly rpt'!FT7+'PADD5 mthly rpt'!FT7</f>
        <v>0</v>
      </c>
      <c r="FU7" s="32">
        <f>'PADD1 mthly rpt'!FU7+'PADD2 mthly rpt'!FU7+'PADD3 mthly rpt'!FU7+'PADD4 mthly rpt'!FU7+'PADD5 mthly rpt'!FU7</f>
        <v>0</v>
      </c>
      <c r="FV7" s="32">
        <f>'PADD1 mthly rpt'!FV7+'PADD2 mthly rpt'!FV7+'PADD3 mthly rpt'!FV7+'PADD4 mthly rpt'!FV7+'PADD5 mthly rpt'!FV7</f>
        <v>0</v>
      </c>
      <c r="FW7" s="32">
        <f>'PADD1 mthly rpt'!FW7+'PADD2 mthly rpt'!FW7+'PADD3 mthly rpt'!FW7+'PADD4 mthly rpt'!FW7+'PADD5 mthly rpt'!FW7</f>
        <v>0</v>
      </c>
      <c r="FX7" s="32">
        <f>'PADD1 mthly rpt'!FX7+'PADD2 mthly rpt'!FX7+'PADD3 mthly rpt'!FX7+'PADD4 mthly rpt'!FX7+'PADD5 mthly rpt'!FX7</f>
        <v>0</v>
      </c>
      <c r="FY7" s="32">
        <f>'PADD1 mthly rpt'!FY7+'PADD2 mthly rpt'!FY7+'PADD3 mthly rpt'!FY7+'PADD4 mthly rpt'!FY7+'PADD5 mthly rpt'!FY7</f>
        <v>0</v>
      </c>
      <c r="FZ7" s="32">
        <f>'PADD1 mthly rpt'!FZ7+'PADD2 mthly rpt'!FZ7+'PADD3 mthly rpt'!FZ7+'PADD4 mthly rpt'!FZ7+'PADD5 mthly rpt'!FZ7</f>
        <v>0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0</v>
      </c>
      <c r="GC7" s="32">
        <f>'PADD1 mthly rpt'!GC7+'PADD2 mthly rpt'!GC7+'PADD3 mthly rpt'!GC7+'PADD4 mthly rpt'!GC7+'PADD5 mthly rpt'!GC7</f>
        <v>0</v>
      </c>
      <c r="GD7" s="32">
        <f>'PADD1 mthly rpt'!GD7+'PADD2 mthly rpt'!GD7+'PADD3 mthly rpt'!GD7+'PADD4 mthly rpt'!GD7+'PADD5 mthly rpt'!GD7</f>
        <v>0</v>
      </c>
      <c r="GE7" s="32">
        <f>'PADD1 mthly rpt'!GE7+'PADD2 mthly rpt'!GE7+'PADD3 mthly rpt'!GE7+'PADD4 mthly rpt'!GE7+'PADD5 mthly rpt'!GE7</f>
        <v>0</v>
      </c>
      <c r="GF7" s="32">
        <f>'PADD1 mthly rpt'!GF7+'PADD2 mthly rpt'!GF7+'PADD3 mthly rpt'!GF7+'PADD4 mthly rpt'!GF7+'PADD5 mthly rpt'!GF7</f>
        <v>0</v>
      </c>
      <c r="GG7" s="32">
        <f>'PADD1 mthly rpt'!GG7+'PADD2 mthly rpt'!GG7+'PADD3 mthly rpt'!GG7+'PADD4 mthly rpt'!GG7+'PADD5 mthly rpt'!GG7</f>
        <v>117803.4775139555</v>
      </c>
      <c r="GH7" s="260">
        <f>'PADD1 mthly rpt'!GH7+'PADD2 mthly rpt'!GH7+'PADD3 mthly rpt'!GH7+'PADD4 mthly rpt'!GH7+'PADD5 mthly rpt'!GH7</f>
        <v>85297.828212260953</v>
      </c>
      <c r="GI7" s="284">
        <f>'PADD1 mthly rpt'!GI7+'PADD2 mthly rpt'!GI7+'PADD3 mthly rpt'!GI7+'PADD4 mthly rpt'!GI7+'PADD5 mthly rpt'!GI7</f>
        <v>72199.767081662983</v>
      </c>
      <c r="GJ7" s="284">
        <f>'PADD1 mthly rpt'!GJ7+'PADD2 mthly rpt'!GJ7+'PADD3 mthly rpt'!GJ7+'PADD4 mthly rpt'!GJ7+'PADD5 mthly rpt'!GJ7</f>
        <v>69033.496278754086</v>
      </c>
      <c r="GK7" s="284">
        <f>'PADD1 mthly rpt'!GK7+'PADD2 mthly rpt'!GK7+'PADD3 mthly rpt'!GK7+'PADD4 mthly rpt'!GK7+'PADD5 mthly rpt'!GK7</f>
        <v>75986.160876625683</v>
      </c>
      <c r="GL7" s="284">
        <f>'PADD1 mthly rpt'!GL7+'PADD2 mthly rpt'!GL7+'PADD3 mthly rpt'!GL7+'PADD4 mthly rpt'!GL7+'PADD5 mthly rpt'!GL7</f>
        <v>20000</v>
      </c>
      <c r="GM7" s="284">
        <f>'PADD1 mthly rpt'!GM7+'PADD2 mthly rpt'!GM7+'PADD3 mthly rpt'!GM7+'PADD4 mthly rpt'!GM7+'PADD5 mthly rpt'!GM7</f>
        <v>-25000</v>
      </c>
      <c r="GN7" s="284">
        <f>'PADD1 mthly rpt'!GN7+'PADD2 mthly rpt'!GN7+'PADD3 mthly rpt'!GN7+'PADD4 mthly rpt'!GN7+'PADD5 mthly rpt'!GN7</f>
        <v>0</v>
      </c>
      <c r="GO7" s="284">
        <f>'PADD1 mthly rpt'!GO7+'PADD2 mthly rpt'!GO7+'PADD3 mthly rpt'!GO7+'PADD4 mthly rpt'!GO7+'PADD5 mthly rpt'!GO7</f>
        <v>0</v>
      </c>
      <c r="GP7" s="284">
        <f>'PADD1 mthly rpt'!GP7+'PADD2 mthly rpt'!GP7+'PADD3 mthly rpt'!GP7+'PADD4 mthly rpt'!GP7+'PADD5 mthly rpt'!GP7</f>
        <v>0</v>
      </c>
      <c r="GQ7" s="284">
        <f>'PADD1 mthly rpt'!GQ7+'PADD2 mthly rpt'!GQ7+'PADD3 mthly rpt'!GQ7+'PADD4 mthly rpt'!GQ7+'PADD5 mthly rpt'!GQ7</f>
        <v>0</v>
      </c>
      <c r="GR7" s="284">
        <f>'PADD1 mthly rpt'!GR7+'PADD2 mthly rpt'!GR7+'PADD3 mthly rpt'!GR7+'PADD4 mthly rpt'!GR7+'PADD5 mthly rpt'!GR7</f>
        <v>0</v>
      </c>
      <c r="GS7" s="284">
        <f>'PADD1 mthly rpt'!GS7+'PADD2 mthly rpt'!GS7+'PADD3 mthly rpt'!GS7+'PADD4 mthly rpt'!GS7+'PADD5 mthly rpt'!GS7</f>
        <v>0</v>
      </c>
      <c r="GT7" s="284">
        <f>'PADD1 mthly rpt'!GT7+'PADD2 mthly rpt'!GT7+'PADD3 mthly rpt'!GT7+'PADD4 mthly rpt'!GT7+'PADD5 mthly rpt'!GT7</f>
        <v>0</v>
      </c>
      <c r="GU7" s="284">
        <f>'PADD1 mthly rpt'!GU7+'PADD2 mthly rpt'!GU7+'PADD3 mthly rpt'!GU7+'PADD4 mthly rpt'!GU7+'PADD5 mthly rpt'!GU7</f>
        <v>0</v>
      </c>
      <c r="GV7" s="284">
        <f>'PADD1 mthly rpt'!GV7+'PADD2 mthly rpt'!GV7+'PADD3 mthly rpt'!GV7+'PADD4 mthly rpt'!GV7+'PADD5 mthly rpt'!GV7</f>
        <v>0</v>
      </c>
      <c r="GW7" s="284">
        <f>'PADD1 mthly rpt'!GW7+'PADD2 mthly rpt'!GW7+'PADD3 mthly rpt'!GW7+'PADD4 mthly rpt'!GW7+'PADD5 mthly rpt'!GW7</f>
        <v>0</v>
      </c>
      <c r="GX7" s="284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62">
        <f>'PADD1 mthly rpt'!EM9+'PADD2 mthly rpt'!EM9+'PADD3 mthly rpt'!EM9+'PADD4 mthly rpt'!EM9+'PADD5 mthly rpt'!EM9</f>
        <v>1864706.768329822</v>
      </c>
      <c r="EN9" s="162">
        <f>'PADD1 mthly rpt'!EN9+'PADD2 mthly rpt'!EN9+'PADD3 mthly rpt'!EN9+'PADD4 mthly rpt'!EN9+'PADD5 mthly rpt'!EN9</f>
        <v>1858399.2414481014</v>
      </c>
      <c r="EO9" s="162">
        <f>'PADD1 mthly rpt'!EO9+'PADD2 mthly rpt'!EO9+'PADD3 mthly rpt'!EO9+'PADD4 mthly rpt'!EO9+'PADD5 mthly rpt'!EO9</f>
        <v>1931774.4349964885</v>
      </c>
      <c r="EP9" s="181">
        <f>'PADD1 mthly rpt'!EP9+'PADD2 mthly rpt'!EP9+'PADD3 mthly rpt'!EP9+'PADD4 mthly rpt'!EP9+'PADD5 mthly rpt'!EP9</f>
        <v>1892723.8220932628</v>
      </c>
      <c r="EQ9" s="181">
        <f>'PADD1 mthly rpt'!EQ9+'PADD2 mthly rpt'!EQ9+'PADD3 mthly rpt'!EQ9+'PADD4 mthly rpt'!EQ9+'PADD5 mthly rpt'!EQ9</f>
        <v>1940660.3059642306</v>
      </c>
      <c r="ER9" s="191">
        <f>'PADD1 mthly rpt'!ER9+'PADD2 mthly rpt'!ER9+'PADD3 mthly rpt'!ER9+'PADD4 mthly rpt'!ER9+'PADD5 mthly rpt'!ER9</f>
        <v>1903811.881773399</v>
      </c>
      <c r="ES9" s="191">
        <f>'PADD1 mthly rpt'!ES9+'PADD2 mthly rpt'!ES9+'PADD3 mthly rpt'!ES9+'PADD4 mthly rpt'!ES9+'PADD5 mthly rpt'!ES9</f>
        <v>1945275.2091900369</v>
      </c>
      <c r="ET9" s="191">
        <f>'PADD1 mthly rpt'!ET9+'PADD2 mthly rpt'!ET9+'PADD3 mthly rpt'!ET9+'PADD4 mthly rpt'!ET9+'PADD5 mthly rpt'!ET9</f>
        <v>1913879.4349964887</v>
      </c>
      <c r="EU9" s="191">
        <f>'PADD1 mthly rpt'!EU9+'PADD2 mthly rpt'!EU9+'PADD3 mthly rpt'!EU9+'PADD4 mthly rpt'!EU9+'PADD5 mthly rpt'!EU9</f>
        <v>1959309.467254553</v>
      </c>
      <c r="EV9" s="191">
        <f>'PADD1 mthly rpt'!EV9+'PADD2 mthly rpt'!EV9+'PADD3 mthly rpt'!EV9+'PADD4 mthly rpt'!EV9+'PADD5 mthly rpt'!EV9</f>
        <v>1962100</v>
      </c>
      <c r="EW9" s="203">
        <f>'PADD1 mthly rpt'!EW9+'PADD2 mthly rpt'!EW9+'PADD3 mthly rpt'!EW9+'PADD4 mthly rpt'!EW9+'PADD5 mthly rpt'!EW9</f>
        <v>1971967.7419354841</v>
      </c>
      <c r="EX9" s="203">
        <f>'PADD1 mthly rpt'!EX9+'PADD2 mthly rpt'!EX9+'PADD3 mthly rpt'!EX9+'PADD4 mthly rpt'!EX9+'PADD5 mthly rpt'!EX9</f>
        <v>1933510.4441927946</v>
      </c>
      <c r="EY9" s="203">
        <f>'PADD1 mthly rpt'!EY9+'PADD2 mthly rpt'!EY9+'PADD3 mthly rpt'!EY9+'PADD4 mthly rpt'!EY9+'PADD5 mthly rpt'!EY9</f>
        <v>1881212.0272279971</v>
      </c>
      <c r="EZ9" s="203">
        <f>'PADD1 mthly rpt'!EZ9+'PADD2 mthly rpt'!EZ9+'PADD3 mthly rpt'!EZ9+'PADD4 mthly rpt'!EZ9+'PADD5 mthly rpt'!EZ9</f>
        <v>2044613.6191665223</v>
      </c>
      <c r="FA9" s="216">
        <f>'PADD1 mthly rpt'!FA9+'PADD2 mthly rpt'!FA9+'PADD3 mthly rpt'!FA9+'PADD4 mthly rpt'!FA9+'PADD5 mthly rpt'!FA9</f>
        <v>2054398.4888316242</v>
      </c>
      <c r="FB9" s="216">
        <f>'PADD1 mthly rpt'!FB9+'PADD2 mthly rpt'!FB9+'PADD3 mthly rpt'!FB9+'PADD4 mthly rpt'!FB9+'PADD5 mthly rpt'!FB9</f>
        <v>2084671.1573472724</v>
      </c>
      <c r="FC9" s="226">
        <f>'PADD1 mthly rpt'!FC9+'PADD2 mthly rpt'!FC9+'PADD3 mthly rpt'!FC9+'PADD4 mthly rpt'!FC9+'PADD5 mthly rpt'!FC9</f>
        <v>2113450.3930108747</v>
      </c>
      <c r="FD9" s="226">
        <f>'PADD1 mthly rpt'!FD9+'PADD2 mthly rpt'!FD9+'PADD3 mthly rpt'!FD9+'PADD4 mthly rpt'!FD9+'PADD5 mthly rpt'!FD9</f>
        <v>2143647.8599324604</v>
      </c>
      <c r="FE9" s="238">
        <f>'PADD1 mthly rpt'!FE9+'PADD2 mthly rpt'!FE9+'PADD3 mthly rpt'!FE9+'PADD4 mthly rpt'!FE9+'PADD5 mthly rpt'!FE9</f>
        <v>2108130.2897304487</v>
      </c>
      <c r="FF9" s="238">
        <f>'PADD1 mthly rpt'!FF9+'PADD2 mthly rpt'!FF9+'PADD3 mthly rpt'!FF9+'PADD4 mthly rpt'!FF9+'PADD5 mthly rpt'!FF9</f>
        <v>2101524.814007876</v>
      </c>
      <c r="FG9" s="238">
        <f>'PADD1 mthly rpt'!FG9+'PADD2 mthly rpt'!FG9+'PADD3 mthly rpt'!FG9+'PADD4 mthly rpt'!FG9+'PADD5 mthly rpt'!FG9</f>
        <v>2110293.223426152</v>
      </c>
      <c r="FH9" s="238">
        <f>'PADD1 mthly rpt'!FH9+'PADD2 mthly rpt'!FH9+'PADD3 mthly rpt'!FH9+'PADD4 mthly rpt'!FH9+'PADD5 mthly rpt'!FH9</f>
        <v>2125167.4396293424</v>
      </c>
      <c r="FI9" s="238">
        <f>'PADD1 mthly rpt'!FI9+'PADD2 mthly rpt'!FI9+'PADD3 mthly rpt'!FI9+'PADD4 mthly rpt'!FI9+'PADD5 mthly rpt'!FI9</f>
        <v>2164567.712735319</v>
      </c>
      <c r="FJ9" s="238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2323381.5988174165</v>
      </c>
      <c r="FP9" s="36">
        <f>'PADD1 mthly rpt'!FP9+'PADD2 mthly rpt'!FP9+'PADD3 mthly rpt'!FP9+'PADD4 mthly rpt'!FP9+'PADD5 mthly rpt'!FP9</f>
        <v>2262188.6460573147</v>
      </c>
      <c r="FQ9" s="238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2232300.6236745827</v>
      </c>
      <c r="FS9" s="36">
        <f>'PADD1 mthly rpt'!FS9+'PADD2 mthly rpt'!FS9+'PADD3 mthly rpt'!FS9+'PADD4 mthly rpt'!FS9+'PADD5 mthly rpt'!FS9</f>
        <v>2222084.9803963359</v>
      </c>
      <c r="FT9" s="36">
        <f>'PADD1 mthly rpt'!FT9+'PADD2 mthly rpt'!FT9+'PADD3 mthly rpt'!FT9+'PADD4 mthly rpt'!FT9+'PADD5 mthly rpt'!FT9</f>
        <v>2244446.5425984729</v>
      </c>
      <c r="FU9" s="36">
        <f>'PADD1 mthly rpt'!FU9+'PADD2 mthly rpt'!FU9+'PADD3 mthly rpt'!FU9+'PADD4 mthly rpt'!FU9+'PADD5 mthly rpt'!FU9</f>
        <v>2256431.08797256</v>
      </c>
      <c r="FV9" s="36">
        <f>'PADD1 mthly rpt'!FV9+'PADD2 mthly rpt'!FV9+'PADD3 mthly rpt'!FV9+'PADD4 mthly rpt'!FV9+'PADD5 mthly rpt'!FV9</f>
        <v>2281871.6647482309</v>
      </c>
      <c r="FW9" s="36">
        <f>'PADD1 mthly rpt'!FW9+'PADD2 mthly rpt'!FW9+'PADD3 mthly rpt'!FW9+'PADD4 mthly rpt'!FW9+'PADD5 mthly rpt'!FW9</f>
        <v>2354193.1743848892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2201236.1792850043</v>
      </c>
      <c r="FZ9" s="36">
        <f>'PADD1 mthly rpt'!FZ9+'PADD2 mthly rpt'!FZ9+'PADD3 mthly rpt'!FZ9+'PADD4 mthly rpt'!FZ9+'PADD5 mthly rpt'!FZ9</f>
        <v>2325011.1485175337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36">
        <f>'PADD1 mthly rpt'!GD9+'PADD2 mthly rpt'!GD9+'PADD3 mthly rpt'!GD9+'PADD4 mthly rpt'!GD9+'PADD5 mthly rpt'!GD9</f>
        <v>1973734.2761737532</v>
      </c>
      <c r="GE9" s="36">
        <f>'PADD1 mthly rpt'!GE9+'PADD2 mthly rpt'!GE9+'PADD3 mthly rpt'!GE9+'PADD4 mthly rpt'!GE9+'PADD5 mthly rpt'!GE9</f>
        <v>2050115.6333748698</v>
      </c>
      <c r="GF9" s="36">
        <f>'PADD1 mthly rpt'!GF9+'PADD2 mthly rpt'!GF9+'PADD3 mthly rpt'!GF9+'PADD4 mthly rpt'!GF9+'PADD5 mthly rpt'!GF9</f>
        <v>2193278.4187437114</v>
      </c>
      <c r="GG9" s="36">
        <f>'PADD1 mthly rpt'!GG9+'PADD2 mthly rpt'!GG9+'PADD3 mthly rpt'!GG9+'PADD4 mthly rpt'!GG9+'PADD5 mthly rpt'!GG9</f>
        <v>2352751.8905178318</v>
      </c>
      <c r="GH9" s="262">
        <f>'PADD1 mthly rpt'!GH9+'PADD2 mthly rpt'!GH9+'PADD3 mthly rpt'!GH9+'PADD4 mthly rpt'!GH9+'PADD5 mthly rpt'!GH9</f>
        <v>2354766.1870453949</v>
      </c>
      <c r="GI9" s="286">
        <f>'PADD1 mthly rpt'!GI9+'PADD2 mthly rpt'!GI9+'PADD3 mthly rpt'!GI9+'PADD4 mthly rpt'!GI9+'PADD5 mthly rpt'!GI9</f>
        <v>2109609.6403650455</v>
      </c>
      <c r="GJ9" s="286">
        <f>'PADD1 mthly rpt'!GJ9+'PADD2 mthly rpt'!GJ9+'PADD3 mthly rpt'!GJ9+'PADD4 mthly rpt'!GJ9+'PADD5 mthly rpt'!GJ9</f>
        <v>2226140.583893775</v>
      </c>
      <c r="GK9" s="286">
        <f>'PADD1 mthly rpt'!GK9+'PADD2 mthly rpt'!GK9+'PADD3 mthly rpt'!GK9+'PADD4 mthly rpt'!GK9+'PADD5 mthly rpt'!GK9</f>
        <v>2336958.9209096637</v>
      </c>
      <c r="GL9" s="286">
        <f>'PADD1 mthly rpt'!GL9+'PADD2 mthly rpt'!GL9+'PADD3 mthly rpt'!GL9+'PADD4 mthly rpt'!GL9+'PADD5 mthly rpt'!GL9</f>
        <v>2306612.2981177536</v>
      </c>
      <c r="GM9" s="286">
        <f>'PADD1 mthly rpt'!GM9+'PADD2 mthly rpt'!GM9+'PADD3 mthly rpt'!GM9+'PADD4 mthly rpt'!GM9+'PADD5 mthly rpt'!GM9</f>
        <v>2314772.5121732438</v>
      </c>
      <c r="GN9" s="286">
        <f>'PADD1 mthly rpt'!GN9+'PADD2 mthly rpt'!GN9+'PADD3 mthly rpt'!GN9+'PADD4 mthly rpt'!GN9+'PADD5 mthly rpt'!GN9</f>
        <v>2275469.4767357539</v>
      </c>
      <c r="GO9" s="286">
        <f>'PADD1 mthly rpt'!GO9+'PADD2 mthly rpt'!GO9+'PADD3 mthly rpt'!GO9+'PADD4 mthly rpt'!GO9+'PADD5 mthly rpt'!GO9</f>
        <v>2261382.2396033267</v>
      </c>
      <c r="GP9" s="286">
        <f>'PADD1 mthly rpt'!GP9+'PADD2 mthly rpt'!GP9+'PADD3 mthly rpt'!GP9+'PADD4 mthly rpt'!GP9+'PADD5 mthly rpt'!GP9</f>
        <v>2257402.6041290392</v>
      </c>
      <c r="GQ9" s="286">
        <f>'PADD1 mthly rpt'!GQ9+'PADD2 mthly rpt'!GQ9+'PADD3 mthly rpt'!GQ9+'PADD4 mthly rpt'!GQ9+'PADD5 mthly rpt'!GQ9</f>
        <v>2251930.8663551952</v>
      </c>
      <c r="GR9" s="286">
        <f>'PADD1 mthly rpt'!GR9+'PADD2 mthly rpt'!GR9+'PADD3 mthly rpt'!GR9+'PADD4 mthly rpt'!GR9+'PADD5 mthly rpt'!GR9</f>
        <v>2274081.4525925647</v>
      </c>
      <c r="GS9" s="286">
        <f>'PADD1 mthly rpt'!GS9+'PADD2 mthly rpt'!GS9+'PADD3 mthly rpt'!GS9+'PADD4 mthly rpt'!GS9+'PADD5 mthly rpt'!GS9</f>
        <v>2288802.8109169346</v>
      </c>
      <c r="GT9" s="286">
        <f>'PADD1 mthly rpt'!GT9+'PADD2 mthly rpt'!GT9+'PADD3 mthly rpt'!GT9+'PADD4 mthly rpt'!GT9+'PADD5 mthly rpt'!GT9</f>
        <v>2273809.5084946528</v>
      </c>
      <c r="GU9" s="286">
        <f>'PADD1 mthly rpt'!GU9+'PADD2 mthly rpt'!GU9+'PADD3 mthly rpt'!GU9+'PADD4 mthly rpt'!GU9+'PADD5 mthly rpt'!GU9</f>
        <v>2245951.8503454723</v>
      </c>
      <c r="GV9" s="286">
        <f>'PADD1 mthly rpt'!GV9+'PADD2 mthly rpt'!GV9+'PADD3 mthly rpt'!GV9+'PADD4 mthly rpt'!GV9+'PADD5 mthly rpt'!GV9</f>
        <v>2271556.4287769999</v>
      </c>
      <c r="GW9" s="286">
        <f>'PADD1 mthly rpt'!GW9+'PADD2 mthly rpt'!GW9+'PADD3 mthly rpt'!GW9+'PADD4 mthly rpt'!GW9+'PADD5 mthly rpt'!GW9</f>
        <v>2328348.8536290741</v>
      </c>
      <c r="GX9" s="286">
        <f>'PADD1 mthly rpt'!GX9+'PADD2 mthly rpt'!GX9+'PADD3 mthly rpt'!GX9+'PADD4 mthly rpt'!GX9+'PADD5 mthly rpt'!GX9</f>
        <v>2352054.9760175557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62">
        <f>'PADD1 mthly rpt'!EM10+'PADD2 mthly rpt'!EM10+'PADD3 mthly rpt'!EM10+'PADD4 mthly rpt'!EM10+'PADD5 mthly rpt'!EM10</f>
        <v>68206.768329821658</v>
      </c>
      <c r="EN10" s="162">
        <f>'PADD1 mthly rpt'!EN10+'PADD2 mthly rpt'!EN10+'PADD3 mthly rpt'!EN10+'PADD4 mthly rpt'!EN10+'PADD5 mthly rpt'!EN10</f>
        <v>29044.402738423887</v>
      </c>
      <c r="EO10" s="162">
        <f>'PADD1 mthly rpt'!EO10+'PADD2 mthly rpt'!EO10+'PADD3 mthly rpt'!EO10+'PADD4 mthly rpt'!EO10+'PADD5 mthly rpt'!EO10</f>
        <v>69741.101663155045</v>
      </c>
      <c r="EP10" s="181">
        <f>'PADD1 mthly rpt'!EP10+'PADD2 mthly rpt'!EP10+'PADD3 mthly rpt'!EP10+'PADD4 mthly rpt'!EP10+'PADD5 mthly rpt'!EP10</f>
        <v>21530.273706165906</v>
      </c>
      <c r="EQ10" s="181">
        <f>'PADD1 mthly rpt'!EQ10+'PADD2 mthly rpt'!EQ10+'PADD3 mthly rpt'!EQ10+'PADD4 mthly rpt'!EQ10+'PADD5 mthly rpt'!EQ10</f>
        <v>86434.499512617593</v>
      </c>
      <c r="ER10" s="191">
        <f>'PADD1 mthly rpt'!ER10+'PADD2 mthly rpt'!ER10+'PADD3 mthly rpt'!ER10+'PADD4 mthly rpt'!ER10+'PADD5 mthly rpt'!ER10</f>
        <v>-6670.8768472906086</v>
      </c>
      <c r="ES10" s="191">
        <f>'PADD1 mthly rpt'!ES10+'PADD2 mthly rpt'!ES10+'PADD3 mthly rpt'!ES10+'PADD4 mthly rpt'!ES10+'PADD5 mthly rpt'!ES10</f>
        <v>55049.402738424062</v>
      </c>
      <c r="ET10" s="191">
        <f>'PADD1 mthly rpt'!ET10+'PADD2 mthly rpt'!ET10+'PADD3 mthly rpt'!ET10+'PADD4 mthly rpt'!ET10+'PADD5 mthly rpt'!ET10</f>
        <v>40279.434996488519</v>
      </c>
      <c r="EU10" s="191">
        <f>'PADD1 mthly rpt'!EU10+'PADD2 mthly rpt'!EU10+'PADD3 mthly rpt'!EU10+'PADD4 mthly rpt'!EU10+'PADD5 mthly rpt'!EU10</f>
        <v>76761.080157778721</v>
      </c>
      <c r="EV10" s="191">
        <f>'PADD1 mthly rpt'!EV10+'PADD2 mthly rpt'!EV10+'PADD3 mthly rpt'!EV10+'PADD4 mthly rpt'!EV10+'PADD5 mthly rpt'!EV10</f>
        <v>113499.99999999985</v>
      </c>
      <c r="EW10" s="203">
        <f>'PADD1 mthly rpt'!EW10+'PADD2 mthly rpt'!EW10+'PADD3 mthly rpt'!EW10+'PADD4 mthly rpt'!EW10+'PADD5 mthly rpt'!EW10</f>
        <v>109064.51612903246</v>
      </c>
      <c r="EX10" s="203">
        <f>'PADD1 mthly rpt'!EX10+'PADD2 mthly rpt'!EX10+'PADD3 mthly rpt'!EX10+'PADD4 mthly rpt'!EX10+'PADD5 mthly rpt'!EX10</f>
        <v>63123.347418601115</v>
      </c>
      <c r="EY10" s="203">
        <f>'PADD1 mthly rpt'!EY10+'PADD2 mthly rpt'!EY10+'PADD3 mthly rpt'!EY10+'PADD4 mthly rpt'!EY10+'PADD5 mthly rpt'!EY10</f>
        <v>16505.258898175365</v>
      </c>
      <c r="EZ10" s="203">
        <f>'PADD1 mthly rpt'!EZ10+'PADD2 mthly rpt'!EZ10+'PADD3 mthly rpt'!EZ10+'PADD4 mthly rpt'!EZ10+'PADD5 mthly rpt'!EZ10</f>
        <v>186214.37771842079</v>
      </c>
      <c r="FA10" s="216">
        <f>'PADD1 mthly rpt'!FA10+'PADD2 mthly rpt'!FA10+'PADD3 mthly rpt'!FA10+'PADD4 mthly rpt'!FA10+'PADD5 mthly rpt'!FA10</f>
        <v>122624.05383513575</v>
      </c>
      <c r="FB10" s="216">
        <f>'PADD1 mthly rpt'!FB10+'PADD2 mthly rpt'!FB10+'PADD3 mthly rpt'!FB10+'PADD4 mthly rpt'!FB10+'PADD5 mthly rpt'!FB10</f>
        <v>191947.33525400952</v>
      </c>
      <c r="FC10" s="226">
        <f>'PADD1 mthly rpt'!FC10+'PADD2 mthly rpt'!FC10+'PADD3 mthly rpt'!FC10+'PADD4 mthly rpt'!FC10+'PADD5 mthly rpt'!FC10</f>
        <v>172790.08704664401</v>
      </c>
      <c r="FD10" s="226">
        <f>'PADD1 mthly rpt'!FD10+'PADD2 mthly rpt'!FD10+'PADD3 mthly rpt'!FD10+'PADD4 mthly rpt'!FD10+'PADD5 mthly rpt'!FD10</f>
        <v>239835.97815906111</v>
      </c>
      <c r="FE10" s="238">
        <f>'PADD1 mthly rpt'!FE10+'PADD2 mthly rpt'!FE10+'PADD3 mthly rpt'!FE10+'PADD4 mthly rpt'!FE10+'PADD5 mthly rpt'!FE10</f>
        <v>162855.08054041211</v>
      </c>
      <c r="FF10" s="238">
        <f>'PADD1 mthly rpt'!FF10+'PADD2 mthly rpt'!FF10+'PADD3 mthly rpt'!FF10+'PADD4 mthly rpt'!FF10+'PADD5 mthly rpt'!FF10</f>
        <v>187645.37901138744</v>
      </c>
      <c r="FG10" s="238">
        <f>'PADD1 mthly rpt'!FG10+'PADD2 mthly rpt'!FG10+'PADD3 mthly rpt'!FG10+'PADD4 mthly rpt'!FG10+'PADD5 mthly rpt'!FG10</f>
        <v>150983.75617159929</v>
      </c>
      <c r="FH10" s="238">
        <f>'PADD1 mthly rpt'!FH10+'PADD2 mthly rpt'!FH10+'PADD3 mthly rpt'!FH10+'PADD4 mthly rpt'!FH10+'PADD5 mthly rpt'!FH10</f>
        <v>163067.43962934241</v>
      </c>
      <c r="FI10" s="238">
        <f>'PADD1 mthly rpt'!FI10+'PADD2 mthly rpt'!FI10+'PADD3 mthly rpt'!FI10+'PADD4 mthly rpt'!FI10+'PADD5 mthly rpt'!FI10</f>
        <v>192599.97079983511</v>
      </c>
      <c r="FJ10" s="238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209931.20580654236</v>
      </c>
      <c r="FP10" s="36">
        <f>'PADD1 mthly rpt'!FP10+'PADD2 mthly rpt'!FP10+'PADD3 mthly rpt'!FP10+'PADD4 mthly rpt'!FP10+'PADD5 mthly rpt'!FP10</f>
        <v>118540.7861248541</v>
      </c>
      <c r="FQ10" s="238">
        <f>'PADD1 mthly rpt'!FQ10+'PADD2 mthly rpt'!FQ10+'PADD3 mthly rpt'!FQ10+'PADD4 mthly rpt'!FQ10+'PADD5 mthly rpt'!FQ10</f>
        <v>108629.94806114081</v>
      </c>
      <c r="FR10" s="36">
        <f>'PADD1 mthly rpt'!FR10+'PADD2 mthly rpt'!FR10+'PADD3 mthly rpt'!FR10+'PADD4 mthly rpt'!FR10+'PADD5 mthly rpt'!FR10</f>
        <v>130775.80966670711</v>
      </c>
      <c r="FS10" s="36">
        <f>'PADD1 mthly rpt'!FS10+'PADD2 mthly rpt'!FS10+'PADD3 mthly rpt'!FS10+'PADD4 mthly rpt'!FS10+'PADD5 mthly rpt'!FS10</f>
        <v>111791.75697018356</v>
      </c>
      <c r="FT10" s="36">
        <f>'PADD1 mthly rpt'!FT10+'PADD2 mthly rpt'!FT10+'PADD3 mthly rpt'!FT10+'PADD4 mthly rpt'!FT10+'PADD5 mthly rpt'!FT10</f>
        <v>119279.10296913025</v>
      </c>
      <c r="FU10" s="36">
        <f>'PADD1 mthly rpt'!FU10+'PADD2 mthly rpt'!FU10+'PADD3 mthly rpt'!FU10+'PADD4 mthly rpt'!FU10+'PADD5 mthly rpt'!FU10</f>
        <v>91863.375237241096</v>
      </c>
      <c r="FV10" s="36">
        <f>'PADD1 mthly rpt'!FV10+'PADD2 mthly rpt'!FV10+'PADD3 mthly rpt'!FV10+'PADD4 mthly rpt'!FV10+'PADD5 mthly rpt'!FV10</f>
        <v>77942.768205284679</v>
      </c>
      <c r="FW10" s="36">
        <f>'PADD1 mthly rpt'!FW10+'PADD2 mthly rpt'!FW10+'PADD3 mthly rpt'!FW10+'PADD4 mthly rpt'!FW10+'PADD5 mthly rpt'!FW10</f>
        <v>119839.17369434808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-118478.99719430949</v>
      </c>
      <c r="FZ10" s="36">
        <f>'PADD1 mthly rpt'!FZ10+'PADD2 mthly rpt'!FZ10+'PADD3 mthly rpt'!FZ10+'PADD4 mthly rpt'!FZ10+'PADD5 mthly rpt'!FZ10</f>
        <v>-19207.148803340431</v>
      </c>
      <c r="GA10" s="36">
        <f>'PADD1 mthly rpt'!GA10+'PADD2 mthly rpt'!GA10+'PADD3 mthly rpt'!GA10+'PADD4 mthly rpt'!GA10+'PADD5 mthly rpt'!GA10</f>
        <v>285688.30139646388</v>
      </c>
      <c r="GB10" s="36">
        <f>'PADD1 mthly rpt'!GB10+'PADD2 mthly rpt'!GB10+'PADD3 mthly rpt'!GB10+'PADD4 mthly rpt'!GB10+'PADD5 mthly rpt'!GB10</f>
        <v>-337768.71700900199</v>
      </c>
      <c r="GC10" s="36">
        <f>'PADD1 mthly rpt'!GC10+'PADD2 mthly rpt'!GC10+'PADD3 mthly rpt'!GC10+'PADD4 mthly rpt'!GC10+'PADD5 mthly rpt'!GC10</f>
        <v>26075.397062126271</v>
      </c>
      <c r="GD10" s="36">
        <f>'PADD1 mthly rpt'!GD10+'PADD2 mthly rpt'!GD10+'PADD3 mthly rpt'!GD10+'PADD4 mthly rpt'!GD10+'PADD5 mthly rpt'!GD10</f>
        <v>-258566.34750082993</v>
      </c>
      <c r="GE10" s="36">
        <f>'PADD1 mthly rpt'!GE10+'PADD2 mthly rpt'!GE10+'PADD3 mthly rpt'!GE10+'PADD4 mthly rpt'!GE10+'PADD5 mthly rpt'!GE10</f>
        <v>-171969.34702146606</v>
      </c>
      <c r="GF10" s="36">
        <f>'PADD1 mthly rpt'!GF10+'PADD2 mthly rpt'!GF10+'PADD3 mthly rpt'!GF10+'PADD4 mthly rpt'!GF10+'PADD5 mthly rpt'!GF10</f>
        <v>-51168.123854760997</v>
      </c>
      <c r="GG10" s="36">
        <f>'PADD1 mthly rpt'!GG10+'PADD2 mthly rpt'!GG10+'PADD3 mthly rpt'!GG10+'PADD4 mthly rpt'!GG10+'PADD5 mthly rpt'!GG10</f>
        <v>96320.802545271625</v>
      </c>
      <c r="GH10" s="262">
        <f>'PADD1 mthly rpt'!GH10+'PADD2 mthly rpt'!GH10+'PADD3 mthly rpt'!GH10+'PADD4 mthly rpt'!GH10+'PADD5 mthly rpt'!GH10</f>
        <v>72894.522297163887</v>
      </c>
      <c r="GI10" s="286">
        <f>'PADD1 mthly rpt'!GI10+'PADD2 mthly rpt'!GI10+'PADD3 mthly rpt'!GI10+'PADD4 mthly rpt'!GI10+'PADD5 mthly rpt'!GI10</f>
        <v>-244583.53401984385</v>
      </c>
      <c r="GJ10" s="286">
        <f>'PADD1 mthly rpt'!GJ10+'PADD2 mthly rpt'!GJ10+'PADD3 mthly rpt'!GJ10+'PADD4 mthly rpt'!GJ10+'PADD5 mthly rpt'!GJ10</f>
        <v>-134105.8725133785</v>
      </c>
      <c r="GK10" s="286">
        <f>'PADD1 mthly rpt'!GK10+'PADD2 mthly rpt'!GK10+'PADD3 mthly rpt'!GK10+'PADD4 mthly rpt'!GK10+'PADD5 mthly rpt'!GK10</f>
        <v>135722.74162465986</v>
      </c>
      <c r="GL10" s="286">
        <f>'PADD1 mthly rpt'!GL10+'PADD2 mthly rpt'!GL10+'PADD3 mthly rpt'!GL10+'PADD4 mthly rpt'!GL10+'PADD5 mthly rpt'!GL10</f>
        <v>-18398.850399779825</v>
      </c>
      <c r="GM10" s="286">
        <f>'PADD1 mthly rpt'!GM10+'PADD2 mthly rpt'!GM10+'PADD3 mthly rpt'!GM10+'PADD4 mthly rpt'!GM10+'PADD5 mthly rpt'!GM10</f>
        <v>-294297.38804063713</v>
      </c>
      <c r="GN10" s="286">
        <f>'PADD1 mthly rpt'!GN10+'PADD2 mthly rpt'!GN10+'PADD3 mthly rpt'!GN10+'PADD4 mthly rpt'!GN10+'PADD5 mthly rpt'!GN10</f>
        <v>351049.54768744129</v>
      </c>
      <c r="GO10" s="286">
        <f>'PADD1 mthly rpt'!GO10+'PADD2 mthly rpt'!GO10+'PADD3 mthly rpt'!GO10+'PADD4 mthly rpt'!GO10+'PADD5 mthly rpt'!GO10</f>
        <v>18546.604749610473</v>
      </c>
      <c r="GP10" s="286">
        <f>'PADD1 mthly rpt'!GP10+'PADD2 mthly rpt'!GP10+'PADD3 mthly rpt'!GP10+'PADD4 mthly rpt'!GP10+'PADD5 mthly rpt'!GP10</f>
        <v>283668.32795528625</v>
      </c>
      <c r="GQ10" s="286">
        <f>'PADD1 mthly rpt'!GQ10+'PADD2 mthly rpt'!GQ10+'PADD3 mthly rpt'!GQ10+'PADD4 mthly rpt'!GQ10+'PADD5 mthly rpt'!GQ10</f>
        <v>201815.23298032556</v>
      </c>
      <c r="GR10" s="286">
        <f>'PADD1 mthly rpt'!GR10+'PADD2 mthly rpt'!GR10+'PADD3 mthly rpt'!GR10+'PADD4 mthly rpt'!GR10+'PADD5 mthly rpt'!GR10</f>
        <v>80803.033848852952</v>
      </c>
      <c r="GS10" s="286">
        <f>'PADD1 mthly rpt'!GS10+'PADD2 mthly rpt'!GS10+'PADD3 mthly rpt'!GS10+'PADD4 mthly rpt'!GS10+'PADD5 mthly rpt'!GS10</f>
        <v>-63949.079600896919</v>
      </c>
      <c r="GT10" s="286">
        <f>'PADD1 mthly rpt'!GT10+'PADD2 mthly rpt'!GT10+'PADD3 mthly rpt'!GT10+'PADD4 mthly rpt'!GT10+'PADD5 mthly rpt'!GT10</f>
        <v>-80956.678550741897</v>
      </c>
      <c r="GU10" s="286">
        <f>'PADD1 mthly rpt'!GU10+'PADD2 mthly rpt'!GU10+'PADD3 mthly rpt'!GU10+'PADD4 mthly rpt'!GU10+'PADD5 mthly rpt'!GU10</f>
        <v>136342.20998042767</v>
      </c>
      <c r="GV10" s="286">
        <f>'PADD1 mthly rpt'!GV10+'PADD2 mthly rpt'!GV10+'PADD3 mthly rpt'!GV10+'PADD4 mthly rpt'!GV10+'PADD5 mthly rpt'!GV10</f>
        <v>45415.844883225014</v>
      </c>
      <c r="GW10" s="286">
        <f>'PADD1 mthly rpt'!GW10+'PADD2 mthly rpt'!GW10+'PADD3 mthly rpt'!GW10+'PADD4 mthly rpt'!GW10+'PADD5 mthly rpt'!GW10</f>
        <v>-8610.0672805897339</v>
      </c>
      <c r="GX10" s="286">
        <f>'PADD1 mthly rpt'!GX10+'PADD2 mthly rpt'!GX10+'PADD3 mthly rpt'!GX10+'PADD4 mthly rpt'!GX10+'PADD5 mthly rpt'!GX10</f>
        <v>45442.677899801958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62">
        <f>'PADD1 mthly rpt'!EM11+'PADD2 mthly rpt'!EM11+'PADD3 mthly rpt'!EM11+'PADD4 mthly rpt'!EM11+'PADD5 mthly rpt'!EM11</f>
        <v>332646.76832982193</v>
      </c>
      <c r="EN11" s="162">
        <f>'PADD1 mthly rpt'!EN11+'PADD2 mthly rpt'!EN11+'PADD3 mthly rpt'!EN11+'PADD4 mthly rpt'!EN11+'PADD5 mthly rpt'!EN11</f>
        <v>306121.82209326269</v>
      </c>
      <c r="EO11" s="162">
        <f>'PADD1 mthly rpt'!EO11+'PADD2 mthly rpt'!EO11+'PADD3 mthly rpt'!EO11+'PADD4 mthly rpt'!EO11+'PADD5 mthly rpt'!EO11</f>
        <v>331354.43499648868</v>
      </c>
      <c r="EP11" s="181">
        <f>'PADD1 mthly rpt'!EP11+'PADD2 mthly rpt'!EP11+'PADD3 mthly rpt'!EP11+'PADD4 mthly rpt'!EP11+'PADD5 mthly rpt'!EP11</f>
        <v>254801.24144810141</v>
      </c>
      <c r="EQ11" s="181">
        <f>'PADD1 mthly rpt'!EQ11+'PADD2 mthly rpt'!EQ11+'PADD3 mthly rpt'!EQ11+'PADD4 mthly rpt'!EQ11+'PADD5 mthly rpt'!EQ11</f>
        <v>323073.20919003687</v>
      </c>
      <c r="ER11" s="191">
        <f>'PADD1 mthly rpt'!ER11+'PADD2 mthly rpt'!ER11+'PADD3 mthly rpt'!ER11+'PADD4 mthly rpt'!ER11+'PADD5 mthly rpt'!ER11</f>
        <v>256460.89655172435</v>
      </c>
      <c r="ES11" s="191">
        <f>'PADD1 mthly rpt'!ES11+'PADD2 mthly rpt'!ES11+'PADD3 mthly rpt'!ES11+'PADD4 mthly rpt'!ES11+'PADD5 mthly rpt'!ES11</f>
        <v>325804.24144810135</v>
      </c>
      <c r="ET11" s="191">
        <f>'PADD1 mthly rpt'!ET11+'PADD2 mthly rpt'!ET11+'PADD3 mthly rpt'!ET11+'PADD4 mthly rpt'!ET11+'PADD5 mthly rpt'!ET11</f>
        <v>275732.76832982176</v>
      </c>
      <c r="EU11" s="191">
        <f>'PADD1 mthly rpt'!EU11+'PADD2 mthly rpt'!EU11+'PADD3 mthly rpt'!EU11+'PADD4 mthly rpt'!EU11+'PADD5 mthly rpt'!EU11</f>
        <v>325303.01564164978</v>
      </c>
      <c r="EV11" s="191">
        <f>'PADD1 mthly rpt'!EV11+'PADD2 mthly rpt'!EV11+'PADD3 mthly rpt'!EV11+'PADD4 mthly rpt'!EV11+'PADD5 mthly rpt'!EV11</f>
        <v>319553.33333333326</v>
      </c>
      <c r="EW11" s="203">
        <f>'PADD1 mthly rpt'!EW11+'PADD2 mthly rpt'!EW11+'PADD3 mthly rpt'!EW11+'PADD4 mthly rpt'!EW11+'PADD5 mthly rpt'!EW11</f>
        <v>317264.51612903224</v>
      </c>
      <c r="EX11" s="203">
        <f>'PADD1 mthly rpt'!EX11+'PADD2 mthly rpt'!EX11+'PADD3 mthly rpt'!EX11+'PADD4 mthly rpt'!EX11+'PADD5 mthly rpt'!EX11</f>
        <v>274200.76677343971</v>
      </c>
      <c r="EY11" s="203">
        <f>'PADD1 mthly rpt'!EY11+'PADD2 mthly rpt'!EY11+'PADD3 mthly rpt'!EY11+'PADD4 mthly rpt'!EY11+'PADD5 mthly rpt'!EY11</f>
        <v>236624.00689536604</v>
      </c>
      <c r="EZ11" s="203">
        <f>'PADD1 mthly rpt'!EZ11+'PADD2 mthly rpt'!EZ11+'PADD3 mthly rpt'!EZ11+'PADD4 mthly rpt'!EZ11+'PADD5 mthly rpt'!EZ11</f>
        <v>379753.1257156115</v>
      </c>
      <c r="FA11" s="216">
        <f>'PADD1 mthly rpt'!FA11+'PADD2 mthly rpt'!FA11+'PADD3 mthly rpt'!FA11+'PADD4 mthly rpt'!FA11+'PADD5 mthly rpt'!FA11</f>
        <v>337336.93516565964</v>
      </c>
      <c r="FB11" s="216">
        <f>'PADD1 mthly rpt'!FB11+'PADD2 mthly rpt'!FB11+'PADD3 mthly rpt'!FB11+'PADD4 mthly rpt'!FB11+'PADD5 mthly rpt'!FB11</f>
        <v>346616.71550926485</v>
      </c>
      <c r="FC11" s="226">
        <f>'PADD1 mthly rpt'!FC11+'PADD2 mthly rpt'!FC11+'PADD3 mthly rpt'!FC11+'PADD4 mthly rpt'!FC11+'PADD5 mthly rpt'!FC11</f>
        <v>379518.33181802835</v>
      </c>
      <c r="FD11" s="226">
        <f>'PADD1 mthly rpt'!FD11+'PADD2 mthly rpt'!FD11+'PADD3 mthly rpt'!FD11+'PADD4 mthly rpt'!FD11+'PADD5 mthly rpt'!FD11</f>
        <v>394081.78899649967</v>
      </c>
      <c r="FE11" s="238">
        <f>'PADD1 mthly rpt'!FE11+'PADD2 mthly rpt'!FE11+'PADD3 mthly rpt'!FE11+'PADD4 mthly rpt'!FE11+'PADD5 mthly rpt'!FE11</f>
        <v>367494.60273115104</v>
      </c>
      <c r="FF11" s="238">
        <f>'PADD1 mthly rpt'!FF11+'PADD2 mthly rpt'!FF11+'PADD3 mthly rpt'!FF11+'PADD4 mthly rpt'!FF11+'PADD5 mthly rpt'!FF11</f>
        <v>352808.9270085782</v>
      </c>
      <c r="FG11" s="238">
        <f>'PADD1 mthly rpt'!FG11+'PADD2 mthly rpt'!FG11+'PADD3 mthly rpt'!FG11+'PADD4 mthly rpt'!FG11+'PADD5 mthly rpt'!FG11</f>
        <v>359857.13642685453</v>
      </c>
      <c r="FH11" s="238">
        <f>'PADD1 mthly rpt'!FH11+'PADD2 mthly rpt'!FH11+'PADD3 mthly rpt'!FH11+'PADD4 mthly rpt'!FH11+'PADD5 mthly rpt'!FH11</f>
        <v>366260.77296267566</v>
      </c>
      <c r="FI11" s="238">
        <f>'PADD1 mthly rpt'!FI11+'PADD2 mthly rpt'!FI11+'PADD3 mthly rpt'!FI11+'PADD4 mthly rpt'!FI11+'PADD5 mthly rpt'!FI11</f>
        <v>391670.93854177056</v>
      </c>
      <c r="FJ11" s="238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461269.1364417508</v>
      </c>
      <c r="FP11" s="36">
        <f>'PADD1 mthly rpt'!FP11+'PADD2 mthly rpt'!FP11+'PADD3 mthly rpt'!FP11+'PADD4 mthly rpt'!FP11+'PADD5 mthly rpt'!FP11</f>
        <v>379135.86027771875</v>
      </c>
      <c r="FQ11" s="238">
        <f>'PADD1 mthly rpt'!FQ11+'PADD2 mthly rpt'!FQ11+'PADD3 mthly rpt'!FQ11+'PADD4 mthly rpt'!FQ11+'PADD5 mthly rpt'!FQ11</f>
        <v>348704.94445910573</v>
      </c>
      <c r="FR11" s="36">
        <f>'PADD1 mthly rpt'!FR11+'PADD2 mthly rpt'!FR11+'PADD3 mthly rpt'!FR11+'PADD4 mthly rpt'!FR11+'PADD5 mthly rpt'!FR11</f>
        <v>357246.44054037693</v>
      </c>
      <c r="FS11" s="36">
        <f>'PADD1 mthly rpt'!FS11+'PADD2 mthly rpt'!FS11+'PADD3 mthly rpt'!FS11+'PADD4 mthly rpt'!FS11+'PADD5 mthly rpt'!FS11</f>
        <v>343448.31322793663</v>
      </c>
      <c r="FT11" s="36">
        <f>'PADD1 mthly rpt'!FT11+'PADD2 mthly rpt'!FT11+'PADD3 mthly rpt'!FT11+'PADD4 mthly rpt'!FT11+'PADD5 mthly rpt'!FT11</f>
        <v>359786.38800593745</v>
      </c>
      <c r="FU11" s="36">
        <f>'PADD1 mthly rpt'!FU11+'PADD2 mthly rpt'!FU11+'PADD3 mthly rpt'!FU11+'PADD4 mthly rpt'!FU11+'PADD5 mthly rpt'!FU11</f>
        <v>350182.06155452866</v>
      </c>
      <c r="FV11" s="36">
        <f>'PADD1 mthly rpt'!FV11+'PADD2 mthly rpt'!FV11+'PADD3 mthly rpt'!FV11+'PADD4 mthly rpt'!FV11+'PADD5 mthly rpt'!FV11</f>
        <v>367035.40950430842</v>
      </c>
      <c r="FW11" s="36">
        <f>'PADD1 mthly rpt'!FW11+'PADD2 mthly rpt'!FW11+'PADD3 mthly rpt'!FW11+'PADD4 mthly rpt'!FW11+'PADD5 mthly rpt'!FW11</f>
        <v>463438.6151352172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219231.89255685243</v>
      </c>
      <c r="FZ11" s="36">
        <f>'PADD1 mthly rpt'!FZ11+'PADD2 mthly rpt'!FZ11+'PADD3 mthly rpt'!FZ11+'PADD4 mthly rpt'!FZ11+'PADD5 mthly rpt'!FZ11</f>
        <v>318088.49316525133</v>
      </c>
      <c r="GA11" s="36">
        <f>'PADD1 mthly rpt'!GA11+'PADD2 mthly rpt'!GA11+'PADD3 mthly rpt'!GA11+'PADD4 mthly rpt'!GA11+'PADD5 mthly rpt'!GA11</f>
        <v>606700.4729134409</v>
      </c>
      <c r="GB11" s="36">
        <f>'PADD1 mthly rpt'!GB11+'PADD2 mthly rpt'!GB11+'PADD3 mthly rpt'!GB11+'PADD4 mthly rpt'!GB11+'PADD5 mthly rpt'!GB11</f>
        <v>-77506.300228460241</v>
      </c>
      <c r="GC11" s="36">
        <f>'PADD1 mthly rpt'!GC11+'PADD2 mthly rpt'!GC11+'PADD3 mthly rpt'!GC11+'PADD4 mthly rpt'!GC11+'PADD5 mthly rpt'!GC11</f>
        <v>249634.74557581719</v>
      </c>
      <c r="GD11" s="36">
        <f>'PADD1 mthly rpt'!GD11+'PADD2 mthly rpt'!GD11+'PADD3 mthly rpt'!GD11+'PADD4 mthly rpt'!GD11+'PADD5 mthly rpt'!GD11</f>
        <v>-24646.698362036335</v>
      </c>
      <c r="GE11" s="36">
        <f>'PADD1 mthly rpt'!GE11+'PADD2 mthly rpt'!GE11+'PADD3 mthly rpt'!GE11+'PADD4 mthly rpt'!GE11+'PADD5 mthly rpt'!GE11</f>
        <v>51210.357223977793</v>
      </c>
      <c r="GF11" s="36">
        <f>'PADD1 mthly rpt'!GF11+'PADD2 mthly rpt'!GF11+'PADD3 mthly rpt'!GF11+'PADD4 mthly rpt'!GF11+'PADD5 mthly rpt'!GF11</f>
        <v>195948.95563148189</v>
      </c>
      <c r="GG11" s="36">
        <f>'PADD1 mthly rpt'!GG11+'PADD2 mthly rpt'!GG11+'PADD3 mthly rpt'!GG11+'PADD4 mthly rpt'!GG11+'PADD5 mthly rpt'!GG11</f>
        <v>333810.19489238504</v>
      </c>
      <c r="GH11" s="262">
        <f>'PADD1 mthly rpt'!GH11+'PADD2 mthly rpt'!GH11+'PADD3 mthly rpt'!GH11+'PADD4 mthly rpt'!GH11+'PADD5 mthly rpt'!GH11</f>
        <v>326781.40530343918</v>
      </c>
      <c r="GI11" s="286">
        <f>'PADD1 mthly rpt'!GI11+'PADD2 mthly rpt'!GI11+'PADD3 mthly rpt'!GI11+'PADD4 mthly rpt'!GI11+'PADD5 mthly rpt'!GI11</f>
        <v>83416.446238395438</v>
      </c>
      <c r="GJ11" s="286">
        <f>'PADD1 mthly rpt'!GJ11+'PADD2 mthly rpt'!GJ11+'PADD3 mthly rpt'!GJ11+'PADD4 mthly rpt'!GJ11+'PADD5 mthly rpt'!GJ11</f>
        <v>158383.43211766603</v>
      </c>
      <c r="GK11" s="286">
        <f>'PADD1 mthly rpt'!GK11+'PADD2 mthly rpt'!GK11+'PADD3 mthly rpt'!GK11+'PADD4 mthly rpt'!GK11+'PADD5 mthly rpt'!GK11</f>
        <v>263127.39832451113</v>
      </c>
      <c r="GL11" s="286">
        <f>'PADD1 mthly rpt'!GL11+'PADD2 mthly rpt'!GL11+'PADD3 mthly rpt'!GL11+'PADD4 mthly rpt'!GL11+'PADD5 mthly rpt'!GL11</f>
        <v>203048.70338454578</v>
      </c>
      <c r="GM11" s="286">
        <f>'PADD1 mthly rpt'!GM11+'PADD2 mthly rpt'!GM11+'PADD3 mthly rpt'!GM11+'PADD4 mthly rpt'!GM11+'PADD5 mthly rpt'!GM11</f>
        <v>146614.91128164041</v>
      </c>
      <c r="GN11" s="286">
        <f>'PADD1 mthly rpt'!GN11+'PADD2 mthly rpt'!GN11+'PADD3 mthly rpt'!GN11+'PADD4 mthly rpt'!GN11+'PADD5 mthly rpt'!GN11</f>
        <v>246559.26164931839</v>
      </c>
      <c r="GO11" s="286">
        <f>'PADD1 mthly rpt'!GO11+'PADD2 mthly rpt'!GO11+'PADD3 mthly rpt'!GO11+'PADD4 mthly rpt'!GO11+'PADD5 mthly rpt'!GO11</f>
        <v>180736.80399984564</v>
      </c>
      <c r="GP11" s="286">
        <f>'PADD1 mthly rpt'!GP11+'PADD2 mthly rpt'!GP11+'PADD3 mthly rpt'!GP11+'PADD4 mthly rpt'!GP11+'PADD5 mthly rpt'!GP11</f>
        <v>238394.77435849921</v>
      </c>
      <c r="GQ11" s="286">
        <f>'PADD1 mthly rpt'!GQ11+'PADD2 mthly rpt'!GQ11+'PADD3 mthly rpt'!GQ11+'PADD4 mthly rpt'!GQ11+'PADD5 mthly rpt'!GQ11</f>
        <v>207060.52804545837</v>
      </c>
      <c r="GR11" s="286">
        <f>'PADD1 mthly rpt'!GR11+'PADD2 mthly rpt'!GR11+'PADD3 mthly rpt'!GR11+'PADD4 mthly rpt'!GR11+'PADD5 mthly rpt'!GR11</f>
        <v>199362.97239825921</v>
      </c>
      <c r="GS11" s="286">
        <f>'PADD1 mthly rpt'!GS11+'PADD2 mthly rpt'!GS11+'PADD3 mthly rpt'!GS11+'PADD4 mthly rpt'!GS11+'PADD5 mthly rpt'!GS11</f>
        <v>167078.47912340553</v>
      </c>
      <c r="GT11" s="286">
        <f>'PADD1 mthly rpt'!GT11+'PADD2 mthly rpt'!GT11+'PADD3 mthly rpt'!GT11+'PADD4 mthly rpt'!GT11+'PADD5 mthly rpt'!GT11</f>
        <v>144916.65063394108</v>
      </c>
      <c r="GU11" s="286">
        <f>'PADD1 mthly rpt'!GU11+'PADD2 mthly rpt'!GU11+'PADD3 mthly rpt'!GU11+'PADD4 mthly rpt'!GU11+'PADD5 mthly rpt'!GU11</f>
        <v>157136.72814581392</v>
      </c>
      <c r="GV11" s="286">
        <f>'PADD1 mthly rpt'!GV11+'PADD2 mthly rpt'!GV11+'PADD3 mthly rpt'!GV11+'PADD4 mthly rpt'!GV11+'PADD5 mthly rpt'!GV11</f>
        <v>124442.12796407165</v>
      </c>
      <c r="GW11" s="286">
        <f>'PADD1 mthly rpt'!GW11+'PADD2 mthly rpt'!GW11+'PADD3 mthly rpt'!GW11+'PADD4 mthly rpt'!GW11+'PADD5 mthly rpt'!GW11</f>
        <v>159532.2135286555</v>
      </c>
      <c r="GX11" s="286">
        <f>'PADD1 mthly rpt'!GX11+'PADD2 mthly rpt'!GX11+'PADD3 mthly rpt'!GX11+'PADD4 mthly rpt'!GX11+'PADD5 mthly rpt'!GX11</f>
        <v>161407.63133821619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63">
        <f>'PADD1 mthly rpt'!EM12+'PADD2 mthly rpt'!EM12+'PADD3 mthly rpt'!EM12+'PADD4 mthly rpt'!EM12+'PADD5 mthly rpt'!EM12</f>
        <v>0</v>
      </c>
      <c r="EN12" s="163">
        <f>'PADD1 mthly rpt'!EN12+'PADD2 mthly rpt'!EN12+'PADD3 mthly rpt'!EN12+'PADD4 mthly rpt'!EN12+'PADD5 mthly rpt'!EN12</f>
        <v>0</v>
      </c>
      <c r="EO12" s="163">
        <f>'PADD1 mthly rpt'!EO12+'PADD2 mthly rpt'!EO12+'PADD3 mthly rpt'!EO12+'PADD4 mthly rpt'!EO12+'PADD5 mthly rpt'!EO12</f>
        <v>0</v>
      </c>
      <c r="EP12" s="182">
        <f>'PADD1 mthly rpt'!EP12+'PADD2 mthly rpt'!EP12+'PADD3 mthly rpt'!EP12+'PADD4 mthly rpt'!EP12+'PADD5 mthly rpt'!EP12</f>
        <v>0</v>
      </c>
      <c r="EQ12" s="182">
        <f>'PADD1 mthly rpt'!EQ12+'PADD2 mthly rpt'!EQ12+'PADD3 mthly rpt'!EQ12+'PADD4 mthly rpt'!EQ12+'PADD5 mthly rpt'!EQ12</f>
        <v>0</v>
      </c>
      <c r="ER12" s="192">
        <f>'PADD1 mthly rpt'!ER12+'PADD2 mthly rpt'!ER12+'PADD3 mthly rpt'!ER12+'PADD4 mthly rpt'!ER12+'PADD5 mthly rpt'!ER12</f>
        <v>0</v>
      </c>
      <c r="ES12" s="192">
        <f>'PADD1 mthly rpt'!ES12+'PADD2 mthly rpt'!ES12+'PADD3 mthly rpt'!ES12+'PADD4 mthly rpt'!ES12+'PADD5 mthly rpt'!ES12</f>
        <v>0</v>
      </c>
      <c r="ET12" s="192">
        <f>'PADD1 mthly rpt'!ET12+'PADD2 mthly rpt'!ET12+'PADD3 mthly rpt'!ET12+'PADD4 mthly rpt'!ET12+'PADD5 mthly rpt'!ET12</f>
        <v>0</v>
      </c>
      <c r="EU12" s="192">
        <f>'PADD1 mthly rpt'!EU12+'PADD2 mthly rpt'!EU12+'PADD3 mthly rpt'!EU12+'PADD4 mthly rpt'!EU12+'PADD5 mthly rpt'!EU12</f>
        <v>0</v>
      </c>
      <c r="EV12" s="192">
        <f>'PADD1 mthly rpt'!EV12+'PADD2 mthly rpt'!EV12+'PADD3 mthly rpt'!EV12+'PADD4 mthly rpt'!EV12+'PADD5 mthly rpt'!EV12</f>
        <v>0</v>
      </c>
      <c r="EW12" s="204">
        <f>'PADD1 mthly rpt'!EW12+'PADD2 mthly rpt'!EW12+'PADD3 mthly rpt'!EW12+'PADD4 mthly rpt'!EW12+'PADD5 mthly rpt'!EW12</f>
        <v>0</v>
      </c>
      <c r="EX12" s="204">
        <f>'PADD1 mthly rpt'!EX12+'PADD2 mthly rpt'!EX12+'PADD3 mthly rpt'!EX12+'PADD4 mthly rpt'!EX12+'PADD5 mthly rpt'!EX12</f>
        <v>0</v>
      </c>
      <c r="EY12" s="204">
        <f>'PADD1 mthly rpt'!EY12+'PADD2 mthly rpt'!EY12+'PADD3 mthly rpt'!EY12+'PADD4 mthly rpt'!EY12+'PADD5 mthly rpt'!EY12</f>
        <v>0</v>
      </c>
      <c r="EZ12" s="204">
        <f>'PADD1 mthly rpt'!EZ12+'PADD2 mthly rpt'!EZ12+'PADD3 mthly rpt'!EZ12+'PADD4 mthly rpt'!EZ12+'PADD5 mthly rpt'!EZ12</f>
        <v>0</v>
      </c>
      <c r="FA12" s="217">
        <f>'PADD1 mthly rpt'!FA12+'PADD2 mthly rpt'!FA12+'PADD3 mthly rpt'!FA12+'PADD4 mthly rpt'!FA12+'PADD5 mthly rpt'!FA12</f>
        <v>0</v>
      </c>
      <c r="FB12" s="217">
        <f>'PADD1 mthly rpt'!FB12+'PADD2 mthly rpt'!FB12+'PADD3 mthly rpt'!FB12+'PADD4 mthly rpt'!FB12+'PADD5 mthly rpt'!FB12</f>
        <v>0</v>
      </c>
      <c r="FC12" s="227">
        <f>'PADD1 mthly rpt'!FC12+'PADD2 mthly rpt'!FC12+'PADD3 mthly rpt'!FC12+'PADD4 mthly rpt'!FC12+'PADD5 mthly rpt'!FC12</f>
        <v>0</v>
      </c>
      <c r="FD12" s="227">
        <f>'PADD1 mthly rpt'!FD12+'PADD2 mthly rpt'!FD12+'PADD3 mthly rpt'!FD12+'PADD4 mthly rpt'!FD12+'PADD5 mthly rpt'!FD12</f>
        <v>0</v>
      </c>
      <c r="FE12" s="239">
        <f>'PADD1 mthly rpt'!FE12+'PADD2 mthly rpt'!FE12+'PADD3 mthly rpt'!FE12+'PADD4 mthly rpt'!FE12+'PADD5 mthly rpt'!FE12</f>
        <v>0</v>
      </c>
      <c r="FF12" s="239">
        <f>'PADD1 mthly rpt'!FF12+'PADD2 mthly rpt'!FF12+'PADD3 mthly rpt'!FF12+'PADD4 mthly rpt'!FF12+'PADD5 mthly rpt'!FF12</f>
        <v>0</v>
      </c>
      <c r="FG12" s="239">
        <f>'PADD1 mthly rpt'!FG12+'PADD2 mthly rpt'!FG12+'PADD3 mthly rpt'!FG12+'PADD4 mthly rpt'!FG12+'PADD5 mthly rpt'!FG12</f>
        <v>0</v>
      </c>
      <c r="FH12" s="239">
        <f>'PADD1 mthly rpt'!FH12+'PADD2 mthly rpt'!FH12+'PADD3 mthly rpt'!FH12+'PADD4 mthly rpt'!FH12+'PADD5 mthly rpt'!FH12</f>
        <v>0</v>
      </c>
      <c r="FI12" s="239">
        <f>'PADD1 mthly rpt'!FI12+'PADD2 mthly rpt'!FI12+'PADD3 mthly rpt'!FI12+'PADD4 mthly rpt'!FI12+'PADD5 mthly rpt'!FI12</f>
        <v>0</v>
      </c>
      <c r="FJ12" s="239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0</v>
      </c>
      <c r="FP12" s="38">
        <f>'PADD1 mthly rpt'!FP12+'PADD2 mthly rpt'!FP12+'PADD3 mthly rpt'!FP12+'PADD4 mthly rpt'!FP12+'PADD5 mthly rpt'!FP12</f>
        <v>0</v>
      </c>
      <c r="FQ12" s="239">
        <f>'PADD1 mthly rpt'!FQ12+'PADD2 mthly rpt'!FQ12+'PADD3 mthly rpt'!FQ12+'PADD4 mthly rpt'!FQ12+'PADD5 mthly rpt'!FQ12</f>
        <v>0</v>
      </c>
      <c r="FR12" s="38">
        <f>'PADD1 mthly rpt'!FR12+'PADD2 mthly rpt'!FR12+'PADD3 mthly rpt'!FR12+'PADD4 mthly rpt'!FR12+'PADD5 mthly rpt'!FR12</f>
        <v>0</v>
      </c>
      <c r="FS12" s="38">
        <f>'PADD1 mthly rpt'!FS12+'PADD2 mthly rpt'!FS12+'PADD3 mthly rpt'!FS12+'PADD4 mthly rpt'!FS12+'PADD5 mthly rpt'!FS12</f>
        <v>0</v>
      </c>
      <c r="FT12" s="38">
        <f>'PADD1 mthly rpt'!FT12+'PADD2 mthly rpt'!FT12+'PADD3 mthly rpt'!FT12+'PADD4 mthly rpt'!FT12+'PADD5 mthly rpt'!FT12</f>
        <v>0</v>
      </c>
      <c r="FU12" s="38">
        <f>'PADD1 mthly rpt'!FU12+'PADD2 mthly rpt'!FU12+'PADD3 mthly rpt'!FU12+'PADD4 mthly rpt'!FU12+'PADD5 mthly rpt'!FU12</f>
        <v>0</v>
      </c>
      <c r="FV12" s="38">
        <f>'PADD1 mthly rpt'!FV12+'PADD2 mthly rpt'!FV12+'PADD3 mthly rpt'!FV12+'PADD4 mthly rpt'!FV12+'PADD5 mthly rpt'!FV12</f>
        <v>0</v>
      </c>
      <c r="FW12" s="38">
        <f>'PADD1 mthly rpt'!FW12+'PADD2 mthly rpt'!FW12+'PADD3 mthly rpt'!FW12+'PADD4 mthly rpt'!FW12+'PADD5 mthly rpt'!FW12</f>
        <v>0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0</v>
      </c>
      <c r="FZ12" s="38">
        <f>'PADD1 mthly rpt'!FZ12+'PADD2 mthly rpt'!FZ12+'PADD3 mthly rpt'!FZ12+'PADD4 mthly rpt'!FZ12+'PADD5 mthly rpt'!FZ12</f>
        <v>0</v>
      </c>
      <c r="GA12" s="38">
        <f>'PADD1 mthly rpt'!GA12+'PADD2 mthly rpt'!GA12+'PADD3 mthly rpt'!GA12+'PADD4 mthly rpt'!GA12+'PADD5 mthly rpt'!GA12</f>
        <v>0</v>
      </c>
      <c r="GB12" s="38">
        <f>'PADD1 mthly rpt'!GB12+'PADD2 mthly rpt'!GB12+'PADD3 mthly rpt'!GB12+'PADD4 mthly rpt'!GB12+'PADD5 mthly rpt'!GB12</f>
        <v>0</v>
      </c>
      <c r="GC12" s="38">
        <f>'PADD1 mthly rpt'!GC12+'PADD2 mthly rpt'!GC12+'PADD3 mthly rpt'!GC12+'PADD4 mthly rpt'!GC12+'PADD5 mthly rpt'!GC12</f>
        <v>0</v>
      </c>
      <c r="GD12" s="38">
        <f>'PADD1 mthly rpt'!GD12+'PADD2 mthly rpt'!GD12+'PADD3 mthly rpt'!GD12+'PADD4 mthly rpt'!GD12+'PADD5 mthly rpt'!GD12</f>
        <v>0</v>
      </c>
      <c r="GE12" s="38">
        <f>'PADD1 mthly rpt'!GE12+'PADD2 mthly rpt'!GE12+'PADD3 mthly rpt'!GE12+'PADD4 mthly rpt'!GE12+'PADD5 mthly rpt'!GE12</f>
        <v>0</v>
      </c>
      <c r="GF12" s="38">
        <f>'PADD1 mthly rpt'!GF12+'PADD2 mthly rpt'!GF12+'PADD3 mthly rpt'!GF12+'PADD4 mthly rpt'!GF12+'PADD5 mthly rpt'!GF12</f>
        <v>0</v>
      </c>
      <c r="GG12" s="38">
        <f>'PADD1 mthly rpt'!GG12+'PADD2 mthly rpt'!GG12+'PADD3 mthly rpt'!GG12+'PADD4 mthly rpt'!GG12+'PADD5 mthly rpt'!GG12</f>
        <v>94785.788454009569</v>
      </c>
      <c r="GH12" s="263">
        <f>'PADD1 mthly rpt'!GH12+'PADD2 mthly rpt'!GH12+'PADD3 mthly rpt'!GH12+'PADD4 mthly rpt'!GH12+'PADD5 mthly rpt'!GH12</f>
        <v>-1699.057528496458</v>
      </c>
      <c r="GI12" s="287">
        <f>'PADD1 mthly rpt'!GI12+'PADD2 mthly rpt'!GI12+'PADD3 mthly rpt'!GI12+'PADD4 mthly rpt'!GI12+'PADD5 mthly rpt'!GI12</f>
        <v>76751.985936374229</v>
      </c>
      <c r="GJ12" s="287">
        <f>'PADD1 mthly rpt'!GJ12+'PADD2 mthly rpt'!GJ12+'PADD3 mthly rpt'!GJ12+'PADD4 mthly rpt'!GJ12+'PADD5 mthly rpt'!GJ12</f>
        <v>-53734.233269663775</v>
      </c>
      <c r="GK12" s="287">
        <f>'PADD1 mthly rpt'!GK12+'PADD2 mthly rpt'!GK12+'PADD3 mthly rpt'!GK12+'PADD4 mthly rpt'!GK12+'PADD5 mthly rpt'!GK12</f>
        <v>82657.98565128808</v>
      </c>
      <c r="GL12" s="287">
        <f>'PADD1 mthly rpt'!GL12+'PADD2 mthly rpt'!GL12+'PADD3 mthly rpt'!GL12+'PADD4 mthly rpt'!GL12+'PADD5 mthly rpt'!GL12</f>
        <v>24490.693816514598</v>
      </c>
      <c r="GM12" s="287">
        <f>'PADD1 mthly rpt'!GM12+'PADD2 mthly rpt'!GM12+'PADD3 mthly rpt'!GM12+'PADD4 mthly rpt'!GM12+'PADD5 mthly rpt'!GM12</f>
        <v>75732.277358493302</v>
      </c>
      <c r="GN12" s="287">
        <f>'PADD1 mthly rpt'!GN12+'PADD2 mthly rpt'!GN12+'PADD3 mthly rpt'!GN12+'PADD4 mthly rpt'!GN12+'PADD5 mthly rpt'!GN12</f>
        <v>56756.770343671815</v>
      </c>
      <c r="GO12" s="287">
        <f>'PADD1 mthly rpt'!GO12+'PADD2 mthly rpt'!GO12+'PADD3 mthly rpt'!GO12+'PADD4 mthly rpt'!GO12+'PADD5 mthly rpt'!GO12</f>
        <v>55206.351415898855</v>
      </c>
      <c r="GP12" s="287">
        <f>'PADD1 mthly rpt'!GP12+'PADD2 mthly rpt'!GP12+'PADD3 mthly rpt'!GP12+'PADD4 mthly rpt'!GP12+'PADD5 mthly rpt'!GP12</f>
        <v>58848.949638037142</v>
      </c>
      <c r="GQ12" s="287">
        <f>'PADD1 mthly rpt'!GQ12+'PADD2 mthly rpt'!GQ12+'PADD3 mthly rpt'!GQ12+'PADD4 mthly rpt'!GQ12+'PADD5 mthly rpt'!GQ12</f>
        <v>60102.423870452389</v>
      </c>
      <c r="GR12" s="287">
        <f>'PADD1 mthly rpt'!GR12+'PADD2 mthly rpt'!GR12+'PADD3 mthly rpt'!GR12+'PADD4 mthly rpt'!GR12+'PADD5 mthly rpt'!GR12</f>
        <v>44382.12047365999</v>
      </c>
      <c r="GS12" s="287">
        <f>'PADD1 mthly rpt'!GS12+'PADD2 mthly rpt'!GS12+'PADD3 mthly rpt'!GS12+'PADD4 mthly rpt'!GS12+'PADD5 mthly rpt'!GS12</f>
        <v>40985.977826646646</v>
      </c>
      <c r="GT12" s="287">
        <f>'PADD1 mthly rpt'!GT12+'PADD2 mthly rpt'!GT12+'PADD3 mthly rpt'!GT12+'PADD4 mthly rpt'!GT12+'PADD5 mthly rpt'!GT12</f>
        <v>29272.937932194647</v>
      </c>
      <c r="GU12" s="287">
        <f>'PADD1 mthly rpt'!GU12+'PADD2 mthly rpt'!GU12+'PADD3 mthly rpt'!GU12+'PADD4 mthly rpt'!GU12+'PADD5 mthly rpt'!GU12</f>
        <v>-8969.2548588447971</v>
      </c>
      <c r="GV12" s="287">
        <f>'PADD1 mthly rpt'!GV12+'PADD2 mthly rpt'!GV12+'PADD3 mthly rpt'!GV12+'PADD4 mthly rpt'!GV12+'PADD5 mthly rpt'!GV12</f>
        <v>-6380.3437265553366</v>
      </c>
      <c r="GW12" s="287">
        <f>'PADD1 mthly rpt'!GW12+'PADD2 mthly rpt'!GW12+'PADD3 mthly rpt'!GW12+'PADD4 mthly rpt'!GW12+'PADD5 mthly rpt'!GW12</f>
        <v>74666.58431922202</v>
      </c>
      <c r="GX12" s="287">
        <f>'PADD1 mthly rpt'!GX12+'PADD2 mthly rpt'!GX12+'PADD3 mthly rpt'!GX12+'PADD4 mthly rpt'!GX12+'PADD5 mthly rpt'!GX12</f>
        <v>2352054.9760175557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62">
        <f>'PADD1 mthly rpt'!EM14+'PADD2 mthly rpt'!EM14+'PADD3 mthly rpt'!EM14+'PADD4 mthly rpt'!EM14+'PADD5 mthly rpt'!EM14</f>
        <v>-140225.54326780836</v>
      </c>
      <c r="EN14" s="162">
        <f>'PADD1 mthly rpt'!EN14+'PADD2 mthly rpt'!EN14+'PADD3 mthly rpt'!EN14+'PADD4 mthly rpt'!EN14+'PADD5 mthly rpt'!EN14</f>
        <v>215469.31030070269</v>
      </c>
      <c r="EO14" s="162">
        <f>'PADD1 mthly rpt'!EO14+'PADD2 mthly rpt'!EO14+'PADD3 mthly rpt'!EO14+'PADD4 mthly rpt'!EO14+'PADD5 mthly rpt'!EO14</f>
        <v>187649.83138033171</v>
      </c>
      <c r="EP14" s="181">
        <f>'PADD1 mthly rpt'!EP14+'PADD2 mthly rpt'!EP14+'PADD3 mthly rpt'!EP14+'PADD4 mthly rpt'!EP14+'PADD5 mthly rpt'!EP14</f>
        <v>581602.20640680939</v>
      </c>
      <c r="EQ14" s="181">
        <f>'PADD1 mthly rpt'!EQ14+'PADD2 mthly rpt'!EQ14+'PADD3 mthly rpt'!EQ14+'PADD4 mthly rpt'!EQ14+'PADD5 mthly rpt'!EQ14</f>
        <v>573193.79913099494</v>
      </c>
      <c r="ER14" s="191">
        <f>'PADD1 mthly rpt'!ER14+'PADD2 mthly rpt'!ER14+'PADD3 mthly rpt'!ER14+'PADD4 mthly rpt'!ER14+'PADD5 mthly rpt'!ER14</f>
        <v>373222.10420575022</v>
      </c>
      <c r="ES14" s="191">
        <f>'PADD1 mthly rpt'!ES14+'PADD2 mthly rpt'!ES14+'PADD3 mthly rpt'!ES14+'PADD4 mthly rpt'!ES14+'PADD5 mthly rpt'!ES14</f>
        <v>334968.79328839015</v>
      </c>
      <c r="ET14" s="191">
        <f>'PADD1 mthly rpt'!ET14+'PADD2 mthly rpt'!ET14+'PADD3 mthly rpt'!ET14+'PADD4 mthly rpt'!ET14+'PADD5 mthly rpt'!ET14</f>
        <v>95813.260546141537</v>
      </c>
      <c r="EU14" s="191">
        <f>'PADD1 mthly rpt'!EU14+'PADD2 mthly rpt'!EU14+'PADD3 mthly rpt'!EU14+'PADD4 mthly rpt'!EU14+'PADD5 mthly rpt'!EU14</f>
        <v>-77208.866543594035</v>
      </c>
      <c r="EV14" s="191">
        <f>'PADD1 mthly rpt'!EV14+'PADD2 mthly rpt'!EV14+'PADD3 mthly rpt'!EV14+'PADD4 mthly rpt'!EV14+'PADD5 mthly rpt'!EV14</f>
        <v>-197463.17535696935</v>
      </c>
      <c r="EW14" s="203">
        <f>'PADD1 mthly rpt'!EW14+'PADD2 mthly rpt'!EW14+'PADD3 mthly rpt'!EW14+'PADD4 mthly rpt'!EW14+'PADD5 mthly rpt'!EW14</f>
        <v>-166694.72888103867</v>
      </c>
      <c r="EX14" s="203">
        <f>'PADD1 mthly rpt'!EX14+'PADD2 mthly rpt'!EX14+'PADD3 mthly rpt'!EX14+'PADD4 mthly rpt'!EX14+'PADD5 mthly rpt'!EX14</f>
        <v>-183314.16602541509</v>
      </c>
      <c r="EY14" s="203">
        <f>'PADD1 mthly rpt'!EY14+'PADD2 mthly rpt'!EY14+'PADD3 mthly rpt'!EY14+'PADD4 mthly rpt'!EY14+'PADD5 mthly rpt'!EY14</f>
        <v>66547.320638578472</v>
      </c>
      <c r="EZ14" s="203">
        <f>'PADD1 mthly rpt'!EZ14+'PADD2 mthly rpt'!EZ14+'PADD3 mthly rpt'!EZ14+'PADD4 mthly rpt'!EZ14+'PADD5 mthly rpt'!EZ14</f>
        <v>181194.28921956487</v>
      </c>
      <c r="FA14" s="216">
        <f>'PADD1 mthly rpt'!FA14+'PADD2 mthly rpt'!FA14+'PADD3 mthly rpt'!FA14+'PADD4 mthly rpt'!FA14+'PADD5 mthly rpt'!FA14</f>
        <v>152314.36203633493</v>
      </c>
      <c r="FB14" s="216">
        <f>'PADD1 mthly rpt'!FB14+'PADD2 mthly rpt'!FB14+'PADD3 mthly rpt'!FB14+'PADD4 mthly rpt'!FB14+'PADD5 mthly rpt'!FB14</f>
        <v>274333.40042764263</v>
      </c>
      <c r="FC14" s="226">
        <f>'PADD1 mthly rpt'!FC14+'PADD2 mthly rpt'!FC14+'PADD3 mthly rpt'!FC14+'PADD4 mthly rpt'!FC14+'PADD5 mthly rpt'!FC14</f>
        <v>268758.60775517952</v>
      </c>
      <c r="FD14" s="226">
        <f>'PADD1 mthly rpt'!FD14+'PADD2 mthly rpt'!FD14+'PADD3 mthly rpt'!FD14+'PADD4 mthly rpt'!FD14+'PADD5 mthly rpt'!FD14</f>
        <v>49639.725154342756</v>
      </c>
      <c r="FE14" s="238">
        <f>'PADD1 mthly rpt'!FE14+'PADD2 mthly rpt'!FE14+'PADD3 mthly rpt'!FE14+'PADD4 mthly rpt'!FE14+'PADD5 mthly rpt'!FE14</f>
        <v>-1712.8026757577209</v>
      </c>
      <c r="FF14" s="238">
        <f>'PADD1 mthly rpt'!FF14+'PADD2 mthly rpt'!FF14+'PADD3 mthly rpt'!FF14+'PADD4 mthly rpt'!FF14+'PADD5 mthly rpt'!FF14</f>
        <v>-96421.607579181873</v>
      </c>
      <c r="FG14" s="238">
        <f>'PADD1 mthly rpt'!FG14+'PADD2 mthly rpt'!FG14+'PADD3 mthly rpt'!FG14+'PADD4 mthly rpt'!FG14+'PADD5 mthly rpt'!FG14</f>
        <v>-151703.92888336361</v>
      </c>
      <c r="FH14" s="238">
        <f>'PADD1 mthly rpt'!FH14+'PADD2 mthly rpt'!FH14+'PADD3 mthly rpt'!FH14+'PADD4 mthly rpt'!FH14+'PADD5 mthly rpt'!FH14</f>
        <v>-217850.97230285718</v>
      </c>
      <c r="FI14" s="238">
        <f>'PADD1 mthly rpt'!FI14+'PADD2 mthly rpt'!FI14+'PADD3 mthly rpt'!FI14+'PADD4 mthly rpt'!FI14+'PADD5 mthly rpt'!FI14</f>
        <v>-99130.760901101588</v>
      </c>
      <c r="FJ14" s="238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159214.63798473234</v>
      </c>
      <c r="FP14" s="36">
        <f>'PADD1 mthly rpt'!FP14+'PADD2 mthly rpt'!FP14+'PADD3 mthly rpt'!FP14+'PADD4 mthly rpt'!FP14+'PADD5 mthly rpt'!FP14</f>
        <v>56891.145913556109</v>
      </c>
      <c r="FQ14" s="238">
        <f>'PADD1 mthly rpt'!FQ14+'PADD2 mthly rpt'!FQ14+'PADD3 mthly rpt'!FQ14+'PADD4 mthly rpt'!FQ14+'PADD5 mthly rpt'!FQ14</f>
        <v>-102679.04672185422</v>
      </c>
      <c r="FR14" s="36">
        <f>'PADD1 mthly rpt'!FR14+'PADD2 mthly rpt'!FR14+'PADD3 mthly rpt'!FR14+'PADD4 mthly rpt'!FR14+'PADD5 mthly rpt'!FR14</f>
        <v>-83258.594420234338</v>
      </c>
      <c r="FS14" s="36">
        <f>'PADD1 mthly rpt'!FS14+'PADD2 mthly rpt'!FS14+'PADD3 mthly rpt'!FS14+'PADD4 mthly rpt'!FS14+'PADD5 mthly rpt'!FS14</f>
        <v>-192367.4397101358</v>
      </c>
      <c r="FT14" s="36">
        <f>'PADD1 mthly rpt'!FT14+'PADD2 mthly rpt'!FT14+'PADD3 mthly rpt'!FT14+'PADD4 mthly rpt'!FT14+'PADD5 mthly rpt'!FT14</f>
        <v>-156312.92088681692</v>
      </c>
      <c r="FU14" s="36">
        <f>'PADD1 mthly rpt'!FU14+'PADD2 mthly rpt'!FU14+'PADD3 mthly rpt'!FU14+'PADD4 mthly rpt'!FU14+'PADD5 mthly rpt'!FU14</f>
        <v>-133095.4387281856</v>
      </c>
      <c r="FV14" s="36">
        <f>'PADD1 mthly rpt'!FV14+'PADD2 mthly rpt'!FV14+'PADD3 mthly rpt'!FV14+'PADD4 mthly rpt'!FV14+'PADD5 mthly rpt'!FV14</f>
        <v>-241835.10754989489</v>
      </c>
      <c r="FW14" s="36">
        <f>'PADD1 mthly rpt'!FW14+'PADD2 mthly rpt'!FW14+'PADD3 mthly rpt'!FW14+'PADD4 mthly rpt'!FW14+'PADD5 mthly rpt'!FW14</f>
        <v>-217307.81348099778</v>
      </c>
      <c r="FX14" s="36">
        <f>'PADD1 mthly rpt'!FX14+'PADD2 mthly rpt'!FX14+'PADD3 mthly rpt'!FX14+'PADD4 mthly rpt'!FX14+'PADD5 mthly rpt'!FX14</f>
        <v>-55913.838889596649</v>
      </c>
      <c r="FY14" s="36">
        <f>'PADD1 mthly rpt'!FY14+'PADD2 mthly rpt'!FY14+'PADD3 mthly rpt'!FY14+'PADD4 mthly rpt'!FY14+'PADD5 mthly rpt'!FY14</f>
        <v>147668.35581080249</v>
      </c>
      <c r="FZ14" s="36">
        <f>'PADD1 mthly rpt'!FZ14+'PADD2 mthly rpt'!FZ14+'PADD3 mthly rpt'!FZ14+'PADD4 mthly rpt'!FZ14+'PADD5 mthly rpt'!FZ14</f>
        <v>198508.84467033902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36">
        <f>'PADD1 mthly rpt'!GD14+'PADD2 mthly rpt'!GD14+'PADD3 mthly rpt'!GD14+'PADD4 mthly rpt'!GD14+'PADD5 mthly rpt'!GD14</f>
        <v>205757.77225780732</v>
      </c>
      <c r="GE14" s="36">
        <f>'PADD1 mthly rpt'!GE14+'PADD2 mthly rpt'!GE14+'PADD3 mthly rpt'!GE14+'PADD4 mthly rpt'!GE14+'PADD5 mthly rpt'!GE14</f>
        <v>-81619.510567486432</v>
      </c>
      <c r="GF14" s="36">
        <f>'PADD1 mthly rpt'!GF14+'PADD2 mthly rpt'!GF14+'PADD3 mthly rpt'!GF14+'PADD4 mthly rpt'!GF14+'PADD5 mthly rpt'!GF14</f>
        <v>-39521.413245775628</v>
      </c>
      <c r="GG14" s="36">
        <f>'PADD1 mthly rpt'!GG14+'PADD2 mthly rpt'!GG14+'PADD3 mthly rpt'!GG14+'PADD4 mthly rpt'!GG14+'PADD5 mthly rpt'!GG14</f>
        <v>-211592.45122666535</v>
      </c>
      <c r="GH14" s="262">
        <f>'PADD1 mthly rpt'!GH14+'PADD2 mthly rpt'!GH14+'PADD3 mthly rpt'!GH14+'PADD4 mthly rpt'!GH14+'PADD5 mthly rpt'!GH14</f>
        <v>-247202.30232083666</v>
      </c>
      <c r="GI14" s="286">
        <f>'PADD1 mthly rpt'!GI14+'PADD2 mthly rpt'!GI14+'PADD3 mthly rpt'!GI14+'PADD4 mthly rpt'!GI14+'PADD5 mthly rpt'!GI14</f>
        <v>-37099.999999999964</v>
      </c>
      <c r="GJ14" s="286">
        <f>'PADD1 mthly rpt'!GJ14+'PADD2 mthly rpt'!GJ14+'PADD3 mthly rpt'!GJ14+'PADD4 mthly rpt'!GJ14+'PADD5 mthly rpt'!GJ14</f>
        <v>143677.4193548387</v>
      </c>
      <c r="GK14" s="286">
        <f>'PADD1 mthly rpt'!GK14+'PADD2 mthly rpt'!GK14+'PADD3 mthly rpt'!GK14+'PADD4 mthly rpt'!GK14+'PADD5 mthly rpt'!GK14</f>
        <v>89525.471964463781</v>
      </c>
      <c r="GL14" s="286">
        <f>'PADD1 mthly rpt'!GL14+'PADD2 mthly rpt'!GL14+'PADD3 mthly rpt'!GL14+'PADD4 mthly rpt'!GL14+'PADD5 mthly rpt'!GL14</f>
        <v>181542.5437439199</v>
      </c>
      <c r="GM14" s="286">
        <f>'PADD1 mthly rpt'!GM14+'PADD2 mthly rpt'!GM14+'PADD3 mthly rpt'!GM14+'PADD4 mthly rpt'!GM14+'PADD5 mthly rpt'!GM14</f>
        <v>272054.9441935285</v>
      </c>
      <c r="GN14" s="286">
        <f>'PADD1 mthly rpt'!GN14+'PADD2 mthly rpt'!GN14+'PADD3 mthly rpt'!GN14+'PADD4 mthly rpt'!GN14+'PADD5 mthly rpt'!GN14</f>
        <v>251394.07295779869</v>
      </c>
      <c r="GO14" s="286">
        <f>'PADD1 mthly rpt'!GO14+'PADD2 mthly rpt'!GO14+'PADD3 mthly rpt'!GO14+'PADD4 mthly rpt'!GO14+'PADD5 mthly rpt'!GO14</f>
        <v>64776.049605369088</v>
      </c>
      <c r="GP14" s="286">
        <f>'PADD1 mthly rpt'!GP14+'PADD2 mthly rpt'!GP14+'PADD3 mthly rpt'!GP14+'PADD4 mthly rpt'!GP14+'PADD5 mthly rpt'!GP14</f>
        <v>-83222.675940644345</v>
      </c>
      <c r="GQ14" s="286">
        <f>'PADD1 mthly rpt'!GQ14+'PADD2 mthly rpt'!GQ14+'PADD3 mthly rpt'!GQ14+'PADD4 mthly rpt'!GQ14+'PADD5 mthly rpt'!GQ14</f>
        <v>-149504.86418082134</v>
      </c>
      <c r="GR14" s="286">
        <f>'PADD1 mthly rpt'!GR14+'PADD2 mthly rpt'!GR14+'PADD3 mthly rpt'!GR14+'PADD4 mthly rpt'!GR14+'PADD5 mthly rpt'!GR14</f>
        <v>-143159.35920381639</v>
      </c>
      <c r="GS14" s="286">
        <f>'PADD1 mthly rpt'!GS14+'PADD2 mthly rpt'!GS14+'PADD3 mthly rpt'!GS14+'PADD4 mthly rpt'!GS14+'PADD5 mthly rpt'!GS14</f>
        <v>-159671.05757379005</v>
      </c>
      <c r="GT14" s="286">
        <f>'PADD1 mthly rpt'!GT14+'PADD2 mthly rpt'!GT14+'PADD3 mthly rpt'!GT14+'PADD4 mthly rpt'!GT14+'PADD5 mthly rpt'!GT14</f>
        <v>-81585.26213322964</v>
      </c>
      <c r="GU14" s="286">
        <f>'PADD1 mthly rpt'!GU14+'PADD2 mthly rpt'!GU14+'PADD3 mthly rpt'!GU14+'PADD4 mthly rpt'!GU14+'PADD5 mthly rpt'!GU14</f>
        <v>-37079.27928765885</v>
      </c>
      <c r="GV14" s="286">
        <f>'PADD1 mthly rpt'!GV14+'PADD2 mthly rpt'!GV14+'PADD3 mthly rpt'!GV14+'PADD4 mthly rpt'!GV14+'PADD5 mthly rpt'!GV14</f>
        <v>63226.7844739336</v>
      </c>
      <c r="GW14" s="286">
        <f>'PADD1 mthly rpt'!GW14+'PADD2 mthly rpt'!GW14+'PADD3 mthly rpt'!GW14+'PADD4 mthly rpt'!GW14+'PADD5 mthly rpt'!GW14</f>
        <v>75034.964053270465</v>
      </c>
      <c r="GX14" s="286">
        <f>'PADD1 mthly rpt'!GX14+'PADD2 mthly rpt'!GX14+'PADD3 mthly rpt'!GX14+'PADD4 mthly rpt'!GX14+'PADD5 mthly rpt'!GX14</f>
        <v>146340.05232621555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62">
        <f>'PADD1 mthly rpt'!EM15+'PADD2 mthly rpt'!EM15+'PADD3 mthly rpt'!EM15+'PADD4 mthly rpt'!EM15+'PADD5 mthly rpt'!EM15</f>
        <v>-124148.23470721865</v>
      </c>
      <c r="EN15" s="162">
        <f>'PADD1 mthly rpt'!EN15+'PADD2 mthly rpt'!EN15+'PADD3 mthly rpt'!EN15+'PADD4 mthly rpt'!EN15+'PADD5 mthly rpt'!EN15</f>
        <v>340612.05788084271</v>
      </c>
      <c r="EO15" s="162">
        <f>'PADD1 mthly rpt'!EO15+'PADD2 mthly rpt'!EO15+'PADD3 mthly rpt'!EO15+'PADD4 mthly rpt'!EO15+'PADD5 mthly rpt'!EO15</f>
        <v>163219.98165016208</v>
      </c>
      <c r="EP15" s="181">
        <f>'PADD1 mthly rpt'!EP15+'PADD2 mthly rpt'!EP15+'PADD3 mthly rpt'!EP15+'PADD4 mthly rpt'!EP15+'PADD5 mthly rpt'!EP15</f>
        <v>348446.25991906598</v>
      </c>
      <c r="EQ15" s="181">
        <f>'PADD1 mthly rpt'!EQ15+'PADD2 mthly rpt'!EQ15+'PADD3 mthly rpt'!EQ15+'PADD4 mthly rpt'!EQ15+'PADD5 mthly rpt'!EQ15</f>
        <v>139386.683220746</v>
      </c>
      <c r="ER15" s="191">
        <f>'PADD1 mthly rpt'!ER15+'PADD2 mthly rpt'!ER15+'PADD3 mthly rpt'!ER15+'PADD4 mthly rpt'!ER15+'PADD5 mthly rpt'!ER15</f>
        <v>28267.43406387241</v>
      </c>
      <c r="ES15" s="191">
        <f>'PADD1 mthly rpt'!ES15+'PADD2 mthly rpt'!ES15+'PADD3 mthly rpt'!ES15+'PADD4 mthly rpt'!ES15+'PADD5 mthly rpt'!ES15</f>
        <v>421019.04376511776</v>
      </c>
      <c r="ET15" s="191">
        <f>'PADD1 mthly rpt'!ET15+'PADD2 mthly rpt'!ET15+'PADD3 mthly rpt'!ET15+'PADD4 mthly rpt'!ET15+'PADD5 mthly rpt'!ET15</f>
        <v>294765.47168032412</v>
      </c>
      <c r="EU15" s="191">
        <f>'PADD1 mthly rpt'!EU15+'PADD2 mthly rpt'!EU15+'PADD3 mthly rpt'!EU15+'PADD4 mthly rpt'!EU15+'PADD5 mthly rpt'!EU15</f>
        <v>16227.209624445833</v>
      </c>
      <c r="EV15" s="191">
        <f>'PADD1 mthly rpt'!EV15+'PADD2 mthly rpt'!EV15+'PADD3 mthly rpt'!EV15+'PADD4 mthly rpt'!EV15+'PADD5 mthly rpt'!EV15</f>
        <v>4634.0038144072751</v>
      </c>
      <c r="EW15" s="203">
        <f>'PADD1 mthly rpt'!EW15+'PADD2 mthly rpt'!EW15+'PADD3 mthly rpt'!EW15+'PADD4 mthly rpt'!EW15+'PADD5 mthly rpt'!EW15</f>
        <v>-38694.075885107544</v>
      </c>
      <c r="EX15" s="203">
        <f>'PADD1 mthly rpt'!EX15+'PADD2 mthly rpt'!EX15+'PADD3 mthly rpt'!EX15+'PADD4 mthly rpt'!EX15+'PADD5 mthly rpt'!EX15</f>
        <v>-111967.48703410194</v>
      </c>
      <c r="EY15" s="203">
        <f>'PADD1 mthly rpt'!EY15+'PADD2 mthly rpt'!EY15+'PADD3 mthly rpt'!EY15+'PADD4 mthly rpt'!EY15+'PADD5 mthly rpt'!EY15</f>
        <v>206772.86390638683</v>
      </c>
      <c r="EZ15" s="203">
        <f>'PADD1 mthly rpt'!EZ15+'PADD2 mthly rpt'!EZ15+'PADD3 mthly rpt'!EZ15+'PADD4 mthly rpt'!EZ15+'PADD5 mthly rpt'!EZ15</f>
        <v>-34275.021081137849</v>
      </c>
      <c r="FA15" s="216">
        <f>'PADD1 mthly rpt'!FA15+'PADD2 mthly rpt'!FA15+'PADD3 mthly rpt'!FA15+'PADD4 mthly rpt'!FA15+'PADD5 mthly rpt'!FA15</f>
        <v>-35335.469343996796</v>
      </c>
      <c r="FB15" s="216">
        <f>'PADD1 mthly rpt'!FB15+'PADD2 mthly rpt'!FB15+'PADD3 mthly rpt'!FB15+'PADD4 mthly rpt'!FB15+'PADD5 mthly rpt'!FB15</f>
        <v>-307268.80597916659</v>
      </c>
      <c r="FC15" s="226">
        <f>'PADD1 mthly rpt'!FC15+'PADD2 mthly rpt'!FC15+'PADD3 mthly rpt'!FC15+'PADD4 mthly rpt'!FC15+'PADD5 mthly rpt'!FC15</f>
        <v>-304435.19137581554</v>
      </c>
      <c r="FD15" s="226">
        <f>'PADD1 mthly rpt'!FD15+'PADD2 mthly rpt'!FD15+'PADD3 mthly rpt'!FD15+'PADD4 mthly rpt'!FD15+'PADD5 mthly rpt'!FD15</f>
        <v>-323582.37905140739</v>
      </c>
      <c r="FE15" s="238">
        <f>'PADD1 mthly rpt'!FE15+'PADD2 mthly rpt'!FE15+'PADD3 mthly rpt'!FE15+'PADD4 mthly rpt'!FE15+'PADD5 mthly rpt'!FE15</f>
        <v>-336681.59596414783</v>
      </c>
      <c r="FF15" s="238">
        <f>'PADD1 mthly rpt'!FF15+'PADD2 mthly rpt'!FF15+'PADD3 mthly rpt'!FF15+'PADD4 mthly rpt'!FF15+'PADD5 mthly rpt'!FF15</f>
        <v>-192234.86812532341</v>
      </c>
      <c r="FG15" s="238">
        <f>'PADD1 mthly rpt'!FG15+'PADD2 mthly rpt'!FG15+'PADD3 mthly rpt'!FG15+'PADD4 mthly rpt'!FG15+'PADD5 mthly rpt'!FG15</f>
        <v>-74495.06233976956</v>
      </c>
      <c r="FH15" s="238">
        <f>'PADD1 mthly rpt'!FH15+'PADD2 mthly rpt'!FH15+'PADD3 mthly rpt'!FH15+'PADD4 mthly rpt'!FH15+'PADD5 mthly rpt'!FH15</f>
        <v>-20387.796945887851</v>
      </c>
      <c r="FI15" s="238">
        <f>'PADD1 mthly rpt'!FI15+'PADD2 mthly rpt'!FI15+'PADD3 mthly rpt'!FI15+'PADD4 mthly rpt'!FI15+'PADD5 mthly rpt'!FI15</f>
        <v>67563.967979937093</v>
      </c>
      <c r="FJ15" s="238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-109543.96977044713</v>
      </c>
      <c r="FP15" s="36">
        <f>'PADD1 mthly rpt'!FP15+'PADD2 mthly rpt'!FP15+'PADD3 mthly rpt'!FP15+'PADD4 mthly rpt'!FP15+'PADD5 mthly rpt'!FP15</f>
        <v>7251.4207592133498</v>
      </c>
      <c r="FQ15" s="238">
        <f>'PADD1 mthly rpt'!FQ15+'PADD2 mthly rpt'!FQ15+'PADD3 mthly rpt'!FQ15+'PADD4 mthly rpt'!FQ15+'PADD5 mthly rpt'!FQ15</f>
        <v>-100966.2440460965</v>
      </c>
      <c r="FR15" s="36">
        <f>'PADD1 mthly rpt'!FR15+'PADD2 mthly rpt'!FR15+'PADD3 mthly rpt'!FR15+'PADD4 mthly rpt'!FR15+'PADD5 mthly rpt'!FR15</f>
        <v>13163.013158947524</v>
      </c>
      <c r="FS15" s="36">
        <f>'PADD1 mthly rpt'!FS15+'PADD2 mthly rpt'!FS15+'PADD3 mthly rpt'!FS15+'PADD4 mthly rpt'!FS15+'PADD5 mthly rpt'!FS15</f>
        <v>-40663.51082677221</v>
      </c>
      <c r="FT15" s="36">
        <f>'PADD1 mthly rpt'!FT15+'PADD2 mthly rpt'!FT15+'PADD3 mthly rpt'!FT15+'PADD4 mthly rpt'!FT15+'PADD5 mthly rpt'!FT15</f>
        <v>61538.051416040267</v>
      </c>
      <c r="FU15" s="36">
        <f>'PADD1 mthly rpt'!FU15+'PADD2 mthly rpt'!FU15+'PADD3 mthly rpt'!FU15+'PADD4 mthly rpt'!FU15+'PADD5 mthly rpt'!FU15</f>
        <v>-33964.677827084</v>
      </c>
      <c r="FV15" s="36">
        <f>'PADD1 mthly rpt'!FV15+'PADD2 mthly rpt'!FV15+'PADD3 mthly rpt'!FV15+'PADD4 mthly rpt'!FV15+'PADD5 mthly rpt'!FV15</f>
        <v>-112895.89333445007</v>
      </c>
      <c r="FW15" s="36">
        <f>'PADD1 mthly rpt'!FW15+'PADD2 mthly rpt'!FW15+'PADD3 mthly rpt'!FW15+'PADD4 mthly rpt'!FW15+'PADD5 mthly rpt'!FW15</f>
        <v>115196.55586742396</v>
      </c>
      <c r="FX15" s="36">
        <f>'PADD1 mthly rpt'!FX15+'PADD2 mthly rpt'!FX15+'PADD3 mthly rpt'!FX15+'PADD4 mthly rpt'!FX15+'PADD5 mthly rpt'!FX15</f>
        <v>34307.708042444778</v>
      </c>
      <c r="FY15" s="36">
        <f>'PADD1 mthly rpt'!FY15+'PADD2 mthly rpt'!FY15+'PADD3 mthly rpt'!FY15+'PADD4 mthly rpt'!FY15+'PADD5 mthly rpt'!FY15</f>
        <v>133967.04993867988</v>
      </c>
      <c r="FZ15" s="36">
        <f>'PADD1 mthly rpt'!FZ15+'PADD2 mthly rpt'!FZ15+'PADD3 mthly rpt'!FZ15+'PADD4 mthly rpt'!FZ15+'PADD5 mthly rpt'!FZ15</f>
        <v>6593.5172863449552</v>
      </c>
      <c r="GA15" s="36">
        <f>'PADD1 mthly rpt'!GA15+'PADD2 mthly rpt'!GA15+'PADD3 mthly rpt'!GA15+'PADD4 mthly rpt'!GA15+'PADD5 mthly rpt'!GA15</f>
        <v>-191302.27250213199</v>
      </c>
      <c r="GB15" s="36">
        <f>'PADD1 mthly rpt'!GB15+'PADD2 mthly rpt'!GB15+'PADD3 mthly rpt'!GB15+'PADD4 mthly rpt'!GB15+'PADD5 mthly rpt'!GB15</f>
        <v>476557.71112063015</v>
      </c>
      <c r="GC15" s="36">
        <f>'PADD1 mthly rpt'!GC15+'PADD2 mthly rpt'!GC15+'PADD3 mthly rpt'!GC15+'PADD4 mthly rpt'!GC15+'PADD5 mthly rpt'!GC15</f>
        <v>292643.48301906994</v>
      </c>
      <c r="GD15" s="36">
        <f>'PADD1 mthly rpt'!GD15+'PADD2 mthly rpt'!GD15+'PADD3 mthly rpt'!GD15+'PADD4 mthly rpt'!GD15+'PADD5 mthly rpt'!GD15</f>
        <v>289016.36667804164</v>
      </c>
      <c r="GE15" s="36">
        <f>'PADD1 mthly rpt'!GE15+'PADD2 mthly rpt'!GE15+'PADD3 mthly rpt'!GE15+'PADD4 mthly rpt'!GE15+'PADD5 mthly rpt'!GE15</f>
        <v>110747.92914264937</v>
      </c>
      <c r="GF15" s="36">
        <f>'PADD1 mthly rpt'!GF15+'PADD2 mthly rpt'!GF15+'PADD3 mthly rpt'!GF15+'PADD4 mthly rpt'!GF15+'PADD5 mthly rpt'!GF15</f>
        <v>116791.50764104129</v>
      </c>
      <c r="GG15" s="36">
        <f>'PADD1 mthly rpt'!GG15+'PADD2 mthly rpt'!GG15+'PADD3 mthly rpt'!GG15+'PADD4 mthly rpt'!GG15+'PADD5 mthly rpt'!GG15</f>
        <v>-78497.012498479759</v>
      </c>
      <c r="GH15" s="262">
        <f>'PADD1 mthly rpt'!GH15+'PADD2 mthly rpt'!GH15+'PADD3 mthly rpt'!GH15+'PADD4 mthly rpt'!GH15+'PADD5 mthly rpt'!GH15</f>
        <v>-5367.1947709417909</v>
      </c>
      <c r="GI15" s="286">
        <f>'PADD1 mthly rpt'!GI15+'PADD2 mthly rpt'!GI15+'PADD3 mthly rpt'!GI15+'PADD4 mthly rpt'!GI15+'PADD5 mthly rpt'!GI15</f>
        <v>180207.81348099781</v>
      </c>
      <c r="GJ15" s="286">
        <f>'PADD1 mthly rpt'!GJ15+'PADD2 mthly rpt'!GJ15+'PADD3 mthly rpt'!GJ15+'PADD4 mthly rpt'!GJ15+'PADD5 mthly rpt'!GJ15</f>
        <v>199591.25824443536</v>
      </c>
      <c r="GK15" s="286">
        <f>'PADD1 mthly rpt'!GK15+'PADD2 mthly rpt'!GK15+'PADD3 mthly rpt'!GK15+'PADD4 mthly rpt'!GK15+'PADD5 mthly rpt'!GK15</f>
        <v>-58142.883846338693</v>
      </c>
      <c r="GL15" s="286">
        <f>'PADD1 mthly rpt'!GL15+'PADD2 mthly rpt'!GL15+'PADD3 mthly rpt'!GL15+'PADD4 mthly rpt'!GL15+'PADD5 mthly rpt'!GL15</f>
        <v>-16966.300926419142</v>
      </c>
      <c r="GM15" s="286">
        <f>'PADD1 mthly rpt'!GM15+'PADD2 mthly rpt'!GM15+'PADD3 mthly rpt'!GM15+'PADD4 mthly rpt'!GM15+'PADD5 mthly rpt'!GM15</f>
        <v>304142.57871092815</v>
      </c>
      <c r="GN15" s="286">
        <f>'PADD1 mthly rpt'!GN15+'PADD2 mthly rpt'!GN15+'PADD3 mthly rpt'!GN15+'PADD4 mthly rpt'!GN15+'PADD5 mthly rpt'!GN15</f>
        <v>-282054.78407638747</v>
      </c>
      <c r="GO15" s="286">
        <f>'PADD1 mthly rpt'!GO15+'PADD2 mthly rpt'!GO15+'PADD3 mthly rpt'!GO15+'PADD4 mthly rpt'!GO15+'PADD5 mthly rpt'!GO15</f>
        <v>-125188.38669184668</v>
      </c>
      <c r="GP15" s="286">
        <f>'PADD1 mthly rpt'!GP15+'PADD2 mthly rpt'!GP15+'PADD3 mthly rpt'!GP15+'PADD4 mthly rpt'!GP15+'PADD5 mthly rpt'!GP15</f>
        <v>-288980.44819845172</v>
      </c>
      <c r="GQ15" s="286">
        <f>'PADD1 mthly rpt'!GQ15+'PADD2 mthly rpt'!GQ15+'PADD3 mthly rpt'!GQ15+'PADD4 mthly rpt'!GQ15+'PADD5 mthly rpt'!GQ15</f>
        <v>-67885.353613334912</v>
      </c>
      <c r="GR15" s="286">
        <f>'PADD1 mthly rpt'!GR15+'PADD2 mthly rpt'!GR15+'PADD3 mthly rpt'!GR15+'PADD4 mthly rpt'!GR15+'PADD5 mthly rpt'!GR15</f>
        <v>-103637.94595804076</v>
      </c>
      <c r="GS15" s="286">
        <f>'PADD1 mthly rpt'!GS15+'PADD2 mthly rpt'!GS15+'PADD3 mthly rpt'!GS15+'PADD4 mthly rpt'!GS15+'PADD5 mthly rpt'!GS15</f>
        <v>51921.393652875297</v>
      </c>
      <c r="GT15" s="286">
        <f>'PADD1 mthly rpt'!GT15+'PADD2 mthly rpt'!GT15+'PADD3 mthly rpt'!GT15+'PADD4 mthly rpt'!GT15+'PADD5 mthly rpt'!GT15</f>
        <v>165617.04018760705</v>
      </c>
      <c r="GU15" s="286">
        <f>'PADD1 mthly rpt'!GU15+'PADD2 mthly rpt'!GU15+'PADD3 mthly rpt'!GU15+'PADD4 mthly rpt'!GU15+'PADD5 mthly rpt'!GU15</f>
        <v>20.72071234111354</v>
      </c>
      <c r="GV15" s="286">
        <f>'PADD1 mthly rpt'!GV15+'PADD2 mthly rpt'!GV15+'PADD3 mthly rpt'!GV15+'PADD4 mthly rpt'!GV15+'PADD5 mthly rpt'!GV15</f>
        <v>-80450.634880905098</v>
      </c>
      <c r="GW15" s="286">
        <f>'PADD1 mthly rpt'!GW15+'PADD2 mthly rpt'!GW15+'PADD3 mthly rpt'!GW15+'PADD4 mthly rpt'!GW15+'PADD5 mthly rpt'!GW15</f>
        <v>-14490.50791119333</v>
      </c>
      <c r="GX15" s="286">
        <f>'PADD1 mthly rpt'!GX15+'PADD2 mthly rpt'!GX15+'PADD3 mthly rpt'!GX15+'PADD4 mthly rpt'!GX15+'PADD5 mthly rpt'!GX15</f>
        <v>-35202.491417704347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62">
        <f>'PADD1 mthly rpt'!EM16+'PADD2 mthly rpt'!EM16+'PADD3 mthly rpt'!EM16+'PADD4 mthly rpt'!EM16+'PADD5 mthly rpt'!EM16</f>
        <v>-59340.926587942653</v>
      </c>
      <c r="EN16" s="162">
        <f>'PADD1 mthly rpt'!EN16+'PADD2 mthly rpt'!EN16+'PADD3 mthly rpt'!EN16+'PADD4 mthly rpt'!EN16+'PADD5 mthly rpt'!EN16</f>
        <v>237429.87382219336</v>
      </c>
      <c r="EO16" s="162">
        <f>'PADD1 mthly rpt'!EO16+'PADD2 mthly rpt'!EO16+'PADD3 mthly rpt'!EO16+'PADD4 mthly rpt'!EO16+'PADD5 mthly rpt'!EO16</f>
        <v>145016.34900187774</v>
      </c>
      <c r="EP16" s="181">
        <f>'PADD1 mthly rpt'!EP16+'PADD2 mthly rpt'!EP16+'PADD3 mthly rpt'!EP16+'PADD4 mthly rpt'!EP16+'PADD5 mthly rpt'!EP16</f>
        <v>422631.46435717592</v>
      </c>
      <c r="EQ16" s="181">
        <f>'PADD1 mthly rpt'!EQ16+'PADD2 mthly rpt'!EQ16+'PADD3 mthly rpt'!EQ16+'PADD4 mthly rpt'!EQ16+'PADD5 mthly rpt'!EQ16</f>
        <v>325783.73683022865</v>
      </c>
      <c r="ER16" s="191">
        <f>'PADD1 mthly rpt'!ER16+'PADD2 mthly rpt'!ER16+'PADD3 mthly rpt'!ER16+'PADD4 mthly rpt'!ER16+'PADD5 mthly rpt'!ER16</f>
        <v>186606.37655898611</v>
      </c>
      <c r="ES16" s="191">
        <f>'PADD1 mthly rpt'!ES16+'PADD2 mthly rpt'!ES16+'PADD3 mthly rpt'!ES16+'PADD4 mthly rpt'!ES16+'PADD5 mthly rpt'!ES16</f>
        <v>385503.50854307727</v>
      </c>
      <c r="ET16" s="191">
        <f>'PADD1 mthly rpt'!ET16+'PADD2 mthly rpt'!ET16+'PADD3 mthly rpt'!ET16+'PADD4 mthly rpt'!ET16+'PADD5 mthly rpt'!ET16</f>
        <v>254901.43051747652</v>
      </c>
      <c r="EU16" s="191">
        <f>'PADD1 mthly rpt'!EU16+'PADD2 mthly rpt'!EU16+'PADD3 mthly rpt'!EU16+'PADD4 mthly rpt'!EU16+'PADD5 mthly rpt'!EU16</f>
        <v>90231.658720341453</v>
      </c>
      <c r="EV16" s="191">
        <f>'PADD1 mthly rpt'!EV16+'PADD2 mthly rpt'!EV16+'PADD3 mthly rpt'!EV16+'PADD4 mthly rpt'!EV16+'PADD5 mthly rpt'!EV16</f>
        <v>11259.387436692537</v>
      </c>
      <c r="EW16" s="203">
        <f>'PADD1 mthly rpt'!EW16+'PADD2 mthly rpt'!EW16+'PADD3 mthly rpt'!EW16+'PADD4 mthly rpt'!EW16+'PADD5 mthly rpt'!EW16</f>
        <v>14922.024920227619</v>
      </c>
      <c r="EX16" s="203">
        <f>'PADD1 mthly rpt'!EX16+'PADD2 mthly rpt'!EX16+'PADD3 mthly rpt'!EX16+'PADD4 mthly rpt'!EX16+'PADD5 mthly rpt'!EX16</f>
        <v>-19712.677717873354</v>
      </c>
      <c r="EY16" s="203">
        <f>'PADD1 mthly rpt'!EY16+'PADD2 mthly rpt'!EY16+'PADD3 mthly rpt'!EY16+'PADD4 mthly rpt'!EY16+'PADD5 mthly rpt'!EY16</f>
        <v>161469.24523446226</v>
      </c>
      <c r="EZ16" s="203">
        <f>'PADD1 mthly rpt'!EZ16+'PADD2 mthly rpt'!EZ16+'PADD3 mthly rpt'!EZ16+'PADD4 mthly rpt'!EZ16+'PADD5 mthly rpt'!EZ16</f>
        <v>138983.39309918261</v>
      </c>
      <c r="FA16" s="216">
        <f>'PADD1 mthly rpt'!FA16+'PADD2 mthly rpt'!FA16+'PADD3 mthly rpt'!FA16+'PADD4 mthly rpt'!FA16+'PADD5 mthly rpt'!FA16</f>
        <v>76585.03859799105</v>
      </c>
      <c r="FB16" s="216">
        <f>'PADD1 mthly rpt'!FB16+'PADD2 mthly rpt'!FB16+'PADD3 mthly rpt'!FB16+'PADD4 mthly rpt'!FB16+'PADD5 mthly rpt'!FB16</f>
        <v>12852.904916719875</v>
      </c>
      <c r="FC16" s="226">
        <f>'PADD1 mthly rpt'!FC16+'PADD2 mthly rpt'!FC16+'PADD3 mthly rpt'!FC16+'PADD4 mthly rpt'!FC16+'PADD5 mthly rpt'!FC16</f>
        <v>-68999.482036487883</v>
      </c>
      <c r="FD16" s="226">
        <f>'PADD1 mthly rpt'!FD16+'PADD2 mthly rpt'!FD16+'PADD3 mthly rpt'!FD16+'PADD4 mthly rpt'!FD16+'PADD5 mthly rpt'!FD16</f>
        <v>-196259.90081545548</v>
      </c>
      <c r="FE16" s="238">
        <f>'PADD1 mthly rpt'!FE16+'PADD2 mthly rpt'!FE16+'PADD3 mthly rpt'!FE16+'PADD4 mthly rpt'!FE16+'PADD5 mthly rpt'!FE16</f>
        <v>-34878.52862725396</v>
      </c>
      <c r="FF16" s="238">
        <f>'PADD1 mthly rpt'!FF16+'PADD2 mthly rpt'!FF16+'PADD3 mthly rpt'!FF16+'PADD4 mthly rpt'!FF16+'PADD5 mthly rpt'!FF16</f>
        <v>10046.74270411565</v>
      </c>
      <c r="FG16" s="238">
        <f>'PADD1 mthly rpt'!FG16+'PADD2 mthly rpt'!FG16+'PADD3 mthly rpt'!FG16+'PADD4 mthly rpt'!FG16+'PADD5 mthly rpt'!FG16</f>
        <v>-15130.034956318617</v>
      </c>
      <c r="FH16" s="238">
        <f>'PADD1 mthly rpt'!FH16+'PADD2 mthly rpt'!FH16+'PADD3 mthly rpt'!FH16+'PADD4 mthly rpt'!FH16+'PADD5 mthly rpt'!FH16</f>
        <v>-7135.3113092047533</v>
      </c>
      <c r="FI16" s="238">
        <f>'PADD1 mthly rpt'!FI16+'PADD2 mthly rpt'!FI16+'PADD3 mthly rpt'!FI16+'PADD4 mthly rpt'!FI16+'PADD5 mthly rpt'!FI16</f>
        <v>83042.519321084939</v>
      </c>
      <c r="FJ16" s="238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-180631.94185790233</v>
      </c>
      <c r="FP16" s="36">
        <f>'PADD1 mthly rpt'!FP16+'PADD2 mthly rpt'!FP16+'PADD3 mthly rpt'!FP16+'PADD4 mthly rpt'!FP16+'PADD5 mthly rpt'!FP16</f>
        <v>-168615.28740078927</v>
      </c>
      <c r="FQ16" s="238">
        <f>'PADD1 mthly rpt'!FQ16+'PADD2 mthly rpt'!FQ16+'PADD3 mthly rpt'!FQ16+'PADD4 mthly rpt'!FQ16+'PADD5 mthly rpt'!FQ16</f>
        <v>-116689.69238706399</v>
      </c>
      <c r="FR16" s="36">
        <f>'PADD1 mthly rpt'!FR16+'PADD2 mthly rpt'!FR16+'PADD3 mthly rpt'!FR16+'PADD4 mthly rpt'!FR16+'PADD5 mthly rpt'!FR16</f>
        <v>21165.639472017454</v>
      </c>
      <c r="FS16" s="36">
        <f>'PADD1 mthly rpt'!FS16+'PADD2 mthly rpt'!FS16+'PADD3 mthly rpt'!FS16+'PADD4 mthly rpt'!FS16+'PADD5 mthly rpt'!FS16</f>
        <v>-55009.436838064794</v>
      </c>
      <c r="FT16" s="36">
        <f>'PADD1 mthly rpt'!FT16+'PADD2 mthly rpt'!FT16+'PADD3 mthly rpt'!FT16+'PADD4 mthly rpt'!FT16+'PADD5 mthly rpt'!FT16</f>
        <v>61317.328181615288</v>
      </c>
      <c r="FU16" s="36">
        <f>'PADD1 mthly rpt'!FU16+'PADD2 mthly rpt'!FU16+'PADD3 mthly rpt'!FU16+'PADD4 mthly rpt'!FU16+'PADD5 mthly rpt'!FU16</f>
        <v>48384.608389274777</v>
      </c>
      <c r="FV16" s="36">
        <f>'PADD1 mthly rpt'!FV16+'PADD2 mthly rpt'!FV16+'PADD3 mthly rpt'!FV16+'PADD4 mthly rpt'!FV16+'PADD5 mthly rpt'!FV16</f>
        <v>-63776.128396829095</v>
      </c>
      <c r="FW16" s="36">
        <f>'PADD1 mthly rpt'!FW16+'PADD2 mthly rpt'!FW16+'PADD3 mthly rpt'!FW16+'PADD4 mthly rpt'!FW16+'PADD5 mthly rpt'!FW16</f>
        <v>-106134.35545313827</v>
      </c>
      <c r="FX16" s="36">
        <f>'PADD1 mthly rpt'!FX16+'PADD2 mthly rpt'!FX16+'PADD3 mthly rpt'!FX16+'PADD4 mthly rpt'!FX16+'PADD5 mthly rpt'!FX16</f>
        <v>-101532.24841978811</v>
      </c>
      <c r="FY16" s="36">
        <f>'PADD1 mthly rpt'!FY16+'PADD2 mthly rpt'!FY16+'PADD3 mthly rpt'!FY16+'PADD4 mthly rpt'!FY16+'PADD5 mthly rpt'!FY16</f>
        <v>78445.885511831642</v>
      </c>
      <c r="FZ16" s="36">
        <f>'PADD1 mthly rpt'!FZ16+'PADD2 mthly rpt'!FZ16+'PADD3 mthly rpt'!FZ16+'PADD4 mthly rpt'!FZ16+'PADD5 mthly rpt'!FZ16</f>
        <v>-84223.152485277766</v>
      </c>
      <c r="GA16" s="36">
        <f>'PADD1 mthly rpt'!GA16+'PADD2 mthly rpt'!GA16+'PADD3 mthly rpt'!GA16+'PADD4 mthly rpt'!GA16+'PADD5 mthly rpt'!GA16</f>
        <v>-360014.74116542534</v>
      </c>
      <c r="GB16" s="36">
        <f>'PADD1 mthly rpt'!GB16+'PADD2 mthly rpt'!GB16+'PADD3 mthly rpt'!GB16+'PADD4 mthly rpt'!GB16+'PADD5 mthly rpt'!GB16</f>
        <v>312266.9506626802</v>
      </c>
      <c r="GC16" s="36">
        <f>'PADD1 mthly rpt'!GC16+'PADD2 mthly rpt'!GC16+'PADD3 mthly rpt'!GC16+'PADD4 mthly rpt'!GC16+'PADD5 mthly rpt'!GC16</f>
        <v>181616.74761251017</v>
      </c>
      <c r="GD16" s="36">
        <f>'PADD1 mthly rpt'!GD16+'PADD2 mthly rpt'!GD16+'PADD3 mthly rpt'!GD16+'PADD4 mthly rpt'!GD16+'PADD5 mthly rpt'!GD16</f>
        <v>290392.16461843171</v>
      </c>
      <c r="GE16" s="36">
        <f>'PADD1 mthly rpt'!GE16+'PADD2 mthly rpt'!GE16+'PADD3 mthly rpt'!GE16+'PADD4 mthly rpt'!GE16+'PADD5 mthly rpt'!GE16</f>
        <v>55464.679798498437</v>
      </c>
      <c r="GF16" s="36">
        <f>'PADD1 mthly rpt'!GF16+'PADD2 mthly rpt'!GF16+'PADD3 mthly rpt'!GF16+'PADD4 mthly rpt'!GF16+'PADD5 mthly rpt'!GF16</f>
        <v>150761.24791956524</v>
      </c>
      <c r="GG16" s="36">
        <f>'PADD1 mthly rpt'!GG16+'PADD2 mthly rpt'!GG16+'PADD3 mthly rpt'!GG16+'PADD4 mthly rpt'!GG16+'PADD5 mthly rpt'!GG16</f>
        <v>-55711.017249914701</v>
      </c>
      <c r="GH16" s="262">
        <f>'PADD1 mthly rpt'!GH16+'PADD2 mthly rpt'!GH16+'PADD3 mthly rpt'!GH16+'PADD4 mthly rpt'!GH16+'PADD5 mthly rpt'!GH16</f>
        <v>-75681.934149633613</v>
      </c>
      <c r="GI16" s="286">
        <f>'PADD1 mthly rpt'!GI16+'PADD2 mthly rpt'!GI16+'PADD3 mthly rpt'!GI16+'PADD4 mthly rpt'!GI16+'PADD5 mthly rpt'!GI16</f>
        <v>90813.542803847857</v>
      </c>
      <c r="GJ16" s="286">
        <f>'PADD1 mthly rpt'!GJ16+'PADD2 mthly rpt'!GJ16+'PADD3 mthly rpt'!GJ16+'PADD4 mthly rpt'!GJ16+'PADD5 mthly rpt'!GJ16</f>
        <v>118600.3261311408</v>
      </c>
      <c r="GK16" s="286">
        <f>'PADD1 mthly rpt'!GK16+'PADD2 mthly rpt'!GK16+'PADD3 mthly rpt'!GK16+'PADD4 mthly rpt'!GK16+'PADD5 mthly rpt'!GK16</f>
        <v>-15627.269001488483</v>
      </c>
      <c r="GL16" s="286">
        <f>'PADD1 mthly rpt'!GL16+'PADD2 mthly rpt'!GL16+'PADD3 mthly rpt'!GL16+'PADD4 mthly rpt'!GL16+'PADD5 mthly rpt'!GL16</f>
        <v>-114360.60133138581</v>
      </c>
      <c r="GM16" s="286">
        <f>'PADD1 mthly rpt'!GM16+'PADD2 mthly rpt'!GM16+'PADD3 mthly rpt'!GM16+'PADD4 mthly rpt'!GM16+'PADD5 mthly rpt'!GM16</f>
        <v>-8522.3610592227396</v>
      </c>
      <c r="GN16" s="286">
        <f>'PADD1 mthly rpt'!GN16+'PADD2 mthly rpt'!GN16+'PADD3 mthly rpt'!GN16+'PADD4 mthly rpt'!GN16+'PADD5 mthly rpt'!GN16</f>
        <v>-20237.227532143923</v>
      </c>
      <c r="GO16" s="286">
        <f>'PADD1 mthly rpt'!GO16+'PADD2 mthly rpt'!GO16+'PADD3 mthly rpt'!GO16+'PADD4 mthly rpt'!GO16+'PADD5 mthly rpt'!GO16</f>
        <v>-2122.1763368842066</v>
      </c>
      <c r="GP16" s="286">
        <f>'PADD1 mthly rpt'!GP16+'PADD2 mthly rpt'!GP16+'PADD3 mthly rpt'!GP16+'PADD4 mthly rpt'!GP16+'PADD5 mthly rpt'!GP16</f>
        <v>-67810.399874714349</v>
      </c>
      <c r="GQ16" s="286">
        <f>'PADD1 mthly rpt'!GQ16+'PADD2 mthly rpt'!GQ16+'PADD3 mthly rpt'!GQ16+'PADD4 mthly rpt'!GQ16+'PADD5 mthly rpt'!GQ16</f>
        <v>-30237.699806297387</v>
      </c>
      <c r="GR16" s="286">
        <f>'PADD1 mthly rpt'!GR16+'PADD2 mthly rpt'!GR16+'PADD3 mthly rpt'!GR16+'PADD4 mthly rpt'!GR16+'PADD5 mthly rpt'!GR16</f>
        <v>19489.772988942739</v>
      </c>
      <c r="GS16" s="286">
        <f>'PADD1 mthly rpt'!GS16+'PADD2 mthly rpt'!GS16+'PADD3 mthly rpt'!GS16+'PADD4 mthly rpt'!GS16+'PADD5 mthly rpt'!GS16</f>
        <v>-11968.25102720557</v>
      </c>
      <c r="GT16" s="286">
        <f>'PADD1 mthly rpt'!GT16+'PADD2 mthly rpt'!GT16+'PADD3 mthly rpt'!GT16+'PADD4 mthly rpt'!GT16+'PADD5 mthly rpt'!GT16</f>
        <v>92942.231687351275</v>
      </c>
      <c r="GU16" s="286">
        <f>'PADD1 mthly rpt'!GU16+'PADD2 mthly rpt'!GU16+'PADD3 mthly rpt'!GU16+'PADD4 mthly rpt'!GU16+'PADD5 mthly rpt'!GU16</f>
        <v>95038.80180407103</v>
      </c>
      <c r="GV16" s="286">
        <f>'PADD1 mthly rpt'!GV16+'PADD2 mthly rpt'!GV16+'PADD3 mthly rpt'!GV16+'PADD4 mthly rpt'!GV16+'PADD5 mthly rpt'!GV16</f>
        <v>-15614.342136760048</v>
      </c>
      <c r="GW16" s="286">
        <f>'PADD1 mthly rpt'!GW16+'PADD2 mthly rpt'!GW16+'PADD3 mthly rpt'!GW16+'PADD4 mthly rpt'!GW16+'PADD5 mthly rpt'!GW16</f>
        <v>-43136.901359540643</v>
      </c>
      <c r="GX16" s="286">
        <f>'PADD1 mthly rpt'!GX16+'PADD2 mthly rpt'!GX16+'PADD3 mthly rpt'!GX16+'PADD4 mthly rpt'!GX16+'PADD5 mthly rpt'!GX16</f>
        <v>-139240.41220032543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64">
        <f>'PADD1 mthly rpt'!EM17+'PADD2 mthly rpt'!EM17+'PADD3 mthly rpt'!EM17+'PADD4 mthly rpt'!EM17+'PADD5 mthly rpt'!EM17</f>
        <v>0</v>
      </c>
      <c r="EN17" s="164">
        <f>'PADD1 mthly rpt'!EN17+'PADD2 mthly rpt'!EN17+'PADD3 mthly rpt'!EN17+'PADD4 mthly rpt'!EN17+'PADD5 mthly rpt'!EN17</f>
        <v>0</v>
      </c>
      <c r="EO17" s="164">
        <f>'PADD1 mthly rpt'!EO17+'PADD2 mthly rpt'!EO17+'PADD3 mthly rpt'!EO17+'PADD4 mthly rpt'!EO17+'PADD5 mthly rpt'!EO17</f>
        <v>0</v>
      </c>
      <c r="EP17" s="183">
        <f>'PADD1 mthly rpt'!EP17+'PADD2 mthly rpt'!EP17+'PADD3 mthly rpt'!EP17+'PADD4 mthly rpt'!EP17+'PADD5 mthly rpt'!EP17</f>
        <v>0</v>
      </c>
      <c r="EQ17" s="183">
        <f>'PADD1 mthly rpt'!EQ17+'PADD2 mthly rpt'!EQ17+'PADD3 mthly rpt'!EQ17+'PADD4 mthly rpt'!EQ17+'PADD5 mthly rpt'!EQ17</f>
        <v>0</v>
      </c>
      <c r="ER17" s="193">
        <f>'PADD1 mthly rpt'!ER17+'PADD2 mthly rpt'!ER17+'PADD3 mthly rpt'!ER17+'PADD4 mthly rpt'!ER17+'PADD5 mthly rpt'!ER17</f>
        <v>0</v>
      </c>
      <c r="ES17" s="193">
        <f>'PADD1 mthly rpt'!ES17+'PADD2 mthly rpt'!ES17+'PADD3 mthly rpt'!ES17+'PADD4 mthly rpt'!ES17+'PADD5 mthly rpt'!ES17</f>
        <v>0</v>
      </c>
      <c r="ET17" s="193">
        <f>'PADD1 mthly rpt'!ET17+'PADD2 mthly rpt'!ET17+'PADD3 mthly rpt'!ET17+'PADD4 mthly rpt'!ET17+'PADD5 mthly rpt'!ET17</f>
        <v>0</v>
      </c>
      <c r="EU17" s="193">
        <f>'PADD1 mthly rpt'!EU17+'PADD2 mthly rpt'!EU17+'PADD3 mthly rpt'!EU17+'PADD4 mthly rpt'!EU17+'PADD5 mthly rpt'!EU17</f>
        <v>0</v>
      </c>
      <c r="EV17" s="193">
        <f>'PADD1 mthly rpt'!EV17+'PADD2 mthly rpt'!EV17+'PADD3 mthly rpt'!EV17+'PADD4 mthly rpt'!EV17+'PADD5 mthly rpt'!EV17</f>
        <v>0</v>
      </c>
      <c r="EW17" s="205">
        <f>'PADD1 mthly rpt'!EW17+'PADD2 mthly rpt'!EW17+'PADD3 mthly rpt'!EW17+'PADD4 mthly rpt'!EW17+'PADD5 mthly rpt'!EW17</f>
        <v>0</v>
      </c>
      <c r="EX17" s="205">
        <f>'PADD1 mthly rpt'!EX17+'PADD2 mthly rpt'!EX17+'PADD3 mthly rpt'!EX17+'PADD4 mthly rpt'!EX17+'PADD5 mthly rpt'!EX17</f>
        <v>0</v>
      </c>
      <c r="EY17" s="205">
        <f>'PADD1 mthly rpt'!EY17+'PADD2 mthly rpt'!EY17+'PADD3 mthly rpt'!EY17+'PADD4 mthly rpt'!EY17+'PADD5 mthly rpt'!EY17</f>
        <v>0</v>
      </c>
      <c r="EZ17" s="205">
        <f>'PADD1 mthly rpt'!EZ17+'PADD2 mthly rpt'!EZ17+'PADD3 mthly rpt'!EZ17+'PADD4 mthly rpt'!EZ17+'PADD5 mthly rpt'!EZ17</f>
        <v>0</v>
      </c>
      <c r="FA17" s="218">
        <f>'PADD1 mthly rpt'!FA17+'PADD2 mthly rpt'!FA17+'PADD3 mthly rpt'!FA17+'PADD4 mthly rpt'!FA17+'PADD5 mthly rpt'!FA17</f>
        <v>0</v>
      </c>
      <c r="FB17" s="218">
        <f>'PADD1 mthly rpt'!FB17+'PADD2 mthly rpt'!FB17+'PADD3 mthly rpt'!FB17+'PADD4 mthly rpt'!FB17+'PADD5 mthly rpt'!FB17</f>
        <v>0</v>
      </c>
      <c r="FC17" s="228">
        <f>'PADD1 mthly rpt'!FC17+'PADD2 mthly rpt'!FC17+'PADD3 mthly rpt'!FC17+'PADD4 mthly rpt'!FC17+'PADD5 mthly rpt'!FC17</f>
        <v>0</v>
      </c>
      <c r="FD17" s="228">
        <f>'PADD1 mthly rpt'!FD17+'PADD2 mthly rpt'!FD17+'PADD3 mthly rpt'!FD17+'PADD4 mthly rpt'!FD17+'PADD5 mthly rpt'!FD17</f>
        <v>0</v>
      </c>
      <c r="FE17" s="240">
        <f>'PADD1 mthly rpt'!FE17+'PADD2 mthly rpt'!FE17+'PADD3 mthly rpt'!FE17+'PADD4 mthly rpt'!FE17+'PADD5 mthly rpt'!FE17</f>
        <v>0</v>
      </c>
      <c r="FF17" s="240">
        <f>'PADD1 mthly rpt'!FF17+'PADD2 mthly rpt'!FF17+'PADD3 mthly rpt'!FF17+'PADD4 mthly rpt'!FF17+'PADD5 mthly rpt'!FF17</f>
        <v>0</v>
      </c>
      <c r="FG17" s="240">
        <f>'PADD1 mthly rpt'!FG17+'PADD2 mthly rpt'!FG17+'PADD3 mthly rpt'!FG17+'PADD4 mthly rpt'!FG17+'PADD5 mthly rpt'!FG17</f>
        <v>0</v>
      </c>
      <c r="FH17" s="240">
        <f>'PADD1 mthly rpt'!FH17+'PADD2 mthly rpt'!FH17+'PADD3 mthly rpt'!FH17+'PADD4 mthly rpt'!FH17+'PADD5 mthly rpt'!FH17</f>
        <v>0</v>
      </c>
      <c r="FI17" s="240">
        <f>'PADD1 mthly rpt'!FI17+'PADD2 mthly rpt'!FI17+'PADD3 mthly rpt'!FI17+'PADD4 mthly rpt'!FI17+'PADD5 mthly rpt'!FI17</f>
        <v>0</v>
      </c>
      <c r="FJ17" s="240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0</v>
      </c>
      <c r="FP17" s="40">
        <f>'PADD1 mthly rpt'!FP17+'PADD2 mthly rpt'!FP17+'PADD3 mthly rpt'!FP17+'PADD4 mthly rpt'!FP17+'PADD5 mthly rpt'!FP17</f>
        <v>0</v>
      </c>
      <c r="FQ17" s="240">
        <f>'PADD1 mthly rpt'!FQ17+'PADD2 mthly rpt'!FQ17+'PADD3 mthly rpt'!FQ17+'PADD4 mthly rpt'!FQ17+'PADD5 mthly rpt'!FQ17</f>
        <v>0</v>
      </c>
      <c r="FR17" s="40">
        <f>'PADD1 mthly rpt'!FR17+'PADD2 mthly rpt'!FR17+'PADD3 mthly rpt'!FR17+'PADD4 mthly rpt'!FR17+'PADD5 mthly rpt'!FR17</f>
        <v>0</v>
      </c>
      <c r="FS17" s="40">
        <f>'PADD1 mthly rpt'!FS17+'PADD2 mthly rpt'!FS17+'PADD3 mthly rpt'!FS17+'PADD4 mthly rpt'!FS17+'PADD5 mthly rpt'!FS17</f>
        <v>0</v>
      </c>
      <c r="FT17" s="40">
        <f>'PADD1 mthly rpt'!FT17+'PADD2 mthly rpt'!FT17+'PADD3 mthly rpt'!FT17+'PADD4 mthly rpt'!FT17+'PADD5 mthly rpt'!FT17</f>
        <v>0</v>
      </c>
      <c r="FU17" s="40">
        <f>'PADD1 mthly rpt'!FU17+'PADD2 mthly rpt'!FU17+'PADD3 mthly rpt'!FU17+'PADD4 mthly rpt'!FU17+'PADD5 mthly rpt'!FU17</f>
        <v>0</v>
      </c>
      <c r="FV17" s="40">
        <f>'PADD1 mthly rpt'!FV17+'PADD2 mthly rpt'!FV17+'PADD3 mthly rpt'!FV17+'PADD4 mthly rpt'!FV17+'PADD5 mthly rpt'!FV17</f>
        <v>0</v>
      </c>
      <c r="FW17" s="40">
        <f>'PADD1 mthly rpt'!FW17+'PADD2 mthly rpt'!FW17+'PADD3 mthly rpt'!FW17+'PADD4 mthly rpt'!FW17+'PADD5 mthly rpt'!FW17</f>
        <v>0</v>
      </c>
      <c r="FX17" s="40">
        <f>'PADD1 mthly rpt'!FX17+'PADD2 mthly rpt'!FX17+'PADD3 mthly rpt'!FX17+'PADD4 mthly rpt'!FX17+'PADD5 mthly rpt'!FX17</f>
        <v>0</v>
      </c>
      <c r="FY17" s="40">
        <f>'PADD1 mthly rpt'!FY17+'PADD2 mthly rpt'!FY17+'PADD3 mthly rpt'!FY17+'PADD4 mthly rpt'!FY17+'PADD5 mthly rpt'!FY17</f>
        <v>0</v>
      </c>
      <c r="FZ17" s="40">
        <f>'PADD1 mthly rpt'!FZ17+'PADD2 mthly rpt'!FZ17+'PADD3 mthly rpt'!FZ17+'PADD4 mthly rpt'!FZ17+'PADD5 mthly rpt'!FZ17</f>
        <v>0</v>
      </c>
      <c r="GA17" s="40">
        <f>'PADD1 mthly rpt'!GA17+'PADD2 mthly rpt'!GA17+'PADD3 mthly rpt'!GA17+'PADD4 mthly rpt'!GA17+'PADD5 mthly rpt'!GA17</f>
        <v>0</v>
      </c>
      <c r="GB17" s="40">
        <f>'PADD1 mthly rpt'!GB17+'PADD2 mthly rpt'!GB17+'PADD3 mthly rpt'!GB17+'PADD4 mthly rpt'!GB17+'PADD5 mthly rpt'!GB17</f>
        <v>0</v>
      </c>
      <c r="GC17" s="40">
        <f>'PADD1 mthly rpt'!GC17+'PADD2 mthly rpt'!GC17+'PADD3 mthly rpt'!GC17+'PADD4 mthly rpt'!GC17+'PADD5 mthly rpt'!GC17</f>
        <v>0</v>
      </c>
      <c r="GD17" s="40">
        <f>'PADD1 mthly rpt'!GD17+'PADD2 mthly rpt'!GD17+'PADD3 mthly rpt'!GD17+'PADD4 mthly rpt'!GD17+'PADD5 mthly rpt'!GD17</f>
        <v>0</v>
      </c>
      <c r="GE17" s="40">
        <f>'PADD1 mthly rpt'!GE17+'PADD2 mthly rpt'!GE17+'PADD3 mthly rpt'!GE17+'PADD4 mthly rpt'!GE17+'PADD5 mthly rpt'!GE17</f>
        <v>0</v>
      </c>
      <c r="GF17" s="40">
        <f>'PADD1 mthly rpt'!GF17+'PADD2 mthly rpt'!GF17+'PADD3 mthly rpt'!GF17+'PADD4 mthly rpt'!GF17+'PADD5 mthly rpt'!GF17</f>
        <v>0</v>
      </c>
      <c r="GG17" s="40">
        <f>'PADD1 mthly rpt'!GG17+'PADD2 mthly rpt'!GG17+'PADD3 mthly rpt'!GG17+'PADD4 mthly rpt'!GG17+'PADD5 mthly rpt'!GG17</f>
        <v>23017.689059945929</v>
      </c>
      <c r="GH17" s="264">
        <f>'PADD1 mthly rpt'!GH17+'PADD2 mthly rpt'!GH17+'PADD3 mthly rpt'!GH17+'PADD4 mthly rpt'!GH17+'PADD5 mthly rpt'!GH17</f>
        <v>86996.885740757411</v>
      </c>
      <c r="GI17" s="288">
        <f>'PADD1 mthly rpt'!GI17+'PADD2 mthly rpt'!GI17+'PADD3 mthly rpt'!GI17+'PADD4 mthly rpt'!GI17+'PADD5 mthly rpt'!GI17</f>
        <v>-4552.2188547112528</v>
      </c>
      <c r="GJ17" s="288">
        <f>'PADD1 mthly rpt'!GJ17+'PADD2 mthly rpt'!GJ17+'PADD3 mthly rpt'!GJ17+'PADD4 mthly rpt'!GJ17+'PADD5 mthly rpt'!GJ17</f>
        <v>122767.72954841786</v>
      </c>
      <c r="GK17" s="288">
        <f>'PADD1 mthly rpt'!GK17+'PADD2 mthly rpt'!GK17+'PADD3 mthly rpt'!GK17+'PADD4 mthly rpt'!GK17+'PADD5 mthly rpt'!GK17</f>
        <v>-6671.8247746623965</v>
      </c>
      <c r="GL17" s="288">
        <f>'PADD1 mthly rpt'!GL17+'PADD2 mthly rpt'!GL17+'PADD3 mthly rpt'!GL17+'PADD4 mthly rpt'!GL17+'PADD5 mthly rpt'!GL17</f>
        <v>-4490.6938165145984</v>
      </c>
      <c r="GM17" s="288">
        <f>'PADD1 mthly rpt'!GM17+'PADD2 mthly rpt'!GM17+'PADD3 mthly rpt'!GM17+'PADD4 mthly rpt'!GM17+'PADD5 mthly rpt'!GM17</f>
        <v>-100732.2773584933</v>
      </c>
      <c r="GN17" s="288">
        <f>'PADD1 mthly rpt'!GN17+'PADD2 mthly rpt'!GN17+'PADD3 mthly rpt'!GN17+'PADD4 mthly rpt'!GN17+'PADD5 mthly rpt'!GN17</f>
        <v>-56756.770343671815</v>
      </c>
      <c r="GO17" s="288">
        <f>'PADD1 mthly rpt'!GO17+'PADD2 mthly rpt'!GO17+'PADD3 mthly rpt'!GO17+'PADD4 mthly rpt'!GO17+'PADD5 mthly rpt'!GO17</f>
        <v>-55206.351415898855</v>
      </c>
      <c r="GP17" s="288">
        <f>'PADD1 mthly rpt'!GP17+'PADD2 mthly rpt'!GP17+'PADD3 mthly rpt'!GP17+'PADD4 mthly rpt'!GP17+'PADD5 mthly rpt'!GP17</f>
        <v>-58848.949638037142</v>
      </c>
      <c r="GQ17" s="288">
        <f>'PADD1 mthly rpt'!GQ17+'PADD2 mthly rpt'!GQ17+'PADD3 mthly rpt'!GQ17+'PADD4 mthly rpt'!GQ17+'PADD5 mthly rpt'!GQ17</f>
        <v>-60102.423870452389</v>
      </c>
      <c r="GR17" s="288">
        <f>'PADD1 mthly rpt'!GR17+'PADD2 mthly rpt'!GR17+'PADD3 mthly rpt'!GR17+'PADD4 mthly rpt'!GR17+'PADD5 mthly rpt'!GR17</f>
        <v>-44382.12047365999</v>
      </c>
      <c r="GS17" s="288">
        <f>'PADD1 mthly rpt'!GS17+'PADD2 mthly rpt'!GS17+'PADD3 mthly rpt'!GS17+'PADD4 mthly rpt'!GS17+'PADD5 mthly rpt'!GS17</f>
        <v>-40985.977826646646</v>
      </c>
      <c r="GT17" s="288">
        <f>'PADD1 mthly rpt'!GT17+'PADD2 mthly rpt'!GT17+'PADD3 mthly rpt'!GT17+'PADD4 mthly rpt'!GT17+'PADD5 mthly rpt'!GT17</f>
        <v>-29272.937932194647</v>
      </c>
      <c r="GU17" s="288">
        <f>'PADD1 mthly rpt'!GU17+'PADD2 mthly rpt'!GU17+'PADD3 mthly rpt'!GU17+'PADD4 mthly rpt'!GU17+'PADD5 mthly rpt'!GU17</f>
        <v>8969.2548588447971</v>
      </c>
      <c r="GV17" s="288">
        <f>'PADD1 mthly rpt'!GV17+'PADD2 mthly rpt'!GV17+'PADD3 mthly rpt'!GV17+'PADD4 mthly rpt'!GV17+'PADD5 mthly rpt'!GV17</f>
        <v>6380.3437265553366</v>
      </c>
      <c r="GW17" s="288">
        <f>'PADD1 mthly rpt'!GW17+'PADD2 mthly rpt'!GW17+'PADD3 mthly rpt'!GW17+'PADD4 mthly rpt'!GW17+'PADD5 mthly rpt'!GW17</f>
        <v>-74666.58431922202</v>
      </c>
      <c r="GX17" s="288">
        <f>'PADD1 mthly rpt'!GX17+'PADD2 mthly rpt'!GX17+'PADD3 mthly rpt'!GX17+'PADD4 mthly rpt'!GX17+'PADD5 mthly rpt'!GX17</f>
        <v>146340.05232621555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6">
        <f>'PADD1 mthly rpt'!EM20+'PADD2 mthly rpt'!EM20+'PADD3 mthly rpt'!EM20+'PADD4 mthly rpt'!EM20+'PADD5 mthly rpt'!EM20</f>
        <v>1724481.2250620136</v>
      </c>
      <c r="EN20" s="146">
        <f>'PADD1 mthly rpt'!EN20+'PADD2 mthly rpt'!EN20+'PADD3 mthly rpt'!EN20+'PADD4 mthly rpt'!EN20+'PADD5 mthly rpt'!EN20</f>
        <v>2073868.5517488038</v>
      </c>
      <c r="EO20" s="146">
        <f>'PADD1 mthly rpt'!EO20+'PADD2 mthly rpt'!EO20+'PADD3 mthly rpt'!EO20+'PADD4 mthly rpt'!EO20+'PADD5 mthly rpt'!EO20</f>
        <v>2119424.2663768204</v>
      </c>
      <c r="EP20" s="146">
        <f>'PADD1 mthly rpt'!EP20+'PADD2 mthly rpt'!EP20+'PADD3 mthly rpt'!EP20+'PADD4 mthly rpt'!EP20+'PADD5 mthly rpt'!EP20</f>
        <v>2474326.0285000717</v>
      </c>
      <c r="EQ20" s="146">
        <f>'PADD1 mthly rpt'!EQ20+'PADD2 mthly rpt'!EQ20+'PADD3 mthly rpt'!EQ20+'PADD4 mthly rpt'!EQ20+'PADD5 mthly rpt'!EQ20</f>
        <v>2513854.1050952254</v>
      </c>
      <c r="ER20" s="146">
        <f>'PADD1 mthly rpt'!ER20+'PADD2 mthly rpt'!ER20+'PADD3 mthly rpt'!ER20+'PADD4 mthly rpt'!ER20+'PADD5 mthly rpt'!ER20</f>
        <v>2277033.9859791496</v>
      </c>
      <c r="ES20" s="146">
        <f>'PADD1 mthly rpt'!ES20+'PADD2 mthly rpt'!ES20+'PADD3 mthly rpt'!ES20+'PADD4 mthly rpt'!ES20+'PADD5 mthly rpt'!ES20</f>
        <v>2280244.0024784268</v>
      </c>
      <c r="ET20" s="146">
        <f>'PADD1 mthly rpt'!ET20+'PADD2 mthly rpt'!ET20+'PADD3 mthly rpt'!ET20+'PADD4 mthly rpt'!ET20+'PADD5 mthly rpt'!ET20</f>
        <v>2009692.6955426303</v>
      </c>
      <c r="EU20" s="146">
        <f>'PADD1 mthly rpt'!EU20+'PADD2 mthly rpt'!EU20+'PADD3 mthly rpt'!EU20+'PADD4 mthly rpt'!EU20+'PADD5 mthly rpt'!EU20</f>
        <v>1882100.6007109592</v>
      </c>
      <c r="EV20" s="146">
        <f>'PADD1 mthly rpt'!EV20+'PADD2 mthly rpt'!EV20+'PADD3 mthly rpt'!EV20+'PADD4 mthly rpt'!EV20+'PADD5 mthly rpt'!EV20</f>
        <v>1764636.8246430308</v>
      </c>
      <c r="EW20" s="146">
        <f>'PADD1 mthly rpt'!EW20+'PADD2 mthly rpt'!EW20+'PADD3 mthly rpt'!EW20+'PADD4 mthly rpt'!EW20+'PADD5 mthly rpt'!EW20</f>
        <v>1805273.0130544454</v>
      </c>
      <c r="EX20" s="146">
        <f>'PADD1 mthly rpt'!EX20+'PADD2 mthly rpt'!EX20+'PADD3 mthly rpt'!EX20+'PADD4 mthly rpt'!EX20+'PADD5 mthly rpt'!EX20</f>
        <v>1750196.2781673796</v>
      </c>
      <c r="EY20" s="146">
        <f>'PADD1 mthly rpt'!EY20+'PADD2 mthly rpt'!EY20+'PADD3 mthly rpt'!EY20+'PADD4 mthly rpt'!EY20+'PADD5 mthly rpt'!EY20</f>
        <v>1947759.3478665757</v>
      </c>
      <c r="EZ20" s="146">
        <f>'PADD1 mthly rpt'!EZ20+'PADD2 mthly rpt'!EZ20+'PADD3 mthly rpt'!EZ20+'PADD4 mthly rpt'!EZ20+'PADD5 mthly rpt'!EZ20</f>
        <v>2225807.908386087</v>
      </c>
      <c r="FA20" s="146">
        <f>'PADD1 mthly rpt'!FA20+'PADD2 mthly rpt'!FA20+'PADD3 mthly rpt'!FA20+'PADD4 mthly rpt'!FA20+'PADD5 mthly rpt'!FA20</f>
        <v>2206712.8508679592</v>
      </c>
      <c r="FB20" s="146">
        <f>'PADD1 mthly rpt'!FB20+'PADD2 mthly rpt'!FB20+'PADD3 mthly rpt'!FB20+'PADD4 mthly rpt'!FB20+'PADD5 mthly rpt'!FB20</f>
        <v>2359004.5577749149</v>
      </c>
      <c r="FC20" s="146">
        <f>'PADD1 mthly rpt'!FC20+'PADD2 mthly rpt'!FC20+'PADD3 mthly rpt'!FC20+'PADD4 mthly rpt'!FC20+'PADD5 mthly rpt'!FC20</f>
        <v>2382209.0007660538</v>
      </c>
      <c r="FD20" s="146">
        <f>'PADD1 mthly rpt'!FD20+'PADD2 mthly rpt'!FD20+'PADD3 mthly rpt'!FD20+'PADD4 mthly rpt'!FD20+'PADD5 mthly rpt'!FD20</f>
        <v>2193287.585086803</v>
      </c>
      <c r="FE20" s="146">
        <f>'PADD1 mthly rpt'!FE20+'PADD2 mthly rpt'!FE20+'PADD3 mthly rpt'!FE20+'PADD4 mthly rpt'!FE20+'PADD5 mthly rpt'!FE20</f>
        <v>2106417.4870546916</v>
      </c>
      <c r="FF20" s="146">
        <f>'PADD1 mthly rpt'!FF20+'PADD2 mthly rpt'!FF20+'PADD3 mthly rpt'!FF20+'PADD4 mthly rpt'!FF20+'PADD5 mthly rpt'!FF20</f>
        <v>2005103.2064286941</v>
      </c>
      <c r="FG20" s="146">
        <f>'PADD1 mthly rpt'!FG20+'PADD2 mthly rpt'!FG20+'PADD3 mthly rpt'!FG20+'PADD4 mthly rpt'!FG20+'PADD5 mthly rpt'!FG20</f>
        <v>1958589.2945427888</v>
      </c>
      <c r="FH20" s="146">
        <f>'PADD1 mthly rpt'!FH20+'PADD2 mthly rpt'!FH20+'PADD3 mthly rpt'!FH20+'PADD4 mthly rpt'!FH20+'PADD5 mthly rpt'!FH20</f>
        <v>1907316.4673264853</v>
      </c>
      <c r="FI20" s="146">
        <f>'PADD1 mthly rpt'!FI20+'PADD2 mthly rpt'!FI20+'PADD3 mthly rpt'!FI20+'PADD4 mthly rpt'!FI20+'PADD5 mthly rpt'!FI20</f>
        <v>2065436.9518342174</v>
      </c>
      <c r="FJ20" s="146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2482596.2368021486</v>
      </c>
      <c r="FP20" s="30">
        <f>'PADD1 mthly rpt'!FP20+'PADD2 mthly rpt'!FP20+'PADD3 mthly rpt'!FP20+'PADD4 mthly rpt'!FP20+'PADD5 mthly rpt'!FP20</f>
        <v>2319079.79197087</v>
      </c>
      <c r="FQ20" s="146">
        <f>'PADD1 mthly rpt'!FQ20+'PADD2 mthly rpt'!FQ20+'PADD3 mthly rpt'!FQ20+'PADD4 mthly rpt'!FQ20+'PADD5 mthly rpt'!FQ20</f>
        <v>2114081.1910697357</v>
      </c>
      <c r="FR20" s="30">
        <f>'PADD1 mthly rpt'!FR20+'PADD2 mthly rpt'!FR20+'PADD3 mthly rpt'!FR20+'PADD4 mthly rpt'!FR20+'PADD5 mthly rpt'!FR20</f>
        <v>2149042.0292543489</v>
      </c>
      <c r="FS20" s="30">
        <f>'PADD1 mthly rpt'!FS20+'PADD2 mthly rpt'!FS20+'PADD3 mthly rpt'!FS20+'PADD4 mthly rpt'!FS20+'PADD5 mthly rpt'!FS20</f>
        <v>2029717.5406861999</v>
      </c>
      <c r="FT20" s="30">
        <f>'PADD1 mthly rpt'!FT20+'PADD2 mthly rpt'!FT20+'PADD3 mthly rpt'!FT20+'PADD4 mthly rpt'!FT20+'PADD5 mthly rpt'!FT20</f>
        <v>2088133.6217116558</v>
      </c>
      <c r="FU20" s="30">
        <f>'PADD1 mthly rpt'!FU20+'PADD2 mthly rpt'!FU20+'PADD3 mthly rpt'!FU20+'PADD4 mthly rpt'!FU20+'PADD5 mthly rpt'!FU20</f>
        <v>2123335.6492443746</v>
      </c>
      <c r="FV20" s="30">
        <f>'PADD1 mthly rpt'!FV20+'PADD2 mthly rpt'!FV20+'PADD3 mthly rpt'!FV20+'PADD4 mthly rpt'!FV20+'PADD5 mthly rpt'!FV20</f>
        <v>2040036.5571983359</v>
      </c>
      <c r="FW20" s="30">
        <f>'PADD1 mthly rpt'!FW20+'PADD2 mthly rpt'!FW20+'PADD3 mthly rpt'!FW20+'PADD4 mthly rpt'!FW20+'PADD5 mthly rpt'!FW20</f>
        <v>2136885.3609038913</v>
      </c>
      <c r="FX20" s="30">
        <f>'PADD1 mthly rpt'!FX20+'PADD2 mthly rpt'!FX20+'PADD3 mthly rpt'!FX20+'PADD4 mthly rpt'!FX20+'PADD5 mthly rpt'!FX20</f>
        <v>2304332.617517557</v>
      </c>
      <c r="FY20" s="30">
        <f>'PADD1 mthly rpt'!FY20+'PADD2 mthly rpt'!FY20+'PADD3 mthly rpt'!FY20+'PADD4 mthly rpt'!FY20+'PADD5 mthly rpt'!FY20</f>
        <v>2348904.5350958067</v>
      </c>
      <c r="FZ20" s="30">
        <f>'PADD1 mthly rpt'!FZ20+'PADD2 mthly rpt'!FZ20+'PADD3 mthly rpt'!FZ20+'PADD4 mthly rpt'!FZ20+'PADD5 mthly rpt'!FZ20</f>
        <v>2523519.9931878718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30">
        <f>'PADD1 mthly rpt'!GD20+'PADD2 mthly rpt'!GD20+'PADD3 mthly rpt'!GD20+'PADD4 mthly rpt'!GD20+'PADD5 mthly rpt'!GD20</f>
        <v>2179492.0484315604</v>
      </c>
      <c r="GE20" s="30">
        <f>'PADD1 mthly rpt'!GE20+'PADD2 mthly rpt'!GE20+'PADD3 mthly rpt'!GE20+'PADD4 mthly rpt'!GE20+'PADD5 mthly rpt'!GE20</f>
        <v>1968496.1228073835</v>
      </c>
      <c r="GF20" s="30">
        <f>'PADD1 mthly rpt'!GF20+'PADD2 mthly rpt'!GF20+'PADD3 mthly rpt'!GF20+'PADD4 mthly rpt'!GF20+'PADD5 mthly rpt'!GF20</f>
        <v>2153757.0054979362</v>
      </c>
      <c r="GG20" s="30">
        <f>'PADD1 mthly rpt'!GG20+'PADD2 mthly rpt'!GG20+'PADD3 mthly rpt'!GG20+'PADD4 mthly rpt'!GG20+'PADD5 mthly rpt'!GG20</f>
        <v>2141159.4392911661</v>
      </c>
      <c r="GH20" s="259">
        <f>'PADD1 mthly rpt'!GH20+'PADD2 mthly rpt'!GH20+'PADD3 mthly rpt'!GH20+'PADD4 mthly rpt'!GH20+'PADD5 mthly rpt'!GH20</f>
        <v>2107563.8847245583</v>
      </c>
      <c r="GI20" s="283">
        <f>'PADD1 mthly rpt'!GI20+'PADD2 mthly rpt'!GI20+'PADD3 mthly rpt'!GI20+'PADD4 mthly rpt'!GI20+'PADD5 mthly rpt'!GI20</f>
        <v>2072509.6403650451</v>
      </c>
      <c r="GJ20" s="283">
        <f>'PADD1 mthly rpt'!GJ20+'PADD2 mthly rpt'!GJ20+'PADD3 mthly rpt'!GJ20+'PADD4 mthly rpt'!GJ20+'PADD5 mthly rpt'!GJ20</f>
        <v>2369818.0032486133</v>
      </c>
      <c r="GK20" s="283">
        <f>'PADD1 mthly rpt'!GK20+'PADD2 mthly rpt'!GK20+'PADD3 mthly rpt'!GK20+'PADD4 mthly rpt'!GK20+'PADD5 mthly rpt'!GK20</f>
        <v>2426484.3928741277</v>
      </c>
      <c r="GL20" s="283">
        <f>'PADD1 mthly rpt'!GL20+'PADD2 mthly rpt'!GL20+'PADD3 mthly rpt'!GL20+'PADD4 mthly rpt'!GL20+'PADD5 mthly rpt'!GL20</f>
        <v>2488154.8418616732</v>
      </c>
      <c r="GM20" s="283">
        <f>'PADD1 mthly rpt'!GM20+'PADD2 mthly rpt'!GM20+'PADD3 mthly rpt'!GM20+'PADD4 mthly rpt'!GM20+'PADD5 mthly rpt'!GM20</f>
        <v>2586827.4563667723</v>
      </c>
      <c r="GN20" s="283">
        <f>'PADD1 mthly rpt'!GN20+'PADD2 mthly rpt'!GN20+'PADD3 mthly rpt'!GN20+'PADD4 mthly rpt'!GN20+'PADD5 mthly rpt'!GN20</f>
        <v>2526863.5496935528</v>
      </c>
      <c r="GO20" s="283">
        <f>'PADD1 mthly rpt'!GO20+'PADD2 mthly rpt'!GO20+'PADD3 mthly rpt'!GO20+'PADD4 mthly rpt'!GO20+'PADD5 mthly rpt'!GO20</f>
        <v>2326158.2892086953</v>
      </c>
      <c r="GP20" s="283">
        <f>'PADD1 mthly rpt'!GP20+'PADD2 mthly rpt'!GP20+'PADD3 mthly rpt'!GP20+'PADD4 mthly rpt'!GP20+'PADD5 mthly rpt'!GP20</f>
        <v>2174179.9281883952</v>
      </c>
      <c r="GQ20" s="283">
        <f>'PADD1 mthly rpt'!GQ20+'PADD2 mthly rpt'!GQ20+'PADD3 mthly rpt'!GQ20+'PADD4 mthly rpt'!GQ20+'PADD5 mthly rpt'!GQ20</f>
        <v>2102426.0021743742</v>
      </c>
      <c r="GR20" s="283">
        <f>'PADD1 mthly rpt'!GR20+'PADD2 mthly rpt'!GR20+'PADD3 mthly rpt'!GR20+'PADD4 mthly rpt'!GR20+'PADD5 mthly rpt'!GR20</f>
        <v>2130922.0933887484</v>
      </c>
      <c r="GS20" s="283">
        <f>'PADD1 mthly rpt'!GS20+'PADD2 mthly rpt'!GS20+'PADD3 mthly rpt'!GS20+'PADD4 mthly rpt'!GS20+'PADD5 mthly rpt'!GS20</f>
        <v>2129131.7533431449</v>
      </c>
      <c r="GT20" s="283">
        <f>'PADD1 mthly rpt'!GT20+'PADD2 mthly rpt'!GT20+'PADD3 mthly rpt'!GT20+'PADD4 mthly rpt'!GT20+'PADD5 mthly rpt'!GT20</f>
        <v>2192224.2463614233</v>
      </c>
      <c r="GU20" s="283">
        <f>'PADD1 mthly rpt'!GU20+'PADD2 mthly rpt'!GU20+'PADD3 mthly rpt'!GU20+'PADD4 mthly rpt'!GU20+'PADD5 mthly rpt'!GU20</f>
        <v>2208872.5710578142</v>
      </c>
      <c r="GV20" s="283">
        <f>'PADD1 mthly rpt'!GV20+'PADD2 mthly rpt'!GV20+'PADD3 mthly rpt'!GV20+'PADD4 mthly rpt'!GV20+'PADD5 mthly rpt'!GV20</f>
        <v>2334783.2132509337</v>
      </c>
      <c r="GW20" s="283">
        <f>'PADD1 mthly rpt'!GW20+'PADD2 mthly rpt'!GW20+'PADD3 mthly rpt'!GW20+'PADD4 mthly rpt'!GW20+'PADD5 mthly rpt'!GW20</f>
        <v>2403383.8176823445</v>
      </c>
      <c r="GX20" s="283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6">
        <f>'PADD1 mthly rpt'!EM21+'PADD2 mthly rpt'!EM21+'PADD3 mthly rpt'!EM21+'PADD4 mthly rpt'!EM21+'PADD5 mthly rpt'!EM21</f>
        <v>-55941.466377396995</v>
      </c>
      <c r="EN21" s="146">
        <f>'PADD1 mthly rpt'!EN21+'PADD2 mthly rpt'!EN21+'PADD3 mthly rpt'!EN21+'PADD4 mthly rpt'!EN21+'PADD5 mthly rpt'!EN21</f>
        <v>369656.46061926655</v>
      </c>
      <c r="EO21" s="146">
        <f>'PADD1 mthly rpt'!EO21+'PADD2 mthly rpt'!EO21+'PADD3 mthly rpt'!EO21+'PADD4 mthly rpt'!EO21+'PADD5 mthly rpt'!EO21</f>
        <v>232961.0833133171</v>
      </c>
      <c r="EP21" s="146">
        <f>'PADD1 mthly rpt'!EP21+'PADD2 mthly rpt'!EP21+'PADD3 mthly rpt'!EP21+'PADD4 mthly rpt'!EP21+'PADD5 mthly rpt'!EP21</f>
        <v>369976.53362523188</v>
      </c>
      <c r="EQ21" s="146">
        <f>'PADD1 mthly rpt'!EQ21+'PADD2 mthly rpt'!EQ21+'PADD3 mthly rpt'!EQ21+'PADD4 mthly rpt'!EQ21+'PADD5 mthly rpt'!EQ21</f>
        <v>225821.18273336359</v>
      </c>
      <c r="ER21" s="146">
        <f>'PADD1 mthly rpt'!ER21+'PADD2 mthly rpt'!ER21+'PADD3 mthly rpt'!ER21+'PADD4 mthly rpt'!ER21+'PADD5 mthly rpt'!ER21</f>
        <v>21596.557216581801</v>
      </c>
      <c r="ES21" s="146">
        <f>'PADD1 mthly rpt'!ES21+'PADD2 mthly rpt'!ES21+'PADD3 mthly rpt'!ES21+'PADD4 mthly rpt'!ES21+'PADD5 mthly rpt'!ES21</f>
        <v>476068.44650354178</v>
      </c>
      <c r="ET21" s="146">
        <f>'PADD1 mthly rpt'!ET21+'PADD2 mthly rpt'!ET21+'PADD3 mthly rpt'!ET21+'PADD4 mthly rpt'!ET21+'PADD5 mthly rpt'!ET21</f>
        <v>335044.90667681262</v>
      </c>
      <c r="EU21" s="146">
        <f>'PADD1 mthly rpt'!EU21+'PADD2 mthly rpt'!EU21+'PADD3 mthly rpt'!EU21+'PADD4 mthly rpt'!EU21+'PADD5 mthly rpt'!EU21</f>
        <v>92988.289782224558</v>
      </c>
      <c r="EV21" s="146">
        <f>'PADD1 mthly rpt'!EV21+'PADD2 mthly rpt'!EV21+'PADD3 mthly rpt'!EV21+'PADD4 mthly rpt'!EV21+'PADD5 mthly rpt'!EV21</f>
        <v>118134.00381440713</v>
      </c>
      <c r="EW21" s="146">
        <f>'PADD1 mthly rpt'!EW21+'PADD2 mthly rpt'!EW21+'PADD3 mthly rpt'!EW21+'PADD4 mthly rpt'!EW21+'PADD5 mthly rpt'!EW21</f>
        <v>70370.440243924924</v>
      </c>
      <c r="EX21" s="146">
        <f>'PADD1 mthly rpt'!EX21+'PADD2 mthly rpt'!EX21+'PADD3 mthly rpt'!EX21+'PADD4 mthly rpt'!EX21+'PADD5 mthly rpt'!EX21</f>
        <v>-48844.139615500841</v>
      </c>
      <c r="EY21" s="146">
        <f>'PADD1 mthly rpt'!EY21+'PADD2 mthly rpt'!EY21+'PADD3 mthly rpt'!EY21+'PADD4 mthly rpt'!EY21+'PADD5 mthly rpt'!EY21</f>
        <v>223278.12280456221</v>
      </c>
      <c r="EZ21" s="146">
        <f>'PADD1 mthly rpt'!EZ21+'PADD2 mthly rpt'!EZ21+'PADD3 mthly rpt'!EZ21+'PADD4 mthly rpt'!EZ21+'PADD5 mthly rpt'!EZ21</f>
        <v>151939.35663728294</v>
      </c>
      <c r="FA21" s="146">
        <f>'PADD1 mthly rpt'!FA21+'PADD2 mthly rpt'!FA21+'PADD3 mthly rpt'!FA21+'PADD4 mthly rpt'!FA21+'PADD5 mthly rpt'!FA21</f>
        <v>87288.584491138943</v>
      </c>
      <c r="FB21" s="146">
        <f>'PADD1 mthly rpt'!FB21+'PADD2 mthly rpt'!FB21+'PADD3 mthly rpt'!FB21+'PADD4 mthly rpt'!FB21+'PADD5 mthly rpt'!FB21</f>
        <v>-115321.47072515709</v>
      </c>
      <c r="FC21" s="146">
        <f>'PADD1 mthly rpt'!FC21+'PADD2 mthly rpt'!FC21+'PADD3 mthly rpt'!FC21+'PADD4 mthly rpt'!FC21+'PADD5 mthly rpt'!FC21</f>
        <v>-131645.10432917153</v>
      </c>
      <c r="FD21" s="146">
        <f>'PADD1 mthly rpt'!FD21+'PADD2 mthly rpt'!FD21+'PADD3 mthly rpt'!FD21+'PADD4 mthly rpt'!FD21+'PADD5 mthly rpt'!FD21</f>
        <v>-83746.400892346341</v>
      </c>
      <c r="FE21" s="146">
        <f>'PADD1 mthly rpt'!FE21+'PADD2 mthly rpt'!FE21+'PADD3 mthly rpt'!FE21+'PADD4 mthly rpt'!FE21+'PADD5 mthly rpt'!FE21</f>
        <v>-173826.51542373578</v>
      </c>
      <c r="FF21" s="146">
        <f>'PADD1 mthly rpt'!FF21+'PADD2 mthly rpt'!FF21+'PADD3 mthly rpt'!FF21+'PADD4 mthly rpt'!FF21+'PADD5 mthly rpt'!FF21</f>
        <v>-4589.4891139359643</v>
      </c>
      <c r="FG21" s="146">
        <f>'PADD1 mthly rpt'!FG21+'PADD2 mthly rpt'!FG21+'PADD3 mthly rpt'!FG21+'PADD4 mthly rpt'!FG21+'PADD5 mthly rpt'!FG21</f>
        <v>76488.693831829733</v>
      </c>
      <c r="FH21" s="146">
        <f>'PADD1 mthly rpt'!FH21+'PADD2 mthly rpt'!FH21+'PADD3 mthly rpt'!FH21+'PADD4 mthly rpt'!FH21+'PADD5 mthly rpt'!FH21</f>
        <v>142679.64268345456</v>
      </c>
      <c r="FI21" s="146">
        <f>'PADD1 mthly rpt'!FI21+'PADD2 mthly rpt'!FI21+'PADD3 mthly rpt'!FI21+'PADD4 mthly rpt'!FI21+'PADD5 mthly rpt'!FI21</f>
        <v>260163.9387797722</v>
      </c>
      <c r="FJ21" s="146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100387.23603609522</v>
      </c>
      <c r="FP21" s="30">
        <f>'PADD1 mthly rpt'!FP21+'PADD2 mthly rpt'!FP21+'PADD3 mthly rpt'!FP21+'PADD4 mthly rpt'!FP21+'PADD5 mthly rpt'!FP21</f>
        <v>125792.20688406745</v>
      </c>
      <c r="FQ21" s="146">
        <f>'PADD1 mthly rpt'!FQ21+'PADD2 mthly rpt'!FQ21+'PADD3 mthly rpt'!FQ21+'PADD4 mthly rpt'!FQ21+'PADD5 mthly rpt'!FQ21</f>
        <v>7663.7040150443099</v>
      </c>
      <c r="FR21" s="30">
        <f>'PADD1 mthly rpt'!FR21+'PADD2 mthly rpt'!FR21+'PADD3 mthly rpt'!FR21+'PADD4 mthly rpt'!FR21+'PADD5 mthly rpt'!FR21</f>
        <v>143938.82282565464</v>
      </c>
      <c r="FS21" s="30">
        <f>'PADD1 mthly rpt'!FS21+'PADD2 mthly rpt'!FS21+'PADD3 mthly rpt'!FS21+'PADD4 mthly rpt'!FS21+'PADD5 mthly rpt'!FS21</f>
        <v>71128.24614341135</v>
      </c>
      <c r="FT21" s="30">
        <f>'PADD1 mthly rpt'!FT21+'PADD2 mthly rpt'!FT21+'PADD3 mthly rpt'!FT21+'PADD4 mthly rpt'!FT21+'PADD5 mthly rpt'!FT21</f>
        <v>180817.15438517052</v>
      </c>
      <c r="FU21" s="30">
        <f>'PADD1 mthly rpt'!FU21+'PADD2 mthly rpt'!FU21+'PADD3 mthly rpt'!FU21+'PADD4 mthly rpt'!FU21+'PADD5 mthly rpt'!FU21</f>
        <v>57898.697410157096</v>
      </c>
      <c r="FV21" s="30">
        <f>'PADD1 mthly rpt'!FV21+'PADD2 mthly rpt'!FV21+'PADD3 mthly rpt'!FV21+'PADD4 mthly rpt'!FV21+'PADD5 mthly rpt'!FV21</f>
        <v>-34953.12512916539</v>
      </c>
      <c r="FW21" s="30">
        <f>'PADD1 mthly rpt'!FW21+'PADD2 mthly rpt'!FW21+'PADD3 mthly rpt'!FW21+'PADD4 mthly rpt'!FW21+'PADD5 mthly rpt'!FW21</f>
        <v>235035.72956177202</v>
      </c>
      <c r="FX21" s="30">
        <f>'PADD1 mthly rpt'!FX21+'PADD2 mthly rpt'!FX21+'PADD3 mthly rpt'!FX21+'PADD4 mthly rpt'!FX21+'PADD5 mthly rpt'!FX21</f>
        <v>148382.56130050757</v>
      </c>
      <c r="FY21" s="30">
        <f>'PADD1 mthly rpt'!FY21+'PADD2 mthly rpt'!FY21+'PADD3 mthly rpt'!FY21+'PADD4 mthly rpt'!FY21+'PADD5 mthly rpt'!FY21</f>
        <v>15488.05274437039</v>
      </c>
      <c r="FZ21" s="30">
        <f>'PADD1 mthly rpt'!FZ21+'PADD2 mthly rpt'!FZ21+'PADD3 mthly rpt'!FZ21+'PADD4 mthly rpt'!FZ21+'PADD5 mthly rpt'!FZ21</f>
        <v>-12613.631516995476</v>
      </c>
      <c r="GA21" s="30">
        <f>'PADD1 mthly rpt'!GA21+'PADD2 mthly rpt'!GA21+'PADD3 mthly rpt'!GA21+'PADD4 mthly rpt'!GA21+'PADD5 mthly rpt'!GA21</f>
        <v>94386.028894331917</v>
      </c>
      <c r="GB21" s="30">
        <f>'PADD1 mthly rpt'!GB21+'PADD2 mthly rpt'!GB21+'PADD3 mthly rpt'!GB21+'PADD4 mthly rpt'!GB21+'PADD5 mthly rpt'!GB21</f>
        <v>138788.9941116281</v>
      </c>
      <c r="GC21" s="30">
        <f>'PADD1 mthly rpt'!GC21+'PADD2 mthly rpt'!GC21+'PADD3 mthly rpt'!GC21+'PADD4 mthly rpt'!GC21+'PADD5 mthly rpt'!GC21</f>
        <v>318718.8800811962</v>
      </c>
      <c r="GD21" s="30">
        <f>'PADD1 mthly rpt'!GD21+'PADD2 mthly rpt'!GD21+'PADD3 mthly rpt'!GD21+'PADD4 mthly rpt'!GD21+'PADD5 mthly rpt'!GD21</f>
        <v>30450.019177211732</v>
      </c>
      <c r="GE21" s="30">
        <f>'PADD1 mthly rpt'!GE21+'PADD2 mthly rpt'!GE21+'PADD3 mthly rpt'!GE21+'PADD4 mthly rpt'!GE21+'PADD5 mthly rpt'!GE21</f>
        <v>-61221.417878816676</v>
      </c>
      <c r="GF21" s="30">
        <f>'PADD1 mthly rpt'!GF21+'PADD2 mthly rpt'!GF21+'PADD3 mthly rpt'!GF21+'PADD4 mthly rpt'!GF21+'PADD5 mthly rpt'!GF21</f>
        <v>65623.38378628029</v>
      </c>
      <c r="GG21" s="30">
        <f>'PADD1 mthly rpt'!GG21+'PADD2 mthly rpt'!GG21+'PADD3 mthly rpt'!GG21+'PADD4 mthly rpt'!GG21+'PADD5 mthly rpt'!GG21</f>
        <v>17823.790046791866</v>
      </c>
      <c r="GH21" s="259">
        <f>'PADD1 mthly rpt'!GH21+'PADD2 mthly rpt'!GH21+'PADD3 mthly rpt'!GH21+'PADD4 mthly rpt'!GH21+'PADD5 mthly rpt'!GH21</f>
        <v>67527.3275262221</v>
      </c>
      <c r="GI21" s="283">
        <f>'PADD1 mthly rpt'!GI21+'PADD2 mthly rpt'!GI21+'PADD3 mthly rpt'!GI21+'PADD4 mthly rpt'!GI21+'PADD5 mthly rpt'!GI21</f>
        <v>-64375.720538846013</v>
      </c>
      <c r="GJ21" s="283">
        <f>'PADD1 mthly rpt'!GJ21+'PADD2 mthly rpt'!GJ21+'PADD3 mthly rpt'!GJ21+'PADD4 mthly rpt'!GJ21+'PADD5 mthly rpt'!GJ21</f>
        <v>65485.385731056856</v>
      </c>
      <c r="GK21" s="283">
        <f>'PADD1 mthly rpt'!GK21+'PADD2 mthly rpt'!GK21+'PADD3 mthly rpt'!GK21+'PADD4 mthly rpt'!GK21+'PADD5 mthly rpt'!GK21</f>
        <v>77579.857778321151</v>
      </c>
      <c r="GL21" s="283">
        <f>'PADD1 mthly rpt'!GL21+'PADD2 mthly rpt'!GL21+'PADD3 mthly rpt'!GL21+'PADD4 mthly rpt'!GL21+'PADD5 mthly rpt'!GL21</f>
        <v>-35365.151326198968</v>
      </c>
      <c r="GM21" s="283">
        <f>'PADD1 mthly rpt'!GM21+'PADD2 mthly rpt'!GM21+'PADD3 mthly rpt'!GM21+'PADD4 mthly rpt'!GM21+'PADD5 mthly rpt'!GM21</f>
        <v>9845.190670291031</v>
      </c>
      <c r="GN21" s="283">
        <f>'PADD1 mthly rpt'!GN21+'PADD2 mthly rpt'!GN21+'PADD3 mthly rpt'!GN21+'PADD4 mthly rpt'!GN21+'PADD5 mthly rpt'!GN21</f>
        <v>68994.763611053757</v>
      </c>
      <c r="GO21" s="283">
        <f>'PADD1 mthly rpt'!GO21+'PADD2 mthly rpt'!GO21+'PADD3 mthly rpt'!GO21+'PADD4 mthly rpt'!GO21+'PADD5 mthly rpt'!GO21</f>
        <v>-106641.78194223619</v>
      </c>
      <c r="GP21" s="283">
        <f>'PADD1 mthly rpt'!GP21+'PADD2 mthly rpt'!GP21+'PADD3 mthly rpt'!GP21+'PADD4 mthly rpt'!GP21+'PADD5 mthly rpt'!GP21</f>
        <v>-5312.1202431653765</v>
      </c>
      <c r="GQ21" s="283">
        <f>'PADD1 mthly rpt'!GQ21+'PADD2 mthly rpt'!GQ21+'PADD3 mthly rpt'!GQ21+'PADD4 mthly rpt'!GQ21+'PADD5 mthly rpt'!GQ21</f>
        <v>133929.87936699064</v>
      </c>
      <c r="GR21" s="283">
        <f>'PADD1 mthly rpt'!GR21+'PADD2 mthly rpt'!GR21+'PADD3 mthly rpt'!GR21+'PADD4 mthly rpt'!GR21+'PADD5 mthly rpt'!GR21</f>
        <v>-22834.912109187804</v>
      </c>
      <c r="GS21" s="283">
        <f>'PADD1 mthly rpt'!GS21+'PADD2 mthly rpt'!GS21+'PADD3 mthly rpt'!GS21+'PADD4 mthly rpt'!GS21+'PADD5 mthly rpt'!GS21</f>
        <v>-12027.685948021619</v>
      </c>
      <c r="GT21" s="283">
        <f>'PADD1 mthly rpt'!GT21+'PADD2 mthly rpt'!GT21+'PADD3 mthly rpt'!GT21+'PADD4 mthly rpt'!GT21+'PADD5 mthly rpt'!GT21</f>
        <v>84660.361636865142</v>
      </c>
      <c r="GU21" s="283">
        <f>'PADD1 mthly rpt'!GU21+'PADD2 mthly rpt'!GU21+'PADD3 mthly rpt'!GU21+'PADD4 mthly rpt'!GU21+'PADD5 mthly rpt'!GU21</f>
        <v>136362.93069276877</v>
      </c>
      <c r="GV21" s="283">
        <f>'PADD1 mthly rpt'!GV21+'PADD2 mthly rpt'!GV21+'PADD3 mthly rpt'!GV21+'PADD4 mthly rpt'!GV21+'PADD5 mthly rpt'!GV21</f>
        <v>-35034.789997680091</v>
      </c>
      <c r="GW21" s="283">
        <f>'PADD1 mthly rpt'!GW21+'PADD2 mthly rpt'!GW21+'PADD3 mthly rpt'!GW21+'PADD4 mthly rpt'!GW21+'PADD5 mthly rpt'!GW21</f>
        <v>-23100.575191783064</v>
      </c>
      <c r="GX21" s="283">
        <f>'PADD1 mthly rpt'!GX21+'PADD2 mthly rpt'!GX21+'PADD3 mthly rpt'!GX21+'PADD4 mthly rpt'!GX21+'PADD5 mthly rpt'!GX21</f>
        <v>10240.186482097612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6">
        <f>'PADD1 mthly rpt'!EM22+'PADD2 mthly rpt'!EM22+'PADD3 mthly rpt'!EM22+'PADD4 mthly rpt'!EM22+'PADD5 mthly rpt'!EM22</f>
        <v>273305.84174187906</v>
      </c>
      <c r="EN22" s="146">
        <f>'PADD1 mthly rpt'!EN22+'PADD2 mthly rpt'!EN22+'PADD3 mthly rpt'!EN22+'PADD4 mthly rpt'!EN22+'PADD5 mthly rpt'!EN22</f>
        <v>543551.69591545605</v>
      </c>
      <c r="EO22" s="146">
        <f>'PADD1 mthly rpt'!EO22+'PADD2 mthly rpt'!EO22+'PADD3 mthly rpt'!EO22+'PADD4 mthly rpt'!EO22+'PADD5 mthly rpt'!EO22</f>
        <v>476370.78399836598</v>
      </c>
      <c r="EP22" s="146">
        <f>'PADD1 mthly rpt'!EP22+'PADD2 mthly rpt'!EP22+'PADD3 mthly rpt'!EP22+'PADD4 mthly rpt'!EP22+'PADD5 mthly rpt'!EP22</f>
        <v>677432.70580527734</v>
      </c>
      <c r="EQ22" s="146">
        <f>'PADD1 mthly rpt'!EQ22+'PADD2 mthly rpt'!EQ22+'PADD3 mthly rpt'!EQ22+'PADD4 mthly rpt'!EQ22+'PADD5 mthly rpt'!EQ22</f>
        <v>648856.94602026546</v>
      </c>
      <c r="ER22" s="146">
        <f>'PADD1 mthly rpt'!ER22+'PADD2 mthly rpt'!ER22+'PADD3 mthly rpt'!ER22+'PADD4 mthly rpt'!ER22+'PADD5 mthly rpt'!ER22</f>
        <v>443067.27311071055</v>
      </c>
      <c r="ES22" s="146">
        <f>'PADD1 mthly rpt'!ES22+'PADD2 mthly rpt'!ES22+'PADD3 mthly rpt'!ES22+'PADD4 mthly rpt'!ES22+'PADD5 mthly rpt'!ES22</f>
        <v>711307.74999117898</v>
      </c>
      <c r="ET22" s="146">
        <f>'PADD1 mthly rpt'!ET22+'PADD2 mthly rpt'!ET22+'PADD3 mthly rpt'!ET22+'PADD4 mthly rpt'!ET22+'PADD5 mthly rpt'!ET22</f>
        <v>530634.19884729828</v>
      </c>
      <c r="EU22" s="146">
        <f>'PADD1 mthly rpt'!EU22+'PADD2 mthly rpt'!EU22+'PADD3 mthly rpt'!EU22+'PADD4 mthly rpt'!EU22+'PADD5 mthly rpt'!EU22</f>
        <v>415534.67436199146</v>
      </c>
      <c r="EV22" s="146">
        <f>'PADD1 mthly rpt'!EV22+'PADD2 mthly rpt'!EV22+'PADD3 mthly rpt'!EV22+'PADD4 mthly rpt'!EV22+'PADD5 mthly rpt'!EV22</f>
        <v>330812.72077002568</v>
      </c>
      <c r="EW22" s="146">
        <f>'PADD1 mthly rpt'!EW22+'PADD2 mthly rpt'!EW22+'PADD3 mthly rpt'!EW22+'PADD4 mthly rpt'!EW22+'PADD5 mthly rpt'!EW22</f>
        <v>332186.54104926012</v>
      </c>
      <c r="EX22" s="146">
        <f>'PADD1 mthly rpt'!EX22+'PADD2 mthly rpt'!EX22+'PADD3 mthly rpt'!EX22+'PADD4 mthly rpt'!EX22+'PADD5 mthly rpt'!EX22</f>
        <v>254488.0890555665</v>
      </c>
      <c r="EY22" s="146">
        <f>'PADD1 mthly rpt'!EY22+'PADD2 mthly rpt'!EY22+'PADD3 mthly rpt'!EY22+'PADD4 mthly rpt'!EY22+'PADD5 mthly rpt'!EY22</f>
        <v>398093.25212982838</v>
      </c>
      <c r="EZ22" s="146">
        <f>'PADD1 mthly rpt'!EZ22+'PADD2 mthly rpt'!EZ22+'PADD3 mthly rpt'!EZ22+'PADD4 mthly rpt'!EZ22+'PADD5 mthly rpt'!EZ22</f>
        <v>518736.5188147939</v>
      </c>
      <c r="FA22" s="146">
        <f>'PADD1 mthly rpt'!FA22+'PADD2 mthly rpt'!FA22+'PADD3 mthly rpt'!FA22+'PADD4 mthly rpt'!FA22+'PADD5 mthly rpt'!FA22</f>
        <v>413921.97376365087</v>
      </c>
      <c r="FB22" s="146">
        <f>'PADD1 mthly rpt'!FB22+'PADD2 mthly rpt'!FB22+'PADD3 mthly rpt'!FB22+'PADD4 mthly rpt'!FB22+'PADD5 mthly rpt'!FB22</f>
        <v>359469.62042598496</v>
      </c>
      <c r="FC22" s="146">
        <f>'PADD1 mthly rpt'!FC22+'PADD2 mthly rpt'!FC22+'PADD3 mthly rpt'!FC22+'PADD4 mthly rpt'!FC22+'PADD5 mthly rpt'!FC22</f>
        <v>310518.84978154051</v>
      </c>
      <c r="FD22" s="146">
        <f>'PADD1 mthly rpt'!FD22+'PADD2 mthly rpt'!FD22+'PADD3 mthly rpt'!FD22+'PADD4 mthly rpt'!FD22+'PADD5 mthly rpt'!FD22</f>
        <v>197821.88818104425</v>
      </c>
      <c r="FE22" s="146">
        <f>'PADD1 mthly rpt'!FE22+'PADD2 mthly rpt'!FE22+'PADD3 mthly rpt'!FE22+'PADD4 mthly rpt'!FE22+'PADD5 mthly rpt'!FE22</f>
        <v>332616.0741038975</v>
      </c>
      <c r="FF22" s="146">
        <f>'PADD1 mthly rpt'!FF22+'PADD2 mthly rpt'!FF22+'PADD3 mthly rpt'!FF22+'PADD4 mthly rpt'!FF22+'PADD5 mthly rpt'!FF22</f>
        <v>362855.66971269401</v>
      </c>
      <c r="FG22" s="146">
        <f>'PADD1 mthly rpt'!FG22+'PADD2 mthly rpt'!FG22+'PADD3 mthly rpt'!FG22+'PADD4 mthly rpt'!FG22+'PADD5 mthly rpt'!FG22</f>
        <v>344727.1014705358</v>
      </c>
      <c r="FH22" s="146">
        <f>'PADD1 mthly rpt'!FH22+'PADD2 mthly rpt'!FH22+'PADD3 mthly rpt'!FH22+'PADD4 mthly rpt'!FH22+'PADD5 mthly rpt'!FH22</f>
        <v>359125.46165347088</v>
      </c>
      <c r="FI22" s="146">
        <f>'PADD1 mthly rpt'!FI22+'PADD2 mthly rpt'!FI22+'PADD3 mthly rpt'!FI22+'PADD4 mthly rpt'!FI22+'PADD5 mthly rpt'!FI22</f>
        <v>474713.45786285575</v>
      </c>
      <c r="FJ22" s="146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280637.19458384824</v>
      </c>
      <c r="FP22" s="30">
        <f>'PADD1 mthly rpt'!FP22+'PADD2 mthly rpt'!FP22+'PADD3 mthly rpt'!FP22+'PADD4 mthly rpt'!FP22+'PADD5 mthly rpt'!FP22</f>
        <v>210520.57287692948</v>
      </c>
      <c r="FQ22" s="146">
        <f>'PADD1 mthly rpt'!FQ22+'PADD2 mthly rpt'!FQ22+'PADD3 mthly rpt'!FQ22+'PADD4 mthly rpt'!FQ22+'PADD5 mthly rpt'!FQ22</f>
        <v>232015.2520720418</v>
      </c>
      <c r="FR22" s="30">
        <f>'PADD1 mthly rpt'!FR22+'PADD2 mthly rpt'!FR22+'PADD3 mthly rpt'!FR22+'PADD4 mthly rpt'!FR22+'PADD5 mthly rpt'!FR22</f>
        <v>378412.08001239435</v>
      </c>
      <c r="FS22" s="30">
        <f>'PADD1 mthly rpt'!FS22+'PADD2 mthly rpt'!FS22+'PADD3 mthly rpt'!FS22+'PADD4 mthly rpt'!FS22+'PADD5 mthly rpt'!FS22</f>
        <v>288438.87638987205</v>
      </c>
      <c r="FT22" s="30">
        <f>'PADD1 mthly rpt'!FT22+'PADD2 mthly rpt'!FT22+'PADD3 mthly rpt'!FT22+'PADD4 mthly rpt'!FT22+'PADD5 mthly rpt'!FT22</f>
        <v>421103.71618755272</v>
      </c>
      <c r="FU22" s="30">
        <f>'PADD1 mthly rpt'!FU22+'PADD2 mthly rpt'!FU22+'PADD3 mthly rpt'!FU22+'PADD4 mthly rpt'!FU22+'PADD5 mthly rpt'!FU22</f>
        <v>398566.66994380346</v>
      </c>
      <c r="FV22" s="30">
        <f>'PADD1 mthly rpt'!FV22+'PADD2 mthly rpt'!FV22+'PADD3 mthly rpt'!FV22+'PADD4 mthly rpt'!FV22+'PADD5 mthly rpt'!FV22</f>
        <v>303259.28110747936</v>
      </c>
      <c r="FW22" s="30">
        <f>'PADD1 mthly rpt'!FW22+'PADD2 mthly rpt'!FW22+'PADD3 mthly rpt'!FW22+'PADD4 mthly rpt'!FW22+'PADD5 mthly rpt'!FW22</f>
        <v>357304.25968207873</v>
      </c>
      <c r="FX22" s="30">
        <f>'PADD1 mthly rpt'!FX22+'PADD2 mthly rpt'!FX22+'PADD3 mthly rpt'!FX22+'PADD4 mthly rpt'!FX22+'PADD5 mthly rpt'!FX22</f>
        <v>325664.41200881579</v>
      </c>
      <c r="FY22" s="30">
        <f>'PADD1 mthly rpt'!FY22+'PADD2 mthly rpt'!FY22+'PADD3 mthly rpt'!FY22+'PADD4 mthly rpt'!FY22+'PADD5 mthly rpt'!FY22</f>
        <v>297677.77806868387</v>
      </c>
      <c r="FZ22" s="30">
        <f>'PADD1 mthly rpt'!FZ22+'PADD2 mthly rpt'!FZ22+'PADD3 mthly rpt'!FZ22+'PADD4 mthly rpt'!FZ22+'PADD5 mthly rpt'!FZ22</f>
        <v>233865.3406799736</v>
      </c>
      <c r="GA22" s="30">
        <f>'PADD1 mthly rpt'!GA22+'PADD2 mthly rpt'!GA22+'PADD3 mthly rpt'!GA22+'PADD4 mthly rpt'!GA22+'PADD5 mthly rpt'!GA22</f>
        <v>246685.73174801527</v>
      </c>
      <c r="GB22" s="30">
        <f>'PADD1 mthly rpt'!GB22+'PADD2 mthly rpt'!GB22+'PADD3 mthly rpt'!GB22+'PADD4 mthly rpt'!GB22+'PADD5 mthly rpt'!GB22</f>
        <v>234760.65043422018</v>
      </c>
      <c r="GC22" s="30">
        <f>'PADD1 mthly rpt'!GC22+'PADD2 mthly rpt'!GC22+'PADD3 mthly rpt'!GC22+'PADD4 mthly rpt'!GC22+'PADD5 mthly rpt'!GC22</f>
        <v>431251.49318832712</v>
      </c>
      <c r="GD22" s="30">
        <f>'PADD1 mthly rpt'!GD22+'PADD2 mthly rpt'!GD22+'PADD3 mthly rpt'!GD22+'PADD4 mthly rpt'!GD22+'PADD5 mthly rpt'!GD22</f>
        <v>265745.46625639539</v>
      </c>
      <c r="GE22" s="30">
        <f>'PADD1 mthly rpt'!GE22+'PADD2 mthly rpt'!GE22+'PADD3 mthly rpt'!GE22+'PADD4 mthly rpt'!GE22+'PADD5 mthly rpt'!GE22</f>
        <v>106675.03702247608</v>
      </c>
      <c r="GF22" s="30">
        <f>'PADD1 mthly rpt'!GF22+'PADD2 mthly rpt'!GF22+'PADD3 mthly rpt'!GF22+'PADD4 mthly rpt'!GF22+'PADD5 mthly rpt'!GF22</f>
        <v>346710.20355104737</v>
      </c>
      <c r="GG22" s="30">
        <f>'PADD1 mthly rpt'!GG22+'PADD2 mthly rpt'!GG22+'PADD3 mthly rpt'!GG22+'PADD4 mthly rpt'!GG22+'PADD5 mthly rpt'!GG22</f>
        <v>278099.17764247011</v>
      </c>
      <c r="GH22" s="259">
        <f>'PADD1 mthly rpt'!GH22+'PADD2 mthly rpt'!GH22+'PADD3 mthly rpt'!GH22+'PADD4 mthly rpt'!GH22+'PADD5 mthly rpt'!GH22</f>
        <v>251099.47115380553</v>
      </c>
      <c r="GI22" s="283">
        <f>'PADD1 mthly rpt'!GI22+'PADD2 mthly rpt'!GI22+'PADD3 mthly rpt'!GI22+'PADD4 mthly rpt'!GI22+'PADD5 mthly rpt'!GI22</f>
        <v>174229.98904224311</v>
      </c>
      <c r="GJ22" s="283">
        <f>'PADD1 mthly rpt'!GJ22+'PADD2 mthly rpt'!GJ22+'PADD3 mthly rpt'!GJ22+'PADD4 mthly rpt'!GJ22+'PADD5 mthly rpt'!GJ22</f>
        <v>276983.75824880681</v>
      </c>
      <c r="GK22" s="283">
        <f>'PADD1 mthly rpt'!GK22+'PADD2 mthly rpt'!GK22+'PADD3 mthly rpt'!GK22+'PADD4 mthly rpt'!GK22+'PADD5 mthly rpt'!GK22</f>
        <v>247500.12932302279</v>
      </c>
      <c r="GL22" s="283">
        <f>'PADD1 mthly rpt'!GL22+'PADD2 mthly rpt'!GL22+'PADD3 mthly rpt'!GL22+'PADD4 mthly rpt'!GL22+'PADD5 mthly rpt'!GL22</f>
        <v>88688.102053159848</v>
      </c>
      <c r="GM22" s="283">
        <f>'PADD1 mthly rpt'!GM22+'PADD2 mthly rpt'!GM22+'PADD3 mthly rpt'!GM22+'PADD4 mthly rpt'!GM22+'PADD5 mthly rpt'!GM22</f>
        <v>138092.55022241798</v>
      </c>
      <c r="GN22" s="283">
        <f>'PADD1 mthly rpt'!GN22+'PADD2 mthly rpt'!GN22+'PADD3 mthly rpt'!GN22+'PADD4 mthly rpt'!GN22+'PADD5 mthly rpt'!GN22</f>
        <v>226322.03411717439</v>
      </c>
      <c r="GO22" s="283">
        <f>'PADD1 mthly rpt'!GO22+'PADD2 mthly rpt'!GO22+'PADD3 mthly rpt'!GO22+'PADD4 mthly rpt'!GO22+'PADD5 mthly rpt'!GO22</f>
        <v>178614.62766296157</v>
      </c>
      <c r="GP22" s="283">
        <f>'PADD1 mthly rpt'!GP22+'PADD2 mthly rpt'!GP22+'PADD3 mthly rpt'!GP22+'PADD4 mthly rpt'!GP22+'PADD5 mthly rpt'!GP22</f>
        <v>170584.37448378489</v>
      </c>
      <c r="GQ22" s="283">
        <f>'PADD1 mthly rpt'!GQ22+'PADD2 mthly rpt'!GQ22+'PADD3 mthly rpt'!GQ22+'PADD4 mthly rpt'!GQ22+'PADD5 mthly rpt'!GQ22</f>
        <v>176822.82823916091</v>
      </c>
      <c r="GR22" s="283">
        <f>'PADD1 mthly rpt'!GR22+'PADD2 mthly rpt'!GR22+'PADD3 mthly rpt'!GR22+'PADD4 mthly rpt'!GR22+'PADD5 mthly rpt'!GR22</f>
        <v>218852.7453872021</v>
      </c>
      <c r="GS22" s="283">
        <f>'PADD1 mthly rpt'!GS22+'PADD2 mthly rpt'!GS22+'PADD3 mthly rpt'!GS22+'PADD4 mthly rpt'!GS22+'PADD5 mthly rpt'!GS22</f>
        <v>155110.22809619989</v>
      </c>
      <c r="GT22" s="283">
        <f>'PADD1 mthly rpt'!GT22+'PADD2 mthly rpt'!GT22+'PADD3 mthly rpt'!GT22+'PADD4 mthly rpt'!GT22+'PADD5 mthly rpt'!GT22</f>
        <v>237858.88232129189</v>
      </c>
      <c r="GU22" s="283">
        <f>'PADD1 mthly rpt'!GU22+'PADD2 mthly rpt'!GU22+'PADD3 mthly rpt'!GU22+'PADD4 mthly rpt'!GU22+'PADD5 mthly rpt'!GU22</f>
        <v>252175.52994988501</v>
      </c>
      <c r="GV22" s="283">
        <f>'PADD1 mthly rpt'!GV22+'PADD2 mthly rpt'!GV22+'PADD3 mthly rpt'!GV22+'PADD4 mthly rpt'!GV22+'PADD5 mthly rpt'!GV22</f>
        <v>108827.78582731148</v>
      </c>
      <c r="GW22" s="283">
        <f>'PADD1 mthly rpt'!GW22+'PADD2 mthly rpt'!GW22+'PADD3 mthly rpt'!GW22+'PADD4 mthly rpt'!GW22+'PADD5 mthly rpt'!GW22</f>
        <v>116395.31216911459</v>
      </c>
      <c r="GX22" s="283">
        <f>'PADD1 mthly rpt'!GX22+'PADD2 mthly rpt'!GX22+'PADD3 mthly rpt'!GX22+'PADD4 mthly rpt'!GX22+'PADD5 mthly rpt'!GX22</f>
        <v>22167.219137890745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7">
        <f>'PADD1 mthly rpt'!EM23+'PADD2 mthly rpt'!EM23+'PADD3 mthly rpt'!EM23+'PADD4 mthly rpt'!EM23+'PADD5 mthly rpt'!EM23</f>
        <v>0</v>
      </c>
      <c r="EN23" s="147">
        <f>'PADD1 mthly rpt'!EN23+'PADD2 mthly rpt'!EN23+'PADD3 mthly rpt'!EN23+'PADD4 mthly rpt'!EN23+'PADD5 mthly rpt'!EN23</f>
        <v>0</v>
      </c>
      <c r="EO23" s="147">
        <f>'PADD1 mthly rpt'!EO23+'PADD2 mthly rpt'!EO23+'PADD3 mthly rpt'!EO23+'PADD4 mthly rpt'!EO23+'PADD5 mthly rpt'!EO23</f>
        <v>0</v>
      </c>
      <c r="EP23" s="147">
        <f>'PADD1 mthly rpt'!EP23+'PADD2 mthly rpt'!EP23+'PADD3 mthly rpt'!EP23+'PADD4 mthly rpt'!EP23+'PADD5 mthly rpt'!EP23</f>
        <v>0</v>
      </c>
      <c r="EQ23" s="147">
        <f>'PADD1 mthly rpt'!EQ23+'PADD2 mthly rpt'!EQ23+'PADD3 mthly rpt'!EQ23+'PADD4 mthly rpt'!EQ23+'PADD5 mthly rpt'!EQ23</f>
        <v>0</v>
      </c>
      <c r="ER23" s="147">
        <f>'PADD1 mthly rpt'!ER23+'PADD2 mthly rpt'!ER23+'PADD3 mthly rpt'!ER23+'PADD4 mthly rpt'!ER23+'PADD5 mthly rpt'!ER23</f>
        <v>0</v>
      </c>
      <c r="ES23" s="147">
        <f>'PADD1 mthly rpt'!ES23+'PADD2 mthly rpt'!ES23+'PADD3 mthly rpt'!ES23+'PADD4 mthly rpt'!ES23+'PADD5 mthly rpt'!ES23</f>
        <v>0</v>
      </c>
      <c r="ET23" s="147">
        <f>'PADD1 mthly rpt'!ET23+'PADD2 mthly rpt'!ET23+'PADD3 mthly rpt'!ET23+'PADD4 mthly rpt'!ET23+'PADD5 mthly rpt'!ET23</f>
        <v>0</v>
      </c>
      <c r="EU23" s="147">
        <f>'PADD1 mthly rpt'!EU23+'PADD2 mthly rpt'!EU23+'PADD3 mthly rpt'!EU23+'PADD4 mthly rpt'!EU23+'PADD5 mthly rpt'!EU23</f>
        <v>0</v>
      </c>
      <c r="EV23" s="147">
        <f>'PADD1 mthly rpt'!EV23+'PADD2 mthly rpt'!EV23+'PADD3 mthly rpt'!EV23+'PADD4 mthly rpt'!EV23+'PADD5 mthly rpt'!EV23</f>
        <v>0</v>
      </c>
      <c r="EW23" s="147">
        <f>'PADD1 mthly rpt'!EW23+'PADD2 mthly rpt'!EW23+'PADD3 mthly rpt'!EW23+'PADD4 mthly rpt'!EW23+'PADD5 mthly rpt'!EW23</f>
        <v>0</v>
      </c>
      <c r="EX23" s="147">
        <f>'PADD1 mthly rpt'!EX23+'PADD2 mthly rpt'!EX23+'PADD3 mthly rpt'!EX23+'PADD4 mthly rpt'!EX23+'PADD5 mthly rpt'!EX23</f>
        <v>0</v>
      </c>
      <c r="EY23" s="147">
        <f>'PADD1 mthly rpt'!EY23+'PADD2 mthly rpt'!EY23+'PADD3 mthly rpt'!EY23+'PADD4 mthly rpt'!EY23+'PADD5 mthly rpt'!EY23</f>
        <v>0</v>
      </c>
      <c r="EZ23" s="147">
        <f>'PADD1 mthly rpt'!EZ23+'PADD2 mthly rpt'!EZ23+'PADD3 mthly rpt'!EZ23+'PADD4 mthly rpt'!EZ23+'PADD5 mthly rpt'!EZ23</f>
        <v>0</v>
      </c>
      <c r="FA23" s="147">
        <f>'PADD1 mthly rpt'!FA23+'PADD2 mthly rpt'!FA23+'PADD3 mthly rpt'!FA23+'PADD4 mthly rpt'!FA23+'PADD5 mthly rpt'!FA23</f>
        <v>0</v>
      </c>
      <c r="FB23" s="147">
        <f>'PADD1 mthly rpt'!FB23+'PADD2 mthly rpt'!FB23+'PADD3 mthly rpt'!FB23+'PADD4 mthly rpt'!FB23+'PADD5 mthly rpt'!FB23</f>
        <v>0</v>
      </c>
      <c r="FC23" s="147">
        <f>'PADD1 mthly rpt'!FC23+'PADD2 mthly rpt'!FC23+'PADD3 mthly rpt'!FC23+'PADD4 mthly rpt'!FC23+'PADD5 mthly rpt'!FC23</f>
        <v>0</v>
      </c>
      <c r="FD23" s="147">
        <f>'PADD1 mthly rpt'!FD23+'PADD2 mthly rpt'!FD23+'PADD3 mthly rpt'!FD23+'PADD4 mthly rpt'!FD23+'PADD5 mthly rpt'!FD23</f>
        <v>0</v>
      </c>
      <c r="FE23" s="147">
        <f>'PADD1 mthly rpt'!FE23+'PADD2 mthly rpt'!FE23+'PADD3 mthly rpt'!FE23+'PADD4 mthly rpt'!FE23+'PADD5 mthly rpt'!FE23</f>
        <v>0</v>
      </c>
      <c r="FF23" s="147">
        <f>'PADD1 mthly rpt'!FF23+'PADD2 mthly rpt'!FF23+'PADD3 mthly rpt'!FF23+'PADD4 mthly rpt'!FF23+'PADD5 mthly rpt'!FF23</f>
        <v>0</v>
      </c>
      <c r="FG23" s="147">
        <f>'PADD1 mthly rpt'!FG23+'PADD2 mthly rpt'!FG23+'PADD3 mthly rpt'!FG23+'PADD4 mthly rpt'!FG23+'PADD5 mthly rpt'!FG23</f>
        <v>0</v>
      </c>
      <c r="FH23" s="147">
        <f>'PADD1 mthly rpt'!FH23+'PADD2 mthly rpt'!FH23+'PADD3 mthly rpt'!FH23+'PADD4 mthly rpt'!FH23+'PADD5 mthly rpt'!FH23</f>
        <v>0</v>
      </c>
      <c r="FI23" s="147">
        <f>'PADD1 mthly rpt'!FI23+'PADD2 mthly rpt'!FI23+'PADD3 mthly rpt'!FI23+'PADD4 mthly rpt'!FI23+'PADD5 mthly rpt'!FI23</f>
        <v>0</v>
      </c>
      <c r="FJ23" s="147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0</v>
      </c>
      <c r="FP23" s="32">
        <f>'PADD1 mthly rpt'!FP23+'PADD2 mthly rpt'!FP23+'PADD3 mthly rpt'!FP23+'PADD4 mthly rpt'!FP23+'PADD5 mthly rpt'!FP23</f>
        <v>0</v>
      </c>
      <c r="FQ23" s="147">
        <f>'PADD1 mthly rpt'!FQ23+'PADD2 mthly rpt'!FQ23+'PADD3 mthly rpt'!FQ23+'PADD4 mthly rpt'!FQ23+'PADD5 mthly rpt'!FQ23</f>
        <v>0</v>
      </c>
      <c r="FR23" s="32">
        <f>'PADD1 mthly rpt'!FR23+'PADD2 mthly rpt'!FR23+'PADD3 mthly rpt'!FR23+'PADD4 mthly rpt'!FR23+'PADD5 mthly rpt'!FR23</f>
        <v>0</v>
      </c>
      <c r="FS23" s="32">
        <f>'PADD1 mthly rpt'!FS23+'PADD2 mthly rpt'!FS23+'PADD3 mthly rpt'!FS23+'PADD4 mthly rpt'!FS23+'PADD5 mthly rpt'!FS23</f>
        <v>0</v>
      </c>
      <c r="FT23" s="32">
        <f>'PADD1 mthly rpt'!FT23+'PADD2 mthly rpt'!FT23+'PADD3 mthly rpt'!FT23+'PADD4 mthly rpt'!FT23+'PADD5 mthly rpt'!FT23</f>
        <v>0</v>
      </c>
      <c r="FU23" s="32">
        <f>'PADD1 mthly rpt'!FU23+'PADD2 mthly rpt'!FU23+'PADD3 mthly rpt'!FU23+'PADD4 mthly rpt'!FU23+'PADD5 mthly rpt'!FU23</f>
        <v>0</v>
      </c>
      <c r="FV23" s="32">
        <f>'PADD1 mthly rpt'!FV23+'PADD2 mthly rpt'!FV23+'PADD3 mthly rpt'!FV23+'PADD4 mthly rpt'!FV23+'PADD5 mthly rpt'!FV23</f>
        <v>0</v>
      </c>
      <c r="FW23" s="32">
        <f>'PADD1 mthly rpt'!FW23+'PADD2 mthly rpt'!FW23+'PADD3 mthly rpt'!FW23+'PADD4 mthly rpt'!FW23+'PADD5 mthly rpt'!FW23</f>
        <v>0</v>
      </c>
      <c r="FX23" s="32">
        <f>'PADD1 mthly rpt'!FX23+'PADD2 mthly rpt'!FX23+'PADD3 mthly rpt'!FX23+'PADD4 mthly rpt'!FX23+'PADD5 mthly rpt'!FX23</f>
        <v>0</v>
      </c>
      <c r="FY23" s="32">
        <f>'PADD1 mthly rpt'!FY23+'PADD2 mthly rpt'!FY23+'PADD3 mthly rpt'!FY23+'PADD4 mthly rpt'!FY23+'PADD5 mthly rpt'!FY23</f>
        <v>0</v>
      </c>
      <c r="FZ23" s="32">
        <f>'PADD1 mthly rpt'!FZ23+'PADD2 mthly rpt'!FZ23+'PADD3 mthly rpt'!FZ23+'PADD4 mthly rpt'!FZ23+'PADD5 mthly rpt'!FZ23</f>
        <v>0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0</v>
      </c>
      <c r="GC23" s="32">
        <f>'PADD1 mthly rpt'!GC23+'PADD2 mthly rpt'!GC23+'PADD3 mthly rpt'!GC23+'PADD4 mthly rpt'!GC23+'PADD5 mthly rpt'!GC23</f>
        <v>0</v>
      </c>
      <c r="GD23" s="32">
        <f>'PADD1 mthly rpt'!GD23+'PADD2 mthly rpt'!GD23+'PADD3 mthly rpt'!GD23+'PADD4 mthly rpt'!GD23+'PADD5 mthly rpt'!GD23</f>
        <v>0</v>
      </c>
      <c r="GE23" s="32">
        <f>'PADD1 mthly rpt'!GE23+'PADD2 mthly rpt'!GE23+'PADD3 mthly rpt'!GE23+'PADD4 mthly rpt'!GE23+'PADD5 mthly rpt'!GE23</f>
        <v>0</v>
      </c>
      <c r="GF23" s="32">
        <f>'PADD1 mthly rpt'!GF23+'PADD2 mthly rpt'!GF23+'PADD3 mthly rpt'!GF23+'PADD4 mthly rpt'!GF23+'PADD5 mthly rpt'!GF23</f>
        <v>0</v>
      </c>
      <c r="GG23" s="32">
        <f>'PADD1 mthly rpt'!GG23+'PADD2 mthly rpt'!GG23+'PADD3 mthly rpt'!GG23+'PADD4 mthly rpt'!GG23+'PADD5 mthly rpt'!GG23</f>
        <v>117803.4775139555</v>
      </c>
      <c r="GH23" s="260">
        <f>'PADD1 mthly rpt'!GH23+'PADD2 mthly rpt'!GH23+'PADD3 mthly rpt'!GH23+'PADD4 mthly rpt'!GH23+'PADD5 mthly rpt'!GH23</f>
        <v>85297.828212260953</v>
      </c>
      <c r="GI23" s="284">
        <f>'PADD1 mthly rpt'!GI23+'PADD2 mthly rpt'!GI23+'PADD3 mthly rpt'!GI23+'PADD4 mthly rpt'!GI23+'PADD5 mthly rpt'!GI23</f>
        <v>72199.767081662983</v>
      </c>
      <c r="GJ23" s="284">
        <f>'PADD1 mthly rpt'!GJ23+'PADD2 mthly rpt'!GJ23+'PADD3 mthly rpt'!GJ23+'PADD4 mthly rpt'!GJ23+'PADD5 mthly rpt'!GJ23</f>
        <v>69033.496278754086</v>
      </c>
      <c r="GK23" s="284">
        <f>'PADD1 mthly rpt'!GK23+'PADD2 mthly rpt'!GK23+'PADD3 mthly rpt'!GK23+'PADD4 mthly rpt'!GK23+'PADD5 mthly rpt'!GK23</f>
        <v>75986.160876625683</v>
      </c>
      <c r="GL23" s="284">
        <f>'PADD1 mthly rpt'!GL23+'PADD2 mthly rpt'!GL23+'PADD3 mthly rpt'!GL23+'PADD4 mthly rpt'!GL23+'PADD5 mthly rpt'!GL23</f>
        <v>20000</v>
      </c>
      <c r="GM23" s="284">
        <f>'PADD1 mthly rpt'!GM23+'PADD2 mthly rpt'!GM23+'PADD3 mthly rpt'!GM23+'PADD4 mthly rpt'!GM23+'PADD5 mthly rpt'!GM23</f>
        <v>-25000</v>
      </c>
      <c r="GN23" s="284">
        <f>'PADD1 mthly rpt'!GN23+'PADD2 mthly rpt'!GN23+'PADD3 mthly rpt'!GN23+'PADD4 mthly rpt'!GN23+'PADD5 mthly rpt'!GN23</f>
        <v>0</v>
      </c>
      <c r="GO23" s="284">
        <f>'PADD1 mthly rpt'!GO23+'PADD2 mthly rpt'!GO23+'PADD3 mthly rpt'!GO23+'PADD4 mthly rpt'!GO23+'PADD5 mthly rpt'!GO23</f>
        <v>0</v>
      </c>
      <c r="GP23" s="284">
        <f>'PADD1 mthly rpt'!GP23+'PADD2 mthly rpt'!GP23+'PADD3 mthly rpt'!GP23+'PADD4 mthly rpt'!GP23+'PADD5 mthly rpt'!GP23</f>
        <v>0</v>
      </c>
      <c r="GQ23" s="284">
        <f>'PADD1 mthly rpt'!GQ23+'PADD2 mthly rpt'!GQ23+'PADD3 mthly rpt'!GQ23+'PADD4 mthly rpt'!GQ23+'PADD5 mthly rpt'!GQ23</f>
        <v>0</v>
      </c>
      <c r="GR23" s="284">
        <f>'PADD1 mthly rpt'!GR23+'PADD2 mthly rpt'!GR23+'PADD3 mthly rpt'!GR23+'PADD4 mthly rpt'!GR23+'PADD5 mthly rpt'!GR23</f>
        <v>0</v>
      </c>
      <c r="GS23" s="284">
        <f>'PADD1 mthly rpt'!GS23+'PADD2 mthly rpt'!GS23+'PADD3 mthly rpt'!GS23+'PADD4 mthly rpt'!GS23+'PADD5 mthly rpt'!GS23</f>
        <v>0</v>
      </c>
      <c r="GT23" s="284">
        <f>'PADD1 mthly rpt'!GT23+'PADD2 mthly rpt'!GT23+'PADD3 mthly rpt'!GT23+'PADD4 mthly rpt'!GT23+'PADD5 mthly rpt'!GT23</f>
        <v>0</v>
      </c>
      <c r="GU23" s="284">
        <f>'PADD1 mthly rpt'!GU23+'PADD2 mthly rpt'!GU23+'PADD3 mthly rpt'!GU23+'PADD4 mthly rpt'!GU23+'PADD5 mthly rpt'!GU23</f>
        <v>0</v>
      </c>
      <c r="GV23" s="284">
        <f>'PADD1 mthly rpt'!GV23+'PADD2 mthly rpt'!GV23+'PADD3 mthly rpt'!GV23+'PADD4 mthly rpt'!GV23+'PADD5 mthly rpt'!GV23</f>
        <v>0</v>
      </c>
      <c r="GW23" s="284">
        <f>'PADD1 mthly rpt'!GW23+'PADD2 mthly rpt'!GW23+'PADD3 mthly rpt'!GW23+'PADD4 mthly rpt'!GW23+'PADD5 mthly rpt'!GW23</f>
        <v>0</v>
      </c>
      <c r="GX23" s="284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62">
        <f>'PADD1 mthly rpt'!EM25+'PADD2 mthly rpt'!EM25+'PADD3 mthly rpt'!EM25+'PADD4 mthly rpt'!EM25+'PADD5 mthly rpt'!EM25</f>
        <v>1129147.8917286801</v>
      </c>
      <c r="EN25" s="162">
        <f>'PADD1 mthly rpt'!EN25+'PADD2 mthly rpt'!EN25+'PADD3 mthly rpt'!EN25+'PADD4 mthly rpt'!EN25+'PADD5 mthly rpt'!EN25</f>
        <v>1212287.9065875139</v>
      </c>
      <c r="EO25" s="162">
        <f>'PADD1 mthly rpt'!EO25+'PADD2 mthly rpt'!EO25+'PADD3 mthly rpt'!EO25+'PADD4 mthly rpt'!EO25+'PADD5 mthly rpt'!EO25</f>
        <v>1270324.2663768199</v>
      </c>
      <c r="EP25" s="181">
        <f>'PADD1 mthly rpt'!EP25+'PADD2 mthly rpt'!EP25+'PADD3 mthly rpt'!EP25+'PADD4 mthly rpt'!EP25+'PADD5 mthly rpt'!EP25</f>
        <v>1420713.1252742654</v>
      </c>
      <c r="EQ25" s="181">
        <f>'PADD1 mthly rpt'!EQ25+'PADD2 mthly rpt'!EQ25+'PADD3 mthly rpt'!EQ25+'PADD4 mthly rpt'!EQ25+'PADD5 mthly rpt'!EQ25</f>
        <v>1471176.6857403868</v>
      </c>
      <c r="ER25" s="191">
        <f>'PADD1 mthly rpt'!ER25+'PADD2 mthly rpt'!ER25+'PADD3 mthly rpt'!ER25+'PADD4 mthly rpt'!ER25+'PADD5 mthly rpt'!ER25</f>
        <v>1379738.4194766863</v>
      </c>
      <c r="ES25" s="191">
        <f>'PADD1 mthly rpt'!ES25+'PADD2 mthly rpt'!ES25+'PADD3 mthly rpt'!ES25+'PADD4 mthly rpt'!ES25+'PADD5 mthly rpt'!ES25</f>
        <v>1270437.5508655242</v>
      </c>
      <c r="ET25" s="191">
        <f>'PADD1 mthly rpt'!ET25+'PADD2 mthly rpt'!ET25+'PADD3 mthly rpt'!ET25+'PADD4 mthly rpt'!ET25+'PADD5 mthly rpt'!ET25</f>
        <v>1116692.6955426303</v>
      </c>
      <c r="EU25" s="191">
        <f>'PADD1 mthly rpt'!EU25+'PADD2 mthly rpt'!EU25+'PADD3 mthly rpt'!EU25+'PADD4 mthly rpt'!EU25+'PADD5 mthly rpt'!EU25</f>
        <v>1027068.3426464431</v>
      </c>
      <c r="EV25" s="191">
        <f>'PADD1 mthly rpt'!EV25+'PADD2 mthly rpt'!EV25+'PADD3 mthly rpt'!EV25+'PADD4 mthly rpt'!EV25+'PADD5 mthly rpt'!EV25</f>
        <v>1008770.1579763638</v>
      </c>
      <c r="EW25" s="203">
        <f>'PADD1 mthly rpt'!EW25+'PADD2 mthly rpt'!EW25+'PADD3 mthly rpt'!EW25+'PADD4 mthly rpt'!EW25+'PADD5 mthly rpt'!EW25</f>
        <v>1010466.561441542</v>
      </c>
      <c r="EX25" s="203">
        <f>'PADD1 mthly rpt'!EX25+'PADD2 mthly rpt'!EX25+'PADD3 mthly rpt'!EX25+'PADD4 mthly rpt'!EX25+'PADD5 mthly rpt'!EX25</f>
        <v>1034551.1168770569</v>
      </c>
      <c r="EY25" s="203">
        <f>'PADD1 mthly rpt'!EY25+'PADD2 mthly rpt'!EY25+'PADD3 mthly rpt'!EY25+'PADD4 mthly rpt'!EY25+'PADD5 mthly rpt'!EY25</f>
        <v>1024182.5155312464</v>
      </c>
      <c r="EZ25" s="203">
        <f>'PADD1 mthly rpt'!EZ25+'PADD2 mthly rpt'!EZ25+'PADD3 mthly rpt'!EZ25+'PADD4 mthly rpt'!EZ25+'PADD5 mthly rpt'!EZ25</f>
        <v>1182053.6566959189</v>
      </c>
      <c r="FA25" s="216">
        <f>'PADD1 mthly rpt'!FA25+'PADD2 mthly rpt'!FA25+'PADD3 mthly rpt'!FA25+'PADD4 mthly rpt'!FA25+'PADD5 mthly rpt'!FA25</f>
        <v>1270169.3518659628</v>
      </c>
      <c r="FB25" s="216">
        <f>'PADD1 mthly rpt'!FB25+'PADD2 mthly rpt'!FB25+'PADD3 mthly rpt'!FB25+'PADD4 mthly rpt'!FB25+'PADD5 mthly rpt'!FB25</f>
        <v>1357347.0802782953</v>
      </c>
      <c r="FC25" s="226">
        <f>'PADD1 mthly rpt'!FC25+'PADD2 mthly rpt'!FC25+'PADD3 mthly rpt'!FC25+'PADD4 mthly rpt'!FC25+'PADD5 mthly rpt'!FC25</f>
        <v>1532745.0716565314</v>
      </c>
      <c r="FD25" s="226">
        <f>'PADD1 mthly rpt'!FD25+'PADD2 mthly rpt'!FD25+'PADD3 mthly rpt'!FD25+'PADD4 mthly rpt'!FD25+'PADD5 mthly rpt'!FD25</f>
        <v>1374782.1813229024</v>
      </c>
      <c r="FE25" s="238">
        <f>'PADD1 mthly rpt'!FE25+'PADD2 mthly rpt'!FE25+'PADD3 mthly rpt'!FE25+'PADD4 mthly rpt'!FE25+'PADD5 mthly rpt'!FE25</f>
        <v>1217114.8482677492</v>
      </c>
      <c r="FF25" s="238">
        <f>'PADD1 mthly rpt'!FF25+'PADD2 mthly rpt'!FF25+'PADD3 mthly rpt'!FF25+'PADD4 mthly rpt'!FF25+'PADD5 mthly rpt'!FF25</f>
        <v>1129026.3740933649</v>
      </c>
      <c r="FG25" s="238">
        <f>'PADD1 mthly rpt'!FG25+'PADD2 mthly rpt'!FG25+'PADD3 mthly rpt'!FG25+'PADD4 mthly rpt'!FG25+'PADD5 mthly rpt'!FG25</f>
        <v>955738.26865907223</v>
      </c>
      <c r="FH25" s="238">
        <f>'PADD1 mthly rpt'!FH25+'PADD2 mthly rpt'!FH25+'PADD3 mthly rpt'!FH25+'PADD4 mthly rpt'!FH25+'PADD5 mthly rpt'!FH25</f>
        <v>1030506.3016578224</v>
      </c>
      <c r="FI25" s="238">
        <f>'PADD1 mthly rpt'!FI25+'PADD2 mthly rpt'!FI25+'PADD3 mthly rpt'!FI25+'PADD4 mthly rpt'!FI25+'PADD5 mthly rpt'!FI25</f>
        <v>990521.40982146875</v>
      </c>
      <c r="FJ25" s="238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8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36">
        <f>'PADD1 mthly rpt'!GD25+'PADD2 mthly rpt'!GD25+'PADD3 mthly rpt'!GD25+'PADD4 mthly rpt'!GD25+'PADD5 mthly rpt'!GD25</f>
        <v>965981.08952745085</v>
      </c>
      <c r="GE25" s="36">
        <f>'PADD1 mthly rpt'!GE25+'PADD2 mthly rpt'!GE25+'PADD3 mthly rpt'!GE25+'PADD4 mthly rpt'!GE25+'PADD5 mthly rpt'!GE25</f>
        <v>915388.38970972551</v>
      </c>
      <c r="GF25" s="36">
        <f>'PADD1 mthly rpt'!GF25+'PADD2 mthly rpt'!GF25+'PADD3 mthly rpt'!GF25+'PADD4 mthly rpt'!GF25+'PADD5 mthly rpt'!GF25</f>
        <v>903546.04659382638</v>
      </c>
      <c r="GG25" s="36">
        <f>'PADD1 mthly rpt'!GG25+'PADD2 mthly rpt'!GG25+'PADD3 mthly rpt'!GG25+'PADD4 mthly rpt'!GG25+'PADD5 mthly rpt'!GG25</f>
        <v>922987.1900644761</v>
      </c>
      <c r="GH25" s="262">
        <f>'PADD1 mthly rpt'!GH25+'PADD2 mthly rpt'!GH25+'PADD3 mthly rpt'!GH25+'PADD4 mthly rpt'!GH25+'PADD5 mthly rpt'!GH25</f>
        <v>968617.4419494808</v>
      </c>
      <c r="GI25" s="286">
        <f>'PADD1 mthly rpt'!GI25+'PADD2 mthly rpt'!GI25+'PADD3 mthly rpt'!GI25+'PADD4 mthly rpt'!GI25+'PADD5 mthly rpt'!GI25</f>
        <v>996401.97378896282</v>
      </c>
      <c r="GJ25" s="286">
        <f>'PADD1 mthly rpt'!GJ25+'PADD2 mthly rpt'!GJ25+'PADD3 mthly rpt'!GJ25+'PADD4 mthly rpt'!GJ25+'PADD5 mthly rpt'!GJ25</f>
        <v>1114558.238060141</v>
      </c>
      <c r="GK25" s="286">
        <f>'PADD1 mthly rpt'!GK25+'PADD2 mthly rpt'!GK25+'PADD3 mthly rpt'!GK25+'PADD4 mthly rpt'!GK25+'PADD5 mthly rpt'!GK25</f>
        <v>1179687.7432081976</v>
      </c>
      <c r="GL25" s="286">
        <f>'PADD1 mthly rpt'!GL25+'PADD2 mthly rpt'!GL25+'PADD3 mthly rpt'!GL25+'PADD4 mthly rpt'!GL25+'PADD5 mthly rpt'!GL25</f>
        <v>1242532.054617147</v>
      </c>
      <c r="GM25" s="286">
        <f>'PADD1 mthly rpt'!GM25+'PADD2 mthly rpt'!GM25+'PADD3 mthly rpt'!GM25+'PADD4 mthly rpt'!GM25+'PADD5 mthly rpt'!GM25</f>
        <v>1326541.1639121587</v>
      </c>
      <c r="GN25" s="286">
        <f>'PADD1 mthly rpt'!GN25+'PADD2 mthly rpt'!GN25+'PADD3 mthly rpt'!GN25+'PADD4 mthly rpt'!GN25+'PADD5 mthly rpt'!GN25</f>
        <v>1276504.9189561063</v>
      </c>
      <c r="GO25" s="286">
        <f>'PADD1 mthly rpt'!GO25+'PADD2 mthly rpt'!GO25+'PADD3 mthly rpt'!GO25+'PADD4 mthly rpt'!GO25+'PADD5 mthly rpt'!GO25</f>
        <v>1106639.233116905</v>
      </c>
      <c r="GP25" s="286">
        <f>'PADD1 mthly rpt'!GP25+'PADD2 mthly rpt'!GP25+'PADD3 mthly rpt'!GP25+'PADD4 mthly rpt'!GP25+'PADD5 mthly rpt'!GP25</f>
        <v>984653.98906067037</v>
      </c>
      <c r="GQ25" s="286">
        <f>'PADD1 mthly rpt'!GQ25+'PADD2 mthly rpt'!GQ25+'PADD3 mthly rpt'!GQ25+'PADD4 mthly rpt'!GQ25+'PADD5 mthly rpt'!GQ25</f>
        <v>918253.51433820394</v>
      </c>
      <c r="GR25" s="286">
        <f>'PADD1 mthly rpt'!GR25+'PADD2 mthly rpt'!GR25+'PADD3 mthly rpt'!GR25+'PADD4 mthly rpt'!GR25+'PADD5 mthly rpt'!GR25</f>
        <v>927210.91743060632</v>
      </c>
      <c r="GS25" s="286">
        <f>'PADD1 mthly rpt'!GS25+'PADD2 mthly rpt'!GS25+'PADD3 mthly rpt'!GS25+'PADD4 mthly rpt'!GS25+'PADD5 mthly rpt'!GS25</f>
        <v>912487.02914601401</v>
      </c>
      <c r="GT25" s="286">
        <f>'PADD1 mthly rpt'!GT25+'PADD2 mthly rpt'!GT25+'PADD3 mthly rpt'!GT25+'PADD4 mthly rpt'!GT25+'PADD5 mthly rpt'!GT25</f>
        <v>961255.56547634292</v>
      </c>
      <c r="GU25" s="286">
        <f>'PADD1 mthly rpt'!GU25+'PADD2 mthly rpt'!GU25+'PADD3 mthly rpt'!GU25+'PADD4 mthly rpt'!GU25+'PADD5 mthly rpt'!GU25</f>
        <v>995102.43000307831</v>
      </c>
      <c r="GV25" s="286">
        <f>'PADD1 mthly rpt'!GV25+'PADD2 mthly rpt'!GV25+'PADD3 mthly rpt'!GV25+'PADD4 mthly rpt'!GV25+'PADD5 mthly rpt'!GV25</f>
        <v>1118946.3418003102</v>
      </c>
      <c r="GW25" s="286">
        <f>'PADD1 mthly rpt'!GW25+'PADD2 mthly rpt'!GW25+'PADD3 mthly rpt'!GW25+'PADD4 mthly rpt'!GW25+'PADD5 mthly rpt'!GW25</f>
        <v>1175881.0989175674</v>
      </c>
      <c r="GX25" s="286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62">
        <f>'PADD1 mthly rpt'!EM26+'PADD2 mthly rpt'!EM26+'PADD3 mthly rpt'!EM26+'PADD4 mthly rpt'!EM26+'PADD5 mthly rpt'!EM26</f>
        <v>87758.533622603078</v>
      </c>
      <c r="EN26" s="162">
        <f>'PADD1 mthly rpt'!EN26+'PADD2 mthly rpt'!EN26+'PADD3 mthly rpt'!EN26+'PADD4 mthly rpt'!EN26+'PADD5 mthly rpt'!EN26</f>
        <v>112850.00900636343</v>
      </c>
      <c r="EO26" s="162">
        <f>'PADD1 mthly rpt'!EO26+'PADD2 mthly rpt'!EO26+'PADD3 mthly rpt'!EO26+'PADD4 mthly rpt'!EO26+'PADD5 mthly rpt'!EO26</f>
        <v>81261.083313316863</v>
      </c>
      <c r="EP26" s="181">
        <f>'PADD1 mthly rpt'!EP26+'PADD2 mthly rpt'!EP26+'PADD3 mthly rpt'!EP26+'PADD4 mthly rpt'!EP26+'PADD5 mthly rpt'!EP26</f>
        <v>66944.275560715832</v>
      </c>
      <c r="EQ26" s="181">
        <f>'PADD1 mthly rpt'!EQ26+'PADD2 mthly rpt'!EQ26+'PADD3 mthly rpt'!EQ26+'PADD4 mthly rpt'!EQ26+'PADD5 mthly rpt'!EQ26</f>
        <v>48982.473055944392</v>
      </c>
      <c r="ER26" s="191">
        <f>'PADD1 mthly rpt'!ER26+'PADD2 mthly rpt'!ER26+'PADD3 mthly rpt'!ER26+'PADD4 mthly rpt'!ER26+'PADD5 mthly rpt'!ER26</f>
        <v>8576.8527830843959</v>
      </c>
      <c r="ES26" s="191">
        <f>'PADD1 mthly rpt'!ES26+'PADD2 mthly rpt'!ES26+'PADD3 mthly rpt'!ES26+'PADD4 mthly rpt'!ES26+'PADD5 mthly rpt'!ES26</f>
        <v>139261.99489063869</v>
      </c>
      <c r="ET26" s="191">
        <f>'PADD1 mthly rpt'!ET26+'PADD2 mthly rpt'!ET26+'PADD3 mthly rpt'!ET26+'PADD4 mthly rpt'!ET26+'PADD5 mthly rpt'!ET26</f>
        <v>142544.90667681256</v>
      </c>
      <c r="EU26" s="191">
        <f>'PADD1 mthly rpt'!EU26+'PADD2 mthly rpt'!EU26+'PADD3 mthly rpt'!EU26+'PADD4 mthly rpt'!EU26+'PADD5 mthly rpt'!EU26</f>
        <v>131730.22526609563</v>
      </c>
      <c r="EV26" s="191">
        <f>'PADD1 mthly rpt'!EV26+'PADD2 mthly rpt'!EV26+'PADD3 mthly rpt'!EV26+'PADD4 mthly rpt'!EV26+'PADD5 mthly rpt'!EV26</f>
        <v>104534.00381440693</v>
      </c>
      <c r="EW26" s="203">
        <f>'PADD1 mthly rpt'!EW26+'PADD2 mthly rpt'!EW26+'PADD3 mthly rpt'!EW26+'PADD4 mthly rpt'!EW26+'PADD5 mthly rpt'!EW26</f>
        <v>30660.762824570083</v>
      </c>
      <c r="EX26" s="203">
        <f>'PADD1 mthly rpt'!EX26+'PADD2 mthly rpt'!EX26+'PADD3 mthly rpt'!EX26+'PADD4 mthly rpt'!EX26+'PADD5 mthly rpt'!EX26</f>
        <v>-88811.881550984603</v>
      </c>
      <c r="EY26" s="203">
        <f>'PADD1 mthly rpt'!EY26+'PADD2 mthly rpt'!EY26+'PADD3 mthly rpt'!EY26+'PADD4 mthly rpt'!EY26+'PADD5 mthly rpt'!EY26</f>
        <v>-104965.37619743365</v>
      </c>
      <c r="EZ26" s="203">
        <f>'PADD1 mthly rpt'!EZ26+'PADD2 mthly rpt'!EZ26+'PADD3 mthly rpt'!EZ26+'PADD4 mthly rpt'!EZ26+'PADD5 mthly rpt'!EZ26</f>
        <v>-30234.249891594998</v>
      </c>
      <c r="FA26" s="216">
        <f>'PADD1 mthly rpt'!FA26+'PADD2 mthly rpt'!FA26+'PADD3 mthly rpt'!FA26+'PADD4 mthly rpt'!FA26+'PADD5 mthly rpt'!FA26</f>
        <v>-154.91451085696463</v>
      </c>
      <c r="FB26" s="216">
        <f>'PADD1 mthly rpt'!FB26+'PADD2 mthly rpt'!FB26+'PADD3 mthly rpt'!FB26+'PADD4 mthly rpt'!FB26+'PADD5 mthly rpt'!FB26</f>
        <v>-63366.044995970224</v>
      </c>
      <c r="FC26" s="226">
        <f>'PADD1 mthly rpt'!FC26+'PADD2 mthly rpt'!FC26+'PADD3 mthly rpt'!FC26+'PADD4 mthly rpt'!FC26+'PADD5 mthly rpt'!FC26</f>
        <v>61568.385916144427</v>
      </c>
      <c r="FD26" s="226">
        <f>'PADD1 mthly rpt'!FD26+'PADD2 mthly rpt'!FD26+'PADD3 mthly rpt'!FD26+'PADD4 mthly rpt'!FD26+'PADD5 mthly rpt'!FD26</f>
        <v>-4956.2381537840993</v>
      </c>
      <c r="FE26" s="238">
        <f>'PADD1 mthly rpt'!FE26+'PADD2 mthly rpt'!FE26+'PADD3 mthly rpt'!FE26+'PADD4 mthly rpt'!FE26+'PADD5 mthly rpt'!FE26</f>
        <v>-53322.702597775045</v>
      </c>
      <c r="FF26" s="238">
        <f>'PADD1 mthly rpt'!FF26+'PADD2 mthly rpt'!FF26+'PADD3 mthly rpt'!FF26+'PADD4 mthly rpt'!FF26+'PADD5 mthly rpt'!FF26</f>
        <v>12333.678550734832</v>
      </c>
      <c r="FG26" s="238">
        <f>'PADD1 mthly rpt'!FG26+'PADD2 mthly rpt'!FG26+'PADD3 mthly rpt'!FG26+'PADD4 mthly rpt'!FG26+'PADD5 mthly rpt'!FG26</f>
        <v>-71330.073987370881</v>
      </c>
      <c r="FH26" s="238">
        <f>'PADD1 mthly rpt'!FH26+'PADD2 mthly rpt'!FH26+'PADD3 mthly rpt'!FH26+'PADD4 mthly rpt'!FH26+'PADD5 mthly rpt'!FH26</f>
        <v>21736.143681458656</v>
      </c>
      <c r="FI26" s="238">
        <f>'PADD1 mthly rpt'!FI26+'PADD2 mthly rpt'!FI26+'PADD3 mthly rpt'!FI26+'PADD4 mthly rpt'!FI26+'PADD5 mthly rpt'!FI26</f>
        <v>-19945.151620073299</v>
      </c>
      <c r="FJ26" s="238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8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36">
        <f>'PADD1 mthly rpt'!GD26+'PADD2 mthly rpt'!GD26+'PADD3 mthly rpt'!GD26+'PADD4 mthly rpt'!GD26+'PADD5 mthly rpt'!GD26</f>
        <v>-16616.647489455063</v>
      </c>
      <c r="GE26" s="36">
        <f>'PADD1 mthly rpt'!GE26+'PADD2 mthly rpt'!GE26+'PADD3 mthly rpt'!GE26+'PADD4 mthly rpt'!GE26+'PADD5 mthly rpt'!GE26</f>
        <v>-28995.611427203636</v>
      </c>
      <c r="GF26" s="36">
        <f>'PADD1 mthly rpt'!GF26+'PADD2 mthly rpt'!GF26+'PADD3 mthly rpt'!GF26+'PADD4 mthly rpt'!GF26+'PADD5 mthly rpt'!GF26</f>
        <v>-26676.616213719906</v>
      </c>
      <c r="GG26" s="36">
        <f>'PADD1 mthly rpt'!GG26+'PADD2 mthly rpt'!GG26+'PADD3 mthly rpt'!GG26+'PADD4 mthly rpt'!GG26+'PADD5 mthly rpt'!GG26</f>
        <v>-12143.951888692252</v>
      </c>
      <c r="GH26" s="262">
        <f>'PADD1 mthly rpt'!GH26+'PADD2 mthly rpt'!GH26+'PADD3 mthly rpt'!GH26+'PADD4 mthly rpt'!GH26+'PADD5 mthly rpt'!GH26</f>
        <v>-36021.059570552257</v>
      </c>
      <c r="GI26" s="286">
        <f>'PADD1 mthly rpt'!GI26+'PADD2 mthly rpt'!GI26+'PADD3 mthly rpt'!GI26+'PADD4 mthly rpt'!GI26+'PADD5 mthly rpt'!GI26</f>
        <v>-16572.428210819013</v>
      </c>
      <c r="GJ26" s="286">
        <f>'PADD1 mthly rpt'!GJ26+'PADD2 mthly rpt'!GJ26+'PADD3 mthly rpt'!GJ26+'PADD4 mthly rpt'!GJ26+'PADD5 mthly rpt'!GJ26</f>
        <v>-21279.549585564109</v>
      </c>
      <c r="GK26" s="286">
        <f>'PADD1 mthly rpt'!GK26+'PADD2 mthly rpt'!GK26+'PADD3 mthly rpt'!GK26+'PADD4 mthly rpt'!GK26+'PADD5 mthly rpt'!GK26</f>
        <v>-10305.832983499393</v>
      </c>
      <c r="GL26" s="286">
        <f>'PADD1 mthly rpt'!GL26+'PADD2 mthly rpt'!GL26+'PADD3 mthly rpt'!GL26+'PADD4 mthly rpt'!GL26+'PADD5 mthly rpt'!GL26</f>
        <v>-45880.20547306681</v>
      </c>
      <c r="GM26" s="286">
        <f>'PADD1 mthly rpt'!GM26+'PADD2 mthly rpt'!GM26+'PADD3 mthly rpt'!GM26+'PADD4 mthly rpt'!GM26+'PADD5 mthly rpt'!GM26</f>
        <v>12763.405506884341</v>
      </c>
      <c r="GN26" s="286">
        <f>'PADD1 mthly rpt'!GN26+'PADD2 mthly rpt'!GN26+'PADD3 mthly rpt'!GN26+'PADD4 mthly rpt'!GN26+'PADD5 mthly rpt'!GN26</f>
        <v>9578.1262604757831</v>
      </c>
      <c r="GO26" s="286">
        <f>'PADD1 mthly rpt'!GO26+'PADD2 mthly rpt'!GO26+'PADD3 mthly rpt'!GO26+'PADD4 mthly rpt'!GO26+'PADD5 mthly rpt'!GO26</f>
        <v>10979.153128147493</v>
      </c>
      <c r="GP26" s="286">
        <f>'PADD1 mthly rpt'!GP26+'PADD2 mthly rpt'!GP26+'PADD3 mthly rpt'!GP26+'PADD4 mthly rpt'!GP26+'PADD5 mthly rpt'!GP26</f>
        <v>18672.899533219443</v>
      </c>
      <c r="GQ26" s="286">
        <f>'PADD1 mthly rpt'!GQ26+'PADD2 mthly rpt'!GQ26+'PADD3 mthly rpt'!GQ26+'PADD4 mthly rpt'!GQ26+'PADD5 mthly rpt'!GQ26</f>
        <v>2865.1246284785302</v>
      </c>
      <c r="GR26" s="286">
        <f>'PADD1 mthly rpt'!GR26+'PADD2 mthly rpt'!GR26+'PADD3 mthly rpt'!GR26+'PADD4 mthly rpt'!GR26+'PADD5 mthly rpt'!GR26</f>
        <v>23664.870836780014</v>
      </c>
      <c r="GS26" s="286">
        <f>'PADD1 mthly rpt'!GS26+'PADD2 mthly rpt'!GS26+'PADD3 mthly rpt'!GS26+'PADD4 mthly rpt'!GS26+'PADD5 mthly rpt'!GS26</f>
        <v>-10500.16091846205</v>
      </c>
      <c r="GT26" s="286">
        <f>'PADD1 mthly rpt'!GT26+'PADD2 mthly rpt'!GT26+'PADD3 mthly rpt'!GT26+'PADD4 mthly rpt'!GT26+'PADD5 mthly rpt'!GT26</f>
        <v>-7361.8764731379015</v>
      </c>
      <c r="GU26" s="286">
        <f>'PADD1 mthly rpt'!GU26+'PADD2 mthly rpt'!GU26+'PADD3 mthly rpt'!GU26+'PADD4 mthly rpt'!GU26+'PADD5 mthly rpt'!GU26</f>
        <v>-1299.5437858843507</v>
      </c>
      <c r="GV26" s="286">
        <f>'PADD1 mthly rpt'!GV26+'PADD2 mthly rpt'!GV26+'PADD3 mthly rpt'!GV26+'PADD4 mthly rpt'!GV26+'PADD5 mthly rpt'!GV26</f>
        <v>4388.1037401690774</v>
      </c>
      <c r="GW26" s="286">
        <f>'PADD1 mthly rpt'!GW26+'PADD2 mthly rpt'!GW26+'PADD3 mthly rpt'!GW26+'PADD4 mthly rpt'!GW26+'PADD5 mthly rpt'!GW26</f>
        <v>-3806.6442906303564</v>
      </c>
      <c r="GX26" s="286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62">
        <f>'PADD1 mthly rpt'!EM27+'PADD2 mthly rpt'!EM27+'PADD3 mthly rpt'!EM27+'PADD4 mthly rpt'!EM27+'PADD5 mthly rpt'!EM27</f>
        <v>41245.841741879041</v>
      </c>
      <c r="EN27" s="162">
        <f>'PADD1 mthly rpt'!EN27+'PADD2 mthly rpt'!EN27+'PADD3 mthly rpt'!EN27+'PADD4 mthly rpt'!EN27+'PADD5 mthly rpt'!EN27</f>
        <v>43648.470109004338</v>
      </c>
      <c r="EO27" s="162">
        <f>'PADD1 mthly rpt'!EO27+'PADD2 mthly rpt'!EO27+'PADD3 mthly rpt'!EO27+'PADD4 mthly rpt'!EO27+'PADD5 mthly rpt'!EO27</f>
        <v>4517.4506650325384</v>
      </c>
      <c r="EP27" s="181">
        <f>'PADD1 mthly rpt'!EP27+'PADD2 mthly rpt'!EP27+'PADD3 mthly rpt'!EP27+'PADD4 mthly rpt'!EP27+'PADD5 mthly rpt'!EP27</f>
        <v>23800.44774076137</v>
      </c>
      <c r="EQ27" s="181">
        <f>'PADD1 mthly rpt'!EQ27+'PADD2 mthly rpt'!EQ27+'PADD3 mthly rpt'!EQ27+'PADD4 mthly rpt'!EQ27+'PADD5 mthly rpt'!EQ27</f>
        <v>17927.913762201122</v>
      </c>
      <c r="ER27" s="191">
        <f>'PADD1 mthly rpt'!ER27+'PADD2 mthly rpt'!ER27+'PADD3 mthly rpt'!ER27+'PADD4 mthly rpt'!ER27+'PADD5 mthly rpt'!ER27</f>
        <v>-9011.0520124422219</v>
      </c>
      <c r="ES27" s="191">
        <f>'PADD1 mthly rpt'!ES27+'PADD2 mthly rpt'!ES27+'PADD3 mthly rpt'!ES27+'PADD4 mthly rpt'!ES27+'PADD5 mthly rpt'!ES27</f>
        <v>83507.749991178978</v>
      </c>
      <c r="ET27" s="191">
        <f>'PADD1 mthly rpt'!ET27+'PADD2 mthly rpt'!ET27+'PADD3 mthly rpt'!ET27+'PADD4 mthly rpt'!ET27+'PADD5 mthly rpt'!ET27</f>
        <v>78727.532180631693</v>
      </c>
      <c r="EU27" s="191">
        <f>'PADD1 mthly rpt'!EU27+'PADD2 mthly rpt'!EU27+'PADD3 mthly rpt'!EU27+'PADD4 mthly rpt'!EU27+'PADD5 mthly rpt'!EU27</f>
        <v>36605.642103926948</v>
      </c>
      <c r="EV27" s="191">
        <f>'PADD1 mthly rpt'!EV27+'PADD2 mthly rpt'!EV27+'PADD3 mthly rpt'!EV27+'PADD4 mthly rpt'!EV27+'PADD5 mthly rpt'!EV27</f>
        <v>-6807.2792299743342</v>
      </c>
      <c r="EW27" s="203">
        <f>'PADD1 mthly rpt'!EW27+'PADD2 mthly rpt'!EW27+'PADD3 mthly rpt'!EW27+'PADD4 mthly rpt'!EW27+'PADD5 mthly rpt'!EW27</f>
        <v>-14697.329918481893</v>
      </c>
      <c r="EX27" s="203">
        <f>'PADD1 mthly rpt'!EX27+'PADD2 mthly rpt'!EX27+'PADD3 mthly rpt'!EX27+'PADD4 mthly rpt'!EX27+'PADD5 mthly rpt'!EX27</f>
        <v>-36008.685137981956</v>
      </c>
      <c r="EY27" s="203">
        <f>'PADD1 mthly rpt'!EY27+'PADD2 mthly rpt'!EY27+'PADD3 mthly rpt'!EY27+'PADD4 mthly rpt'!EY27+'PADD5 mthly rpt'!EY27</f>
        <v>-69850.24687216754</v>
      </c>
      <c r="EZ27" s="203">
        <f>'PADD1 mthly rpt'!EZ27+'PADD2 mthly rpt'!EZ27+'PADD3 mthly rpt'!EZ27+'PADD4 mthly rpt'!EZ27+'PADD5 mthly rpt'!EZ27</f>
        <v>-2779.0231979547389</v>
      </c>
      <c r="FA27" s="216">
        <f>'PADD1 mthly rpt'!FA27+'PADD2 mthly rpt'!FA27+'PADD3 mthly rpt'!FA27+'PADD4 mthly rpt'!FA27+'PADD5 mthly rpt'!FA27</f>
        <v>65.141428321436251</v>
      </c>
      <c r="FB27" s="216">
        <f>'PADD1 mthly rpt'!FB27+'PADD2 mthly rpt'!FB27+'PADD3 mthly rpt'!FB27+'PADD4 mthly rpt'!FB27+'PADD5 mthly rpt'!FB27</f>
        <v>-56097.534489989499</v>
      </c>
      <c r="FC27" s="226">
        <f>'PADD1 mthly rpt'!FC27+'PADD2 mthly rpt'!FC27+'PADD3 mthly rpt'!FC27+'PADD4 mthly rpt'!FC27+'PADD5 mthly rpt'!FC27</f>
        <v>48512.985188146777</v>
      </c>
      <c r="FD27" s="226">
        <f>'PADD1 mthly rpt'!FD27+'PADD2 mthly rpt'!FD27+'PADD3 mthly rpt'!FD27+'PADD4 mthly rpt'!FD27+'PADD5 mthly rpt'!FD27</f>
        <v>-25912.087011427942</v>
      </c>
      <c r="FE27" s="238">
        <f>'PADD1 mthly rpt'!FE27+'PADD2 mthly rpt'!FE27+'PADD3 mthly rpt'!FE27+'PADD4 mthly rpt'!FE27+'PADD5 mthly rpt'!FE27</f>
        <v>-3022.0485540126829</v>
      </c>
      <c r="FF27" s="238">
        <f>'PADD1 mthly rpt'!FF27+'PADD2 mthly rpt'!FF27+'PADD3 mthly rpt'!FF27+'PADD4 mthly rpt'!FF27+'PADD5 mthly rpt'!FF27</f>
        <v>69072.170710697945</v>
      </c>
      <c r="FG27" s="238">
        <f>'PADD1 mthly rpt'!FG27+'PADD2 mthly rpt'!FG27+'PADD3 mthly rpt'!FG27+'PADD4 mthly rpt'!FG27+'PADD5 mthly rpt'!FG27</f>
        <v>-40059.408284148514</v>
      </c>
      <c r="FH27" s="238">
        <f>'PADD1 mthly rpt'!FH27+'PADD2 mthly rpt'!FH27+'PADD3 mthly rpt'!FH27+'PADD4 mthly rpt'!FH27+'PADD5 mthly rpt'!FH27</f>
        <v>19808.629318141488</v>
      </c>
      <c r="FI27" s="238">
        <f>'PADD1 mthly rpt'!FI27+'PADD2 mthly rpt'!FI27+'PADD3 mthly rpt'!FI27+'PADD4 mthly rpt'!FI27+'PADD5 mthly rpt'!FI27</f>
        <v>-26782.729311183361</v>
      </c>
      <c r="FJ27" s="238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8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36">
        <f>'PADD1 mthly rpt'!GD27+'PADD2 mthly rpt'!GD27+'PADD3 mthly rpt'!GD27+'PADD4 mthly rpt'!GD27+'PADD5 mthly rpt'!GD27</f>
        <v>-94861.267733159853</v>
      </c>
      <c r="GE27" s="36">
        <f>'PADD1 mthly rpt'!GE27+'PADD2 mthly rpt'!GE27+'PADD3 mthly rpt'!GE27+'PADD4 mthly rpt'!GE27+'PADD5 mthly rpt'!GE27</f>
        <v>-62460.299117616574</v>
      </c>
      <c r="GF27" s="36">
        <f>'PADD1 mthly rpt'!GF27+'PADD2 mthly rpt'!GF27+'PADD3 mthly rpt'!GF27+'PADD4 mthly rpt'!GF27+'PADD5 mthly rpt'!GF27</f>
        <v>-89283.197105174651</v>
      </c>
      <c r="GG27" s="36">
        <f>'PADD1 mthly rpt'!GG27+'PADD2 mthly rpt'!GG27+'PADD3 mthly rpt'!GG27+'PADD4 mthly rpt'!GG27+'PADD5 mthly rpt'!GG27</f>
        <v>-56120.029465364627</v>
      </c>
      <c r="GH27" s="262">
        <f>'PADD1 mthly rpt'!GH27+'PADD2 mthly rpt'!GH27+'PADD3 mthly rpt'!GH27+'PADD4 mthly rpt'!GH27+'PADD5 mthly rpt'!GH27</f>
        <v>-76616.510147577588</v>
      </c>
      <c r="GI27" s="286">
        <f>'PADD1 mthly rpt'!GI27+'PADD2 mthly rpt'!GI27+'PADD3 mthly rpt'!GI27+'PADD4 mthly rpt'!GI27+'PADD5 mthly rpt'!GI27</f>
        <v>-60838.086152218901</v>
      </c>
      <c r="GJ27" s="286">
        <f>'PADD1 mthly rpt'!GJ27+'PADD2 mthly rpt'!GJ27+'PADD3 mthly rpt'!GJ27+'PADD4 mthly rpt'!GJ27+'PADD5 mthly rpt'!GJ27</f>
        <v>-56978.566095679853</v>
      </c>
      <c r="GK27" s="286">
        <f>'PADD1 mthly rpt'!GK27+'PADD2 mthly rpt'!GK27+'PADD3 mthly rpt'!GK27+'PADD4 mthly rpt'!GK27+'PADD5 mthly rpt'!GK27</f>
        <v>-63216.928961287129</v>
      </c>
      <c r="GL27" s="286">
        <f>'PADD1 mthly rpt'!GL27+'PADD2 mthly rpt'!GL27+'PADD3 mthly rpt'!GL27+'PADD4 mthly rpt'!GL27+'PADD5 mthly rpt'!GL27</f>
        <v>-116075.95402479952</v>
      </c>
      <c r="GM27" s="286">
        <f>'PADD1 mthly rpt'!GM27+'PADD2 mthly rpt'!GM27+'PADD3 mthly rpt'!GM27+'PADD4 mthly rpt'!GM27+'PADD5 mthly rpt'!GM27</f>
        <v>-111961.0889776792</v>
      </c>
      <c r="GN27" s="286">
        <f>'PADD1 mthly rpt'!GN27+'PADD2 mthly rpt'!GN27+'PADD3 mthly rpt'!GN27+'PADD4 mthly rpt'!GN27+'PADD5 mthly rpt'!GN27</f>
        <v>-87466.353980724554</v>
      </c>
      <c r="GO27" s="286">
        <f>'PADD1 mthly rpt'!GO27+'PADD2 mthly rpt'!GO27+'PADD3 mthly rpt'!GO27+'PADD4 mthly rpt'!GO27+'PADD5 mthly rpt'!GO27</f>
        <v>-75387.904206571096</v>
      </c>
      <c r="GP27" s="286">
        <f>'PADD1 mthly rpt'!GP27+'PADD2 mthly rpt'!GP27+'PADD3 mthly rpt'!GP27+'PADD4 mthly rpt'!GP27+'PADD5 mthly rpt'!GP27</f>
        <v>-49035.147948563565</v>
      </c>
      <c r="GQ27" s="286">
        <f>'PADD1 mthly rpt'!GQ27+'PADD2 mthly rpt'!GQ27+'PADD3 mthly rpt'!GQ27+'PADD4 mthly rpt'!GQ27+'PADD5 mthly rpt'!GQ27</f>
        <v>-29329.909568299336</v>
      </c>
      <c r="GR27" s="286">
        <f>'PADD1 mthly rpt'!GR27+'PADD2 mthly rpt'!GR27+'PADD3 mthly rpt'!GR27+'PADD4 mthly rpt'!GR27+'PADD5 mthly rpt'!GR27</f>
        <v>-28245.347208896786</v>
      </c>
      <c r="GS27" s="286">
        <f>'PADD1 mthly rpt'!GS27+'PADD2 mthly rpt'!GS27+'PADD3 mthly rpt'!GS27+'PADD4 mthly rpt'!GS27+'PADD5 mthly rpt'!GS27</f>
        <v>-55295.391233511415</v>
      </c>
      <c r="GT27" s="286">
        <f>'PADD1 mthly rpt'!GT27+'PADD2 mthly rpt'!GT27+'PADD3 mthly rpt'!GT27+'PADD4 mthly rpt'!GT27+'PADD5 mthly rpt'!GT27</f>
        <v>-73406.177567336679</v>
      </c>
      <c r="GU27" s="286">
        <f>'PADD1 mthly rpt'!GU27+'PADD2 mthly rpt'!GU27+'PADD3 mthly rpt'!GU27+'PADD4 mthly rpt'!GU27+'PADD5 mthly rpt'!GU27</f>
        <v>-53140.153074680507</v>
      </c>
      <c r="GV27" s="286">
        <f>'PADD1 mthly rpt'!GV27+'PADD2 mthly rpt'!GV27+'PADD3 mthly rpt'!GV27+'PADD4 mthly rpt'!GV27+'PADD5 mthly rpt'!GV27</f>
        <v>-55614.53045130898</v>
      </c>
      <c r="GW27" s="286">
        <f>'PADD1 mthly rpt'!GW27+'PADD2 mthly rpt'!GW27+'PADD3 mthly rpt'!GW27+'PADD4 mthly rpt'!GW27+'PADD5 mthly rpt'!GW27</f>
        <v>-65148.485280856345</v>
      </c>
      <c r="GX27" s="286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63">
        <f>'PADD1 mthly rpt'!EM28+'PADD2 mthly rpt'!EM28+'PADD3 mthly rpt'!EM28+'PADD4 mthly rpt'!EM28+'PADD5 mthly rpt'!EM28</f>
        <v>0</v>
      </c>
      <c r="EN28" s="163">
        <f>'PADD1 mthly rpt'!EN28+'PADD2 mthly rpt'!EN28+'PADD3 mthly rpt'!EN28+'PADD4 mthly rpt'!EN28+'PADD5 mthly rpt'!EN28</f>
        <v>0</v>
      </c>
      <c r="EO28" s="163">
        <f>'PADD1 mthly rpt'!EO28+'PADD2 mthly rpt'!EO28+'PADD3 mthly rpt'!EO28+'PADD4 mthly rpt'!EO28+'PADD5 mthly rpt'!EO28</f>
        <v>0</v>
      </c>
      <c r="EP28" s="182">
        <f>'PADD1 mthly rpt'!EP28+'PADD2 mthly rpt'!EP28+'PADD3 mthly rpt'!EP28+'PADD4 mthly rpt'!EP28+'PADD5 mthly rpt'!EP28</f>
        <v>0</v>
      </c>
      <c r="EQ28" s="182">
        <f>'PADD1 mthly rpt'!EQ28+'PADD2 mthly rpt'!EQ28+'PADD3 mthly rpt'!EQ28+'PADD4 mthly rpt'!EQ28+'PADD5 mthly rpt'!EQ28</f>
        <v>0</v>
      </c>
      <c r="ER28" s="192">
        <f>'PADD1 mthly rpt'!ER28+'PADD2 mthly rpt'!ER28+'PADD3 mthly rpt'!ER28+'PADD4 mthly rpt'!ER28+'PADD5 mthly rpt'!ER28</f>
        <v>0</v>
      </c>
      <c r="ES28" s="192">
        <f>'PADD1 mthly rpt'!ES28+'PADD2 mthly rpt'!ES28+'PADD3 mthly rpt'!ES28+'PADD4 mthly rpt'!ES28+'PADD5 mthly rpt'!ES28</f>
        <v>0</v>
      </c>
      <c r="ET28" s="192">
        <f>'PADD1 mthly rpt'!ET28+'PADD2 mthly rpt'!ET28+'PADD3 mthly rpt'!ET28+'PADD4 mthly rpt'!ET28+'PADD5 mthly rpt'!ET28</f>
        <v>0</v>
      </c>
      <c r="EU28" s="192">
        <f>'PADD1 mthly rpt'!EU28+'PADD2 mthly rpt'!EU28+'PADD3 mthly rpt'!EU28+'PADD4 mthly rpt'!EU28+'PADD5 mthly rpt'!EU28</f>
        <v>0</v>
      </c>
      <c r="EV28" s="192">
        <f>'PADD1 mthly rpt'!EV28+'PADD2 mthly rpt'!EV28+'PADD3 mthly rpt'!EV28+'PADD4 mthly rpt'!EV28+'PADD5 mthly rpt'!EV28</f>
        <v>0</v>
      </c>
      <c r="EW28" s="204">
        <f>'PADD1 mthly rpt'!EW28+'PADD2 mthly rpt'!EW28+'PADD3 mthly rpt'!EW28+'PADD4 mthly rpt'!EW28+'PADD5 mthly rpt'!EW28</f>
        <v>0</v>
      </c>
      <c r="EX28" s="204">
        <f>'PADD1 mthly rpt'!EX28+'PADD2 mthly rpt'!EX28+'PADD3 mthly rpt'!EX28+'PADD4 mthly rpt'!EX28+'PADD5 mthly rpt'!EX28</f>
        <v>0</v>
      </c>
      <c r="EY28" s="204">
        <f>'PADD1 mthly rpt'!EY28+'PADD2 mthly rpt'!EY28+'PADD3 mthly rpt'!EY28+'PADD4 mthly rpt'!EY28+'PADD5 mthly rpt'!EY28</f>
        <v>0</v>
      </c>
      <c r="EZ28" s="204">
        <f>'PADD1 mthly rpt'!EZ28+'PADD2 mthly rpt'!EZ28+'PADD3 mthly rpt'!EZ28+'PADD4 mthly rpt'!EZ28+'PADD5 mthly rpt'!EZ28</f>
        <v>0</v>
      </c>
      <c r="FA28" s="217">
        <f>'PADD1 mthly rpt'!FA28+'PADD2 mthly rpt'!FA28+'PADD3 mthly rpt'!FA28+'PADD4 mthly rpt'!FA28+'PADD5 mthly rpt'!FA28</f>
        <v>0</v>
      </c>
      <c r="FB28" s="217">
        <f>'PADD1 mthly rpt'!FB28+'PADD2 mthly rpt'!FB28+'PADD3 mthly rpt'!FB28+'PADD4 mthly rpt'!FB28+'PADD5 mthly rpt'!FB28</f>
        <v>0</v>
      </c>
      <c r="FC28" s="227">
        <f>'PADD1 mthly rpt'!FC28+'PADD2 mthly rpt'!FC28+'PADD3 mthly rpt'!FC28+'PADD4 mthly rpt'!FC28+'PADD5 mthly rpt'!FC28</f>
        <v>0</v>
      </c>
      <c r="FD28" s="227">
        <f>'PADD1 mthly rpt'!FD28+'PADD2 mthly rpt'!FD28+'PADD3 mthly rpt'!FD28+'PADD4 mthly rpt'!FD28+'PADD5 mthly rpt'!FD28</f>
        <v>0</v>
      </c>
      <c r="FE28" s="239">
        <f>'PADD1 mthly rpt'!FE28+'PADD2 mthly rpt'!FE28+'PADD3 mthly rpt'!FE28+'PADD4 mthly rpt'!FE28+'PADD5 mthly rpt'!FE28</f>
        <v>0</v>
      </c>
      <c r="FF28" s="239">
        <f>'PADD1 mthly rpt'!FF28+'PADD2 mthly rpt'!FF28+'PADD3 mthly rpt'!FF28+'PADD4 mthly rpt'!FF28+'PADD5 mthly rpt'!FF28</f>
        <v>0</v>
      </c>
      <c r="FG28" s="239">
        <f>'PADD1 mthly rpt'!FG28+'PADD2 mthly rpt'!FG28+'PADD3 mthly rpt'!FG28+'PADD4 mthly rpt'!FG28+'PADD5 mthly rpt'!FG28</f>
        <v>0</v>
      </c>
      <c r="FH28" s="239">
        <f>'PADD1 mthly rpt'!FH28+'PADD2 mthly rpt'!FH28+'PADD3 mthly rpt'!FH28+'PADD4 mthly rpt'!FH28+'PADD5 mthly rpt'!FH28</f>
        <v>0</v>
      </c>
      <c r="FI28" s="239">
        <f>'PADD1 mthly rpt'!FI28+'PADD2 mthly rpt'!FI28+'PADD3 mthly rpt'!FI28+'PADD4 mthly rpt'!FI28+'PADD5 mthly rpt'!FI28</f>
        <v>0</v>
      </c>
      <c r="FJ28" s="239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9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38">
        <f>'PADD1 mthly rpt'!GD28+'PADD2 mthly rpt'!GD28+'PADD3 mthly rpt'!GD28+'PADD4 mthly rpt'!GD28+'PADD5 mthly rpt'!GD28</f>
        <v>0</v>
      </c>
      <c r="GE28" s="38">
        <f>'PADD1 mthly rpt'!GE28+'PADD2 mthly rpt'!GE28+'PADD3 mthly rpt'!GE28+'PADD4 mthly rpt'!GE28+'PADD5 mthly rpt'!GE28</f>
        <v>0</v>
      </c>
      <c r="GF28" s="38">
        <f>'PADD1 mthly rpt'!GF28+'PADD2 mthly rpt'!GF28+'PADD3 mthly rpt'!GF28+'PADD4 mthly rpt'!GF28+'PADD5 mthly rpt'!GF28</f>
        <v>0</v>
      </c>
      <c r="GG28" s="38">
        <f>'PADD1 mthly rpt'!GG28+'PADD2 mthly rpt'!GG28+'PADD3 mthly rpt'!GG28+'PADD4 mthly rpt'!GG28+'PADD5 mthly rpt'!GG28</f>
        <v>0</v>
      </c>
      <c r="GH28" s="263">
        <f>'PADD1 mthly rpt'!GH28+'PADD2 mthly rpt'!GH28+'PADD3 mthly rpt'!GH28+'PADD4 mthly rpt'!GH28+'PADD5 mthly rpt'!GH28</f>
        <v>10796.166556217348</v>
      </c>
      <c r="GI28" s="287">
        <f>'PADD1 mthly rpt'!GI28+'PADD2 mthly rpt'!GI28+'PADD3 mthly rpt'!GI28+'PADD4 mthly rpt'!GI28+'PADD5 mthly rpt'!GI28</f>
        <v>3849.7670816628597</v>
      </c>
      <c r="GJ28" s="287">
        <f>'PADD1 mthly rpt'!GJ28+'PADD2 mthly rpt'!GJ28+'PADD3 mthly rpt'!GJ28+'PADD4 mthly rpt'!GJ28+'PADD5 mthly rpt'!GJ28</f>
        <v>0</v>
      </c>
      <c r="GK28" s="287">
        <f>'PADD1 mthly rpt'!GK28+'PADD2 mthly rpt'!GK28+'PADD3 mthly rpt'!GK28+'PADD4 mthly rpt'!GK28+'PADD5 mthly rpt'!GK28</f>
        <v>0</v>
      </c>
      <c r="GL28" s="287">
        <f>'PADD1 mthly rpt'!GL28+'PADD2 mthly rpt'!GL28+'PADD3 mthly rpt'!GL28+'PADD4 mthly rpt'!GL28+'PADD5 mthly rpt'!GL28</f>
        <v>0</v>
      </c>
      <c r="GM28" s="287">
        <f>'PADD1 mthly rpt'!GM28+'PADD2 mthly rpt'!GM28+'PADD3 mthly rpt'!GM28+'PADD4 mthly rpt'!GM28+'PADD5 mthly rpt'!GM28</f>
        <v>-25000</v>
      </c>
      <c r="GN28" s="287">
        <f>'PADD1 mthly rpt'!GN28+'PADD2 mthly rpt'!GN28+'PADD3 mthly rpt'!GN28+'PADD4 mthly rpt'!GN28+'PADD5 mthly rpt'!GN28</f>
        <v>0</v>
      </c>
      <c r="GO28" s="287">
        <f>'PADD1 mthly rpt'!GO28+'PADD2 mthly rpt'!GO28+'PADD3 mthly rpt'!GO28+'PADD4 mthly rpt'!GO28+'PADD5 mthly rpt'!GO28</f>
        <v>0</v>
      </c>
      <c r="GP28" s="287">
        <f>'PADD1 mthly rpt'!GP28+'PADD2 mthly rpt'!GP28+'PADD3 mthly rpt'!GP28+'PADD4 mthly rpt'!GP28+'PADD5 mthly rpt'!GP28</f>
        <v>0</v>
      </c>
      <c r="GQ28" s="287">
        <f>'PADD1 mthly rpt'!GQ28+'PADD2 mthly rpt'!GQ28+'PADD3 mthly rpt'!GQ28+'PADD4 mthly rpt'!GQ28+'PADD5 mthly rpt'!GQ28</f>
        <v>0</v>
      </c>
      <c r="GR28" s="287">
        <f>'PADD1 mthly rpt'!GR28+'PADD2 mthly rpt'!GR28+'PADD3 mthly rpt'!GR28+'PADD4 mthly rpt'!GR28+'PADD5 mthly rpt'!GR28</f>
        <v>0</v>
      </c>
      <c r="GS28" s="287">
        <f>'PADD1 mthly rpt'!GS28+'PADD2 mthly rpt'!GS28+'PADD3 mthly rpt'!GS28+'PADD4 mthly rpt'!GS28+'PADD5 mthly rpt'!GS28</f>
        <v>0</v>
      </c>
      <c r="GT28" s="287">
        <f>'PADD1 mthly rpt'!GT28+'PADD2 mthly rpt'!GT28+'PADD3 mthly rpt'!GT28+'PADD4 mthly rpt'!GT28+'PADD5 mthly rpt'!GT28</f>
        <v>0</v>
      </c>
      <c r="GU28" s="287">
        <f>'PADD1 mthly rpt'!GU28+'PADD2 mthly rpt'!GU28+'PADD3 mthly rpt'!GU28+'PADD4 mthly rpt'!GU28+'PADD5 mthly rpt'!GU28</f>
        <v>0</v>
      </c>
      <c r="GV28" s="287">
        <f>'PADD1 mthly rpt'!GV28+'PADD2 mthly rpt'!GV28+'PADD3 mthly rpt'!GV28+'PADD4 mthly rpt'!GV28+'PADD5 mthly rpt'!GV28</f>
        <v>0</v>
      </c>
      <c r="GW28" s="287">
        <f>'PADD1 mthly rpt'!GW28+'PADD2 mthly rpt'!GW28+'PADD3 mthly rpt'!GW28+'PADD4 mthly rpt'!GW28+'PADD5 mthly rpt'!GW28</f>
        <v>0</v>
      </c>
      <c r="GX28" s="287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64"/>
      <c r="EN29" s="164"/>
      <c r="EO29" s="164"/>
      <c r="EP29" s="183"/>
      <c r="EQ29" s="183"/>
      <c r="ER29" s="193"/>
      <c r="ES29" s="193"/>
      <c r="ET29" s="193"/>
      <c r="EU29" s="193"/>
      <c r="EV29" s="193"/>
      <c r="EW29" s="205"/>
      <c r="EX29" s="205"/>
      <c r="EY29" s="205"/>
      <c r="EZ29" s="205"/>
      <c r="FA29" s="218"/>
      <c r="FB29" s="218"/>
      <c r="FC29" s="228"/>
      <c r="FD29" s="228"/>
      <c r="FE29" s="240"/>
      <c r="FF29" s="240"/>
      <c r="FG29" s="240"/>
      <c r="FH29" s="240"/>
      <c r="FI29" s="240"/>
      <c r="FJ29" s="240"/>
      <c r="FK29" s="40"/>
      <c r="FL29" s="40"/>
      <c r="FM29" s="40"/>
      <c r="FN29" s="40"/>
      <c r="FO29" s="40"/>
      <c r="FP29" s="40"/>
      <c r="FQ29" s="2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264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62">
        <f>'PADD1 mthly rpt'!EM30+'PADD2 mthly rpt'!EM30+'PADD3 mthly rpt'!EM30+'PADD4 mthly rpt'!EM30+'PADD5 mthly rpt'!EM30</f>
        <v>595333.33333333337</v>
      </c>
      <c r="EN30" s="162">
        <f>'PADD1 mthly rpt'!EN30+'PADD2 mthly rpt'!EN30+'PADD3 mthly rpt'!EN30+'PADD4 mthly rpt'!EN30+'PADD5 mthly rpt'!EN30</f>
        <v>861580.64516129042</v>
      </c>
      <c r="EO30" s="162">
        <f>'PADD1 mthly rpt'!EO30+'PADD2 mthly rpt'!EO30+'PADD3 mthly rpt'!EO30+'PADD4 mthly rpt'!EO30+'PADD5 mthly rpt'!EO30</f>
        <v>849100</v>
      </c>
      <c r="EP30" s="181">
        <f>'PADD1 mthly rpt'!EP30+'PADD2 mthly rpt'!EP30+'PADD3 mthly rpt'!EP30+'PADD4 mthly rpt'!EP30+'PADD5 mthly rpt'!EP30</f>
        <v>1053612.9032258063</v>
      </c>
      <c r="EQ30" s="181">
        <f>'PADD1 mthly rpt'!EQ30+'PADD2 mthly rpt'!EQ30+'PADD3 mthly rpt'!EQ30+'PADD4 mthly rpt'!EQ30+'PADD5 mthly rpt'!EQ30</f>
        <v>1042677.4193548387</v>
      </c>
      <c r="ER30" s="191">
        <f>'PADD1 mthly rpt'!ER30+'PADD2 mthly rpt'!ER30+'PADD3 mthly rpt'!ER30+'PADD4 mthly rpt'!ER30+'PADD5 mthly rpt'!ER30</f>
        <v>897295.56650246296</v>
      </c>
      <c r="ES30" s="191">
        <f>'PADD1 mthly rpt'!ES30+'PADD2 mthly rpt'!ES30+'PADD3 mthly rpt'!ES30+'PADD4 mthly rpt'!ES30+'PADD5 mthly rpt'!ES30</f>
        <v>1009806.4516129032</v>
      </c>
      <c r="ET30" s="191">
        <f>'PADD1 mthly rpt'!ET30+'PADD2 mthly rpt'!ET30+'PADD3 mthly rpt'!ET30+'PADD4 mthly rpt'!ET30+'PADD5 mthly rpt'!ET30</f>
        <v>892999.99999999988</v>
      </c>
      <c r="EU30" s="191">
        <f>'PADD1 mthly rpt'!EU30+'PADD2 mthly rpt'!EU30+'PADD3 mthly rpt'!EU30+'PADD4 mthly rpt'!EU30+'PADD5 mthly rpt'!EU30</f>
        <v>855032.25806451612</v>
      </c>
      <c r="EV30" s="191">
        <f>'PADD1 mthly rpt'!EV30+'PADD2 mthly rpt'!EV30+'PADD3 mthly rpt'!EV30+'PADD4 mthly rpt'!EV30+'PADD5 mthly rpt'!EV30</f>
        <v>755866.66666666663</v>
      </c>
      <c r="EW30" s="203">
        <f>'PADD1 mthly rpt'!EW30+'PADD2 mthly rpt'!EW30+'PADD3 mthly rpt'!EW30+'PADD4 mthly rpt'!EW30+'PADD5 mthly rpt'!EW30</f>
        <v>794806.45161290315</v>
      </c>
      <c r="EX30" s="203">
        <f>'PADD1 mthly rpt'!EX30+'PADD2 mthly rpt'!EX30+'PADD3 mthly rpt'!EX30+'PADD4 mthly rpt'!EX30+'PADD5 mthly rpt'!EX30</f>
        <v>715645.16129032255</v>
      </c>
      <c r="EY30" s="203">
        <f>'PADD1 mthly rpt'!EY30+'PADD2 mthly rpt'!EY30+'PADD3 mthly rpt'!EY30+'PADD4 mthly rpt'!EY30+'PADD5 mthly rpt'!EY30</f>
        <v>923576.83233532938</v>
      </c>
      <c r="EZ30" s="203">
        <f>'PADD1 mthly rpt'!EZ30+'PADD2 mthly rpt'!EZ30+'PADD3 mthly rpt'!EZ30+'PADD4 mthly rpt'!EZ30+'PADD5 mthly rpt'!EZ30</f>
        <v>1043754.2516901681</v>
      </c>
      <c r="FA30" s="216">
        <f>'PADD1 mthly rpt'!FA30+'PADD2 mthly rpt'!FA30+'PADD3 mthly rpt'!FA30+'PADD4 mthly rpt'!FA30+'PADD5 mthly rpt'!FA30</f>
        <v>936543.49900199613</v>
      </c>
      <c r="FB30" s="216">
        <f>'PADD1 mthly rpt'!FB30+'PADD2 mthly rpt'!FB30+'PADD3 mthly rpt'!FB30+'PADD4 mthly rpt'!FB30+'PADD5 mthly rpt'!FB30</f>
        <v>1001657.4774966197</v>
      </c>
      <c r="FC30" s="226">
        <f>'PADD1 mthly rpt'!FC30+'PADD2 mthly rpt'!FC30+'PADD3 mthly rpt'!FC30+'PADD4 mthly rpt'!FC30+'PADD5 mthly rpt'!FC30</f>
        <v>849463.92910952284</v>
      </c>
      <c r="FD30" s="226">
        <f>'PADD1 mthly rpt'!FD30+'PADD2 mthly rpt'!FD30+'PADD3 mthly rpt'!FD30+'PADD4 mthly rpt'!FD30+'PADD5 mthly rpt'!FD30</f>
        <v>818505.40376390074</v>
      </c>
      <c r="FE30" s="238">
        <f>'PADD1 mthly rpt'!FE30+'PADD2 mthly rpt'!FE30+'PADD3 mthly rpt'!FE30+'PADD4 mthly rpt'!FE30+'PADD5 mthly rpt'!FE30</f>
        <v>889302.63878694235</v>
      </c>
      <c r="FF30" s="238">
        <f>'PADD1 mthly rpt'!FF30+'PADD2 mthly rpt'!FF30+'PADD3 mthly rpt'!FF30+'PADD4 mthly rpt'!FF30+'PADD5 mthly rpt'!FF30</f>
        <v>876076.83233532938</v>
      </c>
      <c r="FG30" s="238">
        <f>'PADD1 mthly rpt'!FG30+'PADD2 mthly rpt'!FG30+'PADD3 mthly rpt'!FG30+'PADD4 mthly rpt'!FG30+'PADD5 mthly rpt'!FG30</f>
        <v>1002851.0258837165</v>
      </c>
      <c r="FH30" s="238">
        <f>'PADD1 mthly rpt'!FH30+'PADD2 mthly rpt'!FH30+'PADD3 mthly rpt'!FH30+'PADD4 mthly rpt'!FH30+'PADD5 mthly rpt'!FH30</f>
        <v>876810.16566866275</v>
      </c>
      <c r="FI30" s="238">
        <f>'PADD1 mthly rpt'!FI30+'PADD2 mthly rpt'!FI30+'PADD3 mthly rpt'!FI30+'PADD4 mthly rpt'!FI30+'PADD5 mthly rpt'!FI30</f>
        <v>1074915.5420127488</v>
      </c>
      <c r="FJ30" s="238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1029978.7008395933</v>
      </c>
      <c r="FP30" s="36">
        <f>'PADD1 mthly rpt'!FP30+'PADD2 mthly rpt'!FP30+'PADD3 mthly rpt'!FP30+'PADD4 mthly rpt'!FP30+'PADD5 mthly rpt'!FP30</f>
        <v>891832.38747553818</v>
      </c>
      <c r="FQ30" s="238">
        <f>'PADD1 mthly rpt'!FQ30+'PADD2 mthly rpt'!FQ30+'PADD3 mthly rpt'!FQ30+'PADD4 mthly rpt'!FQ30+'PADD5 mthly rpt'!FQ30</f>
        <v>918333.53954927076</v>
      </c>
      <c r="FR30" s="36">
        <f>'PADD1 mthly rpt'!FR30+'PADD2 mthly rpt'!FR30+'PADD3 mthly rpt'!FR30+'PADD4 mthly rpt'!FR30+'PADD5 mthly rpt'!FR30</f>
        <v>1166444.2922374429</v>
      </c>
      <c r="FS30" s="36">
        <f>'PADD1 mthly rpt'!FS30+'PADD2 mthly rpt'!FS30+'PADD3 mthly rpt'!FS30+'PADD4 mthly rpt'!FS30+'PADD5 mthly rpt'!FS30</f>
        <v>1085333.5395492711</v>
      </c>
      <c r="FT30" s="36">
        <f>'PADD1 mthly rpt'!FT30+'PADD2 mthly rpt'!FT30+'PADD3 mthly rpt'!FT30+'PADD4 mthly rpt'!FT30+'PADD5 mthly rpt'!FT30</f>
        <v>1157910.9589041097</v>
      </c>
      <c r="FU30" s="36">
        <f>'PADD1 mthly rpt'!FU30+'PADD2 mthly rpt'!FU30+'PADD3 mthly rpt'!FU30+'PADD4 mthly rpt'!FU30+'PADD5 mthly rpt'!FU30</f>
        <v>1188204.5072912064</v>
      </c>
      <c r="FV30" s="36">
        <f>'PADD1 mthly rpt'!FV30+'PADD2 mthly rpt'!FV30+'PADD3 mthly rpt'!FV30+'PADD4 mthly rpt'!FV30+'PADD5 mthly rpt'!FV30</f>
        <v>1035398.055678303</v>
      </c>
      <c r="FW30" s="36">
        <f>'PADD1 mthly rpt'!FW30+'PADD2 mthly rpt'!FW30+'PADD3 mthly rpt'!FW30+'PADD4 mthly rpt'!FW30+'PADD5 mthly rpt'!FW30</f>
        <v>1123910.9589041094</v>
      </c>
      <c r="FX30" s="36">
        <f>'PADD1 mthly rpt'!FX30+'PADD2 mthly rpt'!FX30+'PADD3 mthly rpt'!FX30+'PADD4 mthly rpt'!FX30+'PADD5 mthly rpt'!FX30</f>
        <v>1168494.8298718515</v>
      </c>
      <c r="FY30" s="36">
        <f>'PADD1 mthly rpt'!FY30+'PADD2 mthly rpt'!FY30+'PADD3 mthly rpt'!FY30+'PADD4 mthly rpt'!FY30+'PADD5 mthly rpt'!FY30</f>
        <v>1158910.9589041097</v>
      </c>
      <c r="FZ30" s="36">
        <f>'PADD1 mthly rpt'!FZ30+'PADD2 mthly rpt'!FZ30+'PADD3 mthly rpt'!FZ30+'PADD4 mthly rpt'!FZ30+'PADD5 mthly rpt'!FZ30</f>
        <v>1235107.733097658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36">
        <f>'PADD1 mthly rpt'!GD30+'PADD2 mthly rpt'!GD30+'PADD3 mthly rpt'!GD30+'PADD4 mthly rpt'!GD30+'PADD5 mthly rpt'!GD30</f>
        <v>1213510.9589041097</v>
      </c>
      <c r="GE30" s="36">
        <f>'PADD1 mthly rpt'!GE30+'PADD2 mthly rpt'!GE30+'PADD3 mthly rpt'!GE30+'PADD4 mthly rpt'!GE30+'PADD5 mthly rpt'!GE30</f>
        <v>1053107.7330976578</v>
      </c>
      <c r="GF30" s="36">
        <f>'PADD1 mthly rpt'!GF30+'PADD2 mthly rpt'!GF30+'PADD3 mthly rpt'!GF30+'PADD4 mthly rpt'!GF30+'PADD5 mthly rpt'!GF30</f>
        <v>1250210.9589041099</v>
      </c>
      <c r="GG30" s="36">
        <f>'PADD1 mthly rpt'!GG30+'PADD2 mthly rpt'!GG30+'PADD3 mthly rpt'!GG30+'PADD4 mthly rpt'!GG30+'PADD5 mthly rpt'!GG30</f>
        <v>1218172.2492266905</v>
      </c>
      <c r="GH30" s="262">
        <f>'PADD1 mthly rpt'!GH30+'PADD2 mthly rpt'!GH30+'PADD3 mthly rpt'!GH30+'PADD4 mthly rpt'!GH30+'PADD5 mthly rpt'!GH30</f>
        <v>1138946.4427750774</v>
      </c>
      <c r="GI30" s="286">
        <f>'PADD1 mthly rpt'!GI30+'PADD2 mthly rpt'!GI30+'PADD3 mthly rpt'!GI30+'PADD4 mthly rpt'!GI30+'PADD5 mthly rpt'!GI30</f>
        <v>1076107.6665760824</v>
      </c>
      <c r="GJ30" s="286">
        <f>'PADD1 mthly rpt'!GJ30+'PADD2 mthly rpt'!GJ30+'PADD3 mthly rpt'!GJ30+'PADD4 mthly rpt'!GJ30+'PADD5 mthly rpt'!GJ30</f>
        <v>1255259.7651884726</v>
      </c>
      <c r="GK30" s="286">
        <f>'PADD1 mthly rpt'!GK30+'PADD2 mthly rpt'!GK30+'PADD3 mthly rpt'!GK30+'PADD4 mthly rpt'!GK30+'PADD5 mthly rpt'!GK30</f>
        <v>1246796.6496659303</v>
      </c>
      <c r="GL30" s="286">
        <f>'PADD1 mthly rpt'!GL30+'PADD2 mthly rpt'!GL30+'PADD3 mthly rpt'!GL30+'PADD4 mthly rpt'!GL30+'PADD5 mthly rpt'!GL30</f>
        <v>1245622.787244526</v>
      </c>
      <c r="GM30" s="286">
        <f>'PADD1 mthly rpt'!GM30+'PADD2 mthly rpt'!GM30+'PADD3 mthly rpt'!GM30+'PADD4 mthly rpt'!GM30+'PADD5 mthly rpt'!GM30</f>
        <v>1260286.2924546131</v>
      </c>
      <c r="GN30" s="286">
        <f>'PADD1 mthly rpt'!GN30+'PADD2 mthly rpt'!GN30+'PADD3 mthly rpt'!GN30+'PADD4 mthly rpt'!GN30+'PADD5 mthly rpt'!GN30</f>
        <v>1250358.6307374462</v>
      </c>
      <c r="GO30" s="286">
        <f>'PADD1 mthly rpt'!GO30+'PADD2 mthly rpt'!GO30+'PADD3 mthly rpt'!GO30+'PADD4 mthly rpt'!GO30+'PADD5 mthly rpt'!GO30</f>
        <v>1219519.0560917906</v>
      </c>
      <c r="GP30" s="286">
        <f>'PADD1 mthly rpt'!GP30+'PADD2 mthly rpt'!GP30+'PADD3 mthly rpt'!GP30+'PADD4 mthly rpt'!GP30+'PADD5 mthly rpt'!GP30</f>
        <v>1189525.9391277249</v>
      </c>
      <c r="GQ30" s="286">
        <f>'PADD1 mthly rpt'!GQ30+'PADD2 mthly rpt'!GQ30+'PADD3 mthly rpt'!GQ30+'PADD4 mthly rpt'!GQ30+'PADD5 mthly rpt'!GQ30</f>
        <v>1184172.48783617</v>
      </c>
      <c r="GR30" s="286">
        <f>'PADD1 mthly rpt'!GR30+'PADD2 mthly rpt'!GR30+'PADD3 mthly rpt'!GR30+'PADD4 mthly rpt'!GR30+'PADD5 mthly rpt'!GR30</f>
        <v>1203711.1759581419</v>
      </c>
      <c r="GS30" s="286">
        <f>'PADD1 mthly rpt'!GS30+'PADD2 mthly rpt'!GS30+'PADD3 mthly rpt'!GS30+'PADD4 mthly rpt'!GS30+'PADD5 mthly rpt'!GS30</f>
        <v>1216644.7241971307</v>
      </c>
      <c r="GT30" s="286">
        <f>'PADD1 mthly rpt'!GT30+'PADD2 mthly rpt'!GT30+'PADD3 mthly rpt'!GT30+'PADD4 mthly rpt'!GT30+'PADD5 mthly rpt'!GT30</f>
        <v>1230968.6808850802</v>
      </c>
      <c r="GU30" s="286">
        <f>'PADD1 mthly rpt'!GU30+'PADD2 mthly rpt'!GU30+'PADD3 mthly rpt'!GU30+'PADD4 mthly rpt'!GU30+'PADD5 mthly rpt'!GU30</f>
        <v>1213770.1410547355</v>
      </c>
      <c r="GV30" s="286">
        <f>'PADD1 mthly rpt'!GV30+'PADD2 mthly rpt'!GV30+'PADD3 mthly rpt'!GV30+'PADD4 mthly rpt'!GV30+'PADD5 mthly rpt'!GV30</f>
        <v>1215836.8714506233</v>
      </c>
      <c r="GW30" s="286">
        <f>'PADD1 mthly rpt'!GW30+'PADD2 mthly rpt'!GW30+'PADD3 mthly rpt'!GW30+'PADD4 mthly rpt'!GW30+'PADD5 mthly rpt'!GW30</f>
        <v>1227502.7187647773</v>
      </c>
      <c r="GX30" s="286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62">
        <f>'PADD1 mthly rpt'!EM31+'PADD2 mthly rpt'!EM31+'PADD3 mthly rpt'!EM31+'PADD4 mthly rpt'!EM31+'PADD5 mthly rpt'!EM31</f>
        <v>-143700.00000000003</v>
      </c>
      <c r="EN31" s="162">
        <f>'PADD1 mthly rpt'!EN31+'PADD2 mthly rpt'!EN31+'PADD3 mthly rpt'!EN31+'PADD4 mthly rpt'!EN31+'PADD5 mthly rpt'!EN31</f>
        <v>256806.4516129033</v>
      </c>
      <c r="EO31" s="162">
        <f>'PADD1 mthly rpt'!EO31+'PADD2 mthly rpt'!EO31+'PADD3 mthly rpt'!EO31+'PADD4 mthly rpt'!EO31+'PADD5 mthly rpt'!EO31</f>
        <v>151700.00000000009</v>
      </c>
      <c r="EP31" s="181">
        <f>'PADD1 mthly rpt'!EP31+'PADD2 mthly rpt'!EP31+'PADD3 mthly rpt'!EP31+'PADD4 mthly rpt'!EP31+'PADD5 mthly rpt'!EP31</f>
        <v>303032.25806451618</v>
      </c>
      <c r="EQ31" s="181">
        <f>'PADD1 mthly rpt'!EQ31+'PADD2 mthly rpt'!EQ31+'PADD3 mthly rpt'!EQ31+'PADD4 mthly rpt'!EQ31+'PADD5 mthly rpt'!EQ31</f>
        <v>176838.70967741931</v>
      </c>
      <c r="ER31" s="191">
        <f>'PADD1 mthly rpt'!ER31+'PADD2 mthly rpt'!ER31+'PADD3 mthly rpt'!ER31+'PADD4 mthly rpt'!ER31+'PADD5 mthly rpt'!ER31</f>
        <v>13019.704433497482</v>
      </c>
      <c r="ES31" s="191">
        <f>'PADD1 mthly rpt'!ES31+'PADD2 mthly rpt'!ES31+'PADD3 mthly rpt'!ES31+'PADD4 mthly rpt'!ES31+'PADD5 mthly rpt'!ES31</f>
        <v>336806.45161290327</v>
      </c>
      <c r="ET31" s="191">
        <f>'PADD1 mthly rpt'!ET31+'PADD2 mthly rpt'!ET31+'PADD3 mthly rpt'!ET31+'PADD4 mthly rpt'!ET31+'PADD5 mthly rpt'!ET31</f>
        <v>192499.99999999994</v>
      </c>
      <c r="EU31" s="191">
        <f>'PADD1 mthly rpt'!EU31+'PADD2 mthly rpt'!EU31+'PADD3 mthly rpt'!EU31+'PADD4 mthly rpt'!EU31+'PADD5 mthly rpt'!EU31</f>
        <v>-38741.935483871057</v>
      </c>
      <c r="EV31" s="191">
        <f>'PADD1 mthly rpt'!EV31+'PADD2 mthly rpt'!EV31+'PADD3 mthly rpt'!EV31+'PADD4 mthly rpt'!EV31+'PADD5 mthly rpt'!EV31</f>
        <v>13600.000000000035</v>
      </c>
      <c r="EW31" s="203">
        <f>'PADD1 mthly rpt'!EW31+'PADD2 mthly rpt'!EW31+'PADD3 mthly rpt'!EW31+'PADD4 mthly rpt'!EW31+'PADD5 mthly rpt'!EW31</f>
        <v>39709.677419354841</v>
      </c>
      <c r="EX31" s="203">
        <f>'PADD1 mthly rpt'!EX31+'PADD2 mthly rpt'!EX31+'PADD3 mthly rpt'!EX31+'PADD4 mthly rpt'!EX31+'PADD5 mthly rpt'!EX31</f>
        <v>39967.741935483871</v>
      </c>
      <c r="EY31" s="203">
        <f>'PADD1 mthly rpt'!EY31+'PADD2 mthly rpt'!EY31+'PADD3 mthly rpt'!EY31+'PADD4 mthly rpt'!EY31+'PADD5 mthly rpt'!EY31</f>
        <v>328243.49900199607</v>
      </c>
      <c r="EZ31" s="203">
        <f>'PADD1 mthly rpt'!EZ31+'PADD2 mthly rpt'!EZ31+'PADD3 mthly rpt'!EZ31+'PADD4 mthly rpt'!EZ31+'PADD5 mthly rpt'!EZ31</f>
        <v>182173.60652887766</v>
      </c>
      <c r="FA31" s="216">
        <f>'PADD1 mthly rpt'!FA31+'PADD2 mthly rpt'!FA31+'PADD3 mthly rpt'!FA31+'PADD4 mthly rpt'!FA31+'PADD5 mthly rpt'!FA31</f>
        <v>87443.499001996053</v>
      </c>
      <c r="FB31" s="216">
        <f>'PADD1 mthly rpt'!FB31+'PADD2 mthly rpt'!FB31+'PADD3 mthly rpt'!FB31+'PADD4 mthly rpt'!FB31+'PADD5 mthly rpt'!FB31</f>
        <v>-51955.425729186834</v>
      </c>
      <c r="FC31" s="226">
        <f>'PADD1 mthly rpt'!FC31+'PADD2 mthly rpt'!FC31+'PADD3 mthly rpt'!FC31+'PADD4 mthly rpt'!FC31+'PADD5 mthly rpt'!FC31</f>
        <v>-193213.49024531583</v>
      </c>
      <c r="FD31" s="226">
        <f>'PADD1 mthly rpt'!FD31+'PADD2 mthly rpt'!FD31+'PADD3 mthly rpt'!FD31+'PADD4 mthly rpt'!FD31+'PADD5 mthly rpt'!FD31</f>
        <v>-78790.162738562314</v>
      </c>
      <c r="FE31" s="238">
        <f>'PADD1 mthly rpt'!FE31+'PADD2 mthly rpt'!FE31+'PADD3 mthly rpt'!FE31+'PADD4 mthly rpt'!FE31+'PADD5 mthly rpt'!FE31</f>
        <v>-120503.81282596091</v>
      </c>
      <c r="FF31" s="238">
        <f>'PADD1 mthly rpt'!FF31+'PADD2 mthly rpt'!FF31+'PADD3 mthly rpt'!FF31+'PADD4 mthly rpt'!FF31+'PADD5 mthly rpt'!FF31</f>
        <v>-16923.167664670626</v>
      </c>
      <c r="FG31" s="238">
        <f>'PADD1 mthly rpt'!FG31+'PADD2 mthly rpt'!FG31+'PADD3 mthly rpt'!FG31+'PADD4 mthly rpt'!FG31+'PADD5 mthly rpt'!FG31</f>
        <v>147818.76781920038</v>
      </c>
      <c r="FH31" s="238">
        <f>'PADD1 mthly rpt'!FH31+'PADD2 mthly rpt'!FH31+'PADD3 mthly rpt'!FH31+'PADD4 mthly rpt'!FH31+'PADD5 mthly rpt'!FH31</f>
        <v>120943.49900199601</v>
      </c>
      <c r="FI31" s="238">
        <f>'PADD1 mthly rpt'!FI31+'PADD2 mthly rpt'!FI31+'PADD3 mthly rpt'!FI31+'PADD4 mthly rpt'!FI31+'PADD5 mthly rpt'!FI31</f>
        <v>280109.09039984545</v>
      </c>
      <c r="FJ31" s="238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180514.77173007056</v>
      </c>
      <c r="FP31" s="36">
        <f>'PADD1 mthly rpt'!FP31+'PADD2 mthly rpt'!FP31+'PADD3 mthly rpt'!FP31+'PADD4 mthly rpt'!FP31+'PADD5 mthly rpt'!FP31</f>
        <v>73326.983711637484</v>
      </c>
      <c r="FQ31" s="238">
        <f>'PADD1 mthly rpt'!FQ31+'PADD2 mthly rpt'!FQ31+'PADD3 mthly rpt'!FQ31+'PADD4 mthly rpt'!FQ31+'PADD5 mthly rpt'!FQ31</f>
        <v>29030.900762328456</v>
      </c>
      <c r="FR31" s="36">
        <f>'PADD1 mthly rpt'!FR31+'PADD2 mthly rpt'!FR31+'PADD3 mthly rpt'!FR31+'PADD4 mthly rpt'!FR31+'PADD5 mthly rpt'!FR31</f>
        <v>290367.45990211354</v>
      </c>
      <c r="FS31" s="36">
        <f>'PADD1 mthly rpt'!FS31+'PADD2 mthly rpt'!FS31+'PADD3 mthly rpt'!FS31+'PADD4 mthly rpt'!FS31+'PADD5 mthly rpt'!FS31</f>
        <v>82482.513665554448</v>
      </c>
      <c r="FT31" s="36">
        <f>'PADD1 mthly rpt'!FT31+'PADD2 mthly rpt'!FT31+'PADD3 mthly rpt'!FT31+'PADD4 mthly rpt'!FT31+'PADD5 mthly rpt'!FT31</f>
        <v>281100.79323544691</v>
      </c>
      <c r="FU31" s="36">
        <f>'PADD1 mthly rpt'!FU31+'PADD2 mthly rpt'!FU31+'PADD3 mthly rpt'!FU31+'PADD4 mthly rpt'!FU31+'PADD5 mthly rpt'!FU31</f>
        <v>113288.9652784576</v>
      </c>
      <c r="FV31" s="36">
        <f>'PADD1 mthly rpt'!FV31+'PADD2 mthly rpt'!FV31+'PADD3 mthly rpt'!FV31+'PADD4 mthly rpt'!FV31+'PADD5 mthly rpt'!FV31</f>
        <v>2547.0297945867096</v>
      </c>
      <c r="FW31" s="36">
        <f>'PADD1 mthly rpt'!FW31+'PADD2 mthly rpt'!FW31+'PADD3 mthly rpt'!FW31+'PADD4 mthly rpt'!FW31+'PADD5 mthly rpt'!FW31</f>
        <v>300567.45990211348</v>
      </c>
      <c r="FX31" s="36">
        <f>'PADD1 mthly rpt'!FX31+'PADD2 mthly rpt'!FX31+'PADD3 mthly rpt'!FX31+'PADD4 mthly rpt'!FX31+'PADD5 mthly rpt'!FX31</f>
        <v>240611.54592361901</v>
      </c>
      <c r="FY31" s="36">
        <f>'PADD1 mthly rpt'!FY31+'PADD2 mthly rpt'!FY31+'PADD3 mthly rpt'!FY31+'PADD4 mthly rpt'!FY31+'PADD5 mthly rpt'!FY31</f>
        <v>120467.45990211368</v>
      </c>
      <c r="FZ31" s="36">
        <f>'PADD1 mthly rpt'!FZ31+'PADD2 mthly rpt'!FZ31+'PADD3 mthly rpt'!FZ31+'PADD4 mthly rpt'!FZ31+'PADD5 mthly rpt'!FZ31</f>
        <v>71772.836246199731</v>
      </c>
      <c r="GA31" s="36">
        <f>'PADD1 mthly rpt'!GA31+'PADD2 mthly rpt'!GA31+'PADD3 mthly rpt'!GA31+'PADD4 mthly rpt'!GA31+'PADD5 mthly rpt'!GA31</f>
        <v>233225.80645161305</v>
      </c>
      <c r="GB31" s="36">
        <f>'PADD1 mthly rpt'!GB31+'PADD2 mthly rpt'!GB31+'PADD3 mthly rpt'!GB31+'PADD4 mthly rpt'!GB31+'PADD5 mthly rpt'!GB31</f>
        <v>299109.60591133015</v>
      </c>
      <c r="GC31" s="36">
        <f>'PADD1 mthly rpt'!GC31+'PADD2 mthly rpt'!GC31+'PADD3 mthly rpt'!GC31+'PADD4 mthly rpt'!GC31+'PADD5 mthly rpt'!GC31</f>
        <v>418806.45161290333</v>
      </c>
      <c r="GD31" s="36">
        <f>'PADD1 mthly rpt'!GD31+'PADD2 mthly rpt'!GD31+'PADD3 mthly rpt'!GD31+'PADD4 mthly rpt'!GD31+'PADD5 mthly rpt'!GD31</f>
        <v>47066.666666666752</v>
      </c>
      <c r="GE31" s="36">
        <f>'PADD1 mthly rpt'!GE31+'PADD2 mthly rpt'!GE31+'PADD3 mthly rpt'!GE31+'PADD4 mthly rpt'!GE31+'PADD5 mthly rpt'!GE31</f>
        <v>-32225.806451613025</v>
      </c>
      <c r="GF31" s="36">
        <f>'PADD1 mthly rpt'!GF31+'PADD2 mthly rpt'!GF31+'PADD3 mthly rpt'!GF31+'PADD4 mthly rpt'!GF31+'PADD5 mthly rpt'!GF31</f>
        <v>92300.000000000175</v>
      </c>
      <c r="GG31" s="36">
        <f>'PADD1 mthly rpt'!GG31+'PADD2 mthly rpt'!GG31+'PADD3 mthly rpt'!GG31+'PADD4 mthly rpt'!GG31+'PADD5 mthly rpt'!GG31</f>
        <v>29967.74193548394</v>
      </c>
      <c r="GH31" s="262">
        <f>'PADD1 mthly rpt'!GH31+'PADD2 mthly rpt'!GH31+'PADD3 mthly rpt'!GH31+'PADD4 mthly rpt'!GH31+'PADD5 mthly rpt'!GH31</f>
        <v>103548.38709677427</v>
      </c>
      <c r="GI31" s="286">
        <f>'PADD1 mthly rpt'!GI31+'PADD2 mthly rpt'!GI31+'PADD3 mthly rpt'!GI31+'PADD4 mthly rpt'!GI31+'PADD5 mthly rpt'!GI31</f>
        <v>-47803.292328027201</v>
      </c>
      <c r="GJ31" s="286">
        <f>'PADD1 mthly rpt'!GJ31+'PADD2 mthly rpt'!GJ31+'PADD3 mthly rpt'!GJ31+'PADD4 mthly rpt'!GJ31+'PADD5 mthly rpt'!GJ31</f>
        <v>86764.935316621122</v>
      </c>
      <c r="GK31" s="286">
        <f>'PADD1 mthly rpt'!GK31+'PADD2 mthly rpt'!GK31+'PADD3 mthly rpt'!GK31+'PADD4 mthly rpt'!GK31+'PADD5 mthly rpt'!GK31</f>
        <v>87885.690761820617</v>
      </c>
      <c r="GL31" s="286">
        <f>'PADD1 mthly rpt'!GL31+'PADD2 mthly rpt'!GL31+'PADD3 mthly rpt'!GL31+'PADD4 mthly rpt'!GL31+'PADD5 mthly rpt'!GL31</f>
        <v>10515.054146867878</v>
      </c>
      <c r="GM31" s="286">
        <f>'PADD1 mthly rpt'!GM31+'PADD2 mthly rpt'!GM31+'PADD3 mthly rpt'!GM31+'PADD4 mthly rpt'!GM31+'PADD5 mthly rpt'!GM31</f>
        <v>-2918.2148365932953</v>
      </c>
      <c r="GN31" s="286">
        <f>'PADD1 mthly rpt'!GN31+'PADD2 mthly rpt'!GN31+'PADD3 mthly rpt'!GN31+'PADD4 mthly rpt'!GN31+'PADD5 mthly rpt'!GN31</f>
        <v>59416.637350577897</v>
      </c>
      <c r="GO31" s="286">
        <f>'PADD1 mthly rpt'!GO31+'PADD2 mthly rpt'!GO31+'PADD3 mthly rpt'!GO31+'PADD4 mthly rpt'!GO31+'PADD5 mthly rpt'!GO31</f>
        <v>-117620.93507038351</v>
      </c>
      <c r="GP31" s="286">
        <f>'PADD1 mthly rpt'!GP31+'PADD2 mthly rpt'!GP31+'PADD3 mthly rpt'!GP31+'PADD4 mthly rpt'!GP31+'PADD5 mthly rpt'!GP31</f>
        <v>-23985.019776384812</v>
      </c>
      <c r="GQ31" s="286">
        <f>'PADD1 mthly rpt'!GQ31+'PADD2 mthly rpt'!GQ31+'PADD3 mthly rpt'!GQ31+'PADD4 mthly rpt'!GQ31+'PADD5 mthly rpt'!GQ31</f>
        <v>131064.75473851213</v>
      </c>
      <c r="GR31" s="286">
        <f>'PADD1 mthly rpt'!GR31+'PADD2 mthly rpt'!GR31+'PADD3 mthly rpt'!GR31+'PADD4 mthly rpt'!GR31+'PADD5 mthly rpt'!GR31</f>
        <v>-46499.782945967811</v>
      </c>
      <c r="GS31" s="286">
        <f>'PADD1 mthly rpt'!GS31+'PADD2 mthly rpt'!GS31+'PADD3 mthly rpt'!GS31+'PADD4 mthly rpt'!GS31+'PADD5 mthly rpt'!GS31</f>
        <v>-1527.5250295595433</v>
      </c>
      <c r="GT31" s="286">
        <f>'PADD1 mthly rpt'!GT31+'PADD2 mthly rpt'!GT31+'PADD3 mthly rpt'!GT31+'PADD4 mthly rpt'!GT31+'PADD5 mthly rpt'!GT31</f>
        <v>92022.238110002872</v>
      </c>
      <c r="GU31" s="286">
        <f>'PADD1 mthly rpt'!GU31+'PADD2 mthly rpt'!GU31+'PADD3 mthly rpt'!GU31+'PADD4 mthly rpt'!GU31+'PADD5 mthly rpt'!GU31</f>
        <v>137662.47447865328</v>
      </c>
      <c r="GV31" s="286">
        <f>'PADD1 mthly rpt'!GV31+'PADD2 mthly rpt'!GV31+'PADD3 mthly rpt'!GV31+'PADD4 mthly rpt'!GV31+'PADD5 mthly rpt'!GV31</f>
        <v>-39422.893737849401</v>
      </c>
      <c r="GW31" s="286">
        <f>'PADD1 mthly rpt'!GW31+'PADD2 mthly rpt'!GW31+'PADD3 mthly rpt'!GW31+'PADD4 mthly rpt'!GW31+'PADD5 mthly rpt'!GW31</f>
        <v>-19293.93090115294</v>
      </c>
      <c r="GX31" s="286">
        <f>'PADD1 mthly rpt'!GX31+'PADD2 mthly rpt'!GX31+'PADD3 mthly rpt'!GX31+'PADD4 mthly rpt'!GX31+'PADD5 mthly rpt'!GX31</f>
        <v>11079.348308463261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62">
        <f>'PADD1 mthly rpt'!EM32+'PADD2 mthly rpt'!EM32+'PADD3 mthly rpt'!EM32+'PADD4 mthly rpt'!EM32+'PADD5 mthly rpt'!EM32</f>
        <v>232060</v>
      </c>
      <c r="EN32" s="162">
        <f>'PADD1 mthly rpt'!EN32+'PADD2 mthly rpt'!EN32+'PADD3 mthly rpt'!EN32+'PADD4 mthly rpt'!EN32+'PADD5 mthly rpt'!EN32</f>
        <v>499903.22580645164</v>
      </c>
      <c r="EO32" s="162">
        <f>'PADD1 mthly rpt'!EO32+'PADD2 mthly rpt'!EO32+'PADD3 mthly rpt'!EO32+'PADD4 mthly rpt'!EO32+'PADD5 mthly rpt'!EO32</f>
        <v>471853.33333333343</v>
      </c>
      <c r="EP32" s="181">
        <f>'PADD1 mthly rpt'!EP32+'PADD2 mthly rpt'!EP32+'PADD3 mthly rpt'!EP32+'PADD4 mthly rpt'!EP32+'PADD5 mthly rpt'!EP32</f>
        <v>653632.25806451612</v>
      </c>
      <c r="EQ32" s="181">
        <f>'PADD1 mthly rpt'!EQ32+'PADD2 mthly rpt'!EQ32+'PADD3 mthly rpt'!EQ32+'PADD4 mthly rpt'!EQ32+'PADD5 mthly rpt'!EQ32</f>
        <v>630929.03225806437</v>
      </c>
      <c r="ER32" s="191">
        <f>'PADD1 mthly rpt'!ER32+'PADD2 mthly rpt'!ER32+'PADD3 mthly rpt'!ER32+'PADD4 mthly rpt'!ER32+'PADD5 mthly rpt'!ER32</f>
        <v>452078.3251231527</v>
      </c>
      <c r="ES32" s="191">
        <f>'PADD1 mthly rpt'!ES32+'PADD2 mthly rpt'!ES32+'PADD3 mthly rpt'!ES32+'PADD4 mthly rpt'!ES32+'PADD5 mthly rpt'!ES32</f>
        <v>627799.99999999988</v>
      </c>
      <c r="ET32" s="191">
        <f>'PADD1 mthly rpt'!ET32+'PADD2 mthly rpt'!ET32+'PADD3 mthly rpt'!ET32+'PADD4 mthly rpt'!ET32+'PADD5 mthly rpt'!ET32</f>
        <v>451906.66666666657</v>
      </c>
      <c r="EU32" s="191">
        <f>'PADD1 mthly rpt'!EU32+'PADD2 mthly rpt'!EU32+'PADD3 mthly rpt'!EU32+'PADD4 mthly rpt'!EU32+'PADD5 mthly rpt'!EU32</f>
        <v>378929.03225806449</v>
      </c>
      <c r="EV32" s="191">
        <f>'PADD1 mthly rpt'!EV32+'PADD2 mthly rpt'!EV32+'PADD3 mthly rpt'!EV32+'PADD4 mthly rpt'!EV32+'PADD5 mthly rpt'!EV32</f>
        <v>337620.00000000006</v>
      </c>
      <c r="EW32" s="203">
        <f>'PADD1 mthly rpt'!EW32+'PADD2 mthly rpt'!EW32+'PADD3 mthly rpt'!EW32+'PADD4 mthly rpt'!EW32+'PADD5 mthly rpt'!EW32</f>
        <v>346883.870967742</v>
      </c>
      <c r="EX32" s="203">
        <f>'PADD1 mthly rpt'!EX32+'PADD2 mthly rpt'!EX32+'PADD3 mthly rpt'!EX32+'PADD4 mthly rpt'!EX32+'PADD5 mthly rpt'!EX32</f>
        <v>290496.77419354848</v>
      </c>
      <c r="EY32" s="203">
        <f>'PADD1 mthly rpt'!EY32+'PADD2 mthly rpt'!EY32+'PADD3 mthly rpt'!EY32+'PADD4 mthly rpt'!EY32+'PADD5 mthly rpt'!EY32</f>
        <v>467943.49900199601</v>
      </c>
      <c r="EZ32" s="203">
        <f>'PADD1 mthly rpt'!EZ32+'PADD2 mthly rpt'!EZ32+'PADD3 mthly rpt'!EZ32+'PADD4 mthly rpt'!EZ32+'PADD5 mthly rpt'!EZ32</f>
        <v>521515.54201274866</v>
      </c>
      <c r="FA32" s="216">
        <f>'PADD1 mthly rpt'!FA32+'PADD2 mthly rpt'!FA32+'PADD3 mthly rpt'!FA32+'PADD4 mthly rpt'!FA32+'PADD5 mthly rpt'!FA32</f>
        <v>413856.83233532944</v>
      </c>
      <c r="FB32" s="216">
        <f>'PADD1 mthly rpt'!FB32+'PADD2 mthly rpt'!FB32+'PADD3 mthly rpt'!FB32+'PADD4 mthly rpt'!FB32+'PADD5 mthly rpt'!FB32</f>
        <v>415567.15491597448</v>
      </c>
      <c r="FC32" s="226">
        <f>'PADD1 mthly rpt'!FC32+'PADD2 mthly rpt'!FC32+'PADD3 mthly rpt'!FC32+'PADD4 mthly rpt'!FC32+'PADD5 mthly rpt'!FC32</f>
        <v>262005.86459339381</v>
      </c>
      <c r="FD32" s="226">
        <f>'PADD1 mthly rpt'!FD32+'PADD2 mthly rpt'!FD32+'PADD3 mthly rpt'!FD32+'PADD4 mthly rpt'!FD32+'PADD5 mthly rpt'!FD32</f>
        <v>223733.97519247219</v>
      </c>
      <c r="FE32" s="238">
        <f>'PADD1 mthly rpt'!FE32+'PADD2 mthly rpt'!FE32+'PADD3 mthly rpt'!FE32+'PADD4 mthly rpt'!FE32+'PADD5 mthly rpt'!FE32</f>
        <v>335638.12265791011</v>
      </c>
      <c r="FF32" s="238">
        <f>'PADD1 mthly rpt'!FF32+'PADD2 mthly rpt'!FF32+'PADD3 mthly rpt'!FF32+'PADD4 mthly rpt'!FF32+'PADD5 mthly rpt'!FF32</f>
        <v>293783.49900199613</v>
      </c>
      <c r="FG32" s="238">
        <f>'PADD1 mthly rpt'!FG32+'PADD2 mthly rpt'!FG32+'PADD3 mthly rpt'!FG32+'PADD4 mthly rpt'!FG32+'PADD5 mthly rpt'!FG32</f>
        <v>384786.50975468423</v>
      </c>
      <c r="FH32" s="238">
        <f>'PADD1 mthly rpt'!FH32+'PADD2 mthly rpt'!FH32+'PADD3 mthly rpt'!FH32+'PADD4 mthly rpt'!FH32+'PADD5 mthly rpt'!FH32</f>
        <v>339316.83233532938</v>
      </c>
      <c r="FI32" s="238">
        <f>'PADD1 mthly rpt'!FI32+'PADD2 mthly rpt'!FI32+'PADD3 mthly rpt'!FI32+'PADD4 mthly rpt'!FI32+'PADD5 mthly rpt'!FI32</f>
        <v>501496.18717403908</v>
      </c>
      <c r="FJ32" s="238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305143.97953381779</v>
      </c>
      <c r="FP32" s="36">
        <f>'PADD1 mthly rpt'!FP32+'PADD2 mthly rpt'!FP32+'PADD3 mthly rpt'!FP32+'PADD4 mthly rpt'!FP32+'PADD5 mthly rpt'!FP32</f>
        <v>171095.59243704382</v>
      </c>
      <c r="FQ32" s="238">
        <f>'PADD1 mthly rpt'!FQ32+'PADD2 mthly rpt'!FQ32+'PADD3 mthly rpt'!FQ32+'PADD4 mthly rpt'!FQ32+'PADD5 mthly rpt'!FQ32</f>
        <v>243718.173082205</v>
      </c>
      <c r="FR32" s="36">
        <f>'PADD1 mthly rpt'!FR32+'PADD2 mthly rpt'!FR32+'PADD3 mthly rpt'!FR32+'PADD4 mthly rpt'!FR32+'PADD5 mthly rpt'!FR32</f>
        <v>465495.59243704373</v>
      </c>
      <c r="FS32" s="36">
        <f>'PADD1 mthly rpt'!FS32+'PADD2 mthly rpt'!FS32+'PADD3 mthly rpt'!FS32+'PADD4 mthly rpt'!FS32+'PADD5 mthly rpt'!FS32</f>
        <v>328324.62469510833</v>
      </c>
      <c r="FT32" s="36">
        <f>'PADD1 mthly rpt'!FT32+'PADD2 mthly rpt'!FT32+'PADD3 mthly rpt'!FT32+'PADD4 mthly rpt'!FT32+'PADD5 mthly rpt'!FT32</f>
        <v>498542.2591037103</v>
      </c>
      <c r="FU32" s="36">
        <f>'PADD1 mthly rpt'!FU32+'PADD2 mthly rpt'!FU32+'PADD3 mthly rpt'!FU32+'PADD4 mthly rpt'!FU32+'PADD5 mthly rpt'!FU32</f>
        <v>454743.97953381797</v>
      </c>
      <c r="FV32" s="36">
        <f>'PADD1 mthly rpt'!FV32+'PADD2 mthly rpt'!FV32+'PADD3 mthly rpt'!FV32+'PADD4 mthly rpt'!FV32+'PADD5 mthly rpt'!FV32</f>
        <v>350479.46340478549</v>
      </c>
      <c r="FW32" s="36">
        <f>'PADD1 mthly rpt'!FW32+'PADD2 mthly rpt'!FW32+'PADD3 mthly rpt'!FW32+'PADD4 mthly rpt'!FW32+'PADD5 mthly rpt'!FW32</f>
        <v>415226.89263664442</v>
      </c>
      <c r="FX32" s="36">
        <f>'PADD1 mthly rpt'!FX32+'PADD2 mthly rpt'!FX32+'PADD3 mthly rpt'!FX32+'PADD4 mthly rpt'!FX32+'PADD5 mthly rpt'!FX32</f>
        <v>371186.67758288101</v>
      </c>
      <c r="FY32" s="36">
        <f>'PADD1 mthly rpt'!FY32+'PADD2 mthly rpt'!FY32+'PADD3 mthly rpt'!FY32+'PADD4 mthly rpt'!FY32+'PADD5 mthly rpt'!FY32</f>
        <v>369780.22596997791</v>
      </c>
      <c r="FZ32" s="36">
        <f>'PADD1 mthly rpt'!FZ32+'PADD2 mthly rpt'!FZ32+'PADD3 mthly rpt'!FZ32+'PADD4 mthly rpt'!FZ32+'PADD5 mthly rpt'!FZ32</f>
        <v>336786.67758288124</v>
      </c>
      <c r="GA32" s="36">
        <f>'PADD1 mthly rpt'!GA32+'PADD2 mthly rpt'!GA32+'PADD3 mthly rpt'!GA32+'PADD4 mthly rpt'!GA32+'PADD5 mthly rpt'!GA32</f>
        <v>403445.01355944772</v>
      </c>
      <c r="GB32" s="36">
        <f>'PADD1 mthly rpt'!GB32+'PADD2 mthly rpt'!GB32+'PADD3 mthly rpt'!GB32+'PADD4 mthly rpt'!GB32+'PADD5 mthly rpt'!GB32</f>
        <v>360174.43513898051</v>
      </c>
      <c r="GC32" s="36">
        <f>'PADD1 mthly rpt'!GC32+'PADD2 mthly rpt'!GC32+'PADD3 mthly rpt'!GC32+'PADD4 mthly rpt'!GC32+'PADD5 mthly rpt'!GC32</f>
        <v>545025.65872073791</v>
      </c>
      <c r="GD32" s="36">
        <f>'PADD1 mthly rpt'!GD32+'PADD2 mthly rpt'!GD32+'PADD3 mthly rpt'!GD32+'PADD4 mthly rpt'!GD32+'PADD5 mthly rpt'!GD32</f>
        <v>360606.73398955521</v>
      </c>
      <c r="GE32" s="36">
        <f>'PADD1 mthly rpt'!GE32+'PADD2 mthly rpt'!GE32+'PADD3 mthly rpt'!GE32+'PADD4 mthly rpt'!GE32+'PADD5 mthly rpt'!GE32</f>
        <v>169135.3361400927</v>
      </c>
      <c r="GF32" s="36">
        <f>'PADD1 mthly rpt'!GF32+'PADD2 mthly rpt'!GF32+'PADD3 mthly rpt'!GF32+'PADD4 mthly rpt'!GF32+'PADD5 mthly rpt'!GF32</f>
        <v>435993.40065622202</v>
      </c>
      <c r="GG32" s="36">
        <f>'PADD1 mthly rpt'!GG32+'PADD2 mthly rpt'!GG32+'PADD3 mthly rpt'!GG32+'PADD4 mthly rpt'!GG32+'PADD5 mthly rpt'!GG32</f>
        <v>334219.20710783475</v>
      </c>
      <c r="GH32" s="262">
        <f>'PADD1 mthly rpt'!GH32+'PADD2 mthly rpt'!GH32+'PADD3 mthly rpt'!GH32+'PADD4 mthly rpt'!GH32+'PADD5 mthly rpt'!GH32</f>
        <v>327715.98130138312</v>
      </c>
      <c r="GI32" s="286">
        <f>'PADD1 mthly rpt'!GI32+'PADD2 mthly rpt'!GI32+'PADD3 mthly rpt'!GI32+'PADD4 mthly rpt'!GI32+'PADD5 mthly rpt'!GI32</f>
        <v>235068.075194462</v>
      </c>
      <c r="GJ32" s="286">
        <f>'PADD1 mthly rpt'!GJ32+'PADD2 mthly rpt'!GJ32+'PADD3 mthly rpt'!GJ32+'PADD4 mthly rpt'!GJ32+'PADD5 mthly rpt'!GJ32</f>
        <v>333962.32434448675</v>
      </c>
      <c r="GK32" s="286">
        <f>'PADD1 mthly rpt'!GK32+'PADD2 mthly rpt'!GK32+'PADD3 mthly rpt'!GK32+'PADD4 mthly rpt'!GK32+'PADD5 mthly rpt'!GK32</f>
        <v>310717.05828430993</v>
      </c>
      <c r="GL32" s="286">
        <f>'PADD1 mthly rpt'!GL32+'PADD2 mthly rpt'!GL32+'PADD3 mthly rpt'!GL32+'PADD4 mthly rpt'!GL32+'PADD5 mthly rpt'!GL32</f>
        <v>204764.05607795942</v>
      </c>
      <c r="GM32" s="286">
        <f>'PADD1 mthly rpt'!GM32+'PADD2 mthly rpt'!GM32+'PADD3 mthly rpt'!GM32+'PADD4 mthly rpt'!GM32+'PADD5 mthly rpt'!GM32</f>
        <v>250053.63920009721</v>
      </c>
      <c r="GN32" s="286">
        <f>'PADD1 mthly rpt'!GN32+'PADD2 mthly rpt'!GN32+'PADD3 mthly rpt'!GN32+'PADD4 mthly rpt'!GN32+'PADD5 mthly rpt'!GN32</f>
        <v>313788.38809789898</v>
      </c>
      <c r="GO32" s="286">
        <f>'PADD1 mthly rpt'!GO32+'PADD2 mthly rpt'!GO32+'PADD3 mthly rpt'!GO32+'PADD4 mthly rpt'!GO32+'PADD5 mthly rpt'!GO32</f>
        <v>254002.53186953263</v>
      </c>
      <c r="GP32" s="286">
        <f>'PADD1 mthly rpt'!GP32+'PADD2 mthly rpt'!GP32+'PADD3 mthly rpt'!GP32+'PADD4 mthly rpt'!GP32+'PADD5 mthly rpt'!GP32</f>
        <v>219619.52243234846</v>
      </c>
      <c r="GQ32" s="286">
        <f>'PADD1 mthly rpt'!GQ32+'PADD2 mthly rpt'!GQ32+'PADD3 mthly rpt'!GQ32+'PADD4 mthly rpt'!GQ32+'PADD5 mthly rpt'!GQ32</f>
        <v>206152.73780746027</v>
      </c>
      <c r="GR32" s="286">
        <f>'PADD1 mthly rpt'!GR32+'PADD2 mthly rpt'!GR32+'PADD3 mthly rpt'!GR32+'PADD4 mthly rpt'!GR32+'PADD5 mthly rpt'!GR32</f>
        <v>247098.0925960989</v>
      </c>
      <c r="GS32" s="286">
        <f>'PADD1 mthly rpt'!GS32+'PADD2 mthly rpt'!GS32+'PADD3 mthly rpt'!GS32+'PADD4 mthly rpt'!GS32+'PADD5 mthly rpt'!GS32</f>
        <v>210405.61932971136</v>
      </c>
      <c r="GT32" s="286">
        <f>'PADD1 mthly rpt'!GT32+'PADD2 mthly rpt'!GT32+'PADD3 mthly rpt'!GT32+'PADD4 mthly rpt'!GT32+'PADD5 mthly rpt'!GT32</f>
        <v>311265.0598886286</v>
      </c>
      <c r="GU32" s="286">
        <f>'PADD1 mthly rpt'!GU32+'PADD2 mthly rpt'!GU32+'PADD3 mthly rpt'!GU32+'PADD4 mthly rpt'!GU32+'PADD5 mthly rpt'!GU32</f>
        <v>305315.68302456546</v>
      </c>
      <c r="GV32" s="286">
        <f>'PADD1 mthly rpt'!GV32+'PADD2 mthly rpt'!GV32+'PADD3 mthly rpt'!GV32+'PADD4 mthly rpt'!GV32+'PADD5 mthly rpt'!GV32</f>
        <v>164442.31627862039</v>
      </c>
      <c r="GW32" s="286">
        <f>'PADD1 mthly rpt'!GW32+'PADD2 mthly rpt'!GW32+'PADD3 mthly rpt'!GW32+'PADD4 mthly rpt'!GW32+'PADD5 mthly rpt'!GW32</f>
        <v>181543.79744997091</v>
      </c>
      <c r="GX32" s="286">
        <f>'PADD1 mthly rpt'!GX32+'PADD2 mthly rpt'!GX32+'PADD3 mthly rpt'!GX32+'PADD4 mthly rpt'!GX32+'PADD5 mthly rpt'!GX32</f>
        <v>116834.97596977557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64">
        <f>'PADD1 mthly rpt'!EM33+'PADD2 mthly rpt'!EM33+'PADD3 mthly rpt'!EM33+'PADD4 mthly rpt'!EM33+'PADD5 mthly rpt'!EM33</f>
        <v>0</v>
      </c>
      <c r="EN33" s="164">
        <f>'PADD1 mthly rpt'!EN33+'PADD2 mthly rpt'!EN33+'PADD3 mthly rpt'!EN33+'PADD4 mthly rpt'!EN33+'PADD5 mthly rpt'!EN33</f>
        <v>0</v>
      </c>
      <c r="EO33" s="164">
        <f>'PADD1 mthly rpt'!EO33+'PADD2 mthly rpt'!EO33+'PADD3 mthly rpt'!EO33+'PADD4 mthly rpt'!EO33+'PADD5 mthly rpt'!EO33</f>
        <v>0</v>
      </c>
      <c r="EP33" s="183">
        <f>'PADD1 mthly rpt'!EP33+'PADD2 mthly rpt'!EP33+'PADD3 mthly rpt'!EP33+'PADD4 mthly rpt'!EP33+'PADD5 mthly rpt'!EP33</f>
        <v>0</v>
      </c>
      <c r="EQ33" s="183">
        <f>'PADD1 mthly rpt'!EQ33+'PADD2 mthly rpt'!EQ33+'PADD3 mthly rpt'!EQ33+'PADD4 mthly rpt'!EQ33+'PADD5 mthly rpt'!EQ33</f>
        <v>0</v>
      </c>
      <c r="ER33" s="193">
        <f>'PADD1 mthly rpt'!ER33+'PADD2 mthly rpt'!ER33+'PADD3 mthly rpt'!ER33+'PADD4 mthly rpt'!ER33+'PADD5 mthly rpt'!ER33</f>
        <v>0</v>
      </c>
      <c r="ES33" s="193">
        <f>'PADD1 mthly rpt'!ES33+'PADD2 mthly rpt'!ES33+'PADD3 mthly rpt'!ES33+'PADD4 mthly rpt'!ES33+'PADD5 mthly rpt'!ES33</f>
        <v>0</v>
      </c>
      <c r="ET33" s="193">
        <f>'PADD1 mthly rpt'!ET33+'PADD2 mthly rpt'!ET33+'PADD3 mthly rpt'!ET33+'PADD4 mthly rpt'!ET33+'PADD5 mthly rpt'!ET33</f>
        <v>0</v>
      </c>
      <c r="EU33" s="193">
        <f>'PADD1 mthly rpt'!EU33+'PADD2 mthly rpt'!EU33+'PADD3 mthly rpt'!EU33+'PADD4 mthly rpt'!EU33+'PADD5 mthly rpt'!EU33</f>
        <v>0</v>
      </c>
      <c r="EV33" s="193">
        <f>'PADD1 mthly rpt'!EV33+'PADD2 mthly rpt'!EV33+'PADD3 mthly rpt'!EV33+'PADD4 mthly rpt'!EV33+'PADD5 mthly rpt'!EV33</f>
        <v>0</v>
      </c>
      <c r="EW33" s="205">
        <f>'PADD1 mthly rpt'!EW33+'PADD2 mthly rpt'!EW33+'PADD3 mthly rpt'!EW33+'PADD4 mthly rpt'!EW33+'PADD5 mthly rpt'!EW33</f>
        <v>0</v>
      </c>
      <c r="EX33" s="205">
        <f>'PADD1 mthly rpt'!EX33+'PADD2 mthly rpt'!EX33+'PADD3 mthly rpt'!EX33+'PADD4 mthly rpt'!EX33+'PADD5 mthly rpt'!EX33</f>
        <v>0</v>
      </c>
      <c r="EY33" s="205">
        <f>'PADD1 mthly rpt'!EY33+'PADD2 mthly rpt'!EY33+'PADD3 mthly rpt'!EY33+'PADD4 mthly rpt'!EY33+'PADD5 mthly rpt'!EY33</f>
        <v>0</v>
      </c>
      <c r="EZ33" s="205">
        <f>'PADD1 mthly rpt'!EZ33+'PADD2 mthly rpt'!EZ33+'PADD3 mthly rpt'!EZ33+'PADD4 mthly rpt'!EZ33+'PADD5 mthly rpt'!EZ33</f>
        <v>0</v>
      </c>
      <c r="FA33" s="218">
        <f>'PADD1 mthly rpt'!FA33+'PADD2 mthly rpt'!FA33+'PADD3 mthly rpt'!FA33+'PADD4 mthly rpt'!FA33+'PADD5 mthly rpt'!FA33</f>
        <v>0</v>
      </c>
      <c r="FB33" s="218">
        <f>'PADD1 mthly rpt'!FB33+'PADD2 mthly rpt'!FB33+'PADD3 mthly rpt'!FB33+'PADD4 mthly rpt'!FB33+'PADD5 mthly rpt'!FB33</f>
        <v>0</v>
      </c>
      <c r="FC33" s="228">
        <f>'PADD1 mthly rpt'!FC33+'PADD2 mthly rpt'!FC33+'PADD3 mthly rpt'!FC33+'PADD4 mthly rpt'!FC33+'PADD5 mthly rpt'!FC33</f>
        <v>0</v>
      </c>
      <c r="FD33" s="228">
        <f>'PADD1 mthly rpt'!FD33+'PADD2 mthly rpt'!FD33+'PADD3 mthly rpt'!FD33+'PADD4 mthly rpt'!FD33+'PADD5 mthly rpt'!FD33</f>
        <v>0</v>
      </c>
      <c r="FE33" s="240">
        <f>'PADD1 mthly rpt'!FE33+'PADD2 mthly rpt'!FE33+'PADD3 mthly rpt'!FE33+'PADD4 mthly rpt'!FE33+'PADD5 mthly rpt'!FE33</f>
        <v>0</v>
      </c>
      <c r="FF33" s="240">
        <f>'PADD1 mthly rpt'!FF33+'PADD2 mthly rpt'!FF33+'PADD3 mthly rpt'!FF33+'PADD4 mthly rpt'!FF33+'PADD5 mthly rpt'!FF33</f>
        <v>0</v>
      </c>
      <c r="FG33" s="240">
        <f>'PADD1 mthly rpt'!FG33+'PADD2 mthly rpt'!FG33+'PADD3 mthly rpt'!FG33+'PADD4 mthly rpt'!FG33+'PADD5 mthly rpt'!FG33</f>
        <v>0</v>
      </c>
      <c r="FH33" s="240">
        <f>'PADD1 mthly rpt'!FH33+'PADD2 mthly rpt'!FH33+'PADD3 mthly rpt'!FH33+'PADD4 mthly rpt'!FH33+'PADD5 mthly rpt'!FH33</f>
        <v>0</v>
      </c>
      <c r="FI33" s="240">
        <f>'PADD1 mthly rpt'!FI33+'PADD2 mthly rpt'!FI33+'PADD3 mthly rpt'!FI33+'PADD4 mthly rpt'!FI33+'PADD5 mthly rpt'!FI33</f>
        <v>0</v>
      </c>
      <c r="FJ33" s="240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40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0</v>
      </c>
      <c r="GC33" s="40">
        <f>'PADD1 mthly rpt'!GC33+'PADD2 mthly rpt'!GC33+'PADD3 mthly rpt'!GC33+'PADD4 mthly rpt'!GC33+'PADD5 mthly rpt'!GC33</f>
        <v>0</v>
      </c>
      <c r="GD33" s="40">
        <f>'PADD1 mthly rpt'!GD33+'PADD2 mthly rpt'!GD33+'PADD3 mthly rpt'!GD33+'PADD4 mthly rpt'!GD33+'PADD5 mthly rpt'!GD33</f>
        <v>0</v>
      </c>
      <c r="GE33" s="40">
        <f>'PADD1 mthly rpt'!GE33+'PADD2 mthly rpt'!GE33+'PADD3 mthly rpt'!GE33+'PADD4 mthly rpt'!GE33+'PADD5 mthly rpt'!GE33</f>
        <v>0</v>
      </c>
      <c r="GF33" s="40">
        <f>'PADD1 mthly rpt'!GF33+'PADD2 mthly rpt'!GF33+'PADD3 mthly rpt'!GF33+'PADD4 mthly rpt'!GF33+'PADD5 mthly rpt'!GF33</f>
        <v>0</v>
      </c>
      <c r="GG33" s="40">
        <f>'PADD1 mthly rpt'!GG33+'PADD2 mthly rpt'!GG33+'PADD3 mthly rpt'!GG33+'PADD4 mthly rpt'!GG33+'PADD5 mthly rpt'!GG33</f>
        <v>117803.47751395547</v>
      </c>
      <c r="GH33" s="264">
        <f>'PADD1 mthly rpt'!GH33+'PADD2 mthly rpt'!GH33+'PADD3 mthly rpt'!GH33+'PADD4 mthly rpt'!GH33+'PADD5 mthly rpt'!GH33</f>
        <v>74501.661656043638</v>
      </c>
      <c r="GI33" s="288">
        <f>'PADD1 mthly rpt'!GI33+'PADD2 mthly rpt'!GI33+'PADD3 mthly rpt'!GI33+'PADD4 mthly rpt'!GI33+'PADD5 mthly rpt'!GI33</f>
        <v>68349.999999999971</v>
      </c>
      <c r="GJ33" s="288">
        <f>'PADD1 mthly rpt'!GJ33+'PADD2 mthly rpt'!GJ33+'PADD3 mthly rpt'!GJ33+'PADD4 mthly rpt'!GJ33+'PADD5 mthly rpt'!GJ33</f>
        <v>69033.496278754086</v>
      </c>
      <c r="GK33" s="288">
        <f>'PADD1 mthly rpt'!GK33+'PADD2 mthly rpt'!GK33+'PADD3 mthly rpt'!GK33+'PADD4 mthly rpt'!GK33+'PADD5 mthly rpt'!GK33</f>
        <v>75986.160876625916</v>
      </c>
      <c r="GL33" s="288">
        <f>'PADD1 mthly rpt'!GL33+'PADD2 mthly rpt'!GL33+'PADD3 mthly rpt'!GL33+'PADD4 mthly rpt'!GL33+'PADD5 mthly rpt'!GL33</f>
        <v>20000</v>
      </c>
      <c r="GM33" s="288">
        <f>'PADD1 mthly rpt'!GM33+'PADD2 mthly rpt'!GM33+'PADD3 mthly rpt'!GM33+'PADD4 mthly rpt'!GM33+'PADD5 mthly rpt'!GM33</f>
        <v>0</v>
      </c>
      <c r="GN33" s="288">
        <f>'PADD1 mthly rpt'!GN33+'PADD2 mthly rpt'!GN33+'PADD3 mthly rpt'!GN33+'PADD4 mthly rpt'!GN33+'PADD5 mthly rpt'!GN33</f>
        <v>0</v>
      </c>
      <c r="GO33" s="288">
        <f>'PADD1 mthly rpt'!GO33+'PADD2 mthly rpt'!GO33+'PADD3 mthly rpt'!GO33+'PADD4 mthly rpt'!GO33+'PADD5 mthly rpt'!GO33</f>
        <v>0</v>
      </c>
      <c r="GP33" s="288">
        <f>'PADD1 mthly rpt'!GP33+'PADD2 mthly rpt'!GP33+'PADD3 mthly rpt'!GP33+'PADD4 mthly rpt'!GP33+'PADD5 mthly rpt'!GP33</f>
        <v>0</v>
      </c>
      <c r="GQ33" s="288">
        <f>'PADD1 mthly rpt'!GQ33+'PADD2 mthly rpt'!GQ33+'PADD3 mthly rpt'!GQ33+'PADD4 mthly rpt'!GQ33+'PADD5 mthly rpt'!GQ33</f>
        <v>0</v>
      </c>
      <c r="GR33" s="288">
        <f>'PADD1 mthly rpt'!GR33+'PADD2 mthly rpt'!GR33+'PADD3 mthly rpt'!GR33+'PADD4 mthly rpt'!GR33+'PADD5 mthly rpt'!GR33</f>
        <v>0</v>
      </c>
      <c r="GS33" s="288">
        <f>'PADD1 mthly rpt'!GS33+'PADD2 mthly rpt'!GS33+'PADD3 mthly rpt'!GS33+'PADD4 mthly rpt'!GS33+'PADD5 mthly rpt'!GS33</f>
        <v>0</v>
      </c>
      <c r="GT33" s="288">
        <f>'PADD1 mthly rpt'!GT33+'PADD2 mthly rpt'!GT33+'PADD3 mthly rpt'!GT33+'PADD4 mthly rpt'!GT33+'PADD5 mthly rpt'!GT33</f>
        <v>0</v>
      </c>
      <c r="GU33" s="288">
        <f>'PADD1 mthly rpt'!GU33+'PADD2 mthly rpt'!GU33+'PADD3 mthly rpt'!GU33+'PADD4 mthly rpt'!GU33+'PADD5 mthly rpt'!GU33</f>
        <v>0</v>
      </c>
      <c r="GV33" s="288">
        <f>'PADD1 mthly rpt'!GV33+'PADD2 mthly rpt'!GV33+'PADD3 mthly rpt'!GV33+'PADD4 mthly rpt'!GV33+'PADD5 mthly rpt'!GV33</f>
        <v>0</v>
      </c>
      <c r="GW33" s="288">
        <f>'PADD1 mthly rpt'!GW33+'PADD2 mthly rpt'!GW33+'PADD3 mthly rpt'!GW33+'PADD4 mthly rpt'!GW33+'PADD5 mthly rpt'!GW33</f>
        <v>0</v>
      </c>
      <c r="GX33" s="288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6">
        <f>'PADD1 mthly rpt'!EM35+'PADD2 mthly rpt'!EM35+'PADD3 mthly rpt'!EM35+'PADD4 mthly rpt'!EM35+'PADD5 mthly rpt'!EM35</f>
        <v>103828</v>
      </c>
      <c r="EN35" s="166">
        <f>'PADD1 mthly rpt'!EN35+'PADD2 mthly rpt'!EN35+'PADD3 mthly rpt'!EN35+'PADD4 mthly rpt'!EN35+'PADD5 mthly rpt'!EN35</f>
        <v>102093</v>
      </c>
      <c r="EO35" s="166">
        <f>'PADD1 mthly rpt'!EO35+'PADD2 mthly rpt'!EO35+'PADD3 mthly rpt'!EO35+'PADD4 mthly rpt'!EO35+'PADD5 mthly rpt'!EO35</f>
        <v>100909</v>
      </c>
      <c r="EP35" s="166">
        <f>'PADD1 mthly rpt'!EP35+'PADD2 mthly rpt'!EP35+'PADD3 mthly rpt'!EP35+'PADD4 mthly rpt'!EP35+'PADD5 mthly rpt'!EP35</f>
        <v>84096</v>
      </c>
      <c r="EQ35" s="166">
        <f>'PADD1 mthly rpt'!EQ35+'PADD2 mthly rpt'!EQ35+'PADD3 mthly rpt'!EQ35+'PADD4 mthly rpt'!EQ35+'PADD5 mthly rpt'!EQ35</f>
        <v>59442</v>
      </c>
      <c r="ER35" s="166">
        <f>'PADD1 mthly rpt'!ER35+'PADD2 mthly rpt'!ER35+'PADD3 mthly rpt'!ER35+'PADD4 mthly rpt'!ER35+'PADD5 mthly rpt'!ER35</f>
        <v>49494</v>
      </c>
      <c r="ES35" s="166">
        <f>'PADD1 mthly rpt'!ES35+'PADD2 mthly rpt'!ES35+'PADD3 mthly rpt'!ES35+'PADD4 mthly rpt'!ES35+'PADD5 mthly rpt'!ES35</f>
        <v>43978</v>
      </c>
      <c r="ET35" s="166">
        <f>'PADD1 mthly rpt'!ET35+'PADD2 mthly rpt'!ET35+'PADD3 mthly rpt'!ET35+'PADD4 mthly rpt'!ET35+'PADD5 mthly rpt'!ET35</f>
        <v>42886</v>
      </c>
      <c r="EU35" s="166">
        <f>'PADD1 mthly rpt'!EU35+'PADD2 mthly rpt'!EU35+'PADD3 mthly rpt'!EU35+'PADD4 mthly rpt'!EU35+'PADD5 mthly rpt'!EU35</f>
        <v>50160</v>
      </c>
      <c r="EV35" s="166">
        <f>'PADD1 mthly rpt'!EV35+'PADD2 mthly rpt'!EV35+'PADD3 mthly rpt'!EV35+'PADD4 mthly rpt'!EV35+'PADD5 mthly rpt'!EV35</f>
        <v>60799</v>
      </c>
      <c r="EW35" s="166">
        <f>'PADD1 mthly rpt'!EW35+'PADD2 mthly rpt'!EW35+'PADD3 mthly rpt'!EW35+'PADD4 mthly rpt'!EW35+'PADD5 mthly rpt'!EW35</f>
        <v>68069</v>
      </c>
      <c r="EX35" s="166">
        <f>'PADD1 mthly rpt'!EX35+'PADD2 mthly rpt'!EX35+'PADD3 mthly rpt'!EX35+'PADD4 mthly rpt'!EX35+'PADD5 mthly rpt'!EX35</f>
        <v>78360</v>
      </c>
      <c r="EY35" s="166">
        <f>'PADD1 mthly rpt'!EY35+'PADD2 mthly rpt'!EY35+'PADD3 mthly rpt'!EY35+'PADD4 mthly rpt'!EY35+'PADD5 mthly rpt'!EY35</f>
        <v>75770</v>
      </c>
      <c r="EZ35" s="166">
        <f>'PADD1 mthly rpt'!EZ35+'PADD2 mthly rpt'!EZ35+'PADD3 mthly rpt'!EZ35+'PADD4 mthly rpt'!EZ35+'PADD5 mthly rpt'!EZ35</f>
        <v>77480</v>
      </c>
      <c r="FA35" s="166">
        <f>'PADD1 mthly rpt'!FA35+'PADD2 mthly rpt'!FA35+'PADD3 mthly rpt'!FA35+'PADD4 mthly rpt'!FA35+'PADD5 mthly rpt'!FA35</f>
        <v>74512</v>
      </c>
      <c r="FB35" s="166">
        <f>'PADD1 mthly rpt'!FB35+'PADD2 mthly rpt'!FB35+'PADD3 mthly rpt'!FB35+'PADD4 mthly rpt'!FB35+'PADD5 mthly rpt'!FB35</f>
        <v>66754</v>
      </c>
      <c r="FC35" s="166">
        <f>'PADD1 mthly rpt'!FC35+'PADD2 mthly rpt'!FC35+'PADD3 mthly rpt'!FC35+'PADD4 mthly rpt'!FC35+'PADD5 mthly rpt'!FC35</f>
        <v>49631</v>
      </c>
      <c r="FD35" s="166">
        <f>'PADD1 mthly rpt'!FD35+'PADD2 mthly rpt'!FD35+'PADD3 mthly rpt'!FD35+'PADD4 mthly rpt'!FD35+'PADD5 mthly rpt'!FD35</f>
        <v>42269</v>
      </c>
      <c r="FE35" s="166">
        <f>'PADD1 mthly rpt'!FE35+'PADD2 mthly rpt'!FE35+'PADD3 mthly rpt'!FE35+'PADD4 mthly rpt'!FE35+'PADD5 mthly rpt'!FE35</f>
        <v>37564</v>
      </c>
      <c r="FF35" s="166">
        <f>'PADD1 mthly rpt'!FF35+'PADD2 mthly rpt'!FF35+'PADD3 mthly rpt'!FF35+'PADD4 mthly rpt'!FF35+'PADD5 mthly rpt'!FF35</f>
        <v>39107</v>
      </c>
      <c r="FG35" s="166">
        <f>'PADD1 mthly rpt'!FG35+'PADD2 mthly rpt'!FG35+'PADD3 mthly rpt'!FG35+'PADD4 mthly rpt'!FG35+'PADD5 mthly rpt'!FG35</f>
        <v>47544</v>
      </c>
      <c r="FH35" s="166">
        <f>'PADD1 mthly rpt'!FH35+'PADD2 mthly rpt'!FH35+'PADD3 mthly rpt'!FH35+'PADD4 mthly rpt'!FH35+'PADD5 mthly rpt'!FH35</f>
        <v>60290</v>
      </c>
      <c r="FI35" s="166">
        <f>'PADD1 mthly rpt'!FI35+'PADD2 mthly rpt'!FI35+'PADD3 mthly rpt'!FI35+'PADD4 mthly rpt'!FI35+'PADD5 mthly rpt'!FI35</f>
        <v>64300</v>
      </c>
      <c r="FJ35" s="166">
        <f>'PADD1 mthly rpt'!FJ35+'PADD2 mthly rpt'!FJ35+'PADD3 mthly rpt'!FJ35+'PADD4 mthly rpt'!FJ35+'PADD5 mthly rpt'!FJ35</f>
        <v>70946</v>
      </c>
      <c r="FK35" s="10">
        <f>'PADD1 mthly rpt'!FK35+'PADD2 mthly rpt'!FK35+'PADD3 mthly rpt'!FK35+'PADD4 mthly rpt'!FK35+'PADD5 mthly rpt'!FK35</f>
        <v>79626</v>
      </c>
      <c r="FL35" s="10">
        <f>'PADD1 mthly rpt'!FL35+'PADD2 mthly rpt'!FL35+'PADD3 mthly rpt'!FL35+'PADD4 mthly rpt'!FL35+'PADD5 mthly rpt'!FL35</f>
        <v>83030</v>
      </c>
      <c r="FM35" s="10">
        <f>'PADD1 mthly rpt'!FM35+'PADD2 mthly rpt'!FM35+'PADD3 mthly rpt'!FM35+'PADD4 mthly rpt'!FM35+'PADD5 mthly rpt'!FM35</f>
        <v>78176</v>
      </c>
      <c r="FN35" s="10">
        <f>'PADD1 mthly rpt'!FN35+'PADD2 mthly rpt'!FN35+'PADD3 mthly rpt'!FN35+'PADD4 mthly rpt'!FN35+'PADD5 mthly rpt'!FN35</f>
        <v>68029</v>
      </c>
      <c r="FO35" s="10">
        <f>'PADD1 mthly rpt'!FO35+'PADD2 mthly rpt'!FO35+'PADD3 mthly rpt'!FO35+'PADD4 mthly rpt'!FO35+'PADD5 mthly rpt'!FO35</f>
        <v>55105</v>
      </c>
      <c r="FP35" s="10">
        <f>'PADD1 mthly rpt'!FP35+'PADD2 mthly rpt'!FP35+'PADD3 mthly rpt'!FP35+'PADD4 mthly rpt'!FP35+'PADD5 mthly rpt'!FP35</f>
        <v>49665</v>
      </c>
      <c r="FQ35" s="166">
        <f>'PADD1 mthly rpt'!FQ35+'PADD2 mthly rpt'!FQ35+'PADD3 mthly rpt'!FQ35+'PADD4 mthly rpt'!FQ35+'PADD5 mthly rpt'!FQ35</f>
        <v>53127</v>
      </c>
      <c r="FR35" s="10">
        <f>'PADD1 mthly rpt'!FR35+'PADD2 mthly rpt'!FR35+'PADD3 mthly rpt'!FR35+'PADD4 mthly rpt'!FR35+'PADD5 mthly rpt'!FR35</f>
        <v>57637</v>
      </c>
      <c r="FS35" s="10">
        <f>'PADD1 mthly rpt'!FS35+'PADD2 mthly rpt'!FS35+'PADD3 mthly rpt'!FS35+'PADD4 mthly rpt'!FS35+'PADD5 mthly rpt'!FS35</f>
        <v>67659</v>
      </c>
      <c r="FT35" s="10">
        <f>'PADD1 mthly rpt'!FT35+'PADD2 mthly rpt'!FT35+'PADD3 mthly rpt'!FT35+'PADD4 mthly rpt'!FT35+'PADD5 mthly rpt'!FT35</f>
        <v>75972</v>
      </c>
      <c r="FU35" s="10">
        <f>'PADD1 mthly rpt'!FU35+'PADD2 mthly rpt'!FU35+'PADD3 mthly rpt'!FU35+'PADD4 mthly rpt'!FU35+'PADD5 mthly rpt'!FU35</f>
        <v>82249</v>
      </c>
      <c r="FV35" s="10">
        <f>'PADD1 mthly rpt'!FV35+'PADD2 mthly rpt'!FV35+'PADD3 mthly rpt'!FV35+'PADD4 mthly rpt'!FV35+'PADD5 mthly rpt'!FV35</f>
        <v>95773</v>
      </c>
      <c r="FW35" s="10">
        <f>'PADD1 mthly rpt'!FW35+'PADD2 mthly rpt'!FW35+'PADD3 mthly rpt'!FW35+'PADD4 mthly rpt'!FW35+'PADD5 mthly rpt'!FW35</f>
        <v>100754</v>
      </c>
      <c r="FX35" s="10">
        <f>'PADD1 mthly rpt'!FX35+'PADD2 mthly rpt'!FX35+'PADD3 mthly rpt'!FX35+'PADD4 mthly rpt'!FX35+'PADD5 mthly rpt'!FX35</f>
        <v>99226</v>
      </c>
      <c r="FY35" s="10">
        <f>'PADD1 mthly rpt'!FY35+'PADD2 mthly rpt'!FY35+'PADD3 mthly rpt'!FY35+'PADD4 mthly rpt'!FY35+'PADD5 mthly rpt'!FY35</f>
        <v>92604</v>
      </c>
      <c r="FZ35" s="10">
        <f>'PADD1 mthly rpt'!FZ35+'PADD2 mthly rpt'!FZ35+'PADD3 mthly rpt'!FZ35+'PADD4 mthly rpt'!FZ35+'PADD5 mthly rpt'!FZ35</f>
        <v>83830</v>
      </c>
      <c r="GA35" s="10">
        <f>'PADD1 mthly rpt'!GA35+'PADD2 mthly rpt'!GA35+'PADD3 mthly rpt'!GA35+'PADD4 mthly rpt'!GA35+'PADD5 mthly rpt'!GA35</f>
        <v>78673</v>
      </c>
      <c r="GB35" s="10">
        <f>'PADD1 mthly rpt'!GB35+'PADD2 mthly rpt'!GB35+'PADD3 mthly rpt'!GB35+'PADD4 mthly rpt'!GB35+'PADD5 mthly rpt'!GB35</f>
        <v>67940</v>
      </c>
      <c r="GC35" s="10">
        <f>'PADD1 mthly rpt'!GC35+'PADD2 mthly rpt'!GC35+'PADD3 mthly rpt'!GC35+'PADD4 mthly rpt'!GC35+'PADD5 mthly rpt'!GC35</f>
        <v>64237</v>
      </c>
      <c r="GD35" s="10">
        <f>'PADD1 mthly rpt'!GD35+'PADD2 mthly rpt'!GD35+'PADD3 mthly rpt'!GD35+'PADD4 mthly rpt'!GD35+'PADD5 mthly rpt'!GD35</f>
        <v>65840</v>
      </c>
      <c r="GE35" s="10">
        <f>'PADD1 mthly rpt'!GE35+'PADD2 mthly rpt'!GE35+'PADD3 mthly rpt'!GE35+'PADD4 mthly rpt'!GE35+'PADD5 mthly rpt'!GE35</f>
        <v>70865</v>
      </c>
      <c r="GF35" s="10">
        <f>'PADD1 mthly rpt'!GF35+'PADD2 mthly rpt'!GF35+'PADD3 mthly rpt'!GF35+'PADD4 mthly rpt'!GF35+'PADD5 mthly rpt'!GF35</f>
        <v>79354</v>
      </c>
      <c r="GG35" s="10">
        <f>'PADD1 mthly rpt'!GG35+'PADD2 mthly rpt'!GG35+'PADD3 mthly rpt'!GG35+'PADD4 mthly rpt'!GG35+'PADD5 mthly rpt'!GG35</f>
        <v>89124</v>
      </c>
      <c r="GH35" s="267">
        <f>'PADD1 mthly rpt'!GH35+'PADD2 mthly rpt'!GH35+'PADD3 mthly rpt'!GH35+'PADD4 mthly rpt'!GH35+'PADD5 mthly rpt'!GH35</f>
        <v>99415</v>
      </c>
      <c r="GI35" s="311">
        <f>'PADD1 mthly rpt'!GI35+'PADD2 mthly rpt'!GI35+'PADD3 mthly rpt'!GI35+'PADD4 mthly rpt'!GI35+'PADD5 mthly rpt'!GI35</f>
        <v>100528</v>
      </c>
      <c r="GJ35" s="311">
        <f>'PADD1 mthly rpt'!GJ35+'PADD2 mthly rpt'!GJ35+'PADD3 mthly rpt'!GJ35+'PADD4 mthly rpt'!GJ35+'PADD5 mthly rpt'!GJ35</f>
        <v>96074</v>
      </c>
      <c r="GK35" s="311">
        <f>'PADD1 mthly rpt'!GK35+'PADD2 mthly rpt'!GK35+'PADD3 mthly rpt'!GK35+'PADD4 mthly rpt'!GK35+'PADD5 mthly rpt'!GK35</f>
        <v>93388.235841066096</v>
      </c>
      <c r="GL35" s="311">
        <f>'PADD1 mthly rpt'!GL35+'PADD2 mthly rpt'!GL35+'PADD3 mthly rpt'!GL35+'PADD4 mthly rpt'!GL35+'PADD5 mthly rpt'!GL35</f>
        <v>87760.416985004587</v>
      </c>
      <c r="GM35" s="311">
        <f>'PADD1 mthly rpt'!GM35+'PADD2 mthly rpt'!GM35+'PADD3 mthly rpt'!GM35+'PADD4 mthly rpt'!GM35+'PADD5 mthly rpt'!GM35</f>
        <v>84764.633556244618</v>
      </c>
      <c r="GN35" s="311">
        <f>'PADD1 mthly rpt'!GN35+'PADD2 mthly rpt'!GN35+'PADD3 mthly rpt'!GN35+'PADD4 mthly rpt'!GN35+'PADD5 mthly rpt'!GN35</f>
        <v>81866.291686997109</v>
      </c>
      <c r="GO35" s="311">
        <f>'PADD1 mthly rpt'!GO35+'PADD2 mthly rpt'!GO35+'PADD3 mthly rpt'!GO35+'PADD4 mthly rpt'!GO35+'PADD5 mthly rpt'!GO35</f>
        <v>80583.290217326561</v>
      </c>
      <c r="GP35" s="311">
        <f>'PADD1 mthly rpt'!GP35+'PADD2 mthly rpt'!GP35+'PADD3 mthly rpt'!GP35+'PADD4 mthly rpt'!GP35+'PADD5 mthly rpt'!GP35</f>
        <v>81807.512066425566</v>
      </c>
      <c r="GQ35" s="311">
        <f>'PADD1 mthly rpt'!GQ35+'PADD2 mthly rpt'!GQ35+'PADD3 mthly rpt'!GQ35+'PADD4 mthly rpt'!GQ35+'PADD5 mthly rpt'!GQ35</f>
        <v>84095.457963273322</v>
      </c>
      <c r="GR35" s="311">
        <f>'PADD1 mthly rpt'!GR35+'PADD2 mthly rpt'!GR35+'PADD3 mthly rpt'!GR35+'PADD4 mthly rpt'!GR35+'PADD5 mthly rpt'!GR35</f>
        <v>86032.49624598131</v>
      </c>
      <c r="GS35" s="311">
        <f>'PADD1 mthly rpt'!GS35+'PADD2 mthly rpt'!GS35+'PADD3 mthly rpt'!GS35+'PADD4 mthly rpt'!GS35+'PADD5 mthly rpt'!GS35</f>
        <v>88299.446553530142</v>
      </c>
      <c r="GT35" s="311">
        <f>'PADD1 mthly rpt'!GT35+'PADD2 mthly rpt'!GT35+'PADD3 mthly rpt'!GT35+'PADD4 mthly rpt'!GT35+'PADD5 mthly rpt'!GT35</f>
        <v>89746.6813741527</v>
      </c>
      <c r="GU35" s="311">
        <f>'PADD1 mthly rpt'!GU35+'PADD2 mthly rpt'!GU35+'PADD3 mthly rpt'!GU35+'PADD4 mthly rpt'!GU35+'PADD5 mthly rpt'!GU35</f>
        <v>90444.052217769742</v>
      </c>
      <c r="GV35" s="311">
        <f>'PADD1 mthly rpt'!GV35+'PADD2 mthly rpt'!GV35+'PADD3 mthly rpt'!GV35+'PADD4 mthly rpt'!GV35+'PADD5 mthly rpt'!GV35</f>
        <v>90032.339151184133</v>
      </c>
      <c r="GW35" s="311">
        <f>'PADD1 mthly rpt'!GW35+'PADD2 mthly rpt'!GW35+'PADD3 mthly rpt'!GW35+'PADD4 mthly rpt'!GW35+'PADD5 mthly rpt'!GW35</f>
        <v>90207.88393880926</v>
      </c>
      <c r="GX35" s="311">
        <f>'PADD1 mthly rpt'!GX35+'PADD2 mthly rpt'!GX35+'PADD3 mthly rpt'!GX35+'PADD4 mthly rpt'!GX35+'PADD5 mthly rpt'!GX35</f>
        <v>89716.919297893619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6">
        <f>'PADD1 mthly rpt'!EM36+'PADD2 mthly rpt'!EM36+'PADD3 mthly rpt'!EM36+'PADD4 mthly rpt'!EM36+'PADD5 mthly rpt'!EM36</f>
        <v>3638</v>
      </c>
      <c r="EN36" s="146">
        <f>'PADD1 mthly rpt'!EN36+'PADD2 mthly rpt'!EN36+'PADD3 mthly rpt'!EN36+'PADD4 mthly rpt'!EN36+'PADD5 mthly rpt'!EN36</f>
        <v>-2453</v>
      </c>
      <c r="EO36" s="146">
        <f>'PADD1 mthly rpt'!EO36+'PADD2 mthly rpt'!EO36+'PADD3 mthly rpt'!EO36+'PADD4 mthly rpt'!EO36+'PADD5 mthly rpt'!EO36</f>
        <v>-3497</v>
      </c>
      <c r="EP36" s="146">
        <f>'PADD1 mthly rpt'!EP36+'PADD2 mthly rpt'!EP36+'PADD3 mthly rpt'!EP36+'PADD4 mthly rpt'!EP36+'PADD5 mthly rpt'!EP36</f>
        <v>-12151</v>
      </c>
      <c r="EQ36" s="146">
        <f>'PADD1 mthly rpt'!EQ36+'PADD2 mthly rpt'!EQ36+'PADD3 mthly rpt'!EQ36+'PADD4 mthly rpt'!EQ36+'PADD5 mthly rpt'!EQ36</f>
        <v>-18972</v>
      </c>
      <c r="ER36" s="146">
        <f>'PADD1 mthly rpt'!ER36+'PADD2 mthly rpt'!ER36+'PADD3 mthly rpt'!ER36+'PADD4 mthly rpt'!ER36+'PADD5 mthly rpt'!ER36</f>
        <v>-15302.999999999998</v>
      </c>
      <c r="ES36" s="146">
        <f>'PADD1 mthly rpt'!ES36+'PADD2 mthly rpt'!ES36+'PADD3 mthly rpt'!ES36+'PADD4 mthly rpt'!ES36+'PADD5 mthly rpt'!ES36</f>
        <v>-22400</v>
      </c>
      <c r="ET36" s="146">
        <f>'PADD1 mthly rpt'!ET36+'PADD2 mthly rpt'!ET36+'PADD3 mthly rpt'!ET36+'PADD4 mthly rpt'!ET36+'PADD5 mthly rpt'!ET36</f>
        <v>-30975</v>
      </c>
      <c r="EU36" s="146">
        <f>'PADD1 mthly rpt'!EU36+'PADD2 mthly rpt'!EU36+'PADD3 mthly rpt'!EU36+'PADD4 mthly rpt'!EU36+'PADD5 mthly rpt'!EU36</f>
        <v>-26445</v>
      </c>
      <c r="EV36" s="146">
        <f>'PADD1 mthly rpt'!EV36+'PADD2 mthly rpt'!EV36+'PADD3 mthly rpt'!EV36+'PADD4 mthly rpt'!EV36+'PADD5 mthly rpt'!EV36</f>
        <v>-24380</v>
      </c>
      <c r="EW36" s="146">
        <f>'PADD1 mthly rpt'!EW36+'PADD2 mthly rpt'!EW36+'PADD3 mthly rpt'!EW36+'PADD4 mthly rpt'!EW36+'PADD5 mthly rpt'!EW36</f>
        <v>-22533</v>
      </c>
      <c r="EX36" s="146">
        <f>'PADD1 mthly rpt'!EX36+'PADD2 mthly rpt'!EX36+'PADD3 mthly rpt'!EX36+'PADD4 mthly rpt'!EX36+'PADD5 mthly rpt'!EX36</f>
        <v>-20463</v>
      </c>
      <c r="EY36" s="146">
        <f>'PADD1 mthly rpt'!EY36+'PADD2 mthly rpt'!EY36+'PADD3 mthly rpt'!EY36+'PADD4 mthly rpt'!EY36+'PADD5 mthly rpt'!EY36</f>
        <v>-28058</v>
      </c>
      <c r="EZ36" s="146">
        <f>'PADD1 mthly rpt'!EZ36+'PADD2 mthly rpt'!EZ36+'PADD3 mthly rpt'!EZ36+'PADD4 mthly rpt'!EZ36+'PADD5 mthly rpt'!EZ36</f>
        <v>-24613</v>
      </c>
      <c r="FA36" s="146">
        <f>'PADD1 mthly rpt'!FA36+'PADD2 mthly rpt'!FA36+'PADD3 mthly rpt'!FA36+'PADD4 mthly rpt'!FA36+'PADD5 mthly rpt'!FA36</f>
        <v>-26397</v>
      </c>
      <c r="FB36" s="146">
        <f>'PADD1 mthly rpt'!FB36+'PADD2 mthly rpt'!FB36+'PADD3 mthly rpt'!FB36+'PADD4 mthly rpt'!FB36+'PADD5 mthly rpt'!FB36</f>
        <v>-17342</v>
      </c>
      <c r="FC36" s="146">
        <f>'PADD1 mthly rpt'!FC36+'PADD2 mthly rpt'!FC36+'PADD3 mthly rpt'!FC36+'PADD4 mthly rpt'!FC36+'PADD5 mthly rpt'!FC36</f>
        <v>-9811</v>
      </c>
      <c r="FD36" s="146">
        <f>'PADD1 mthly rpt'!FD36+'PADD2 mthly rpt'!FD36+'PADD3 mthly rpt'!FD36+'PADD4 mthly rpt'!FD36+'PADD5 mthly rpt'!FD36</f>
        <v>-7225.0000000000018</v>
      </c>
      <c r="FE36" s="146">
        <f>'PADD1 mthly rpt'!FE36+'PADD2 mthly rpt'!FE36+'PADD3 mthly rpt'!FE36+'PADD4 mthly rpt'!FE36+'PADD5 mthly rpt'!FE36</f>
        <v>-6414</v>
      </c>
      <c r="FF36" s="146">
        <f>'PADD1 mthly rpt'!FF36+'PADD2 mthly rpt'!FF36+'PADD3 mthly rpt'!FF36+'PADD4 mthly rpt'!FF36+'PADD5 mthly rpt'!FF36</f>
        <v>-3779</v>
      </c>
      <c r="FG36" s="146">
        <f>'PADD1 mthly rpt'!FG36+'PADD2 mthly rpt'!FG36+'PADD3 mthly rpt'!FG36+'PADD4 mthly rpt'!FG36+'PADD5 mthly rpt'!FG36</f>
        <v>-2616</v>
      </c>
      <c r="FH36" s="146">
        <f>'PADD1 mthly rpt'!FH36+'PADD2 mthly rpt'!FH36+'PADD3 mthly rpt'!FH36+'PADD4 mthly rpt'!FH36+'PADD5 mthly rpt'!FH36</f>
        <v>-509</v>
      </c>
      <c r="FI36" s="146">
        <f>'PADD1 mthly rpt'!FI36+'PADD2 mthly rpt'!FI36+'PADD3 mthly rpt'!FI36+'PADD4 mthly rpt'!FI36+'PADD5 mthly rpt'!FI36</f>
        <v>-3769</v>
      </c>
      <c r="FJ36" s="146">
        <f>'PADD1 mthly rpt'!FJ36+'PADD2 mthly rpt'!FJ36+'PADD3 mthly rpt'!FJ36+'PADD4 mthly rpt'!FJ36+'PADD5 mthly rpt'!FJ36</f>
        <v>-7414</v>
      </c>
      <c r="FK36" s="30">
        <f>'PADD1 mthly rpt'!FK36+'PADD2 mthly rpt'!FK36+'PADD3 mthly rpt'!FK36+'PADD4 mthly rpt'!FK36+'PADD5 mthly rpt'!FK36</f>
        <v>3856</v>
      </c>
      <c r="FL36" s="30">
        <f>'PADD1 mthly rpt'!FL36+'PADD2 mthly rpt'!FL36+'PADD3 mthly rpt'!FL36+'PADD4 mthly rpt'!FL36+'PADD5 mthly rpt'!FL36</f>
        <v>5550</v>
      </c>
      <c r="FM36" s="30">
        <f>'PADD1 mthly rpt'!FM36+'PADD2 mthly rpt'!FM36+'PADD3 mthly rpt'!FM36+'PADD4 mthly rpt'!FM36+'PADD5 mthly rpt'!FM36</f>
        <v>3664</v>
      </c>
      <c r="FN36" s="30">
        <f>'PADD1 mthly rpt'!FN36+'PADD2 mthly rpt'!FN36+'PADD3 mthly rpt'!FN36+'PADD4 mthly rpt'!FN36+'PADD5 mthly rpt'!FN36</f>
        <v>1275</v>
      </c>
      <c r="FO36" s="30">
        <f>'PADD1 mthly rpt'!FO36+'PADD2 mthly rpt'!FO36+'PADD3 mthly rpt'!FO36+'PADD4 mthly rpt'!FO36+'PADD5 mthly rpt'!FO36</f>
        <v>5474</v>
      </c>
      <c r="FP36" s="30">
        <f>'PADD1 mthly rpt'!FP36+'PADD2 mthly rpt'!FP36+'PADD3 mthly rpt'!FP36+'PADD4 mthly rpt'!FP36+'PADD5 mthly rpt'!FP36</f>
        <v>7396</v>
      </c>
      <c r="FQ36" s="146">
        <f>'PADD1 mthly rpt'!FQ36+'PADD2 mthly rpt'!FQ36+'PADD3 mthly rpt'!FQ36+'PADD4 mthly rpt'!FQ36+'PADD5 mthly rpt'!FQ36</f>
        <v>15563</v>
      </c>
      <c r="FR36" s="30">
        <f>'PADD1 mthly rpt'!FR36+'PADD2 mthly rpt'!FR36+'PADD3 mthly rpt'!FR36+'PADD4 mthly rpt'!FR36+'PADD5 mthly rpt'!FR36</f>
        <v>18530</v>
      </c>
      <c r="FS36" s="30">
        <f>'PADD1 mthly rpt'!FS36+'PADD2 mthly rpt'!FS36+'PADD3 mthly rpt'!FS36+'PADD4 mthly rpt'!FS36+'PADD5 mthly rpt'!FS36</f>
        <v>20115</v>
      </c>
      <c r="FT36" s="30">
        <f>'PADD1 mthly rpt'!FT36+'PADD2 mthly rpt'!FT36+'PADD3 mthly rpt'!FT36+'PADD4 mthly rpt'!FT36+'PADD5 mthly rpt'!FT36</f>
        <v>15682</v>
      </c>
      <c r="FU36" s="30">
        <f>'PADD1 mthly rpt'!FU36+'PADD2 mthly rpt'!FU36+'PADD3 mthly rpt'!FU36+'PADD4 mthly rpt'!FU36+'PADD5 mthly rpt'!FU36</f>
        <v>17949</v>
      </c>
      <c r="FV36" s="30">
        <f>'PADD1 mthly rpt'!FV36+'PADD2 mthly rpt'!FV36+'PADD3 mthly rpt'!FV36+'PADD4 mthly rpt'!FV36+'PADD5 mthly rpt'!FV36</f>
        <v>24827</v>
      </c>
      <c r="FW36" s="30">
        <f>'PADD1 mthly rpt'!FW36+'PADD2 mthly rpt'!FW36+'PADD3 mthly rpt'!FW36+'PADD4 mthly rpt'!FW36+'PADD5 mthly rpt'!FW36</f>
        <v>21128</v>
      </c>
      <c r="FX36" s="30">
        <f>'PADD1 mthly rpt'!FX36+'PADD2 mthly rpt'!FX36+'PADD3 mthly rpt'!FX36+'PADD4 mthly rpt'!FX36+'PADD5 mthly rpt'!FX36</f>
        <v>16196</v>
      </c>
      <c r="FY36" s="30">
        <f>'PADD1 mthly rpt'!FY36+'PADD2 mthly rpt'!FY36+'PADD3 mthly rpt'!FY36+'PADD4 mthly rpt'!FY36+'PADD5 mthly rpt'!FY36</f>
        <v>14428</v>
      </c>
      <c r="FZ36" s="30">
        <f>'PADD1 mthly rpt'!FZ36+'PADD2 mthly rpt'!FZ36+'PADD3 mthly rpt'!FZ36+'PADD4 mthly rpt'!FZ36+'PADD5 mthly rpt'!FZ36</f>
        <v>15801</v>
      </c>
      <c r="GA36" s="30">
        <f>'PADD1 mthly rpt'!GA36+'PADD2 mthly rpt'!GA36+'PADD3 mthly rpt'!GA36+'PADD4 mthly rpt'!GA36+'PADD5 mthly rpt'!GA36</f>
        <v>23568</v>
      </c>
      <c r="GB36" s="30">
        <f>'PADD1 mthly rpt'!GB36+'PADD2 mthly rpt'!GB36+'PADD3 mthly rpt'!GB36+'PADD4 mthly rpt'!GB36+'PADD5 mthly rpt'!GB36</f>
        <v>18275</v>
      </c>
      <c r="GC36" s="30">
        <f>'PADD1 mthly rpt'!GC36+'PADD2 mthly rpt'!GC36+'PADD3 mthly rpt'!GC36+'PADD4 mthly rpt'!GC36+'PADD5 mthly rpt'!GC36</f>
        <v>11110</v>
      </c>
      <c r="GD36" s="30">
        <f>'PADD1 mthly rpt'!GD36+'PADD2 mthly rpt'!GD36+'PADD3 mthly rpt'!GD36+'PADD4 mthly rpt'!GD36+'PADD5 mthly rpt'!GD36</f>
        <v>8203</v>
      </c>
      <c r="GE36" s="30">
        <f>'PADD1 mthly rpt'!GE36+'PADD2 mthly rpt'!GE36+'PADD3 mthly rpt'!GE36+'PADD4 mthly rpt'!GE36+'PADD5 mthly rpt'!GE36</f>
        <v>3206</v>
      </c>
      <c r="GF36" s="30">
        <f>'PADD1 mthly rpt'!GF36+'PADD2 mthly rpt'!GF36+'PADD3 mthly rpt'!GF36+'PADD4 mthly rpt'!GF36+'PADD5 mthly rpt'!GF36</f>
        <v>3382</v>
      </c>
      <c r="GG36" s="30">
        <f>'PADD1 mthly rpt'!GG36+'PADD2 mthly rpt'!GG36+'PADD3 mthly rpt'!GG36+'PADD4 mthly rpt'!GG36+'PADD5 mthly rpt'!GG36</f>
        <v>6875</v>
      </c>
      <c r="GH36" s="259">
        <f>'PADD1 mthly rpt'!GH36+'PADD2 mthly rpt'!GH36+'PADD3 mthly rpt'!GH36+'PADD4 mthly rpt'!GH36+'PADD5 mthly rpt'!GH36</f>
        <v>3642</v>
      </c>
      <c r="GI36" s="283">
        <f>'PADD1 mthly rpt'!GI36+'PADD2 mthly rpt'!GI36+'PADD3 mthly rpt'!GI36+'PADD4 mthly rpt'!GI36+'PADD5 mthly rpt'!GI36</f>
        <v>-226.00000000000455</v>
      </c>
      <c r="GJ36" s="283">
        <f>'PADD1 mthly rpt'!GJ36+'PADD2 mthly rpt'!GJ36+'PADD3 mthly rpt'!GJ36+'PADD4 mthly rpt'!GJ36+'PADD5 mthly rpt'!GJ36</f>
        <v>-3152</v>
      </c>
      <c r="GK36" s="283">
        <f>'PADD1 mthly rpt'!GK36+'PADD2 mthly rpt'!GK36+'PADD3 mthly rpt'!GK36+'PADD4 mthly rpt'!GK36+'PADD5 mthly rpt'!GK36</f>
        <v>784.23584106608359</v>
      </c>
      <c r="GL36" s="283">
        <f>'PADD1 mthly rpt'!GL36+'PADD2 mthly rpt'!GL36+'PADD3 mthly rpt'!GL36+'PADD4 mthly rpt'!GL36+'PADD5 mthly rpt'!GL36</f>
        <v>3930.4169850045728</v>
      </c>
      <c r="GM36" s="283">
        <f>'PADD1 mthly rpt'!GM36+'PADD2 mthly rpt'!GM36+'PADD3 mthly rpt'!GM36+'PADD4 mthly rpt'!GM36+'PADD5 mthly rpt'!GM36</f>
        <v>6091.6335562446156</v>
      </c>
      <c r="GN36" s="283">
        <f>'PADD1 mthly rpt'!GN36+'PADD2 mthly rpt'!GN36+'PADD3 mthly rpt'!GN36+'PADD4 mthly rpt'!GN36+'PADD5 mthly rpt'!GN36</f>
        <v>13926.2916869971</v>
      </c>
      <c r="GO36" s="283">
        <f>'PADD1 mthly rpt'!GO36+'PADD2 mthly rpt'!GO36+'PADD3 mthly rpt'!GO36+'PADD4 mthly rpt'!GO36+'PADD5 mthly rpt'!GO36</f>
        <v>16346.290217326547</v>
      </c>
      <c r="GP36" s="283">
        <f>'PADD1 mthly rpt'!GP36+'PADD2 mthly rpt'!GP36+'PADD3 mthly rpt'!GP36+'PADD4 mthly rpt'!GP36+'PADD5 mthly rpt'!GP36</f>
        <v>15967.512066425565</v>
      </c>
      <c r="GQ36" s="283">
        <f>'PADD1 mthly rpt'!GQ36+'PADD2 mthly rpt'!GQ36+'PADD3 mthly rpt'!GQ36+'PADD4 mthly rpt'!GQ36+'PADD5 mthly rpt'!GQ36</f>
        <v>13230.457963273331</v>
      </c>
      <c r="GR36" s="283">
        <f>'PADD1 mthly rpt'!GR36+'PADD2 mthly rpt'!GR36+'PADD3 mthly rpt'!GR36+'PADD4 mthly rpt'!GR36+'PADD5 mthly rpt'!GR36</f>
        <v>6678.4962459812959</v>
      </c>
      <c r="GS36" s="283">
        <f>'PADD1 mthly rpt'!GS36+'PADD2 mthly rpt'!GS36+'PADD3 mthly rpt'!GS36+'PADD4 mthly rpt'!GS36+'PADD5 mthly rpt'!GS36</f>
        <v>-824.55344646986305</v>
      </c>
      <c r="GT36" s="283">
        <f>'PADD1 mthly rpt'!GT36+'PADD2 mthly rpt'!GT36+'PADD3 mthly rpt'!GT36+'PADD4 mthly rpt'!GT36+'PADD5 mthly rpt'!GT36</f>
        <v>-9668.3186258473015</v>
      </c>
      <c r="GU36" s="283">
        <f>'PADD1 mthly rpt'!GU36+'PADD2 mthly rpt'!GU36+'PADD3 mthly rpt'!GU36+'PADD4 mthly rpt'!GU36+'PADD5 mthly rpt'!GU36</f>
        <v>-10083.947782230254</v>
      </c>
      <c r="GV36" s="283">
        <f>'PADD1 mthly rpt'!GV36+'PADD2 mthly rpt'!GV36+'PADD3 mthly rpt'!GV36+'PADD4 mthly rpt'!GV36+'PADD5 mthly rpt'!GV36</f>
        <v>-6041.6608488158708</v>
      </c>
      <c r="GW36" s="283">
        <f>'PADD1 mthly rpt'!GW36+'PADD2 mthly rpt'!GW36+'PADD3 mthly rpt'!GW36+'PADD4 mthly rpt'!GW36+'PADD5 mthly rpt'!GW36</f>
        <v>-3180.3519022568344</v>
      </c>
      <c r="GX36" s="283">
        <f>'PADD1 mthly rpt'!GX36+'PADD2 mthly rpt'!GX36+'PADD3 mthly rpt'!GX36+'PADD4 mthly rpt'!GX36+'PADD5 mthly rpt'!GX36</f>
        <v>1956.502312889048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6">
        <f>'PADD1 mthly rpt'!EM37+'PADD2 mthly rpt'!EM37+'PADD3 mthly rpt'!EM37+'PADD4 mthly rpt'!EM37+'PADD5 mthly rpt'!EM37</f>
        <v>27168.6</v>
      </c>
      <c r="EN37" s="146">
        <f>'PADD1 mthly rpt'!EN37+'PADD2 mthly rpt'!EN37+'PADD3 mthly rpt'!EN37+'PADD4 mthly rpt'!EN37+'PADD5 mthly rpt'!EN37</f>
        <v>25498</v>
      </c>
      <c r="EO37" s="146">
        <f>'PADD1 mthly rpt'!EO37+'PADD2 mthly rpt'!EO37+'PADD3 mthly rpt'!EO37+'PADD4 mthly rpt'!EO37+'PADD5 mthly rpt'!EO37</f>
        <v>26277.8</v>
      </c>
      <c r="EP37" s="146">
        <f>'PADD1 mthly rpt'!EP37+'PADD2 mthly rpt'!EP37+'PADD3 mthly rpt'!EP37+'PADD4 mthly rpt'!EP37+'PADD5 mthly rpt'!EP37</f>
        <v>15648.200000000004</v>
      </c>
      <c r="EQ37" s="146">
        <f>'PADD1 mthly rpt'!EQ37+'PADD2 mthly rpt'!EQ37+'PADD3 mthly rpt'!EQ37+'PADD4 mthly rpt'!EQ37+'PADD5 mthly rpt'!EQ37</f>
        <v>3106.8000000000015</v>
      </c>
      <c r="ER37" s="146">
        <f>'PADD1 mthly rpt'!ER37+'PADD2 mthly rpt'!ER37+'PADD3 mthly rpt'!ER37+'PADD4 mthly rpt'!ER37+'PADD5 mthly rpt'!ER37</f>
        <v>1443.6928571428598</v>
      </c>
      <c r="ES37" s="146">
        <f>'PADD1 mthly rpt'!ES37+'PADD2 mthly rpt'!ES37+'PADD3 mthly rpt'!ES37+'PADD4 mthly rpt'!ES37+'PADD5 mthly rpt'!ES37</f>
        <v>-4055.400000000001</v>
      </c>
      <c r="ET37" s="146">
        <f>'PADD1 mthly rpt'!ET37+'PADD2 mthly rpt'!ET37+'PADD3 mthly rpt'!ET37+'PADD4 mthly rpt'!ET37+'PADD5 mthly rpt'!ET37</f>
        <v>-10590.200000000003</v>
      </c>
      <c r="EU37" s="146">
        <f>'PADD1 mthly rpt'!EU37+'PADD2 mthly rpt'!EU37+'PADD3 mthly rpt'!EU37+'PADD4 mthly rpt'!EU37+'PADD5 mthly rpt'!EU37</f>
        <v>-10878.600000000002</v>
      </c>
      <c r="EV37" s="146">
        <f>'PADD1 mthly rpt'!EV37+'PADD2 mthly rpt'!EV37+'PADD3 mthly rpt'!EV37+'PADD4 mthly rpt'!EV37+'PADD5 mthly rpt'!EV37</f>
        <v>-8186.2000000000007</v>
      </c>
      <c r="EW37" s="146">
        <f>'PADD1 mthly rpt'!EW37+'PADD2 mthly rpt'!EW37+'PADD3 mthly rpt'!EW37+'PADD4 mthly rpt'!EW37+'PADD5 mthly rpt'!EW37</f>
        <v>-7556.7999999999984</v>
      </c>
      <c r="EX37" s="146">
        <f>'PADD1 mthly rpt'!EX37+'PADD2 mthly rpt'!EX37+'PADD3 mthly rpt'!EX37+'PADD4 mthly rpt'!EX37+'PADD5 mthly rpt'!EX37</f>
        <v>-4052.1999999999966</v>
      </c>
      <c r="EY37" s="146">
        <f>'PADD1 mthly rpt'!EY37+'PADD2 mthly rpt'!EY37+'PADD3 mthly rpt'!EY37+'PADD4 mthly rpt'!EY37+'PADD5 mthly rpt'!EY37</f>
        <v>-10175</v>
      </c>
      <c r="EZ37" s="146">
        <f>'PADD1 mthly rpt'!EZ37+'PADD2 mthly rpt'!EZ37+'PADD3 mthly rpt'!EZ37+'PADD4 mthly rpt'!EZ37+'PADD5 mthly rpt'!EZ37</f>
        <v>-7589.6000000000022</v>
      </c>
      <c r="FA37" s="146">
        <f>'PADD1 mthly rpt'!FA37+'PADD2 mthly rpt'!FA37+'PADD3 mthly rpt'!FA37+'PADD4 mthly rpt'!FA37+'PADD5 mthly rpt'!FA37</f>
        <v>-8496.4000000000015</v>
      </c>
      <c r="FB37" s="146">
        <f>'PADD1 mthly rpt'!FB37+'PADD2 mthly rpt'!FB37+'PADD3 mthly rpt'!FB37+'PADD4 mthly rpt'!FB37+'PADD5 mthly rpt'!FB37</f>
        <v>-7517.4</v>
      </c>
      <c r="FC37" s="146">
        <f>'PADD1 mthly rpt'!FC37+'PADD2 mthly rpt'!FC37+'PADD3 mthly rpt'!FC37+'PADD4 mthly rpt'!FC37+'PADD5 mthly rpt'!FC37</f>
        <v>-9089.5999999999985</v>
      </c>
      <c r="FD37" s="146">
        <f>'PADD1 mthly rpt'!FD37+'PADD2 mthly rpt'!FD37+'PADD3 mthly rpt'!FD37+'PADD4 mthly rpt'!FD37+'PADD5 mthly rpt'!FD37</f>
        <v>-6809.8000000000038</v>
      </c>
      <c r="FE37" s="146">
        <f>'PADD1 mthly rpt'!FE37+'PADD2 mthly rpt'!FE37+'PADD3 mthly rpt'!FE37+'PADD4 mthly rpt'!FE37+'PADD5 mthly rpt'!FE37</f>
        <v>-10250.199999999999</v>
      </c>
      <c r="FF37" s="146">
        <f>'PADD1 mthly rpt'!FF37+'PADD2 mthly rpt'!FF37+'PADD3 mthly rpt'!FF37+'PADD4 mthly rpt'!FF37+'PADD5 mthly rpt'!FF37</f>
        <v>-12919.2</v>
      </c>
      <c r="FG37" s="146">
        <f>'PADD1 mthly rpt'!FG37+'PADD2 mthly rpt'!FG37+'PADD3 mthly rpt'!FG37+'PADD4 mthly rpt'!FG37+'PADD5 mthly rpt'!FG37</f>
        <v>-12292.799999999997</v>
      </c>
      <c r="FH37" s="146">
        <f>'PADD1 mthly rpt'!FH37+'PADD2 mthly rpt'!FH37+'PADD3 mthly rpt'!FH37+'PADD4 mthly rpt'!FH37+'PADD5 mthly rpt'!FH37</f>
        <v>-8497.0000000000018</v>
      </c>
      <c r="FI37" s="146">
        <f>'PADD1 mthly rpt'!FI37+'PADD2 mthly rpt'!FI37+'PADD3 mthly rpt'!FI37+'PADD4 mthly rpt'!FI37+'PADD5 mthly rpt'!FI37</f>
        <v>-11192.399999999998</v>
      </c>
      <c r="FJ37" s="146">
        <f>'PADD1 mthly rpt'!FJ37+'PADD2 mthly rpt'!FJ37+'PADD3 mthly rpt'!FJ37+'PADD4 mthly rpt'!FJ37+'PADD5 mthly rpt'!FJ37</f>
        <v>-12525.400000000001</v>
      </c>
      <c r="FK37" s="30">
        <f>'PADD1 mthly rpt'!FK37+'PADD2 mthly rpt'!FK37+'PADD3 mthly rpt'!FK37+'PADD4 mthly rpt'!FK37+'PADD5 mthly rpt'!FK37</f>
        <v>-6233.0000000000036</v>
      </c>
      <c r="FL37" s="30">
        <f>'PADD1 mthly rpt'!FL37+'PADD2 mthly rpt'!FL37+'PADD3 mthly rpt'!FL37+'PADD4 mthly rpt'!FL37+'PADD5 mthly rpt'!FL37</f>
        <v>-2607.8000000000038</v>
      </c>
      <c r="FM37" s="30">
        <f>'PADD1 mthly rpt'!FM37+'PADD2 mthly rpt'!FM37+'PADD3 mthly rpt'!FM37+'PADD4 mthly rpt'!FM37+'PADD5 mthly rpt'!FM37</f>
        <v>-5148.199999999998</v>
      </c>
      <c r="FN37" s="30">
        <f>'PADD1 mthly rpt'!FN37+'PADD2 mthly rpt'!FN37+'PADD3 mthly rpt'!FN37+'PADD4 mthly rpt'!FN37+'PADD5 mthly rpt'!FN37</f>
        <v>-5995</v>
      </c>
      <c r="FO37" s="30">
        <f>'PADD1 mthly rpt'!FO37+'PADD2 mthly rpt'!FO37+'PADD3 mthly rpt'!FO37+'PADD4 mthly rpt'!FO37+'PADD5 mthly rpt'!FO37</f>
        <v>-2366.8000000000038</v>
      </c>
      <c r="FP37" s="30">
        <f>'PADD1 mthly rpt'!FP37+'PADD2 mthly rpt'!FP37+'PADD3 mthly rpt'!FP37+'PADD4 mthly rpt'!FP37+'PADD5 mthly rpt'!FP37</f>
        <v>1531.3999999999965</v>
      </c>
      <c r="FQ37" s="146">
        <f>'PADD1 mthly rpt'!FQ37+'PADD2 mthly rpt'!FQ37+'PADD3 mthly rpt'!FQ37+'PADD4 mthly rpt'!FQ37+'PADD5 mthly rpt'!FQ37</f>
        <v>5935.0000000000009</v>
      </c>
      <c r="FR37" s="30">
        <f>'PADD1 mthly rpt'!FR37+'PADD2 mthly rpt'!FR37+'PADD3 mthly rpt'!FR37+'PADD4 mthly rpt'!FR37+'PADD5 mthly rpt'!FR37</f>
        <v>6000.9999999999982</v>
      </c>
      <c r="FS37" s="30">
        <f>'PADD1 mthly rpt'!FS37+'PADD2 mthly rpt'!FS37+'PADD3 mthly rpt'!FS37+'PADD4 mthly rpt'!FS37+'PADD5 mthly rpt'!FS37</f>
        <v>7693.6000000000022</v>
      </c>
      <c r="FT37" s="30">
        <f>'PADD1 mthly rpt'!FT37+'PADD2 mthly rpt'!FT37+'PADD3 mthly rpt'!FT37+'PADD4 mthly rpt'!FT37+'PADD5 mthly rpt'!FT37</f>
        <v>6188.6000000000022</v>
      </c>
      <c r="FU37" s="30">
        <f>'PADD1 mthly rpt'!FU37+'PADD2 mthly rpt'!FU37+'PADD3 mthly rpt'!FU37+'PADD4 mthly rpt'!FU37+'PADD5 mthly rpt'!FU37</f>
        <v>5880.7999999999975</v>
      </c>
      <c r="FV37" s="30">
        <f>'PADD1 mthly rpt'!FV37+'PADD2 mthly rpt'!FV37+'PADD3 mthly rpt'!FV37+'PADD4 mthly rpt'!FV37+'PADD5 mthly rpt'!FV37</f>
        <v>11185.400000000005</v>
      </c>
      <c r="FW37" s="30">
        <f>'PADD1 mthly rpt'!FW37+'PADD2 mthly rpt'!FW37+'PADD3 mthly rpt'!FW37+'PADD4 mthly rpt'!FW37+'PADD5 mthly rpt'!FW37</f>
        <v>12589.600000000002</v>
      </c>
      <c r="FX37" s="30">
        <f>'PADD1 mthly rpt'!FX37+'PADD2 mthly rpt'!FX37+'PADD3 mthly rpt'!FX37+'PADD4 mthly rpt'!FX37+'PADD5 mthly rpt'!FX37</f>
        <v>9487.3999999999978</v>
      </c>
      <c r="FY37" s="30">
        <f>'PADD1 mthly rpt'!FY37+'PADD2 mthly rpt'!FY37+'PADD3 mthly rpt'!FY37+'PADD4 mthly rpt'!FY37+'PADD5 mthly rpt'!FY37</f>
        <v>4862.2000000000025</v>
      </c>
      <c r="FZ37" s="30">
        <f>'PADD1 mthly rpt'!FZ37+'PADD2 mthly rpt'!FZ37+'PADD3 mthly rpt'!FZ37+'PADD4 mthly rpt'!FZ37+'PADD5 mthly rpt'!FZ37</f>
        <v>5215.6000000000022</v>
      </c>
      <c r="GA37" s="30">
        <f>'PADD1 mthly rpt'!GA37+'PADD2 mthly rpt'!GA37+'PADD3 mthly rpt'!GA37+'PADD4 mthly rpt'!GA37+'PADD5 mthly rpt'!GA37</f>
        <v>16489</v>
      </c>
      <c r="GB37" s="30">
        <f>'PADD1 mthly rpt'!GB37+'PADD2 mthly rpt'!GB37+'PADD3 mthly rpt'!GB37+'PADD4 mthly rpt'!GB37+'PADD5 mthly rpt'!GB37</f>
        <v>15516.199999999997</v>
      </c>
      <c r="GC37" s="30">
        <f>'PADD1 mthly rpt'!GC37+'PADD2 mthly rpt'!GC37+'PADD3 mthly rpt'!GC37+'PADD4 mthly rpt'!GC37+'PADD5 mthly rpt'!GC37</f>
        <v>12180.999999999995</v>
      </c>
      <c r="GD37" s="30">
        <f>'PADD1 mthly rpt'!GD37+'PADD2 mthly rpt'!GD37+'PADD3 mthly rpt'!GD37+'PADD4 mthly rpt'!GD37+'PADD5 mthly rpt'!GD37</f>
        <v>9639</v>
      </c>
      <c r="GE37" s="30">
        <f>'PADD1 mthly rpt'!GE37+'PADD2 mthly rpt'!GE37+'PADD3 mthly rpt'!GE37+'PADD4 mthly rpt'!GE37+'PADD5 mthly rpt'!GE37</f>
        <v>6812.2000000000016</v>
      </c>
      <c r="GF37" s="30">
        <f>'PADD1 mthly rpt'!GF37+'PADD2 mthly rpt'!GF37+'PADD3 mthly rpt'!GF37+'PADD4 mthly rpt'!GF37+'PADD5 mthly rpt'!GF37</f>
        <v>5956.0000000000027</v>
      </c>
      <c r="GG37" s="30">
        <f>'PADD1 mthly rpt'!GG37+'PADD2 mthly rpt'!GG37+'PADD3 mthly rpt'!GG37+'PADD4 mthly rpt'!GG37+'PADD5 mthly rpt'!GG37</f>
        <v>9878.5999999999985</v>
      </c>
      <c r="GH37" s="259">
        <f>'PADD1 mthly rpt'!GH37+'PADD2 mthly rpt'!GH37+'PADD3 mthly rpt'!GH37+'PADD4 mthly rpt'!GH37+'PADD5 mthly rpt'!GH37</f>
        <v>11120.600000000002</v>
      </c>
      <c r="GI37" s="283">
        <f>'PADD1 mthly rpt'!GI37+'PADD2 mthly rpt'!GI37+'PADD3 mthly rpt'!GI37+'PADD4 mthly rpt'!GI37+'PADD5 mthly rpt'!GI37</f>
        <v>8494.3999999999924</v>
      </c>
      <c r="GJ37" s="283">
        <f>'PADD1 mthly rpt'!GJ37+'PADD2 mthly rpt'!GJ37+'PADD3 mthly rpt'!GJ37+'PADD4 mthly rpt'!GJ37+'PADD5 mthly rpt'!GJ37</f>
        <v>2799.0000000000045</v>
      </c>
      <c r="GK37" s="283">
        <f>'PADD1 mthly rpt'!GK37+'PADD2 mthly rpt'!GK37+'PADD3 mthly rpt'!GK37+'PADD4 mthly rpt'!GK37+'PADD5 mthly rpt'!GK37</f>
        <v>3266.8358410660808</v>
      </c>
      <c r="GL37" s="283">
        <f>'PADD1 mthly rpt'!GL37+'PADD2 mthly rpt'!GL37+'PADD3 mthly rpt'!GL37+'PADD4 mthly rpt'!GL37+'PADD5 mthly rpt'!GL37</f>
        <v>7969.2169850045721</v>
      </c>
      <c r="GM37" s="283">
        <f>'PADD1 mthly rpt'!GM37+'PADD2 mthly rpt'!GM37+'PADD3 mthly rpt'!GM37+'PADD4 mthly rpt'!GM37+'PADD5 mthly rpt'!GM37</f>
        <v>20511.633556244618</v>
      </c>
      <c r="GN37" s="283">
        <f>'PADD1 mthly rpt'!GN37+'PADD2 mthly rpt'!GN37+'PADD3 mthly rpt'!GN37+'PADD4 mthly rpt'!GN37+'PADD5 mthly rpt'!GN37</f>
        <v>27033.291686997101</v>
      </c>
      <c r="GO37" s="283">
        <f>'PADD1 mthly rpt'!GO37+'PADD2 mthly rpt'!GO37+'PADD3 mthly rpt'!GO37+'PADD4 mthly rpt'!GO37+'PADD5 mthly rpt'!GO37</f>
        <v>27526.490217326544</v>
      </c>
      <c r="GP37" s="283">
        <f>'PADD1 mthly rpt'!GP37+'PADD2 mthly rpt'!GP37+'PADD3 mthly rpt'!GP37+'PADD4 mthly rpt'!GP37+'PADD5 mthly rpt'!GP37</f>
        <v>25941.312066425569</v>
      </c>
      <c r="GQ37" s="283">
        <f>'PADD1 mthly rpt'!GQ37+'PADD2 mthly rpt'!GQ37+'PADD3 mthly rpt'!GQ37+'PADD4 mthly rpt'!GQ37+'PADD5 mthly rpt'!GQ37</f>
        <v>21528.857963273331</v>
      </c>
      <c r="GR37" s="283">
        <f>'PADD1 mthly rpt'!GR37+'PADD2 mthly rpt'!GR37+'PADD3 mthly rpt'!GR37+'PADD4 mthly rpt'!GR37+'PADD5 mthly rpt'!GR37</f>
        <v>13713.696245981293</v>
      </c>
      <c r="GS37" s="283">
        <f>'PADD1 mthly rpt'!GS37+'PADD2 mthly rpt'!GS37+'PADD3 mthly rpt'!GS37+'PADD4 mthly rpt'!GS37+'PADD5 mthly rpt'!GS37</f>
        <v>9430.6465535301395</v>
      </c>
      <c r="GT37" s="283">
        <f>'PADD1 mthly rpt'!GT37+'PADD2 mthly rpt'!GT37+'PADD3 mthly rpt'!GT37+'PADD4 mthly rpt'!GT37+'PADD5 mthly rpt'!GT37</f>
        <v>1083.2813741526988</v>
      </c>
      <c r="GU37" s="283">
        <f>'PADD1 mthly rpt'!GU37+'PADD2 mthly rpt'!GU37+'PADD3 mthly rpt'!GU37+'PADD4 mthly rpt'!GU37+'PADD5 mthly rpt'!GU37</f>
        <v>-1657.1477822302541</v>
      </c>
      <c r="GV37" s="283">
        <f>'PADD1 mthly rpt'!GV37+'PADD2 mthly rpt'!GV37+'PADD3 mthly rpt'!GV37+'PADD4 mthly rpt'!GV37+'PADD5 mthly rpt'!GV37</f>
        <v>-1548.2608488158698</v>
      </c>
      <c r="GW37" s="283">
        <f>'PADD1 mthly rpt'!GW37+'PADD2 mthly rpt'!GW37+'PADD3 mthly rpt'!GW37+'PADD4 mthly rpt'!GW37+'PADD5 mthly rpt'!GW37</f>
        <v>2290.036770596033</v>
      </c>
      <c r="GX37" s="283">
        <f>'PADD1 mthly rpt'!GX37+'PADD2 mthly rpt'!GX37+'PADD3 mthly rpt'!GX37+'PADD4 mthly rpt'!GX37+'PADD5 mthly rpt'!GX37</f>
        <v>11623.035900892708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6">
        <f t="shared" si="3"/>
        <v>79570</v>
      </c>
      <c r="EN38" s="146">
        <f t="shared" si="3"/>
        <v>77835</v>
      </c>
      <c r="EO38" s="146">
        <f t="shared" si="3"/>
        <v>76651</v>
      </c>
      <c r="EP38" s="146">
        <f t="shared" si="3"/>
        <v>59838</v>
      </c>
      <c r="EQ38" s="146">
        <f t="shared" si="3"/>
        <v>35184</v>
      </c>
      <c r="ER38" s="146">
        <f t="shared" si="3"/>
        <v>25236</v>
      </c>
      <c r="ES38" s="146">
        <f t="shared" si="3"/>
        <v>19720</v>
      </c>
      <c r="ET38" s="146">
        <f t="shared" si="3"/>
        <v>18628</v>
      </c>
      <c r="EU38" s="146">
        <f t="shared" si="3"/>
        <v>25902</v>
      </c>
      <c r="EV38" s="146">
        <f t="shared" si="3"/>
        <v>36541</v>
      </c>
      <c r="EW38" s="146">
        <f t="shared" si="3"/>
        <v>43811</v>
      </c>
      <c r="EX38" s="146">
        <f t="shared" si="3"/>
        <v>54102</v>
      </c>
      <c r="EY38" s="146">
        <f t="shared" si="3"/>
        <v>51512</v>
      </c>
      <c r="EZ38" s="146">
        <f t="shared" si="3"/>
        <v>53222</v>
      </c>
      <c r="FA38" s="146">
        <f t="shared" si="3"/>
        <v>50254</v>
      </c>
      <c r="FB38" s="146">
        <f t="shared" si="3"/>
        <v>42496</v>
      </c>
      <c r="FC38" s="146">
        <f t="shared" si="3"/>
        <v>25373</v>
      </c>
      <c r="FD38" s="146">
        <f t="shared" si="3"/>
        <v>18011</v>
      </c>
      <c r="FE38" s="146">
        <f t="shared" si="3"/>
        <v>13306</v>
      </c>
      <c r="FF38" s="146">
        <f t="shared" si="3"/>
        <v>14849</v>
      </c>
      <c r="FG38" s="146">
        <f t="shared" ref="FG38:FH38" si="4">FG35-MIN($C35:$ED35)</f>
        <v>23286</v>
      </c>
      <c r="FH38" s="146">
        <f t="shared" si="4"/>
        <v>36032</v>
      </c>
      <c r="FI38" s="146">
        <f t="shared" ref="FI38:FJ38" si="5">FI35-MIN($C35:$ED35)</f>
        <v>40042</v>
      </c>
      <c r="FJ38" s="146">
        <f t="shared" si="5"/>
        <v>46688</v>
      </c>
      <c r="FK38" s="30">
        <f t="shared" ref="FK38" si="6">FK35-MIN($C35:$ED35)</f>
        <v>55368</v>
      </c>
      <c r="FL38" s="30">
        <f t="shared" ref="FL38:FM38" si="7">FL35-MIN($C35:$ED35)</f>
        <v>58772</v>
      </c>
      <c r="FM38" s="30">
        <f t="shared" si="7"/>
        <v>53918</v>
      </c>
      <c r="FN38" s="30">
        <f>FN35-MIN($C35:$ED35)</f>
        <v>43771</v>
      </c>
      <c r="FO38" s="30">
        <f t="shared" ref="FO38:FP38" si="8">FO35-MIN($C35:$ED35)</f>
        <v>30847</v>
      </c>
      <c r="FP38" s="30">
        <f t="shared" si="8"/>
        <v>25407</v>
      </c>
      <c r="FQ38" s="146">
        <f t="shared" ref="FQ38:FR38" si="9">FQ35-MIN($C35:$ED35)</f>
        <v>28869</v>
      </c>
      <c r="FR38" s="30">
        <f t="shared" si="9"/>
        <v>33379</v>
      </c>
      <c r="FS38" s="30">
        <f t="shared" ref="FS38:FT38" si="10">FS35-MIN($C35:$ED35)</f>
        <v>43401</v>
      </c>
      <c r="FT38" s="30">
        <f t="shared" si="10"/>
        <v>51714</v>
      </c>
      <c r="FU38" s="30">
        <f t="shared" ref="FU38:FV38" si="11">FU35-MIN($C35:$ED35)</f>
        <v>57991</v>
      </c>
      <c r="FV38" s="30">
        <f t="shared" si="11"/>
        <v>71515</v>
      </c>
      <c r="FW38" s="30">
        <f t="shared" ref="FW38:FX38" si="12">FW35-MIN($C35:$ED35)</f>
        <v>76496</v>
      </c>
      <c r="FX38" s="30">
        <f t="shared" si="12"/>
        <v>74968</v>
      </c>
      <c r="FY38" s="30">
        <f t="shared" ref="FY38:GB38" si="13">FY35-MIN($C35:$ED35)</f>
        <v>68346</v>
      </c>
      <c r="FZ38" s="30">
        <f t="shared" ref="FZ38" si="14">FZ35-MIN($C35:$ED35)</f>
        <v>59572</v>
      </c>
      <c r="GA38" s="30">
        <f t="shared" si="13"/>
        <v>54415</v>
      </c>
      <c r="GB38" s="30">
        <f t="shared" si="13"/>
        <v>43682</v>
      </c>
      <c r="GC38" s="30">
        <f t="shared" ref="GC38:GD38" si="15">GC35-MIN($C35:$ED35)</f>
        <v>39979</v>
      </c>
      <c r="GD38" s="30">
        <f t="shared" si="15"/>
        <v>41582</v>
      </c>
      <c r="GE38" s="30">
        <f t="shared" ref="GE38" si="16">GE35-MIN($C35:$ED35)</f>
        <v>46607</v>
      </c>
      <c r="GF38" s="30">
        <f t="shared" ref="GF38" si="17">GF35-MIN($C35:$ED35)</f>
        <v>55096</v>
      </c>
      <c r="GG38" s="30">
        <f t="shared" ref="GG38:GH38" si="18">GG35-MIN($C35:$ED35)</f>
        <v>64866</v>
      </c>
      <c r="GH38" s="259">
        <f t="shared" si="18"/>
        <v>75157</v>
      </c>
      <c r="GI38" s="283">
        <f t="shared" ref="GI38" si="19">GI35-MIN($C35:$ED35)</f>
        <v>76270</v>
      </c>
      <c r="GJ38" s="283">
        <f t="shared" ref="GJ38:GK38" si="20">GJ35-MIN($C35:$ED35)</f>
        <v>71816</v>
      </c>
      <c r="GK38" s="283">
        <f t="shared" si="20"/>
        <v>69130.235841066096</v>
      </c>
      <c r="GL38" s="283">
        <f t="shared" ref="GL38:GM38" si="21">GL35-MIN($C35:$ED35)</f>
        <v>63502.416985004587</v>
      </c>
      <c r="GM38" s="283">
        <f t="shared" si="21"/>
        <v>60506.633556244618</v>
      </c>
      <c r="GN38" s="283">
        <f t="shared" ref="GN38:GX38" si="22">GN35-MIN($C35:$ED35)</f>
        <v>57608.291686997109</v>
      </c>
      <c r="GO38" s="283">
        <f t="shared" si="22"/>
        <v>56325.290217326561</v>
      </c>
      <c r="GP38" s="283">
        <f t="shared" si="22"/>
        <v>57549.512066425566</v>
      </c>
      <c r="GQ38" s="283">
        <f t="shared" si="22"/>
        <v>59837.457963273322</v>
      </c>
      <c r="GR38" s="283">
        <f t="shared" si="22"/>
        <v>61774.49624598131</v>
      </c>
      <c r="GS38" s="283">
        <f t="shared" si="22"/>
        <v>64041.446553530142</v>
      </c>
      <c r="GT38" s="283">
        <f t="shared" si="22"/>
        <v>65488.6813741527</v>
      </c>
      <c r="GU38" s="283">
        <f t="shared" si="22"/>
        <v>66186.052217769742</v>
      </c>
      <c r="GV38" s="283">
        <f t="shared" si="22"/>
        <v>65774.339151184133</v>
      </c>
      <c r="GW38" s="283">
        <f t="shared" si="22"/>
        <v>65949.88393880926</v>
      </c>
      <c r="GX38" s="283">
        <f t="shared" si="22"/>
        <v>65458.919297893619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7">
        <f>'PADD1 mthly rpt'!EL39+'PADD2 mthly rpt'!EL39+'PADD3 mthly rpt'!EL39+'PADD4 mthly rpt'!EL39+'PADD5 mthly rpt'!EL39</f>
        <v>0</v>
      </c>
      <c r="EN39" s="162">
        <f>'PADD1 mthly rpt'!EM39+'PADD2 mthly rpt'!EM39+'PADD3 mthly rpt'!EM39+'PADD4 mthly rpt'!EM39+'PADD5 mthly rpt'!EM39</f>
        <v>0</v>
      </c>
      <c r="EO39" s="162">
        <f>'PADD1 mthly rpt'!EN39+'PADD2 mthly rpt'!EN39+'PADD3 mthly rpt'!EN39+'PADD4 mthly rpt'!EN39+'PADD5 mthly rpt'!EN39</f>
        <v>0</v>
      </c>
      <c r="EP39" s="181">
        <f>'PADD1 mthly rpt'!EO39+'PADD2 mthly rpt'!EO39+'PADD3 mthly rpt'!EO39+'PADD4 mthly rpt'!EO39+'PADD5 mthly rpt'!EO39</f>
        <v>0</v>
      </c>
      <c r="EQ39" s="181">
        <f>'PADD1 mthly rpt'!EP39+'PADD2 mthly rpt'!EP39+'PADD3 mthly rpt'!EP39+'PADD4 mthly rpt'!EP39+'PADD5 mthly rpt'!EP39</f>
        <v>0</v>
      </c>
      <c r="ER39" s="191">
        <f>'PADD1 mthly rpt'!EQ39+'PADD2 mthly rpt'!EQ39+'PADD3 mthly rpt'!EQ39+'PADD4 mthly rpt'!EQ39+'PADD5 mthly rpt'!EQ39</f>
        <v>0</v>
      </c>
      <c r="ES39" s="191">
        <f>'PADD1 mthly rpt'!ER39+'PADD2 mthly rpt'!ER39+'PADD3 mthly rpt'!ER39+'PADD4 mthly rpt'!ER39+'PADD5 mthly rpt'!ER39</f>
        <v>0</v>
      </c>
      <c r="ET39" s="191">
        <f>'PADD1 mthly rpt'!ES39+'PADD2 mthly rpt'!ES39+'PADD3 mthly rpt'!ES39+'PADD4 mthly rpt'!ES39+'PADD5 mthly rpt'!ES39</f>
        <v>0</v>
      </c>
      <c r="EU39" s="191">
        <f>'PADD1 mthly rpt'!ET39+'PADD2 mthly rpt'!ET39+'PADD3 mthly rpt'!ET39+'PADD4 mthly rpt'!ET39+'PADD5 mthly rpt'!ET39</f>
        <v>0</v>
      </c>
      <c r="EV39" s="191">
        <f>'PADD1 mthly rpt'!EU39+'PADD2 mthly rpt'!EU39+'PADD3 mthly rpt'!EU39+'PADD4 mthly rpt'!EU39+'PADD5 mthly rpt'!EU39</f>
        <v>0</v>
      </c>
      <c r="EW39" s="203">
        <f>'PADD1 mthly rpt'!EV39+'PADD2 mthly rpt'!EV39+'PADD3 mthly rpt'!EV39+'PADD4 mthly rpt'!EV39+'PADD5 mthly rpt'!EV39</f>
        <v>0</v>
      </c>
      <c r="EX39" s="203">
        <f>'PADD1 mthly rpt'!EW39+'PADD2 mthly rpt'!EW39+'PADD3 mthly rpt'!EW39+'PADD4 mthly rpt'!EW39+'PADD5 mthly rpt'!EW39</f>
        <v>0</v>
      </c>
      <c r="EY39" s="203">
        <f>'PADD1 mthly rpt'!EX39+'PADD2 mthly rpt'!EX39+'PADD3 mthly rpt'!EX39+'PADD4 mthly rpt'!EX39+'PADD5 mthly rpt'!EX39</f>
        <v>0</v>
      </c>
      <c r="EZ39" s="203">
        <f>'PADD1 mthly rpt'!EY39+'PADD2 mthly rpt'!EY39+'PADD3 mthly rpt'!EY39+'PADD4 mthly rpt'!EY39+'PADD5 mthly rpt'!EY39</f>
        <v>0</v>
      </c>
      <c r="FA39" s="216">
        <f>'PADD1 mthly rpt'!EZ39+'PADD2 mthly rpt'!EZ39+'PADD3 mthly rpt'!EZ39+'PADD4 mthly rpt'!EZ39+'PADD5 mthly rpt'!EZ39</f>
        <v>0</v>
      </c>
      <c r="FB39" s="216">
        <f>'PADD1 mthly rpt'!FA39+'PADD2 mthly rpt'!FA39+'PADD3 mthly rpt'!FA39+'PADD4 mthly rpt'!FA39+'PADD5 mthly rpt'!FA39</f>
        <v>0</v>
      </c>
      <c r="FC39" s="226">
        <f>'PADD1 mthly rpt'!FB39+'PADD2 mthly rpt'!FB39+'PADD3 mthly rpt'!FB39+'PADD4 mthly rpt'!FB39+'PADD5 mthly rpt'!FB39</f>
        <v>0</v>
      </c>
      <c r="FD39" s="226">
        <f>'PADD1 mthly rpt'!FC39+'PADD2 mthly rpt'!FC39+'PADD3 mthly rpt'!FC39+'PADD4 mthly rpt'!FC39+'PADD5 mthly rpt'!FC39</f>
        <v>0</v>
      </c>
      <c r="FE39" s="238">
        <f>'PADD1 mthly rpt'!FD39+'PADD2 mthly rpt'!FD39+'PADD3 mthly rpt'!FD39+'PADD4 mthly rpt'!FD39+'PADD5 mthly rpt'!FD39</f>
        <v>0</v>
      </c>
      <c r="FF39" s="238">
        <f>'PADD1 mthly rpt'!FE39+'PADD2 mthly rpt'!FE39+'PADD3 mthly rpt'!FE39+'PADD4 mthly rpt'!FE39+'PADD5 mthly rpt'!FE39</f>
        <v>0</v>
      </c>
      <c r="FG39" s="238">
        <f>'PADD1 mthly rpt'!FF39+'PADD2 mthly rpt'!FF39+'PADD3 mthly rpt'!FF39+'PADD4 mthly rpt'!FF39+'PADD5 mthly rpt'!FF39</f>
        <v>0</v>
      </c>
      <c r="FH39" s="238">
        <f>'PADD1 mthly rpt'!FG39+'PADD2 mthly rpt'!FG39+'PADD3 mthly rpt'!FG39+'PADD4 mthly rpt'!FG39+'PADD5 mthly rpt'!FG39</f>
        <v>0</v>
      </c>
      <c r="FI39" s="238">
        <f>'PADD1 mthly rpt'!FH39+'PADD2 mthly rpt'!FH39+'PADD3 mthly rpt'!FH39+'PADD4 mthly rpt'!FH39+'PADD5 mthly rpt'!FH39</f>
        <v>0</v>
      </c>
      <c r="FJ39" s="238">
        <f>'PADD1 mthly rpt'!FI39+'PADD2 mthly rpt'!FI39+'PADD3 mthly rpt'!FI39+'PADD4 mthly rpt'!FI39+'PADD5 mthly rpt'!FI39</f>
        <v>0</v>
      </c>
      <c r="FK39" s="36">
        <f>'PADD1 mthly rpt'!FJ39+'PADD2 mthly rpt'!FJ39+'PADD3 mthly rpt'!FJ39+'PADD4 mthly rpt'!FJ39+'PADD5 mthly rpt'!FJ39</f>
        <v>0</v>
      </c>
      <c r="FL39" s="36">
        <f>'PADD1 mthly rpt'!FK39+'PADD2 mthly rpt'!FK39+'PADD3 mthly rpt'!FK39+'PADD4 mthly rpt'!FK39+'PADD5 mthly rpt'!FK39</f>
        <v>0</v>
      </c>
      <c r="FM39" s="36">
        <f>'PADD1 mthly rpt'!FL39+'PADD2 mthly rpt'!FL39+'PADD3 mthly rpt'!FL39+'PADD4 mthly rpt'!FL39+'PADD5 mthly rpt'!FL39</f>
        <v>0</v>
      </c>
      <c r="FN39" s="36">
        <f>'PADD1 mthly rpt'!FM39+'PADD2 mthly rpt'!FM39+'PADD3 mthly rpt'!FM39+'PADD4 mthly rpt'!FM39+'PADD5 mthly rpt'!FM39</f>
        <v>0</v>
      </c>
      <c r="FO39" s="36">
        <f>'PADD1 mthly rpt'!FN39+'PADD2 mthly rpt'!FN39+'PADD3 mthly rpt'!FN39+'PADD4 mthly rpt'!FN39+'PADD5 mthly rpt'!FN39</f>
        <v>0</v>
      </c>
      <c r="FP39" s="36">
        <f>'PADD1 mthly rpt'!FO39+'PADD2 mthly rpt'!FO39+'PADD3 mthly rpt'!FO39+'PADD4 mthly rpt'!FO39+'PADD5 mthly rpt'!FO39</f>
        <v>0</v>
      </c>
      <c r="FQ39" s="238">
        <f>'PADD1 mthly rpt'!FP39+'PADD2 mthly rpt'!FP39+'PADD3 mthly rpt'!FP39+'PADD4 mthly rpt'!FP39+'PADD5 mthly rpt'!FP39</f>
        <v>0</v>
      </c>
      <c r="FR39" s="36">
        <f>'PADD1 mthly rpt'!FQ39+'PADD2 mthly rpt'!FQ39+'PADD3 mthly rpt'!FQ39+'PADD4 mthly rpt'!FQ39+'PADD5 mthly rpt'!FQ39</f>
        <v>0</v>
      </c>
      <c r="FS39" s="36">
        <f>'PADD1 mthly rpt'!FR39+'PADD2 mthly rpt'!FR39+'PADD3 mthly rpt'!FR39+'PADD4 mthly rpt'!FR39+'PADD5 mthly rpt'!FR39</f>
        <v>0</v>
      </c>
      <c r="FT39" s="36">
        <f>'PADD1 mthly rpt'!FS39+'PADD2 mthly rpt'!FS39+'PADD3 mthly rpt'!FS39+'PADD4 mthly rpt'!FS39+'PADD5 mthly rpt'!FS39</f>
        <v>0</v>
      </c>
      <c r="FU39" s="36">
        <f>'PADD1 mthly rpt'!FT39+'PADD2 mthly rpt'!FT39+'PADD3 mthly rpt'!FT39+'PADD4 mthly rpt'!FT39+'PADD5 mthly rpt'!FT39</f>
        <v>0</v>
      </c>
      <c r="FV39" s="36">
        <f>'PADD1 mthly rpt'!FU39+'PADD2 mthly rpt'!FU39+'PADD3 mthly rpt'!FU39+'PADD4 mthly rpt'!FU39+'PADD5 mthly rpt'!FU39</f>
        <v>0</v>
      </c>
      <c r="FW39" s="36">
        <f>'PADD1 mthly rpt'!FV39+'PADD2 mthly rpt'!FV39+'PADD3 mthly rpt'!FV39+'PADD4 mthly rpt'!FV39+'PADD5 mthly rpt'!FV39</f>
        <v>0</v>
      </c>
      <c r="FX39" s="36">
        <f>'PADD1 mthly rpt'!FW39+'PADD2 mthly rpt'!FW39+'PADD3 mthly rpt'!FW39+'PADD4 mthly rpt'!FW39+'PADD5 mthly rpt'!FW39</f>
        <v>0</v>
      </c>
      <c r="FY39" s="36">
        <f>'PADD1 mthly rpt'!FX39+'PADD2 mthly rpt'!FX39+'PADD3 mthly rpt'!FX39+'PADD4 mthly rpt'!FX39+'PADD5 mthly rpt'!FX39</f>
        <v>0</v>
      </c>
      <c r="FZ39" s="36">
        <f>'PADD1 mthly rpt'!FY39+'PADD2 mthly rpt'!FY39+'PADD3 mthly rpt'!FY39+'PADD4 mthly rpt'!FY39+'PADD5 mthly rpt'!FY39</f>
        <v>0</v>
      </c>
      <c r="GA39" s="36">
        <f>'PADD1 mthly rpt'!FZ39+'PADD2 mthly rpt'!FZ39+'PADD3 mthly rpt'!FZ39+'PADD4 mthly rpt'!FZ39+'PADD5 mthly rpt'!FZ39</f>
        <v>0</v>
      </c>
      <c r="GB39" s="36">
        <f>'PADD1 mthly rpt'!GA39+'PADD2 mthly rpt'!GA39+'PADD3 mthly rpt'!GA39+'PADD4 mthly rpt'!GA39+'PADD5 mthly rpt'!GA39</f>
        <v>0</v>
      </c>
      <c r="GC39" s="36">
        <f>'PADD1 mthly rpt'!GB39+'PADD2 mthly rpt'!GB39+'PADD3 mthly rpt'!GB39+'PADD4 mthly rpt'!GB39+'PADD5 mthly rpt'!GB39</f>
        <v>0</v>
      </c>
      <c r="GD39" s="36">
        <f>'PADD1 mthly rpt'!GC39+'PADD2 mthly rpt'!GC39+'PADD3 mthly rpt'!GC39+'PADD4 mthly rpt'!GC39+'PADD5 mthly rpt'!GC39</f>
        <v>0</v>
      </c>
      <c r="GE39" s="36">
        <f>'PADD1 mthly rpt'!GD39+'PADD2 mthly rpt'!GD39+'PADD3 mthly rpt'!GD39+'PADD4 mthly rpt'!GD39+'PADD5 mthly rpt'!GD39</f>
        <v>0</v>
      </c>
      <c r="GF39" s="36">
        <f>'PADD1 mthly rpt'!GE39+'PADD2 mthly rpt'!GE39+'PADD3 mthly rpt'!GE39+'PADD4 mthly rpt'!GE39+'PADD5 mthly rpt'!GE39</f>
        <v>0</v>
      </c>
      <c r="GG39" s="36">
        <f>'PADD1 mthly rpt'!GF39+'PADD2 mthly rpt'!GF39+'PADD3 mthly rpt'!GF39+'PADD4 mthly rpt'!GF39+'PADD5 mthly rpt'!GF39</f>
        <v>0</v>
      </c>
      <c r="GH39" s="262">
        <f>'PADD1 mthly rpt'!GG39+'PADD2 mthly rpt'!GG39+'PADD3 mthly rpt'!GG39+'PADD4 mthly rpt'!GG39+'PADD5 mthly rpt'!GG39</f>
        <v>2497.0856511150473</v>
      </c>
      <c r="GI39" s="286">
        <f>'PADD1 mthly rpt'!GH39+'PADD2 mthly rpt'!GH39+'PADD3 mthly rpt'!GH39+'PADD4 mthly rpt'!GH39+'PADD5 mthly rpt'!GH39</f>
        <v>2427.910821205629</v>
      </c>
      <c r="GJ39" s="286">
        <f>'PADD1 mthly rpt'!GI39+'PADD2 mthly rpt'!GI39+'PADD3 mthly rpt'!GI39+'PADD4 mthly rpt'!GI39+'PADD5 mthly rpt'!GI39</f>
        <v>2564.477386846972</v>
      </c>
      <c r="GK39" s="286">
        <f>'PADD1 mthly rpt'!GJ39+'PADD2 mthly rpt'!GJ39+'PADD3 mthly rpt'!GJ39+'PADD4 mthly rpt'!GJ39+'PADD5 mthly rpt'!GJ39</f>
        <v>-1241.3222291539805</v>
      </c>
      <c r="GL39" s="286">
        <f>'PADD1 mthly rpt'!GK39+'PADD2 mthly rpt'!GK39+'PADD3 mthly rpt'!GK39+'PADD4 mthly rpt'!GK39+'PADD5 mthly rpt'!GK39</f>
        <v>-1041.167485914111</v>
      </c>
      <c r="GM39" s="286">
        <f>'PADD1 mthly rpt'!GL39+'PADD2 mthly rpt'!GL39+'PADD3 mthly rpt'!GL39+'PADD4 mthly rpt'!GL39+'PADD5 mthly rpt'!GL39</f>
        <v>-901.95597760215014</v>
      </c>
      <c r="GN39" s="286">
        <f>'PADD1 mthly rpt'!GM39+'PADD2 mthly rpt'!GM39+'PADD3 mthly rpt'!GM39+'PADD4 mthly rpt'!GM39+'PADD5 mthly rpt'!GM39</f>
        <v>1197.7466433319823</v>
      </c>
      <c r="GO39" s="286">
        <f>'PADD1 mthly rpt'!GN39+'PADD2 mthly rpt'!GN39+'PADD3 mthly rpt'!GN39+'PADD4 mthly rpt'!GN39+'PADD5 mthly rpt'!GN39</f>
        <v>1719.8029165292323</v>
      </c>
      <c r="GP39" s="286">
        <f>'PADD1 mthly rpt'!GO39+'PADD2 mthly rpt'!GO39+'PADD3 mthly rpt'!GO39+'PADD4 mthly rpt'!GO39+'PADD5 mthly rpt'!GO39</f>
        <v>2262.5311903262127</v>
      </c>
      <c r="GQ39" s="286">
        <f>'PADD1 mthly rpt'!GP39+'PADD2 mthly rpt'!GP39+'PADD3 mthly rpt'!GP39+'PADD4 mthly rpt'!GP39+'PADD5 mthly rpt'!GP39</f>
        <v>2733.0909741414948</v>
      </c>
      <c r="GR39" s="286">
        <f>'PADD1 mthly rpt'!GQ39+'PADD2 mthly rpt'!GQ39+'PADD3 mthly rpt'!GQ39+'PADD4 mthly rpt'!GQ39+'PADD5 mthly rpt'!GQ39</f>
        <v>2902.5634151146028</v>
      </c>
      <c r="GS39" s="286">
        <f>'PADD1 mthly rpt'!GR39+'PADD2 mthly rpt'!GR39+'PADD3 mthly rpt'!GR39+'PADD4 mthly rpt'!GR39+'PADD5 mthly rpt'!GR39</f>
        <v>2665.1134167961695</v>
      </c>
      <c r="GT39" s="286">
        <f>'PADD1 mthly rpt'!GS39+'PADD2 mthly rpt'!GS39+'PADD3 mthly rpt'!GS39+'PADD4 mthly rpt'!GS39+'PADD5 mthly rpt'!GS39</f>
        <v>2709.9998670011505</v>
      </c>
      <c r="GU39" s="286">
        <f>'PADD1 mthly rpt'!GT39+'PADD2 mthly rpt'!GT39+'PADD3 mthly rpt'!GT39+'PADD4 mthly rpt'!GT39+'PADD5 mthly rpt'!GT39</f>
        <v>2408.8166192366484</v>
      </c>
      <c r="GV39" s="286">
        <f>'PADD1 mthly rpt'!GU39+'PADD2 mthly rpt'!GU39+'PADD3 mthly rpt'!GU39+'PADD4 mthly rpt'!GU39+'PADD5 mthly rpt'!GU39</f>
        <v>1280.4423730230569</v>
      </c>
      <c r="GW39" s="286">
        <f>'PADD1 mthly rpt'!GV39+'PADD2 mthly rpt'!GV39+'PADD3 mthly rpt'!GV39+'PADD4 mthly rpt'!GV39+'PADD5 mthly rpt'!GV39</f>
        <v>44.130835171683884</v>
      </c>
      <c r="GX39" s="286">
        <f>'PADD1 mthly rpt'!GW39+'PADD2 mthly rpt'!GW39+'PADD3 mthly rpt'!GW39+'PADD4 mthly rpt'!GW39+'PADD5 mthly rpt'!GW39</f>
        <v>1582.0289474815577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54">
        <f t="shared" si="27"/>
        <v>60.208251902693966</v>
      </c>
      <c r="EN41" s="139">
        <f t="shared" si="27"/>
        <v>49.228288800613413</v>
      </c>
      <c r="EO41" s="139">
        <f t="shared" si="27"/>
        <v>47.611514882060433</v>
      </c>
      <c r="EP41" s="139">
        <f t="shared" si="27"/>
        <v>33.987436995511345</v>
      </c>
      <c r="EQ41" s="139">
        <f t="shared" si="27"/>
        <v>23.645763642177762</v>
      </c>
      <c r="ER41" s="139">
        <f t="shared" si="27"/>
        <v>21.736170959572672</v>
      </c>
      <c r="ES41" s="139">
        <f t="shared" si="27"/>
        <v>19.286532472928222</v>
      </c>
      <c r="ET41" s="139">
        <f t="shared" si="27"/>
        <v>21.339580969328495</v>
      </c>
      <c r="EU41" s="139">
        <f t="shared" si="27"/>
        <v>26.651072732803005</v>
      </c>
      <c r="EV41" s="139">
        <f t="shared" si="27"/>
        <v>34.454114949289384</v>
      </c>
      <c r="EW41" s="139">
        <f t="shared" si="27"/>
        <v>37.70565421837783</v>
      </c>
      <c r="EX41" s="139">
        <f t="shared" si="27"/>
        <v>44.772121262907895</v>
      </c>
      <c r="EY41" s="139">
        <f t="shared" si="27"/>
        <v>38.90110966890883</v>
      </c>
      <c r="EZ41" s="139">
        <f t="shared" si="27"/>
        <v>34.809832289696573</v>
      </c>
      <c r="FA41" s="139">
        <f t="shared" si="27"/>
        <v>33.766060668334099</v>
      </c>
      <c r="FB41" s="139">
        <f t="shared" si="27"/>
        <v>28.297529048847796</v>
      </c>
      <c r="FC41" s="139">
        <f t="shared" si="27"/>
        <v>20.834024211998198</v>
      </c>
      <c r="FD41" s="139">
        <f t="shared" si="27"/>
        <v>19.27198251948667</v>
      </c>
      <c r="FE41" s="139">
        <f t="shared" si="27"/>
        <v>17.833121985957323</v>
      </c>
      <c r="FF41" s="139">
        <f t="shared" si="27"/>
        <v>19.503734209100291</v>
      </c>
      <c r="FG41" s="139">
        <f t="shared" ref="FG41:FH41" si="28">FG35*1000/FG20</f>
        <v>24.274614454634108</v>
      </c>
      <c r="FH41" s="139">
        <f t="shared" si="28"/>
        <v>31.609856587936566</v>
      </c>
      <c r="FI41" s="139">
        <f t="shared" ref="FI41:FJ41" si="29">FI35*1000/FI20</f>
        <v>31.131427150510788</v>
      </c>
      <c r="FJ41" s="139">
        <f t="shared" si="29"/>
        <v>34.191013383941439</v>
      </c>
      <c r="FK41" s="277">
        <f t="shared" ref="FK41" si="30">FK35*1000/FK20</f>
        <v>41.867663293553129</v>
      </c>
      <c r="FL41" s="277">
        <f t="shared" ref="FL41:FN41" si="31">FL35*1000/FL20</f>
        <v>38.512023857217315</v>
      </c>
      <c r="FM41" s="277">
        <f t="shared" si="31"/>
        <v>33.502806117671838</v>
      </c>
      <c r="FN41" s="277">
        <f t="shared" si="31"/>
        <v>26.823902075710457</v>
      </c>
      <c r="FO41" s="277">
        <f t="shared" ref="FO41:FP41" si="32">FO35*1000/FO20</f>
        <v>22.196521199508936</v>
      </c>
      <c r="FP41" s="277">
        <f t="shared" si="32"/>
        <v>21.415821987648041</v>
      </c>
      <c r="FQ41" s="139">
        <f t="shared" ref="FQ41:FR41" si="33">FQ35*1000/FQ20</f>
        <v>25.130066065777481</v>
      </c>
      <c r="FR41" s="277">
        <f t="shared" si="33"/>
        <v>26.819857041138583</v>
      </c>
      <c r="FS41" s="277">
        <f t="shared" ref="FS41:FT41" si="34">FS35*1000/FS20</f>
        <v>33.334194854090917</v>
      </c>
      <c r="FT41" s="277">
        <f t="shared" si="34"/>
        <v>36.382729155869484</v>
      </c>
      <c r="FU41" s="277">
        <f t="shared" ref="FU41:FV41" si="35">FU35*1000/FU20</f>
        <v>38.735750529724172</v>
      </c>
      <c r="FV41" s="277">
        <f t="shared" si="35"/>
        <v>46.946707725438465</v>
      </c>
      <c r="FW41" s="277">
        <f t="shared" ref="FW41:FX41" si="36">FW35*1000/FW20</f>
        <v>47.14993225344648</v>
      </c>
      <c r="FX41" s="277">
        <f t="shared" si="36"/>
        <v>43.060623820399478</v>
      </c>
      <c r="FY41" s="277">
        <f t="shared" ref="FY41:GB41" si="37">FY35*1000/FY20</f>
        <v>39.42433530880934</v>
      </c>
      <c r="FZ41" s="277">
        <f t="shared" ref="FZ41" si="38">FZ35*1000/FZ20</f>
        <v>33.219471304485516</v>
      </c>
      <c r="GA41" s="277">
        <f t="shared" si="37"/>
        <v>30.529119678957919</v>
      </c>
      <c r="GB41" s="277">
        <f t="shared" si="37"/>
        <v>27.641833601820103</v>
      </c>
      <c r="GC41" s="277">
        <f t="shared" ref="GC41:GD41" si="39">GC35*1000/GC20</f>
        <v>26.404553650645923</v>
      </c>
      <c r="GD41" s="277">
        <f t="shared" si="39"/>
        <v>30.208873690262276</v>
      </c>
      <c r="GE41" s="277">
        <f t="shared" ref="GE41" si="40">GE35*1000/GE20</f>
        <v>35.999562904363472</v>
      </c>
      <c r="GF41" s="277">
        <f t="shared" ref="GF41" si="41">GF35*1000/GF20</f>
        <v>36.844453574582253</v>
      </c>
      <c r="GG41" s="277">
        <f t="shared" ref="GG41:GH41" si="42">GG35*1000/GG20</f>
        <v>41.624177239927832</v>
      </c>
      <c r="GH41" s="269">
        <f t="shared" si="42"/>
        <v>47.170574861597963</v>
      </c>
      <c r="GI41" s="293">
        <f t="shared" ref="GI41" si="43">GI35*1000/GI20</f>
        <v>48.505443855157814</v>
      </c>
      <c r="GJ41" s="293">
        <f t="shared" ref="GJ41:GK41" si="44">GJ35*1000/GJ20</f>
        <v>40.540665936497675</v>
      </c>
      <c r="GK41" s="293">
        <f t="shared" si="44"/>
        <v>38.487053992731184</v>
      </c>
      <c r="GL41" s="293">
        <f t="shared" ref="GL41:GM41" si="45">GL35*1000/GL20</f>
        <v>35.271284370445763</v>
      </c>
      <c r="GM41" s="293">
        <f t="shared" si="45"/>
        <v>32.767795682552972</v>
      </c>
      <c r="GN41" s="293">
        <f t="shared" ref="GN41:GX41" si="46">GN35*1000/GN20</f>
        <v>32.398382452002807</v>
      </c>
      <c r="GO41" s="293">
        <f t="shared" si="46"/>
        <v>34.642221293005441</v>
      </c>
      <c r="GP41" s="293">
        <f t="shared" si="46"/>
        <v>37.626836218008194</v>
      </c>
      <c r="GQ41" s="293">
        <f t="shared" si="46"/>
        <v>39.999247477105015</v>
      </c>
      <c r="GR41" s="293">
        <f t="shared" si="46"/>
        <v>40.373365367462185</v>
      </c>
      <c r="GS41" s="293">
        <f t="shared" si="46"/>
        <v>41.472044374371428</v>
      </c>
      <c r="GT41" s="293">
        <f t="shared" si="46"/>
        <v>40.93864098214911</v>
      </c>
      <c r="GU41" s="293">
        <f t="shared" si="46"/>
        <v>40.945798957726517</v>
      </c>
      <c r="GV41" s="293">
        <f t="shared" si="46"/>
        <v>38.561327081765256</v>
      </c>
      <c r="GW41" s="293">
        <f t="shared" si="46"/>
        <v>37.533698644022429</v>
      </c>
      <c r="GX41" s="293">
        <f t="shared" si="46"/>
        <v>35.909821417379497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54">
        <f t="shared" si="51"/>
        <v>3.9350980714541279</v>
      </c>
      <c r="EN42" s="167">
        <f t="shared" si="51"/>
        <v>-12.11736209821796</v>
      </c>
      <c r="EO42" s="167">
        <f t="shared" si="51"/>
        <v>-7.7333235104126814</v>
      </c>
      <c r="EP42" s="185">
        <f t="shared" si="51"/>
        <v>-11.749737477840313</v>
      </c>
      <c r="EQ42" s="185">
        <f t="shared" si="51"/>
        <v>-10.625596369135266</v>
      </c>
      <c r="ER42" s="195">
        <f t="shared" si="51"/>
        <v>-6.9930676234504396</v>
      </c>
      <c r="ES42" s="195">
        <f t="shared" si="51"/>
        <v>-17.504787407321842</v>
      </c>
      <c r="ET42" s="195">
        <f t="shared" si="51"/>
        <v>-22.765812708719814</v>
      </c>
      <c r="EU42" s="195">
        <f t="shared" si="51"/>
        <v>-16.166250434703496</v>
      </c>
      <c r="EV42" s="195">
        <f t="shared" si="51"/>
        <v>-17.279170243099529</v>
      </c>
      <c r="EW42" s="207">
        <f t="shared" si="51"/>
        <v>-14.517451228532593</v>
      </c>
      <c r="EX42" s="207">
        <f t="shared" si="51"/>
        <v>-10.158829161090075</v>
      </c>
      <c r="EY42" s="207">
        <f t="shared" si="51"/>
        <v>-21.307142233785136</v>
      </c>
      <c r="EZ42" s="207">
        <f t="shared" si="51"/>
        <v>-14.41845651091684</v>
      </c>
      <c r="FA42" s="220">
        <f t="shared" si="51"/>
        <v>-13.845454213726335</v>
      </c>
      <c r="FB42" s="220">
        <f t="shared" si="51"/>
        <v>-5.6899079466635492</v>
      </c>
      <c r="FC42" s="230">
        <f t="shared" si="51"/>
        <v>-2.8117394301795642</v>
      </c>
      <c r="FD42" s="230">
        <f t="shared" si="51"/>
        <v>-2.4641884400860015</v>
      </c>
      <c r="FE42" s="242">
        <f t="shared" si="51"/>
        <v>-1.453410486970899</v>
      </c>
      <c r="FF42" s="242">
        <f t="shared" si="51"/>
        <v>-1.835846760228204</v>
      </c>
      <c r="FG42" s="242">
        <f t="shared" si="51"/>
        <v>-2.3764582781688972</v>
      </c>
      <c r="FH42" s="242">
        <f t="shared" si="51"/>
        <v>-2.8442583613528178</v>
      </c>
      <c r="FI42" s="242">
        <f t="shared" si="51"/>
        <v>-6.5742270678670423</v>
      </c>
      <c r="FJ42" s="242">
        <f t="shared" si="51"/>
        <v>-10.581107878966456</v>
      </c>
      <c r="FK42" s="43">
        <f t="shared" si="51"/>
        <v>2.9665536246442983</v>
      </c>
      <c r="FL42" s="43">
        <f t="shared" si="51"/>
        <v>3.7021915675207424</v>
      </c>
      <c r="FM42" s="43">
        <f t="shared" si="51"/>
        <v>-0.26325455066226056</v>
      </c>
      <c r="FN42" s="43">
        <f t="shared" ref="FN42:GF42" si="52">FN41-FB41</f>
        <v>-1.473626973137339</v>
      </c>
      <c r="FO42" s="43">
        <f t="shared" ref="FO42:GI42" si="53">FO41-FC41</f>
        <v>1.3624969875107382</v>
      </c>
      <c r="FP42" s="43">
        <f t="shared" si="52"/>
        <v>2.1438394681613708</v>
      </c>
      <c r="FQ42" s="242">
        <f t="shared" si="52"/>
        <v>7.2969440798201575</v>
      </c>
      <c r="FR42" s="43">
        <f t="shared" si="52"/>
        <v>7.3161228320382925</v>
      </c>
      <c r="FS42" s="43">
        <f t="shared" si="52"/>
        <v>9.0595803994568094</v>
      </c>
      <c r="FT42" s="43">
        <f t="shared" si="52"/>
        <v>4.772872567932918</v>
      </c>
      <c r="FU42" s="43">
        <f t="shared" si="52"/>
        <v>7.6043233792133833</v>
      </c>
      <c r="FV42" s="43">
        <f t="shared" si="52"/>
        <v>12.755694341497026</v>
      </c>
      <c r="FW42" s="43">
        <f t="shared" si="52"/>
        <v>5.2822689598933508</v>
      </c>
      <c r="FX42" s="43">
        <f t="shared" si="52"/>
        <v>4.5485999631821628</v>
      </c>
      <c r="FY42" s="43">
        <f t="shared" si="52"/>
        <v>5.9215291911375019</v>
      </c>
      <c r="FZ42" s="43">
        <f t="shared" si="53"/>
        <v>6.3955692287750594</v>
      </c>
      <c r="GA42" s="43">
        <f t="shared" si="52"/>
        <v>8.3325984794489827</v>
      </c>
      <c r="GB42" s="43">
        <f t="shared" si="53"/>
        <v>6.2260116141720623</v>
      </c>
      <c r="GC42" s="43">
        <f t="shared" si="52"/>
        <v>1.2744875848684423</v>
      </c>
      <c r="GD42" s="43">
        <f t="shared" si="53"/>
        <v>3.3890166491236933</v>
      </c>
      <c r="GE42" s="43">
        <f t="shared" si="52"/>
        <v>2.665368050272555</v>
      </c>
      <c r="GF42" s="43">
        <f t="shared" si="52"/>
        <v>0.46172441871276959</v>
      </c>
      <c r="GG42" s="43">
        <f t="shared" si="53"/>
        <v>2.8884267102036603</v>
      </c>
      <c r="GH42" s="270">
        <f t="shared" si="53"/>
        <v>0.22386713615949816</v>
      </c>
      <c r="GI42" s="291">
        <f t="shared" si="53"/>
        <v>1.3555116017113349</v>
      </c>
      <c r="GJ42" s="291">
        <f t="shared" ref="GJ42:GL42" si="54">GJ41-FX41</f>
        <v>-2.5199578839018031</v>
      </c>
      <c r="GK42" s="291">
        <f t="shared" ref="GK42" si="55">GK41-FY41</f>
        <v>-0.93728131607815612</v>
      </c>
      <c r="GL42" s="291">
        <f t="shared" si="54"/>
        <v>2.0518130659602463</v>
      </c>
      <c r="GM42" s="291">
        <f t="shared" ref="GM42" si="56">GM41-GA41</f>
        <v>2.238676003595053</v>
      </c>
      <c r="GN42" s="291">
        <f t="shared" ref="GN42" si="57">GN41-GB41</f>
        <v>4.7565488501827033</v>
      </c>
      <c r="GO42" s="291">
        <f t="shared" ref="GO42" si="58">GO41-GC41</f>
        <v>8.2376676423595185</v>
      </c>
      <c r="GP42" s="291">
        <f t="shared" ref="GP42" si="59">GP41-GD41</f>
        <v>7.4179625277459174</v>
      </c>
      <c r="GQ42" s="291">
        <f t="shared" ref="GQ42" si="60">GQ41-GE41</f>
        <v>3.9996845727415433</v>
      </c>
      <c r="GR42" s="291">
        <f t="shared" ref="GR42" si="61">GR41-GF41</f>
        <v>3.5289117928799314</v>
      </c>
      <c r="GS42" s="291">
        <f t="shared" ref="GS42" si="62">GS41-GG41</f>
        <v>-0.15213286555640337</v>
      </c>
      <c r="GT42" s="291">
        <f t="shared" ref="GT42" si="63">GT41-GH41</f>
        <v>-6.231933879448853</v>
      </c>
      <c r="GU42" s="291">
        <f t="shared" ref="GU42" si="64">GU41-GI41</f>
        <v>-7.5596448974312977</v>
      </c>
      <c r="GV42" s="291">
        <f t="shared" ref="GV42" si="65">GV41-GJ41</f>
        <v>-1.9793388547324184</v>
      </c>
      <c r="GW42" s="291">
        <f t="shared" ref="GW42" si="66">GW41-GK41</f>
        <v>-0.95335534870875449</v>
      </c>
      <c r="GX42" s="291">
        <f t="shared" ref="GX42" si="67">GX41-GL41</f>
        <v>0.63853704693373459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54">
        <f t="shared" si="70"/>
        <v>7.4478904438399312</v>
      </c>
      <c r="EN43" s="167">
        <f t="shared" si="70"/>
        <v>-1.1123233357762672</v>
      </c>
      <c r="EO43" s="167">
        <f t="shared" si="70"/>
        <v>2.2422660912941694</v>
      </c>
      <c r="EP43" s="185">
        <f t="shared" si="70"/>
        <v>-3.951552821325663</v>
      </c>
      <c r="EQ43" s="185">
        <f t="shared" si="70"/>
        <v>-6.3962408688660055</v>
      </c>
      <c r="ER43" s="195">
        <f t="shared" si="70"/>
        <v>-4.449551824924125</v>
      </c>
      <c r="ES43" s="195">
        <f t="shared" si="70"/>
        <v>-11.203106189627569</v>
      </c>
      <c r="ET43" s="195">
        <f t="shared" si="70"/>
        <v>-14.56610544735647</v>
      </c>
      <c r="EU43" s="195">
        <f t="shared" si="70"/>
        <v>-14.927519163661085</v>
      </c>
      <c r="EV43" s="195">
        <f t="shared" si="70"/>
        <v>-13.426841329375584</v>
      </c>
      <c r="EW43" s="207">
        <f t="shared" si="70"/>
        <v>-13.576268917654971</v>
      </c>
      <c r="EX43" s="207">
        <f t="shared" si="70"/>
        <v>-10.25361234743233</v>
      </c>
      <c r="EY43" s="207">
        <f t="shared" si="70"/>
        <v>-16.582929575418859</v>
      </c>
      <c r="EZ43" s="207">
        <f t="shared" si="70"/>
        <v>-15.340271470942291</v>
      </c>
      <c r="FA43" s="220">
        <f t="shared" si="70"/>
        <v>-12.513629393135126</v>
      </c>
      <c r="FB43" s="220">
        <f t="shared" si="70"/>
        <v>-8.9134777143834434</v>
      </c>
      <c r="FC43" s="230">
        <f t="shared" si="70"/>
        <v>-7.5178749367405793</v>
      </c>
      <c r="FD43" s="230">
        <f t="shared" si="70"/>
        <v>-5.2248592223335919</v>
      </c>
      <c r="FE43" s="242">
        <f t="shared" si="70"/>
        <v>-9.3359671620534819</v>
      </c>
      <c r="FF43" s="242">
        <f t="shared" si="70"/>
        <v>-12.270102087126009</v>
      </c>
      <c r="FG43" s="242">
        <f t="shared" si="70"/>
        <v>-12.828316404183074</v>
      </c>
      <c r="FH43" s="242">
        <f t="shared" si="70"/>
        <v>-12.801446482702314</v>
      </c>
      <c r="FI43" s="242">
        <f t="shared" si="70"/>
        <v>-16.396468966245081</v>
      </c>
      <c r="FJ43" s="242">
        <f t="shared" si="70"/>
        <v>-17.987134996322489</v>
      </c>
      <c r="FK43" s="43">
        <f t="shared" si="70"/>
        <v>-9.0513908669857415</v>
      </c>
      <c r="FL43" s="43">
        <f t="shared" si="70"/>
        <v>-7.3343185007694061</v>
      </c>
      <c r="FM43" s="43">
        <f t="shared" si="70"/>
        <v>-9.570363016513781</v>
      </c>
      <c r="FN43" s="43">
        <f t="shared" ref="FN43:GF43" si="71">FN41-AVERAGE(DF41,DR41,ED41,EP41,FB41)</f>
        <v>-7.5795499420523385</v>
      </c>
      <c r="FO43" s="43">
        <f t="shared" ref="FO43:GI43" si="72">FO41-AVERAGE(DG41,DS41,EE41,EQ41,FC41)</f>
        <v>-3.8658716753825857</v>
      </c>
      <c r="FP43" s="43">
        <f t="shared" si="71"/>
        <v>-1.1614362422931812</v>
      </c>
      <c r="FQ43" s="242">
        <f t="shared" si="71"/>
        <v>-0.40787945625978139</v>
      </c>
      <c r="FR43" s="43">
        <f t="shared" si="71"/>
        <v>-2.8309193568522204</v>
      </c>
      <c r="FS43" s="43">
        <f t="shared" si="71"/>
        <v>-1.5255501175047854</v>
      </c>
      <c r="FT43" s="43">
        <f t="shared" si="71"/>
        <v>-5.9266514365280329</v>
      </c>
      <c r="FU43" s="43">
        <f t="shared" si="71"/>
        <v>-6.4288967689472187</v>
      </c>
      <c r="FV43" s="43">
        <f t="shared" si="71"/>
        <v>-2.607963189452974</v>
      </c>
      <c r="FW43" s="43">
        <f t="shared" si="71"/>
        <v>-2.8493311355565254</v>
      </c>
      <c r="FX43" s="43">
        <f t="shared" si="71"/>
        <v>-3.1265406745380702</v>
      </c>
      <c r="FY43" s="43">
        <f t="shared" si="71"/>
        <v>-4.0593611327117998</v>
      </c>
      <c r="FZ43" s="43">
        <f t="shared" si="72"/>
        <v>-1.6451635586992737</v>
      </c>
      <c r="GA43" s="43">
        <f t="shared" si="71"/>
        <v>3.4544256155246202</v>
      </c>
      <c r="GB43" s="43">
        <f t="shared" si="72"/>
        <v>4.0126348369132216</v>
      </c>
      <c r="GC43" s="43">
        <f t="shared" si="71"/>
        <v>-0.36068313995282608</v>
      </c>
      <c r="GD43" s="43">
        <f t="shared" si="72"/>
        <v>5.1188874825623287E-2</v>
      </c>
      <c r="GE43" s="43">
        <f t="shared" si="71"/>
        <v>1.0913139591294652</v>
      </c>
      <c r="GF43" s="43">
        <f t="shared" si="71"/>
        <v>-4.3989728108738078</v>
      </c>
      <c r="GG43" s="43">
        <f t="shared" si="72"/>
        <v>-1.8087481728983263</v>
      </c>
      <c r="GH43" s="270">
        <f t="shared" si="72"/>
        <v>-1.0577115443621992</v>
      </c>
      <c r="GI43" s="291">
        <f t="shared" si="72"/>
        <v>-0.37457833481062863</v>
      </c>
      <c r="GJ43" s="291">
        <f t="shared" ref="GJ43:GL43" si="73">GJ41-AVERAGE(EB41,EN41,EZ41,FL41,FX41)</f>
        <v>-4.8506179968539556</v>
      </c>
      <c r="GK43" s="291">
        <f t="shared" ref="GK43" si="74">GK41-AVERAGE(EC41,EO41,FA41,FM41,FY41)</f>
        <v>-3.4428570811385768</v>
      </c>
      <c r="GL43" s="291">
        <f t="shared" si="73"/>
        <v>1.6581815908644089</v>
      </c>
      <c r="GM43" s="291">
        <f t="shared" ref="GM43" si="75">GM41-AVERAGE(EE41,EQ41,FC41,FO41,GA41)</f>
        <v>6.4724379337618032</v>
      </c>
      <c r="GN43" s="291">
        <f t="shared" ref="GN43" si="76">GN41-AVERAGE(EF41,ER41,FD41,FP41,GB41)</f>
        <v>8.63937292169269</v>
      </c>
      <c r="GO43" s="291">
        <f t="shared" ref="GO43" si="77">GO41-AVERAGE(EG41,ES41,FE41,FQ41,GC41)</f>
        <v>9.5531024818936388</v>
      </c>
      <c r="GP43" s="291">
        <f t="shared" ref="GP43" si="78">GP41-AVERAGE(EH41,ET41,FF41,FR41,GD41)</f>
        <v>9.2313483004326073</v>
      </c>
      <c r="GQ43" s="291">
        <f t="shared" ref="GQ43" si="79">GQ41-AVERAGE(EI41,EU41,FG41,FS41,GE41)</f>
        <v>7.3838938544254162</v>
      </c>
      <c r="GR43" s="291">
        <f t="shared" ref="GR43" si="80">GR41-AVERAGE(EJ41,EV41,FH41,FT41,GF41)</f>
        <v>2.1684774754488672</v>
      </c>
      <c r="GS43" s="291">
        <f t="shared" ref="GS43" si="81">GS41-AVERAGE(EK41,EW41,FI41,FU41,GG41)</f>
        <v>1.1880214572812164</v>
      </c>
      <c r="GT43" s="291">
        <f t="shared" ref="GT43" si="82">GT41-AVERAGE(EL41,EX41,FJ41,FV41,GH41)</f>
        <v>-4.6636325494276463</v>
      </c>
      <c r="GU43" s="291">
        <f t="shared" ref="GU43" si="83">GU41-AVERAGE(EM41,EY41,FK41,FW41,GI41)</f>
        <v>-6.3806812370255273</v>
      </c>
      <c r="GV43" s="291">
        <f t="shared" ref="GV43" si="84">GV41-AVERAGE(EN41,EZ41,FL41,FX41,GJ41)</f>
        <v>-2.6689598591196315</v>
      </c>
      <c r="GW43" s="291">
        <f t="shared" ref="GW43" si="85">GW41-AVERAGE(EO41,FA41,FM41,FY41,GK41)</f>
        <v>-1.0246555498989451</v>
      </c>
      <c r="GX43" s="291">
        <f t="shared" ref="GX43" si="86">GX41-AVERAGE(EP41,FB41,FN41,FZ41,GL41)</f>
        <v>4.3898966583793246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54">
        <f t="shared" si="90"/>
        <v>44.052132589874219</v>
      </c>
      <c r="EN44" s="167">
        <f t="shared" si="90"/>
        <v>33.072169487793673</v>
      </c>
      <c r="EO44" s="167">
        <f t="shared" si="90"/>
        <v>31.455395569240689</v>
      </c>
      <c r="EP44" s="185">
        <f t="shared" si="90"/>
        <v>17.831317682691601</v>
      </c>
      <c r="EQ44" s="185">
        <f t="shared" si="90"/>
        <v>7.4896443293580184</v>
      </c>
      <c r="ER44" s="195">
        <f t="shared" si="90"/>
        <v>5.5800516467529278</v>
      </c>
      <c r="ES44" s="195">
        <f t="shared" si="90"/>
        <v>3.1304131601084784</v>
      </c>
      <c r="ET44" s="195">
        <f t="shared" si="90"/>
        <v>5.1834616565087508</v>
      </c>
      <c r="EU44" s="195">
        <f t="shared" si="90"/>
        <v>10.494953419983261</v>
      </c>
      <c r="EV44" s="195">
        <f t="shared" si="90"/>
        <v>18.29799563646964</v>
      </c>
      <c r="EW44" s="207">
        <f t="shared" si="90"/>
        <v>21.549534905558087</v>
      </c>
      <c r="EX44" s="207">
        <f t="shared" si="90"/>
        <v>28.616001950088151</v>
      </c>
      <c r="EY44" s="207">
        <f t="shared" si="90"/>
        <v>22.744990356089087</v>
      </c>
      <c r="EZ44" s="207">
        <f t="shared" si="90"/>
        <v>18.653712976876829</v>
      </c>
      <c r="FA44" s="220">
        <f t="shared" si="90"/>
        <v>17.609941355514355</v>
      </c>
      <c r="FB44" s="220">
        <f t="shared" si="90"/>
        <v>12.141409736028052</v>
      </c>
      <c r="FC44" s="230">
        <f t="shared" si="90"/>
        <v>4.6779048991784542</v>
      </c>
      <c r="FD44" s="230">
        <f t="shared" si="90"/>
        <v>3.1158632066669263</v>
      </c>
      <c r="FE44" s="242">
        <f t="shared" si="90"/>
        <v>1.6770026731375793</v>
      </c>
      <c r="FF44" s="242">
        <f t="shared" si="90"/>
        <v>3.3476148962805468</v>
      </c>
      <c r="FG44" s="242">
        <f t="shared" ref="FG44:FH44" si="91">FG41-MIN($C41:$ED41)</f>
        <v>8.118495141814364</v>
      </c>
      <c r="FH44" s="242">
        <f t="shared" si="91"/>
        <v>15.453737275116822</v>
      </c>
      <c r="FI44" s="242">
        <f t="shared" ref="FI44:FJ44" si="92">FI41-MIN($C41:$ED41)</f>
        <v>14.975307837691044</v>
      </c>
      <c r="FJ44" s="242">
        <f t="shared" si="92"/>
        <v>18.034894071121695</v>
      </c>
      <c r="FK44" s="43">
        <f t="shared" ref="FK44" si="93">FK41-MIN($C41:$ED41)</f>
        <v>25.711543980733385</v>
      </c>
      <c r="FL44" s="43">
        <f t="shared" ref="FL44:FN44" si="94">FL41-MIN($C41:$ED41)</f>
        <v>22.355904544397571</v>
      </c>
      <c r="FM44" s="43">
        <f t="shared" si="94"/>
        <v>17.346686804852094</v>
      </c>
      <c r="FN44" s="43">
        <f t="shared" si="94"/>
        <v>10.667782762890713</v>
      </c>
      <c r="FO44" s="43">
        <f t="shared" ref="FO44:FP44" si="95">FO41-MIN($C41:$ED41)</f>
        <v>6.0404018866891924</v>
      </c>
      <c r="FP44" s="43">
        <f t="shared" si="95"/>
        <v>5.2597026748282971</v>
      </c>
      <c r="FQ44" s="242">
        <f t="shared" ref="FQ44:FR44" si="96">FQ41-MIN($C41:$ED41)</f>
        <v>8.9739467529577368</v>
      </c>
      <c r="FR44" s="43">
        <f t="shared" si="96"/>
        <v>10.663737728318839</v>
      </c>
      <c r="FS44" s="43">
        <f t="shared" ref="FS44:FT44" si="97">FS41-MIN($C41:$ED41)</f>
        <v>17.178075541271173</v>
      </c>
      <c r="FT44" s="43">
        <f t="shared" si="97"/>
        <v>20.22660984304974</v>
      </c>
      <c r="FU44" s="43">
        <f t="shared" ref="FU44:FV44" si="98">FU41-MIN($C41:$ED41)</f>
        <v>22.579631216904428</v>
      </c>
      <c r="FV44" s="43">
        <f t="shared" si="98"/>
        <v>30.790588412618721</v>
      </c>
      <c r="FW44" s="43">
        <f t="shared" ref="FW44:FX44" si="99">FW41-MIN($C41:$ED41)</f>
        <v>30.993812940626736</v>
      </c>
      <c r="FX44" s="43">
        <f t="shared" si="99"/>
        <v>26.904504507579734</v>
      </c>
      <c r="FY44" s="43">
        <f t="shared" ref="FY44:GB44" si="100">FY41-MIN($C41:$ED41)</f>
        <v>23.268215995989596</v>
      </c>
      <c r="FZ44" s="43">
        <f t="shared" ref="FZ44" si="101">FZ41-MIN($C41:$ED41)</f>
        <v>17.063351991665773</v>
      </c>
      <c r="GA44" s="43">
        <f t="shared" si="100"/>
        <v>14.373000366138175</v>
      </c>
      <c r="GB44" s="43">
        <f t="shared" si="100"/>
        <v>11.485714289000359</v>
      </c>
      <c r="GC44" s="43">
        <f t="shared" ref="GC44:GD44" si="102">GC41-MIN($C41:$ED41)</f>
        <v>10.248434337826179</v>
      </c>
      <c r="GD44" s="43">
        <f t="shared" si="102"/>
        <v>14.052754377442533</v>
      </c>
      <c r="GE44" s="43">
        <f t="shared" ref="GE44" si="103">GE41-MIN($C41:$ED41)</f>
        <v>19.843443591543728</v>
      </c>
      <c r="GF44" s="43">
        <f t="shared" ref="GF44" si="104">GF41-MIN($C41:$ED41)</f>
        <v>20.68833426176251</v>
      </c>
      <c r="GG44" s="43">
        <f t="shared" ref="GG44:GH44" si="105">GG41-MIN($C41:$ED41)</f>
        <v>25.468057927108088</v>
      </c>
      <c r="GH44" s="270">
        <f t="shared" si="105"/>
        <v>31.014455548778219</v>
      </c>
      <c r="GI44" s="291">
        <f t="shared" ref="GI44" si="106">GI41-MIN($C41:$ED41)</f>
        <v>32.349324542338067</v>
      </c>
      <c r="GJ44" s="291">
        <f t="shared" ref="GJ44:GK44" si="107">GJ41-MIN($C41:$ED41)</f>
        <v>24.384546623677931</v>
      </c>
      <c r="GK44" s="291">
        <f t="shared" si="107"/>
        <v>22.33093467991144</v>
      </c>
      <c r="GL44" s="291">
        <f t="shared" ref="GL44:GM44" si="108">GL41-MIN($C41:$ED41)</f>
        <v>19.115165057626019</v>
      </c>
      <c r="GM44" s="291">
        <f t="shared" si="108"/>
        <v>16.611676369733228</v>
      </c>
      <c r="GN44" s="291">
        <f t="shared" ref="GN44:GX44" si="109">GN41-MIN($C41:$ED41)</f>
        <v>16.242263139183063</v>
      </c>
      <c r="GO44" s="291">
        <f t="shared" si="109"/>
        <v>18.486101980185698</v>
      </c>
      <c r="GP44" s="291">
        <f t="shared" si="109"/>
        <v>21.47071690518845</v>
      </c>
      <c r="GQ44" s="291">
        <f t="shared" si="109"/>
        <v>23.843128164285272</v>
      </c>
      <c r="GR44" s="291">
        <f t="shared" si="109"/>
        <v>24.217246054642441</v>
      </c>
      <c r="GS44" s="291">
        <f t="shared" si="109"/>
        <v>25.315925061551685</v>
      </c>
      <c r="GT44" s="291">
        <f t="shared" si="109"/>
        <v>24.782521669329366</v>
      </c>
      <c r="GU44" s="291">
        <f t="shared" si="109"/>
        <v>24.789679644906773</v>
      </c>
      <c r="GV44" s="291">
        <f t="shared" si="109"/>
        <v>22.405207768945512</v>
      </c>
      <c r="GW44" s="291">
        <f t="shared" si="109"/>
        <v>21.377579331202686</v>
      </c>
      <c r="GX44" s="291">
        <f t="shared" si="109"/>
        <v>19.753702104559753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40">
        <f t="shared" si="110"/>
        <v>0</v>
      </c>
      <c r="EN45" s="168">
        <f t="shared" si="110"/>
        <v>0</v>
      </c>
      <c r="EO45" s="168">
        <f t="shared" ref="EO45:FF45" si="111">EO41-EO59</f>
        <v>0</v>
      </c>
      <c r="EP45" s="186">
        <f t="shared" si="111"/>
        <v>0</v>
      </c>
      <c r="EQ45" s="186">
        <f t="shared" si="111"/>
        <v>0</v>
      </c>
      <c r="ER45" s="196">
        <f t="shared" si="111"/>
        <v>0</v>
      </c>
      <c r="ES45" s="196">
        <f t="shared" si="111"/>
        <v>0</v>
      </c>
      <c r="ET45" s="196">
        <f t="shared" si="111"/>
        <v>0</v>
      </c>
      <c r="EU45" s="196">
        <f t="shared" si="111"/>
        <v>0</v>
      </c>
      <c r="EV45" s="196">
        <f t="shared" si="111"/>
        <v>0</v>
      </c>
      <c r="EW45" s="208">
        <f t="shared" si="111"/>
        <v>0</v>
      </c>
      <c r="EX45" s="208">
        <f t="shared" si="111"/>
        <v>0</v>
      </c>
      <c r="EY45" s="208">
        <f t="shared" si="111"/>
        <v>0</v>
      </c>
      <c r="EZ45" s="208">
        <f t="shared" si="111"/>
        <v>0</v>
      </c>
      <c r="FA45" s="221">
        <f t="shared" si="111"/>
        <v>0</v>
      </c>
      <c r="FB45" s="221">
        <f t="shared" si="111"/>
        <v>0</v>
      </c>
      <c r="FC45" s="231">
        <f t="shared" si="111"/>
        <v>0</v>
      </c>
      <c r="FD45" s="231">
        <f t="shared" si="111"/>
        <v>0</v>
      </c>
      <c r="FE45" s="243">
        <f t="shared" si="111"/>
        <v>0</v>
      </c>
      <c r="FF45" s="243">
        <f t="shared" si="111"/>
        <v>0</v>
      </c>
      <c r="FG45" s="243">
        <f t="shared" ref="FG45:FH45" si="112">FG41-FG59</f>
        <v>0</v>
      </c>
      <c r="FH45" s="243">
        <f t="shared" si="112"/>
        <v>0</v>
      </c>
      <c r="FI45" s="243">
        <f t="shared" ref="FI45:FJ45" si="113">FI41-FI59</f>
        <v>0</v>
      </c>
      <c r="FJ45" s="243">
        <f t="shared" si="113"/>
        <v>0</v>
      </c>
      <c r="FK45" s="278">
        <f t="shared" ref="FK45" si="114">FK41-FK59</f>
        <v>0</v>
      </c>
      <c r="FL45" s="278">
        <f t="shared" ref="FL45:FP45" si="115">FL41-FL59</f>
        <v>0</v>
      </c>
      <c r="FM45" s="278">
        <f t="shared" si="115"/>
        <v>0</v>
      </c>
      <c r="FN45" s="278">
        <f t="shared" si="115"/>
        <v>0</v>
      </c>
      <c r="FO45" s="278">
        <f t="shared" si="115"/>
        <v>0</v>
      </c>
      <c r="FP45" s="278">
        <f t="shared" si="115"/>
        <v>0</v>
      </c>
      <c r="FQ45" s="243">
        <f t="shared" ref="FQ45:FR45" si="116">FQ41-FQ59</f>
        <v>0</v>
      </c>
      <c r="FR45" s="278">
        <f t="shared" si="116"/>
        <v>0</v>
      </c>
      <c r="FS45" s="278">
        <f t="shared" ref="FS45:FT45" si="117">FS41-FS59</f>
        <v>0</v>
      </c>
      <c r="FT45" s="278">
        <f t="shared" si="117"/>
        <v>0</v>
      </c>
      <c r="FU45" s="278">
        <f t="shared" ref="FU45" si="118">FU41-FU59</f>
        <v>0</v>
      </c>
      <c r="FV45" s="278">
        <f>FV41-FV59</f>
        <v>0</v>
      </c>
      <c r="FW45" s="278">
        <f t="shared" ref="FW45:FX45" si="119">FW41-FW59</f>
        <v>0</v>
      </c>
      <c r="FX45" s="278">
        <f t="shared" si="119"/>
        <v>0</v>
      </c>
      <c r="FY45" s="278">
        <f t="shared" ref="FY45:GA45" si="120">FY41-FY59</f>
        <v>0</v>
      </c>
      <c r="FZ45" s="278">
        <f t="shared" si="120"/>
        <v>0</v>
      </c>
      <c r="GA45" s="278">
        <f t="shared" si="120"/>
        <v>0</v>
      </c>
      <c r="GB45" s="278">
        <f>GB41-GB59</f>
        <v>0</v>
      </c>
      <c r="GC45" s="278">
        <f>GC41-GC59</f>
        <v>0</v>
      </c>
      <c r="GD45" s="278">
        <f>GD41-GD59</f>
        <v>0</v>
      </c>
      <c r="GE45" s="278">
        <f>GE41-GE59</f>
        <v>0</v>
      </c>
      <c r="GF45" s="278">
        <f>GF41-GF59</f>
        <v>0</v>
      </c>
      <c r="GG45" s="278">
        <f t="shared" ref="GG45:GI45" si="121">GG41-GG59</f>
        <v>-1.189304908213991</v>
      </c>
      <c r="GH45" s="271">
        <f t="shared" si="121"/>
        <v>-0.7890340466696415</v>
      </c>
      <c r="GI45" s="294">
        <f t="shared" si="121"/>
        <v>-0.46872955746055567</v>
      </c>
      <c r="GJ45" s="294">
        <f t="shared" ref="GJ45:GL45" si="122">GJ41-GJ59</f>
        <v>-1.7559167875048374</v>
      </c>
      <c r="GK45" s="294">
        <f t="shared" si="122"/>
        <v>-1.6871533482937551</v>
      </c>
      <c r="GL45" s="294">
        <f t="shared" si="122"/>
        <v>-0.65124830814854562</v>
      </c>
      <c r="GM45" s="294">
        <f t="shared" ref="GM45:GX45" si="123">GM41-GM59</f>
        <v>0.77223383592173178</v>
      </c>
      <c r="GN45" s="294">
        <f t="shared" si="123"/>
        <v>0.68060775056010669</v>
      </c>
      <c r="GO45" s="294">
        <f t="shared" si="123"/>
        <v>0.97264713275204429</v>
      </c>
      <c r="GP45" s="294">
        <f t="shared" si="123"/>
        <v>1.2570675217385556</v>
      </c>
      <c r="GQ45" s="294">
        <f t="shared" si="123"/>
        <v>1.3805781569066866</v>
      </c>
      <c r="GR45" s="294">
        <f t="shared" si="123"/>
        <v>1.2506855248555482</v>
      </c>
      <c r="GS45" s="294">
        <f t="shared" si="123"/>
        <v>1.2728192432177821</v>
      </c>
      <c r="GT45" s="294">
        <f t="shared" si="123"/>
        <v>1.0988002816019957</v>
      </c>
      <c r="GU45" s="294">
        <f t="shared" si="123"/>
        <v>0.57968141295260978</v>
      </c>
      <c r="GV45" s="294">
        <f t="shared" si="123"/>
        <v>1.8901470132739462E-2</v>
      </c>
      <c r="GW45" s="294">
        <f t="shared" si="123"/>
        <v>0.6582506447127443</v>
      </c>
      <c r="GX45" s="294">
        <f t="shared" si="123"/>
        <v>35.909821417379497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8"/>
      <c r="EN46" s="168"/>
      <c r="EO46" s="168"/>
      <c r="EP46" s="186"/>
      <c r="EQ46" s="186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46"/>
      <c r="FL46" s="46"/>
      <c r="FM46" s="46"/>
      <c r="FN46" s="46"/>
      <c r="FO46" s="46"/>
      <c r="FP46" s="46"/>
      <c r="FQ46" s="142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272"/>
      <c r="GI46" s="295"/>
      <c r="GJ46" s="295"/>
      <c r="GK46" s="295"/>
      <c r="GL46" s="295"/>
      <c r="GM46" s="295"/>
      <c r="GN46" s="295"/>
      <c r="GO46" s="295"/>
      <c r="GP46" s="295"/>
      <c r="GQ46" s="295"/>
      <c r="GR46" s="295"/>
      <c r="GS46" s="295"/>
      <c r="GT46" s="295"/>
      <c r="GU46" s="295"/>
      <c r="GV46" s="295"/>
      <c r="GW46" s="295"/>
      <c r="GX46" s="295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8"/>
      <c r="EN47" s="168"/>
      <c r="EO47" s="168"/>
      <c r="EP47" s="186"/>
      <c r="EQ47" s="186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8"/>
      <c r="FL49" s="8"/>
      <c r="FM49" s="8"/>
      <c r="FN49" s="8"/>
      <c r="FO49" s="8"/>
      <c r="FP49" s="8"/>
      <c r="FQ49" s="155"/>
      <c r="FR49" s="8"/>
      <c r="FS49" s="8"/>
      <c r="FT49" s="8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2482596.2368021486</v>
      </c>
      <c r="FP51" s="8">
        <f t="shared" si="126"/>
        <v>2319079.7919708709</v>
      </c>
      <c r="FQ51" s="155">
        <f t="shared" si="126"/>
        <v>2114081.1910697357</v>
      </c>
      <c r="FR51" s="8">
        <f t="shared" si="126"/>
        <v>2149042.0292543485</v>
      </c>
      <c r="FS51" s="8">
        <f t="shared" si="126"/>
        <v>2029717.5406862001</v>
      </c>
      <c r="FT51" s="8">
        <f t="shared" si="126"/>
        <v>2088133.621711656</v>
      </c>
      <c r="FU51" s="8">
        <f t="shared" si="126"/>
        <v>2123335.6492443746</v>
      </c>
      <c r="FV51" s="8">
        <f t="shared" si="126"/>
        <v>2040036.5571983361</v>
      </c>
      <c r="FW51" s="8">
        <f t="shared" si="126"/>
        <v>2136885.3609038913</v>
      </c>
      <c r="FX51" s="8">
        <f t="shared" si="126"/>
        <v>2304332.617517557</v>
      </c>
      <c r="FY51" s="8">
        <f t="shared" si="126"/>
        <v>2348904.5350958067</v>
      </c>
      <c r="FZ51" s="8">
        <f t="shared" si="126"/>
        <v>2523519.9931878727</v>
      </c>
      <c r="GA51" s="8">
        <f t="shared" si="126"/>
        <v>2576982.2656964809</v>
      </c>
      <c r="GB51" s="8">
        <f t="shared" si="126"/>
        <v>2457868.7860824983</v>
      </c>
      <c r="GC51" s="8">
        <f t="shared" si="126"/>
        <v>2432800.0711509325</v>
      </c>
      <c r="GD51" s="8">
        <f t="shared" si="126"/>
        <v>2179492.0484315604</v>
      </c>
      <c r="GE51" s="8">
        <f t="shared" si="126"/>
        <v>1968496.1228073833</v>
      </c>
      <c r="GF51" s="8">
        <f t="shared" si="126"/>
        <v>2153757.0054979357</v>
      </c>
      <c r="GG51" s="274">
        <f t="shared" ref="GG51:GH51" si="127">GG52+GG53</f>
        <v>2023355.9617772107</v>
      </c>
      <c r="GH51" s="299">
        <f t="shared" si="127"/>
        <v>2022266.0565122971</v>
      </c>
      <c r="GI51" s="299">
        <f t="shared" ref="GI51:GJ51" si="128">GI52+GI53</f>
        <v>2000309.8732833823</v>
      </c>
      <c r="GJ51" s="299">
        <f t="shared" si="128"/>
        <v>2300784.5069698594</v>
      </c>
      <c r="GK51" s="299">
        <f t="shared" ref="GK51:GU51" si="129">GK52+GK53</f>
        <v>2350498.231997502</v>
      </c>
      <c r="GL51" s="299">
        <f t="shared" si="129"/>
        <v>2468154.8418616736</v>
      </c>
      <c r="GM51" s="299">
        <f t="shared" si="129"/>
        <v>2611827.4563667723</v>
      </c>
      <c r="GN51" s="299">
        <f t="shared" si="129"/>
        <v>2526863.5496935518</v>
      </c>
      <c r="GO51" s="299">
        <f t="shared" si="129"/>
        <v>2326158.2892086953</v>
      </c>
      <c r="GP51" s="299">
        <f t="shared" si="129"/>
        <v>2174179.9281883952</v>
      </c>
      <c r="GQ51" s="299">
        <f t="shared" si="129"/>
        <v>2102426.0021743742</v>
      </c>
      <c r="GR51" s="299">
        <f t="shared" si="129"/>
        <v>2130922.0933887484</v>
      </c>
      <c r="GS51" s="299">
        <f t="shared" si="129"/>
        <v>2129131.7533431449</v>
      </c>
      <c r="GT51" s="299">
        <f t="shared" si="129"/>
        <v>2192224.2463614233</v>
      </c>
      <c r="GU51" s="299">
        <f t="shared" si="129"/>
        <v>2208872.5710578142</v>
      </c>
      <c r="GV51" s="299">
        <f t="shared" ref="GV51:GW51" si="130">GV52+GV53</f>
        <v>2334783.2132509332</v>
      </c>
      <c r="GW51" s="299">
        <f t="shared" si="130"/>
        <v>2403383.8176823445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2113450.3930108747</v>
      </c>
      <c r="FD52" s="2">
        <v>2143647.8599324604</v>
      </c>
      <c r="FE52" s="2">
        <v>2108130.2897304487</v>
      </c>
      <c r="FF52" s="2">
        <v>2101524.814007876</v>
      </c>
      <c r="FG52" s="2">
        <v>2110293.223426152</v>
      </c>
      <c r="FH52" s="2">
        <v>2125167.4396293424</v>
      </c>
      <c r="FI52" s="2">
        <v>2164567.712735319</v>
      </c>
      <c r="FJ52" s="2">
        <v>2203928.8965429459</v>
      </c>
      <c r="FK52" s="2">
        <v>2234354.0006905412</v>
      </c>
      <c r="FL52" s="2">
        <v>2246171.6031490904</v>
      </c>
      <c r="FM52" s="2">
        <v>2319715.1764793131</v>
      </c>
      <c r="FN52" s="2">
        <v>2344218.2973208735</v>
      </c>
      <c r="FO52" s="2">
        <v>2323381.5988174165</v>
      </c>
      <c r="FP52" s="2">
        <v>2262188.6460573147</v>
      </c>
      <c r="FQ52" s="318">
        <v>2216760.2377915899</v>
      </c>
      <c r="FR52" s="2">
        <v>2232300.6236745827</v>
      </c>
      <c r="FS52" s="2">
        <v>2222084.9803963359</v>
      </c>
      <c r="FT52" s="2">
        <v>2244446.5425984729</v>
      </c>
      <c r="FU52" s="2">
        <v>2256431.08797256</v>
      </c>
      <c r="FV52" s="2">
        <v>2281871.6647482309</v>
      </c>
      <c r="FW52" s="2">
        <v>2354193.1743848892</v>
      </c>
      <c r="FX52" s="2">
        <v>2360246.4564071535</v>
      </c>
      <c r="FY52" s="2">
        <v>2201236.1792850043</v>
      </c>
      <c r="FZ52" s="2">
        <v>2325011.1485175337</v>
      </c>
      <c r="GA52" s="2">
        <v>2609069.9002138805</v>
      </c>
      <c r="GB52" s="2">
        <v>1924419.9290483121</v>
      </c>
      <c r="GC52" s="2">
        <v>2242835.6348537165</v>
      </c>
      <c r="GD52" s="2">
        <v>1973734.2761737532</v>
      </c>
      <c r="GE52" s="2">
        <v>2050115.6333748698</v>
      </c>
      <c r="GF52" s="2">
        <v>2193278.4187437114</v>
      </c>
      <c r="GG52" s="304">
        <v>2257966.1020638221</v>
      </c>
      <c r="GH52" s="300">
        <v>2356465.2445738912</v>
      </c>
      <c r="GI52" s="300">
        <v>2032857.6544286709</v>
      </c>
      <c r="GJ52" s="300">
        <v>2279874.8171634385</v>
      </c>
      <c r="GK52" s="300">
        <v>2254300.9352583759</v>
      </c>
      <c r="GL52" s="300">
        <v>2282121.6043012389</v>
      </c>
      <c r="GM52" s="300">
        <v>2239040.2348147505</v>
      </c>
      <c r="GN52" s="300">
        <v>2218712.7063920815</v>
      </c>
      <c r="GO52" s="300">
        <v>2206175.8881874275</v>
      </c>
      <c r="GP52" s="300">
        <v>2198553.6544910022</v>
      </c>
      <c r="GQ52" s="300">
        <v>2191828.442484743</v>
      </c>
      <c r="GR52" s="300">
        <v>2229699.3321189047</v>
      </c>
      <c r="GS52" s="300">
        <v>2247816.8330902881</v>
      </c>
      <c r="GT52" s="300">
        <v>2244536.5705624581</v>
      </c>
      <c r="GU52" s="300">
        <v>2254921.1052043177</v>
      </c>
      <c r="GV52" s="300">
        <v>2277936.7725035548</v>
      </c>
      <c r="GW52" s="300">
        <v>2253682.2693098518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268758.60775517952</v>
      </c>
      <c r="FD53" s="2">
        <v>49639.725154342756</v>
      </c>
      <c r="FE53" s="2">
        <v>-1712.8026757577209</v>
      </c>
      <c r="FF53" s="2">
        <v>-96421.607579181873</v>
      </c>
      <c r="FG53" s="2">
        <v>-151703.92888336361</v>
      </c>
      <c r="FH53" s="2">
        <v>-217850.97230285718</v>
      </c>
      <c r="FI53" s="2">
        <v>-99130.760901101588</v>
      </c>
      <c r="FJ53" s="2">
        <v>-128939.21421544482</v>
      </c>
      <c r="FK53" s="2">
        <v>-332504.36934842175</v>
      </c>
      <c r="FL53" s="2">
        <v>-90221.546932041427</v>
      </c>
      <c r="FM53" s="2">
        <v>13701.305872122604</v>
      </c>
      <c r="FN53" s="2">
        <v>191915.32738399407</v>
      </c>
      <c r="FO53" s="2">
        <v>159214.63798473234</v>
      </c>
      <c r="FP53" s="2">
        <v>56891.145913556109</v>
      </c>
      <c r="FQ53" s="318">
        <v>-102679.04672185422</v>
      </c>
      <c r="FR53" s="2">
        <v>-83258.594420234338</v>
      </c>
      <c r="FS53" s="2">
        <v>-192367.4397101358</v>
      </c>
      <c r="FT53" s="2">
        <v>-156312.92088681692</v>
      </c>
      <c r="FU53" s="2">
        <v>-133095.4387281856</v>
      </c>
      <c r="FV53" s="2">
        <v>-241835.10754989489</v>
      </c>
      <c r="FW53" s="2">
        <v>-217307.81348099778</v>
      </c>
      <c r="FX53" s="2">
        <v>-55913.838889596649</v>
      </c>
      <c r="FY53" s="2">
        <v>147668.35581080249</v>
      </c>
      <c r="FZ53" s="2">
        <v>198508.84467033902</v>
      </c>
      <c r="GA53" s="2">
        <v>-32087.634517399638</v>
      </c>
      <c r="GB53" s="2">
        <v>533448.85703418625</v>
      </c>
      <c r="GC53" s="2">
        <v>189964.43629721575</v>
      </c>
      <c r="GD53" s="2">
        <v>205757.77225780732</v>
      </c>
      <c r="GE53" s="2">
        <v>-81619.510567486432</v>
      </c>
      <c r="GF53" s="2">
        <v>-39521.413245775628</v>
      </c>
      <c r="GG53" s="304">
        <v>-234610.14028661128</v>
      </c>
      <c r="GH53" s="300">
        <v>-334199.18806159409</v>
      </c>
      <c r="GI53" s="300">
        <v>-32547.781145288711</v>
      </c>
      <c r="GJ53" s="300">
        <v>20909.689806420847</v>
      </c>
      <c r="GK53" s="300">
        <v>96197.296739126177</v>
      </c>
      <c r="GL53" s="300">
        <v>186033.2375604345</v>
      </c>
      <c r="GM53" s="300">
        <v>372787.22155202174</v>
      </c>
      <c r="GN53" s="300">
        <v>308150.84330147051</v>
      </c>
      <c r="GO53" s="300">
        <v>119982.40102126794</v>
      </c>
      <c r="GP53" s="300">
        <v>-24373.7263026072</v>
      </c>
      <c r="GQ53" s="300">
        <v>-89402.44031036894</v>
      </c>
      <c r="GR53" s="300">
        <v>-98777.238730156401</v>
      </c>
      <c r="GS53" s="300">
        <v>-118685.07974714341</v>
      </c>
      <c r="GT53" s="300">
        <v>-52312.324201034993</v>
      </c>
      <c r="GU53" s="300">
        <v>-46048.534146503647</v>
      </c>
      <c r="GV53" s="300">
        <v>56846.440747378263</v>
      </c>
      <c r="GW53" s="300">
        <v>149701.54837249249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2482596.2368021486</v>
      </c>
      <c r="FP54" s="8">
        <f t="shared" si="133"/>
        <v>2319079.7919708705</v>
      </c>
      <c r="FQ54" s="155">
        <f t="shared" si="133"/>
        <v>2114081.1910697357</v>
      </c>
      <c r="FR54" s="8">
        <f t="shared" si="133"/>
        <v>2149042.0292543489</v>
      </c>
      <c r="FS54" s="8">
        <f t="shared" si="133"/>
        <v>2029717.5406862004</v>
      </c>
      <c r="FT54" s="8">
        <f t="shared" si="133"/>
        <v>2088133.621711656</v>
      </c>
      <c r="FU54" s="8">
        <f t="shared" si="133"/>
        <v>2123335.6492443746</v>
      </c>
      <c r="FV54" s="8">
        <f t="shared" si="133"/>
        <v>2040036.5571983359</v>
      </c>
      <c r="FW54" s="8">
        <f t="shared" si="133"/>
        <v>2136885.3609038913</v>
      </c>
      <c r="FX54" s="8">
        <f t="shared" si="133"/>
        <v>2304332.6175175565</v>
      </c>
      <c r="FY54" s="8">
        <f t="shared" si="133"/>
        <v>2348904.5350958067</v>
      </c>
      <c r="FZ54" s="8">
        <f t="shared" si="133"/>
        <v>2523519.9931878722</v>
      </c>
      <c r="GA54" s="8">
        <f t="shared" si="133"/>
        <v>2576982.2656964813</v>
      </c>
      <c r="GB54" s="8">
        <f t="shared" si="133"/>
        <v>2457868.7860824987</v>
      </c>
      <c r="GC54" s="8">
        <f t="shared" si="133"/>
        <v>2432800.0711509315</v>
      </c>
      <c r="GD54" s="8">
        <f t="shared" si="133"/>
        <v>2179492.0484315604</v>
      </c>
      <c r="GE54" s="8">
        <f t="shared" si="133"/>
        <v>1968496.1228073833</v>
      </c>
      <c r="GF54" s="8">
        <f t="shared" si="133"/>
        <v>2153757.0054979362</v>
      </c>
      <c r="GG54" s="274">
        <f t="shared" ref="GG54:GH54" si="134">GG55+GG56</f>
        <v>2023355.9617772109</v>
      </c>
      <c r="GH54" s="299">
        <f t="shared" si="134"/>
        <v>2022266.0565122971</v>
      </c>
      <c r="GI54" s="299">
        <f t="shared" ref="GI54:GJ54" si="135">GI55+GI56</f>
        <v>2000309.8732833823</v>
      </c>
      <c r="GJ54" s="299">
        <f t="shared" si="135"/>
        <v>2300784.5069698598</v>
      </c>
      <c r="GK54" s="299">
        <f t="shared" ref="GK54:GU54" si="136">GK55+GK56</f>
        <v>2350498.231997502</v>
      </c>
      <c r="GL54" s="299">
        <f t="shared" si="136"/>
        <v>2468154.8418616727</v>
      </c>
      <c r="GM54" s="299">
        <f t="shared" si="136"/>
        <v>2611827.4563667718</v>
      </c>
      <c r="GN54" s="299">
        <f t="shared" si="136"/>
        <v>2526863.5496935528</v>
      </c>
      <c r="GO54" s="299">
        <f t="shared" si="136"/>
        <v>2326158.2892086953</v>
      </c>
      <c r="GP54" s="299">
        <f t="shared" si="136"/>
        <v>2174179.9281883952</v>
      </c>
      <c r="GQ54" s="299">
        <f t="shared" si="136"/>
        <v>2102426.0021743737</v>
      </c>
      <c r="GR54" s="299">
        <f t="shared" si="136"/>
        <v>2130922.0933887484</v>
      </c>
      <c r="GS54" s="299">
        <f t="shared" si="136"/>
        <v>2129131.7533431444</v>
      </c>
      <c r="GT54" s="299">
        <f t="shared" si="136"/>
        <v>2192224.2463614233</v>
      </c>
      <c r="GU54" s="299">
        <f t="shared" si="136"/>
        <v>2208872.5710578137</v>
      </c>
      <c r="GV54" s="299">
        <f t="shared" ref="GV54:GW54" si="137">GV55+GV56</f>
        <v>2334783.2132509332</v>
      </c>
      <c r="GW54" s="299">
        <f t="shared" si="137"/>
        <v>2403383.8176823445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1452617.5359625556</v>
      </c>
      <c r="FP55" s="2">
        <v>1427247.4044953322</v>
      </c>
      <c r="FQ55" s="318">
        <v>1195747.6515204648</v>
      </c>
      <c r="FR55" s="2">
        <v>982597.73701690591</v>
      </c>
      <c r="FS55" s="2">
        <v>944384.00113692915</v>
      </c>
      <c r="FT55" s="2">
        <v>930222.66280754621</v>
      </c>
      <c r="FU55" s="2">
        <v>935131.14195316832</v>
      </c>
      <c r="FV55" s="2">
        <v>1004638.501520033</v>
      </c>
      <c r="FW55" s="2">
        <v>1012974.4019997817</v>
      </c>
      <c r="FX55" s="2">
        <v>1135837.787645705</v>
      </c>
      <c r="FY55" s="2">
        <v>1189993.576191697</v>
      </c>
      <c r="FZ55" s="2">
        <v>1288412.2600902142</v>
      </c>
      <c r="GA55" s="2">
        <v>1313777.7584052747</v>
      </c>
      <c r="GB55" s="2">
        <v>1266926.7926956303</v>
      </c>
      <c r="GC55" s="2">
        <v>1095660.0799887576</v>
      </c>
      <c r="GD55" s="2">
        <v>965981.08952745085</v>
      </c>
      <c r="GE55" s="2">
        <v>915388.38970972551</v>
      </c>
      <c r="GF55" s="2">
        <v>903546.04659382638</v>
      </c>
      <c r="GG55" s="304">
        <v>922987.1900644761</v>
      </c>
      <c r="GH55" s="300">
        <v>957821.27539326344</v>
      </c>
      <c r="GI55" s="300">
        <v>992552.20670729992</v>
      </c>
      <c r="GJ55" s="300">
        <v>1114558.238060141</v>
      </c>
      <c r="GK55" s="300">
        <v>1179687.7432081976</v>
      </c>
      <c r="GL55" s="300">
        <v>1242532.054617147</v>
      </c>
      <c r="GM55" s="300">
        <v>1351541.1639121587</v>
      </c>
      <c r="GN55" s="300">
        <v>1276504.9189561063</v>
      </c>
      <c r="GO55" s="300">
        <v>1106639.233116905</v>
      </c>
      <c r="GP55" s="300">
        <v>984653.98906067037</v>
      </c>
      <c r="GQ55" s="300">
        <v>918253.51433820394</v>
      </c>
      <c r="GR55" s="300">
        <v>927210.91743060632</v>
      </c>
      <c r="GS55" s="300">
        <v>912487.02914601401</v>
      </c>
      <c r="GT55" s="300">
        <v>961255.56547634292</v>
      </c>
      <c r="GU55" s="300">
        <v>995102.43000307831</v>
      </c>
      <c r="GV55" s="300">
        <v>1118946.3418003102</v>
      </c>
      <c r="GW55" s="300">
        <v>1175881.0989175674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1029978.7008395933</v>
      </c>
      <c r="FP56" s="2">
        <v>891832.38747553818</v>
      </c>
      <c r="FQ56" s="318">
        <v>918333.53954927076</v>
      </c>
      <c r="FR56" s="2">
        <v>1166444.2922374429</v>
      </c>
      <c r="FS56" s="2">
        <v>1085333.5395492711</v>
      </c>
      <c r="FT56" s="2">
        <v>1157910.9589041097</v>
      </c>
      <c r="FU56" s="2">
        <v>1188204.5072912064</v>
      </c>
      <c r="FV56" s="2">
        <v>1035398.055678303</v>
      </c>
      <c r="FW56" s="2">
        <v>1123910.9589041094</v>
      </c>
      <c r="FX56" s="2">
        <v>1168494.8298718515</v>
      </c>
      <c r="FY56" s="2">
        <v>1158910.9589041097</v>
      </c>
      <c r="FZ56" s="2">
        <v>1235107.733097658</v>
      </c>
      <c r="GA56" s="2">
        <v>1263204.5072912066</v>
      </c>
      <c r="GB56" s="2">
        <v>1190941.9933868684</v>
      </c>
      <c r="GC56" s="2">
        <v>1337139.9911621741</v>
      </c>
      <c r="GD56" s="2">
        <v>1213510.9589041097</v>
      </c>
      <c r="GE56" s="2">
        <v>1053107.7330976578</v>
      </c>
      <c r="GF56" s="2">
        <v>1250210.9589041099</v>
      </c>
      <c r="GG56" s="304">
        <v>1100368.7717127348</v>
      </c>
      <c r="GH56" s="300">
        <v>1064444.7811190337</v>
      </c>
      <c r="GI56" s="300">
        <v>1007757.6665760824</v>
      </c>
      <c r="GJ56" s="300">
        <v>1186226.2689097186</v>
      </c>
      <c r="GK56" s="300">
        <v>1170810.4887893042</v>
      </c>
      <c r="GL56" s="300">
        <v>1225622.787244526</v>
      </c>
      <c r="GM56" s="300">
        <v>1260286.2924546131</v>
      </c>
      <c r="GN56" s="300">
        <v>1250358.6307374462</v>
      </c>
      <c r="GO56" s="300">
        <v>1219519.0560917906</v>
      </c>
      <c r="GP56" s="300">
        <v>1189525.9391277249</v>
      </c>
      <c r="GQ56" s="300">
        <v>1184172.48783617</v>
      </c>
      <c r="GR56" s="300">
        <v>1203711.1759581419</v>
      </c>
      <c r="GS56" s="300">
        <v>1216644.7241971307</v>
      </c>
      <c r="GT56" s="300">
        <v>1230968.6808850802</v>
      </c>
      <c r="GU56" s="300">
        <v>1213770.1410547355</v>
      </c>
      <c r="GV56" s="300">
        <v>1215836.8714506233</v>
      </c>
      <c r="GW56" s="300">
        <v>1227502.7187647773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60799</v>
      </c>
      <c r="EW58" s="8">
        <v>68069</v>
      </c>
      <c r="EX58" s="8">
        <v>78360</v>
      </c>
      <c r="EY58" s="8">
        <v>75770</v>
      </c>
      <c r="EZ58" s="8">
        <v>77480</v>
      </c>
      <c r="FA58" s="8">
        <v>74512</v>
      </c>
      <c r="FB58" s="8">
        <v>66754</v>
      </c>
      <c r="FC58" s="8">
        <v>49631</v>
      </c>
      <c r="FD58" s="8">
        <v>42269</v>
      </c>
      <c r="FE58" s="8">
        <v>37564</v>
      </c>
      <c r="FF58" s="8">
        <v>39107</v>
      </c>
      <c r="FG58" s="8">
        <v>47544</v>
      </c>
      <c r="FH58" s="8">
        <v>60290</v>
      </c>
      <c r="FI58" s="8">
        <v>64300</v>
      </c>
      <c r="FJ58" s="8">
        <v>70946</v>
      </c>
      <c r="FK58" s="8">
        <v>79626</v>
      </c>
      <c r="FL58" s="8">
        <v>83030</v>
      </c>
      <c r="FM58" s="8">
        <v>78176</v>
      </c>
      <c r="FN58" s="8">
        <v>68029</v>
      </c>
      <c r="FO58" s="8">
        <v>55105</v>
      </c>
      <c r="FP58" s="8">
        <v>49665</v>
      </c>
      <c r="FQ58" s="155">
        <v>53127</v>
      </c>
      <c r="FR58" s="8">
        <v>57637</v>
      </c>
      <c r="FS58" s="8">
        <v>67659</v>
      </c>
      <c r="FT58" s="8">
        <v>75972</v>
      </c>
      <c r="FU58" s="8">
        <v>82249</v>
      </c>
      <c r="FV58" s="8">
        <v>95773</v>
      </c>
      <c r="FW58" s="8">
        <v>100754</v>
      </c>
      <c r="FX58" s="8">
        <v>99226</v>
      </c>
      <c r="FY58" s="8">
        <v>92604</v>
      </c>
      <c r="FZ58" s="8">
        <v>83830</v>
      </c>
      <c r="GA58" s="8">
        <v>78673</v>
      </c>
      <c r="GB58" s="8">
        <v>67940</v>
      </c>
      <c r="GC58" s="8">
        <v>64237</v>
      </c>
      <c r="GD58" s="8">
        <v>65840</v>
      </c>
      <c r="GE58" s="8">
        <v>70865</v>
      </c>
      <c r="GF58" s="8">
        <v>79354</v>
      </c>
      <c r="GG58" s="274">
        <v>86626.914348884951</v>
      </c>
      <c r="GH58" s="299">
        <v>96987.089178794369</v>
      </c>
      <c r="GI58" s="299">
        <v>97963.522613153036</v>
      </c>
      <c r="GJ58" s="299">
        <v>97315.322229153986</v>
      </c>
      <c r="GK58" s="299">
        <v>94429.403326980202</v>
      </c>
      <c r="GL58" s="299">
        <v>88662.372962606722</v>
      </c>
      <c r="GM58" s="299">
        <v>83566.886912912625</v>
      </c>
      <c r="GN58" s="299">
        <v>80146.488770467869</v>
      </c>
      <c r="GO58" s="299">
        <v>78320.759027000342</v>
      </c>
      <c r="GP58" s="299">
        <v>79074.421092284072</v>
      </c>
      <c r="GQ58" s="299">
        <v>81192.894548158729</v>
      </c>
      <c r="GR58" s="299">
        <v>83367.382829185124</v>
      </c>
      <c r="GS58" s="299">
        <v>85589.446686528987</v>
      </c>
      <c r="GT58" s="299">
        <v>87337.864754916052</v>
      </c>
      <c r="GU58" s="299">
        <v>89163.609844746679</v>
      </c>
      <c r="GV58" s="299">
        <v>89988.20831601246</v>
      </c>
      <c r="GW58" s="299">
        <v>88625.854991327695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34.454114949289384</v>
      </c>
      <c r="EW59" s="18">
        <v>37.70565421837783</v>
      </c>
      <c r="EX59" s="18">
        <v>44.772121262907895</v>
      </c>
      <c r="EY59" s="18">
        <v>38.90110966890883</v>
      </c>
      <c r="EZ59" s="18">
        <v>34.809832289696573</v>
      </c>
      <c r="FA59" s="18">
        <v>33.766060668334099</v>
      </c>
      <c r="FB59" s="18">
        <v>28.297529048847796</v>
      </c>
      <c r="FC59" s="18">
        <v>20.834024211998198</v>
      </c>
      <c r="FD59" s="18">
        <v>19.27198251948667</v>
      </c>
      <c r="FE59" s="18">
        <v>17.833121985957323</v>
      </c>
      <c r="FF59" s="18">
        <v>19.503734209100291</v>
      </c>
      <c r="FG59" s="18">
        <v>24.274614454634108</v>
      </c>
      <c r="FH59" s="18">
        <v>31.609856587936566</v>
      </c>
      <c r="FI59" s="18">
        <v>31.131427150510788</v>
      </c>
      <c r="FJ59" s="18">
        <v>34.191013383941439</v>
      </c>
      <c r="FK59" s="18">
        <v>41.867663293553129</v>
      </c>
      <c r="FL59" s="18">
        <v>38.512023857217315</v>
      </c>
      <c r="FM59" s="18">
        <v>33.502806117671838</v>
      </c>
      <c r="FN59" s="18">
        <v>26.823902075710457</v>
      </c>
      <c r="FO59" s="18">
        <v>22.196521199508936</v>
      </c>
      <c r="FP59" s="18">
        <v>21.415821987648041</v>
      </c>
      <c r="FQ59" s="156">
        <v>25.130066065777481</v>
      </c>
      <c r="FR59" s="18">
        <v>26.819857041138583</v>
      </c>
      <c r="FS59" s="18">
        <v>33.334194854090917</v>
      </c>
      <c r="FT59" s="18">
        <v>36.382729155869484</v>
      </c>
      <c r="FU59" s="18">
        <v>38.735750529724172</v>
      </c>
      <c r="FV59" s="18">
        <v>46.946707725438465</v>
      </c>
      <c r="FW59" s="18">
        <v>47.14993225344648</v>
      </c>
      <c r="FX59" s="18">
        <v>43.060623820399478</v>
      </c>
      <c r="FY59" s="18">
        <v>39.42433530880934</v>
      </c>
      <c r="FZ59" s="18">
        <v>33.219471304485516</v>
      </c>
      <c r="GA59" s="18">
        <v>30.529119678957919</v>
      </c>
      <c r="GB59" s="18">
        <v>27.641833601820103</v>
      </c>
      <c r="GC59" s="18">
        <v>26.404553650645923</v>
      </c>
      <c r="GD59" s="18">
        <v>30.208873690262276</v>
      </c>
      <c r="GE59" s="18">
        <v>35.999562904363472</v>
      </c>
      <c r="GF59" s="18">
        <v>36.844453574582253</v>
      </c>
      <c r="GG59" s="305">
        <v>42.813482148141823</v>
      </c>
      <c r="GH59" s="301">
        <v>47.959608908267604</v>
      </c>
      <c r="GI59" s="301">
        <v>48.97417341261837</v>
      </c>
      <c r="GJ59" s="301">
        <v>42.296582724002512</v>
      </c>
      <c r="GK59" s="301">
        <v>40.174207341024939</v>
      </c>
      <c r="GL59" s="301">
        <v>35.922532678594308</v>
      </c>
      <c r="GM59" s="301">
        <v>31.99556184663124</v>
      </c>
      <c r="GN59" s="301">
        <v>31.7177747014427</v>
      </c>
      <c r="GO59" s="301">
        <v>33.669574160253397</v>
      </c>
      <c r="GP59" s="301">
        <v>36.369768696269638</v>
      </c>
      <c r="GQ59" s="301">
        <v>38.618669320198329</v>
      </c>
      <c r="GR59" s="301">
        <v>39.122679842606637</v>
      </c>
      <c r="GS59" s="301">
        <v>40.199225131153646</v>
      </c>
      <c r="GT59" s="301">
        <v>39.839840700547114</v>
      </c>
      <c r="GU59" s="301">
        <v>40.366117544773907</v>
      </c>
      <c r="GV59" s="301">
        <v>38.542425611632517</v>
      </c>
      <c r="GW59" s="301">
        <v>36.875447999309685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9"/>
      <c r="EU61" s="189"/>
      <c r="EV61" s="189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9"/>
      <c r="EU62" s="189"/>
      <c r="EV62" s="189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9"/>
      <c r="EU63" s="189"/>
      <c r="EV63" s="189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9"/>
      <c r="EU64" s="189"/>
      <c r="EV64" s="189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9"/>
      <c r="EU65" s="189"/>
      <c r="EV65" s="189"/>
    </row>
    <row r="66" spans="120:152" x14ac:dyDescent="0.2">
      <c r="DP66" s="1"/>
      <c r="DR66" s="95"/>
      <c r="ET66" s="189"/>
      <c r="EU66" s="189"/>
      <c r="EV66" s="189"/>
    </row>
    <row r="67" spans="120:152" x14ac:dyDescent="0.2">
      <c r="DP67" s="1"/>
      <c r="DR67" s="95"/>
      <c r="ET67" s="189"/>
      <c r="EU67" s="189"/>
      <c r="EV67" s="189"/>
    </row>
    <row r="68" spans="120:152" x14ac:dyDescent="0.2">
      <c r="DP68" s="1"/>
      <c r="DR68" s="95"/>
      <c r="ET68" s="189"/>
      <c r="EU68" s="189"/>
      <c r="EV68" s="189"/>
    </row>
    <row r="69" spans="120:152" x14ac:dyDescent="0.2">
      <c r="DP69" s="1"/>
      <c r="DR69" s="95"/>
      <c r="ET69" s="189"/>
      <c r="EU69" s="189"/>
      <c r="EV69" s="189"/>
    </row>
    <row r="70" spans="120:152" x14ac:dyDescent="0.2">
      <c r="DP70" s="1"/>
      <c r="DR70" s="95"/>
      <c r="ET70" s="189"/>
      <c r="EU70" s="189"/>
      <c r="EV70" s="189"/>
    </row>
    <row r="71" spans="120:152" x14ac:dyDescent="0.2">
      <c r="DP71" s="1"/>
      <c r="DR71" s="95"/>
      <c r="ET71" s="189"/>
      <c r="EU71" s="189"/>
      <c r="EV71" s="189"/>
    </row>
    <row r="72" spans="120:152" x14ac:dyDescent="0.2">
      <c r="DP72" s="1"/>
      <c r="DR72" s="95"/>
      <c r="ET72" s="189"/>
      <c r="EU72" s="189"/>
      <c r="EV72" s="189"/>
    </row>
    <row r="73" spans="120:152" x14ac:dyDescent="0.2">
      <c r="DP73" s="1"/>
      <c r="DR73" s="95"/>
      <c r="ET73" s="189"/>
      <c r="EU73" s="189"/>
      <c r="EV73" s="189"/>
    </row>
    <row r="74" spans="120:152" x14ac:dyDescent="0.2">
      <c r="DP74" s="1"/>
      <c r="DR74" s="95"/>
      <c r="ET74" s="189"/>
      <c r="EU74" s="189"/>
      <c r="EV74" s="189"/>
    </row>
    <row r="75" spans="120:152" x14ac:dyDescent="0.2">
      <c r="DP75" s="1"/>
      <c r="DR75" s="95"/>
      <c r="ET75" s="189"/>
      <c r="EU75" s="189"/>
      <c r="EV75" s="189"/>
    </row>
    <row r="76" spans="120:152" x14ac:dyDescent="0.2">
      <c r="DP76" s="1"/>
      <c r="DR76" s="95"/>
      <c r="ET76" s="189"/>
      <c r="EU76" s="189"/>
      <c r="EV76" s="189"/>
    </row>
    <row r="77" spans="120:152" x14ac:dyDescent="0.2">
      <c r="DP77" s="1"/>
      <c r="DR77" s="95"/>
      <c r="ET77" s="189"/>
      <c r="EU77" s="189"/>
      <c r="EV77" s="189"/>
    </row>
    <row r="78" spans="120:152" x14ac:dyDescent="0.2">
      <c r="DP78" s="1"/>
      <c r="DR78" s="95"/>
      <c r="ET78" s="189"/>
      <c r="EU78" s="189"/>
      <c r="EV78" s="189"/>
    </row>
    <row r="79" spans="120:152" x14ac:dyDescent="0.2">
      <c r="DP79" s="1"/>
      <c r="DR79" s="95"/>
      <c r="ET79" s="189"/>
      <c r="EU79" s="189"/>
      <c r="EV79" s="189"/>
    </row>
    <row r="80" spans="120:152" x14ac:dyDescent="0.2">
      <c r="DP80" s="1"/>
      <c r="DR80" s="95"/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GF4" activePane="bottomRight" state="frozen"/>
      <selection activeCell="A67" sqref="A67"/>
      <selection pane="topRight" activeCell="A67" sqref="A67"/>
      <selection pane="bottomLeft" activeCell="A67" sqref="A67"/>
      <selection pane="bottomRight" activeCell="GK35" sqref="GK35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69" width="10.7109375" style="1" customWidth="1"/>
    <col min="170" max="170" width="10.7109375" style="236" customWidth="1"/>
    <col min="171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2" width="11" style="28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10.14062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M1" s="252"/>
      <c r="FS1" s="255"/>
      <c r="FU1" s="255" t="s">
        <v>16</v>
      </c>
    </row>
    <row r="2" spans="1:206" ht="65.25" customHeight="1" x14ac:dyDescent="0.25">
      <c r="A2" s="108" t="s">
        <v>50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145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6">
        <f t="shared" si="2"/>
        <v>200119.99187547958</v>
      </c>
      <c r="EN4" s="146">
        <f t="shared" si="2"/>
        <v>236537.7474719309</v>
      </c>
      <c r="EO4" s="146">
        <f t="shared" si="2"/>
        <v>220292.53529454392</v>
      </c>
      <c r="EP4" s="146">
        <f t="shared" si="2"/>
        <v>283024.87094607507</v>
      </c>
      <c r="EQ4" s="146">
        <f t="shared" si="2"/>
        <v>288563.69317310839</v>
      </c>
      <c r="ER4" s="146">
        <f t="shared" si="2"/>
        <v>279200.34883763548</v>
      </c>
      <c r="ES4" s="146">
        <f t="shared" si="2"/>
        <v>289428.3732849916</v>
      </c>
      <c r="ET4" s="146">
        <f t="shared" si="2"/>
        <v>236700.68351143299</v>
      </c>
      <c r="EU4" s="146">
        <f t="shared" si="2"/>
        <v>225564.27201981266</v>
      </c>
      <c r="EV4" s="146">
        <f t="shared" si="2"/>
        <v>218996.32466695952</v>
      </c>
      <c r="EW4" s="146">
        <f t="shared" si="2"/>
        <v>224081.44926268171</v>
      </c>
      <c r="EX4" s="146">
        <f t="shared" si="2"/>
        <v>210705.07195504798</v>
      </c>
      <c r="EY4" s="146">
        <f t="shared" si="2"/>
        <v>240470.80910734774</v>
      </c>
      <c r="EZ4" s="146">
        <f t="shared" si="2"/>
        <v>272243.68252363562</v>
      </c>
      <c r="FA4" s="146">
        <f t="shared" si="2"/>
        <v>251745.07592399372</v>
      </c>
      <c r="FB4" s="146">
        <f t="shared" si="2"/>
        <v>299359.01504116919</v>
      </c>
      <c r="FC4" s="146">
        <f t="shared" si="2"/>
        <v>361433.86787437036</v>
      </c>
      <c r="FD4" s="146">
        <f t="shared" si="2"/>
        <v>309883.84688320267</v>
      </c>
      <c r="FE4" s="146">
        <f t="shared" si="2"/>
        <v>244960.25219742762</v>
      </c>
      <c r="FF4" s="146">
        <f t="shared" si="2"/>
        <v>272010.5813386878</v>
      </c>
      <c r="FG4" s="146">
        <f t="shared" ref="FG4:FH4" si="3">FG9+FG14</f>
        <v>238643.16575472601</v>
      </c>
      <c r="FH4" s="146">
        <f t="shared" si="3"/>
        <v>226316.9253767523</v>
      </c>
      <c r="FI4" s="146">
        <f t="shared" ref="FI4:FJ4" si="4">FI9+FI14</f>
        <v>264153.95453483908</v>
      </c>
      <c r="FJ4" s="146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6">
        <f t="shared" si="6"/>
        <v>296114.60084470274</v>
      </c>
      <c r="FO4" s="30">
        <f t="shared" ref="FO4:FP4" si="7">FO9+FO14</f>
        <v>333503.04475027311</v>
      </c>
      <c r="FP4" s="30">
        <f t="shared" si="7"/>
        <v>322861.53919667221</v>
      </c>
      <c r="FQ4" s="146">
        <f t="shared" ref="FQ4:FR4" si="8">FQ9+FQ14</f>
        <v>357070.71525199502</v>
      </c>
      <c r="FR4" s="30">
        <f t="shared" si="8"/>
        <v>320664.28654472751</v>
      </c>
      <c r="FS4" s="30">
        <f t="shared" ref="FS4:FT4" si="9">FS9+FS14</f>
        <v>307522.64840016747</v>
      </c>
      <c r="FT4" s="30">
        <f t="shared" si="9"/>
        <v>311261.5568444875</v>
      </c>
      <c r="FU4" s="30">
        <f t="shared" ref="FU4:FV4" si="10">FU9+FU14</f>
        <v>322856.42383615323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288699.65130163851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30">
        <f t="shared" ref="GD4:GE4" si="15">GD9+GD14</f>
        <v>339005.42168536695</v>
      </c>
      <c r="GE4" s="30">
        <f t="shared" si="15"/>
        <v>297444.36088983098</v>
      </c>
      <c r="GF4" s="30">
        <f t="shared" ref="GF4" si="16">GF9+GF14</f>
        <v>312905.17372786993</v>
      </c>
      <c r="GG4" s="30">
        <f t="shared" ref="GG4:GH4" si="17">GG9+GG14</f>
        <v>343006.2665584645</v>
      </c>
      <c r="GH4" s="259">
        <f t="shared" si="17"/>
        <v>324860.70026654797</v>
      </c>
      <c r="GI4" s="283">
        <f t="shared" ref="GI4" si="18">GI9+GI14</f>
        <v>299884.6577198942</v>
      </c>
      <c r="GJ4" s="283">
        <f t="shared" ref="GJ4:GK4" si="19">GJ9+GJ14</f>
        <v>331030.29728641326</v>
      </c>
      <c r="GK4" s="283">
        <f t="shared" si="19"/>
        <v>360842.78467304702</v>
      </c>
      <c r="GL4" s="283">
        <f t="shared" ref="GL4:GM4" si="20">GL9+GL14</f>
        <v>358928.99604905606</v>
      </c>
      <c r="GM4" s="283">
        <f t="shared" si="20"/>
        <v>393831.5844517838</v>
      </c>
      <c r="GN4" s="283">
        <f t="shared" ref="GN4:GX4" si="21">GN9+GN14</f>
        <v>382054.89761108888</v>
      </c>
      <c r="GO4" s="283">
        <f t="shared" si="21"/>
        <v>338145.13908604649</v>
      </c>
      <c r="GP4" s="283">
        <f t="shared" si="21"/>
        <v>286771.56311811245</v>
      </c>
      <c r="GQ4" s="283">
        <f t="shared" si="21"/>
        <v>258917.53270809955</v>
      </c>
      <c r="GR4" s="283">
        <f t="shared" si="21"/>
        <v>256489.29707500697</v>
      </c>
      <c r="GS4" s="283">
        <f t="shared" si="21"/>
        <v>253975.38519057559</v>
      </c>
      <c r="GT4" s="283">
        <f t="shared" si="21"/>
        <v>252386.0229113315</v>
      </c>
      <c r="GU4" s="283">
        <f t="shared" si="21"/>
        <v>260825.90710692509</v>
      </c>
      <c r="GV4" s="283">
        <f t="shared" si="21"/>
        <v>285814.56918436231</v>
      </c>
      <c r="GW4" s="283">
        <f t="shared" si="21"/>
        <v>313966.45407748898</v>
      </c>
      <c r="GX4" s="283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6">
        <f t="shared" si="24"/>
        <v>-36641.61256955468</v>
      </c>
      <c r="EN5" s="146">
        <f t="shared" si="24"/>
        <v>14980.024169199402</v>
      </c>
      <c r="EO5" s="146">
        <f t="shared" si="24"/>
        <v>-27025.928536447056</v>
      </c>
      <c r="EP5" s="146">
        <f t="shared" si="24"/>
        <v>-3288.5353427961236</v>
      </c>
      <c r="EQ5" s="146">
        <f t="shared" si="24"/>
        <v>-12384.647885960294</v>
      </c>
      <c r="ER5" s="146">
        <f t="shared" si="24"/>
        <v>-7593.1097744035069</v>
      </c>
      <c r="ES5" s="146">
        <f t="shared" si="24"/>
        <v>50135.185478504049</v>
      </c>
      <c r="ET5" s="146">
        <f t="shared" si="24"/>
        <v>16354.89864294554</v>
      </c>
      <c r="EU5" s="146">
        <f t="shared" si="24"/>
        <v>-10336.367978903028</v>
      </c>
      <c r="EV5" s="146">
        <f t="shared" si="24"/>
        <v>-15497.469989306992</v>
      </c>
      <c r="EW5" s="146">
        <f t="shared" si="24"/>
        <v>3277.0659511863778</v>
      </c>
      <c r="EX5" s="146">
        <f t="shared" si="24"/>
        <v>6523.360238553345</v>
      </c>
      <c r="EY5" s="146">
        <f t="shared" si="24"/>
        <v>40350.817231868161</v>
      </c>
      <c r="EZ5" s="146">
        <f t="shared" si="24"/>
        <v>35705.935051704728</v>
      </c>
      <c r="FA5" s="146">
        <f t="shared" si="24"/>
        <v>31452.540629449795</v>
      </c>
      <c r="FB5" s="146">
        <f t="shared" si="24"/>
        <v>16334.144095094118</v>
      </c>
      <c r="FC5" s="146">
        <f t="shared" si="24"/>
        <v>72870.174701261974</v>
      </c>
      <c r="FD5" s="146">
        <f t="shared" si="24"/>
        <v>30683.49804556719</v>
      </c>
      <c r="FE5" s="146">
        <f t="shared" si="24"/>
        <v>-44468.121087563981</v>
      </c>
      <c r="FF5" s="146">
        <f t="shared" si="24"/>
        <v>35309.897827254812</v>
      </c>
      <c r="FG5" s="146">
        <f t="shared" si="24"/>
        <v>13078.893734913348</v>
      </c>
      <c r="FH5" s="146">
        <f t="shared" si="24"/>
        <v>7320.6007097927795</v>
      </c>
      <c r="FI5" s="146">
        <f t="shared" si="24"/>
        <v>40072.505272157374</v>
      </c>
      <c r="FJ5" s="146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6">
        <f t="shared" ref="FN5:GI5" si="25">FN4-FB4</f>
        <v>-3244.414196466445</v>
      </c>
      <c r="FO5" s="30">
        <f t="shared" ref="FO5:FZ5" si="26">FO4-FC4</f>
        <v>-27930.823124097253</v>
      </c>
      <c r="FP5" s="30">
        <f t="shared" si="25"/>
        <v>12977.692313469539</v>
      </c>
      <c r="FQ5" s="146">
        <f t="shared" si="25"/>
        <v>112110.4630545674</v>
      </c>
      <c r="FR5" s="30">
        <f t="shared" si="25"/>
        <v>48653.705206039711</v>
      </c>
      <c r="FS5" s="30">
        <f t="shared" si="25"/>
        <v>68879.482645441458</v>
      </c>
      <c r="FT5" s="30">
        <f t="shared" si="25"/>
        <v>84944.631467735191</v>
      </c>
      <c r="FU5" s="30">
        <f t="shared" si="25"/>
        <v>58702.469301314151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-10722.924034255906</v>
      </c>
      <c r="FZ5" s="30">
        <f t="shared" si="26"/>
        <v>23815.602006341622</v>
      </c>
      <c r="GA5" s="30">
        <f t="shared" si="25"/>
        <v>-45893.209697784099</v>
      </c>
      <c r="GB5" s="30">
        <f t="shared" si="25"/>
        <v>26821.268273848982</v>
      </c>
      <c r="GC5" s="30">
        <f t="shared" si="25"/>
        <v>-17778.236451786128</v>
      </c>
      <c r="GD5" s="30">
        <f t="shared" si="25"/>
        <v>18341.135140639439</v>
      </c>
      <c r="GE5" s="30">
        <f t="shared" si="25"/>
        <v>-10078.287510336493</v>
      </c>
      <c r="GF5" s="30">
        <f t="shared" si="25"/>
        <v>1643.616883382434</v>
      </c>
      <c r="GG5" s="30">
        <f t="shared" si="25"/>
        <v>20149.842722311267</v>
      </c>
      <c r="GH5" s="259">
        <f t="shared" si="25"/>
        <v>59144.517505683471</v>
      </c>
      <c r="GI5" s="283">
        <f t="shared" si="25"/>
        <v>-44519.698586230981</v>
      </c>
      <c r="GJ5" s="283">
        <f t="shared" ref="GJ5:GL5" si="27">GJ4-FX4</f>
        <v>38499.936241827207</v>
      </c>
      <c r="GK5" s="283">
        <f t="shared" ref="GK5" si="28">GK4-FY4</f>
        <v>72143.133371408505</v>
      </c>
      <c r="GL5" s="283">
        <f t="shared" si="27"/>
        <v>38998.793198011699</v>
      </c>
      <c r="GM5" s="283">
        <f t="shared" ref="GM5" si="29">GM4-GA4</f>
        <v>106221.74939929479</v>
      </c>
      <c r="GN5" s="283">
        <f t="shared" ref="GN5" si="30">GN4-GB4</f>
        <v>32372.090140567685</v>
      </c>
      <c r="GO5" s="283">
        <f t="shared" ref="GO5" si="31">GO4-GC4</f>
        <v>-1147.3397141624009</v>
      </c>
      <c r="GP5" s="283">
        <f t="shared" ref="GP5" si="32">GP4-GD4</f>
        <v>-52233.858567254501</v>
      </c>
      <c r="GQ5" s="283">
        <f t="shared" ref="GQ5" si="33">GQ4-GE4</f>
        <v>-38526.828181731427</v>
      </c>
      <c r="GR5" s="283">
        <f t="shared" ref="GR5" si="34">GR4-GF4</f>
        <v>-56415.876652862964</v>
      </c>
      <c r="GS5" s="283">
        <f t="shared" ref="GS5" si="35">GS4-GG4</f>
        <v>-89030.881367888913</v>
      </c>
      <c r="GT5" s="283">
        <f t="shared" ref="GT5" si="36">GT4-GH4</f>
        <v>-72474.677355216467</v>
      </c>
      <c r="GU5" s="283">
        <f t="shared" ref="GU5" si="37">GU4-GI4</f>
        <v>-39058.750612969103</v>
      </c>
      <c r="GV5" s="283">
        <f t="shared" ref="GV5" si="38">GV4-GJ4</f>
        <v>-45215.728102050954</v>
      </c>
      <c r="GW5" s="283">
        <f t="shared" ref="GW5" si="39">GW4-GK4</f>
        <v>-46876.330595558044</v>
      </c>
      <c r="GX5" s="283">
        <f t="shared" ref="GX5" si="40">GX4-GL4</f>
        <v>3734.5360651412047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6">
        <f t="shared" si="43"/>
        <v>5901.058046745311</v>
      </c>
      <c r="EN6" s="146">
        <f t="shared" si="43"/>
        <v>33947.191581441002</v>
      </c>
      <c r="EO6" s="146">
        <f t="shared" si="43"/>
        <v>-12311.580870038073</v>
      </c>
      <c r="EP6" s="146">
        <f t="shared" si="43"/>
        <v>31433.90026247935</v>
      </c>
      <c r="EQ6" s="146">
        <f t="shared" si="43"/>
        <v>12451.562529309886</v>
      </c>
      <c r="ER6" s="146">
        <f t="shared" si="43"/>
        <v>5805.0749963014969</v>
      </c>
      <c r="ES6" s="146">
        <f t="shared" si="43"/>
        <v>62687.433524425433</v>
      </c>
      <c r="ET6" s="146">
        <f t="shared" si="43"/>
        <v>33593.471472710487</v>
      </c>
      <c r="EU6" s="146">
        <f t="shared" si="43"/>
        <v>22011.713975099352</v>
      </c>
      <c r="EV6" s="146">
        <f t="shared" si="43"/>
        <v>16710.691773822531</v>
      </c>
      <c r="EW6" s="146">
        <f t="shared" si="43"/>
        <v>25641.113492499775</v>
      </c>
      <c r="EX6" s="146">
        <f t="shared" si="43"/>
        <v>21870.057923852117</v>
      </c>
      <c r="EY6" s="146">
        <f t="shared" si="43"/>
        <v>45375.877619176637</v>
      </c>
      <c r="EZ6" s="146">
        <f t="shared" si="43"/>
        <v>59363.31588481355</v>
      </c>
      <c r="FA6" s="146">
        <f t="shared" si="43"/>
        <v>21749.45632352322</v>
      </c>
      <c r="FB6" s="146">
        <f t="shared" si="43"/>
        <v>38794.82751916803</v>
      </c>
      <c r="FC6" s="146">
        <f t="shared" si="43"/>
        <v>73904.35292206757</v>
      </c>
      <c r="FD6" s="146">
        <f t="shared" si="43"/>
        <v>28872.400064640737</v>
      </c>
      <c r="FE6" s="146">
        <f t="shared" si="43"/>
        <v>-1151.4395542936109</v>
      </c>
      <c r="FF6" s="146">
        <f t="shared" si="43"/>
        <v>56668.357537172793</v>
      </c>
      <c r="FG6" s="146">
        <f t="shared" si="43"/>
        <v>25699.692410377582</v>
      </c>
      <c r="FH6" s="146">
        <f t="shared" si="43"/>
        <v>16558.089356536948</v>
      </c>
      <c r="FI6" s="146">
        <f t="shared" si="43"/>
        <v>50097.259273508971</v>
      </c>
      <c r="FJ6" s="146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6">
        <f t="shared" ref="FN6:GI6" si="44">FN4-AVERAGE(DF4,DR4,ED4,EP4,FB4)</f>
        <v>16556.108263676753</v>
      </c>
      <c r="FO6" s="30">
        <f t="shared" ref="FO6:FZ6" si="45">FO4-AVERAGE(DG4,DS4,EE4,EQ4,FC4)</f>
        <v>30158.033293926972</v>
      </c>
      <c r="FP6" s="30">
        <f t="shared" si="44"/>
        <v>34567.90764674003</v>
      </c>
      <c r="FQ6" s="146">
        <f t="shared" si="44"/>
        <v>108819.15275021302</v>
      </c>
      <c r="FR6" s="30">
        <f t="shared" si="44"/>
        <v>88739.617910584609</v>
      </c>
      <c r="FS6" s="30">
        <f t="shared" si="44"/>
        <v>81882.075431774429</v>
      </c>
      <c r="FT6" s="30">
        <f t="shared" si="44"/>
        <v>90823.014686543844</v>
      </c>
      <c r="FU6" s="30">
        <f t="shared" si="44"/>
        <v>97159.442276598944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39805.881009360775</v>
      </c>
      <c r="FZ6" s="30">
        <f t="shared" si="45"/>
        <v>34863.411699110875</v>
      </c>
      <c r="GA6" s="30">
        <f t="shared" si="44"/>
        <v>-26141.821303062723</v>
      </c>
      <c r="GB6" s="30">
        <f t="shared" si="44"/>
        <v>51377.974084012792</v>
      </c>
      <c r="GC6" s="30">
        <f t="shared" si="44"/>
        <v>64486.151933429705</v>
      </c>
      <c r="GD6" s="30">
        <f t="shared" si="44"/>
        <v>85456.744984310353</v>
      </c>
      <c r="GE6" s="30">
        <f t="shared" si="44"/>
        <v>49867.219563824183</v>
      </c>
      <c r="GF6" s="30">
        <f t="shared" si="44"/>
        <v>68741.096579879086</v>
      </c>
      <c r="GG6" s="30">
        <f t="shared" si="44"/>
        <v>91134.377739802527</v>
      </c>
      <c r="GH6" s="259">
        <f t="shared" si="44"/>
        <v>95808.798564275086</v>
      </c>
      <c r="GI6" s="283">
        <f t="shared" si="44"/>
        <v>48197.701027507399</v>
      </c>
      <c r="GJ6" s="283">
        <f t="shared" ref="GJ6:GL6" si="46">GJ4-AVERAGE(EB4,EN4,EZ4,FL4,FX4)</f>
        <v>59531.979189686768</v>
      </c>
      <c r="GK6" s="283">
        <f t="shared" ref="GK6" si="47">GK4-AVERAGE(EC4,EO4,FA4,FM4,FY4)</f>
        <v>99347.124335634697</v>
      </c>
      <c r="GL6" s="283">
        <f t="shared" si="46"/>
        <v>61980.576854683575</v>
      </c>
      <c r="GM6" s="283">
        <f t="shared" ref="GM6" si="48">GM4-AVERAGE(EE4,EQ4,FC4,FO4,GA4)</f>
        <v>79419.828069921874</v>
      </c>
      <c r="GN6" s="283">
        <f t="shared" ref="GN6" si="49">GN4-AVERAGE(EF4,ER4,FD4,FP4,GB4)</f>
        <v>72370.497411074757</v>
      </c>
      <c r="GO6" s="283">
        <f t="shared" ref="GO6" si="50">GO4-AVERAGE(EG4,ES4,FE4,FQ4,GC4)</f>
        <v>44136.137617824366</v>
      </c>
      <c r="GP6" s="283">
        <f t="shared" ref="GP6" si="51">GP4-AVERAGE(EH4,ET4,FF4,FR4,GD4)</f>
        <v>9026.2115283719031</v>
      </c>
      <c r="GQ6" s="283">
        <f t="shared" ref="GQ6" si="52">GQ4-AVERAGE(EI4,EU4,FG4,FS4,GE4)</f>
        <v>-2097.4847045510251</v>
      </c>
      <c r="GR6" s="283">
        <f t="shared" ref="GR6" si="53">GR4-AVERAGE(EJ4,EV4,FH4,FT4,GF4)</f>
        <v>-4305.4579794602178</v>
      </c>
      <c r="GS6" s="283">
        <f t="shared" ref="GS6" si="54">GS4-AVERAGE(EK4,EW4,FI4,FU4,GG4)</f>
        <v>-21005.110310151213</v>
      </c>
      <c r="GT6" s="283">
        <f t="shared" ref="GT6" si="55">GT4-AVERAGE(EL4,EX4,FJ4,FV4,GH4)</f>
        <v>1188.0228994698846</v>
      </c>
      <c r="GU6" s="283">
        <f t="shared" ref="GU6" si="56">GU4-AVERAGE(EM4,EY4,FK4,FW4,GI4)</f>
        <v>-3485.6602404337027</v>
      </c>
      <c r="GV6" s="283">
        <f t="shared" ref="GV6" si="57">GV4-AVERAGE(EN4,EZ4,FL4,FX4,GJ4)</f>
        <v>-7578.263709100429</v>
      </c>
      <c r="GW6" s="283">
        <f t="shared" ref="GW6" si="58">GW4-AVERAGE(EO4,FA4,FM4,FY4,GK4)</f>
        <v>29765.929571665474</v>
      </c>
      <c r="GX6" s="283">
        <f t="shared" ref="GX6" si="59">GX4-AVERAGE(EP4,FB4,FN4,FZ4,GL4)</f>
        <v>51191.994967787818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147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7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0</v>
      </c>
      <c r="GC7" s="32">
        <f t="shared" si="70"/>
        <v>0</v>
      </c>
      <c r="GD7" s="32">
        <f t="shared" si="70"/>
        <v>0</v>
      </c>
      <c r="GE7" s="32">
        <f t="shared" ref="GE7:GI7" si="71">GE4-GE51</f>
        <v>0</v>
      </c>
      <c r="GF7" s="32">
        <f t="shared" si="71"/>
        <v>0</v>
      </c>
      <c r="GG7" s="32">
        <f t="shared" si="71"/>
        <v>51546.864933502336</v>
      </c>
      <c r="GH7" s="260">
        <f t="shared" si="71"/>
        <v>26376.835458391462</v>
      </c>
      <c r="GI7" s="284">
        <f t="shared" si="71"/>
        <v>-891.41460302157793</v>
      </c>
      <c r="GJ7" s="284">
        <f t="shared" ref="GJ7:GL7" si="72">GJ4-GJ51</f>
        <v>12348.509128387203</v>
      </c>
      <c r="GK7" s="284">
        <f t="shared" si="72"/>
        <v>29000</v>
      </c>
      <c r="GL7" s="284">
        <f t="shared" si="72"/>
        <v>20000</v>
      </c>
      <c r="GM7" s="284">
        <f t="shared" ref="GM7:GX7" si="73">GM4-GM51</f>
        <v>-25000</v>
      </c>
      <c r="GN7" s="284">
        <f t="shared" si="73"/>
        <v>0</v>
      </c>
      <c r="GO7" s="284">
        <f t="shared" si="73"/>
        <v>0</v>
      </c>
      <c r="GP7" s="284">
        <f t="shared" si="73"/>
        <v>0</v>
      </c>
      <c r="GQ7" s="284">
        <f t="shared" si="73"/>
        <v>0</v>
      </c>
      <c r="GR7" s="284">
        <f t="shared" si="73"/>
        <v>0</v>
      </c>
      <c r="GS7" s="284">
        <f t="shared" si="73"/>
        <v>0</v>
      </c>
      <c r="GT7" s="284">
        <f t="shared" si="73"/>
        <v>0</v>
      </c>
      <c r="GU7" s="284">
        <f t="shared" si="73"/>
        <v>0</v>
      </c>
      <c r="GV7" s="284">
        <f t="shared" si="73"/>
        <v>0</v>
      </c>
      <c r="GW7" s="284">
        <f t="shared" si="73"/>
        <v>0</v>
      </c>
      <c r="GX7" s="284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237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62">
        <v>280675.34246575343</v>
      </c>
      <c r="EN9" s="162">
        <v>277988.24569155986</v>
      </c>
      <c r="EO9" s="162">
        <v>300742.00913242006</v>
      </c>
      <c r="EP9" s="181">
        <v>308601.14891736634</v>
      </c>
      <c r="EQ9" s="181">
        <v>328865.04639858595</v>
      </c>
      <c r="ER9" s="191">
        <v>324185.32289628184</v>
      </c>
      <c r="ES9" s="191">
        <v>298542.46575342468</v>
      </c>
      <c r="ET9" s="191">
        <v>289075.79908675799</v>
      </c>
      <c r="EU9" s="191">
        <v>310187.62704374723</v>
      </c>
      <c r="EV9" s="191">
        <v>297442.46575342462</v>
      </c>
      <c r="EW9" s="203">
        <v>301058.59478568274</v>
      </c>
      <c r="EX9" s="203">
        <v>295678.94750774722</v>
      </c>
      <c r="EY9" s="203">
        <v>291275.53481093445</v>
      </c>
      <c r="EZ9" s="203">
        <v>307317.72330654995</v>
      </c>
      <c r="FA9" s="216">
        <v>321534.59893406252</v>
      </c>
      <c r="FB9" s="216">
        <v>332603.86267875973</v>
      </c>
      <c r="FC9" s="226">
        <v>287070.16350911546</v>
      </c>
      <c r="FD9" s="226">
        <v>303272.12015092</v>
      </c>
      <c r="FE9" s="238">
        <v>254733.54139923534</v>
      </c>
      <c r="FF9" s="238">
        <v>270041.77493933355</v>
      </c>
      <c r="FG9" s="238">
        <v>271239.05857788358</v>
      </c>
      <c r="FH9" s="238">
        <v>261921.75335955177</v>
      </c>
      <c r="FI9" s="238">
        <v>260506.78949731134</v>
      </c>
      <c r="FJ9" s="238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8">
        <v>317387.09677419357</v>
      </c>
      <c r="FO9" s="36">
        <v>326955.82535309705</v>
      </c>
      <c r="FP9" s="36">
        <v>302703.52120563155</v>
      </c>
      <c r="FQ9" s="238">
        <v>298600.9866434196</v>
      </c>
      <c r="FR9" s="36">
        <v>298943.99739610776</v>
      </c>
      <c r="FS9" s="36">
        <v>292730.01890148409</v>
      </c>
      <c r="FT9" s="36">
        <v>295110.66406277439</v>
      </c>
      <c r="FU9" s="36">
        <v>284181.6318047099</v>
      </c>
      <c r="FV9" s="36">
        <v>284600.9866434196</v>
      </c>
      <c r="FW9" s="36">
        <v>297210.66406277439</v>
      </c>
      <c r="FX9" s="36">
        <v>341902.62392532057</v>
      </c>
      <c r="FY9" s="36">
        <v>228750.36818125128</v>
      </c>
      <c r="FZ9" s="36">
        <v>243259.32665683329</v>
      </c>
      <c r="GA9" s="36">
        <v>437889.36316245917</v>
      </c>
      <c r="GB9" s="36">
        <v>318253.5261803451</v>
      </c>
      <c r="GC9" s="36">
        <v>235153.63744315418</v>
      </c>
      <c r="GD9" s="36">
        <v>249257.8606719902</v>
      </c>
      <c r="GE9" s="36">
        <v>310420.85929961759</v>
      </c>
      <c r="GF9" s="36">
        <v>348930.30406280025</v>
      </c>
      <c r="GG9" s="36">
        <v>334264.07398418064</v>
      </c>
      <c r="GH9" s="262">
        <v>336467.23730851861</v>
      </c>
      <c r="GI9" s="286">
        <v>330551.32438656094</v>
      </c>
      <c r="GJ9" s="286">
        <v>280675.45857673575</v>
      </c>
      <c r="GK9" s="286">
        <v>378442.78467304702</v>
      </c>
      <c r="GL9" s="286">
        <v>334658.17163060524</v>
      </c>
      <c r="GM9" s="286">
        <v>350712.38633368368</v>
      </c>
      <c r="GN9" s="286">
        <v>338713.64261632634</v>
      </c>
      <c r="GO9" s="286">
        <v>335906.18701486324</v>
      </c>
      <c r="GP9" s="286">
        <v>330119.28724801785</v>
      </c>
      <c r="GQ9" s="286">
        <v>328497.54107053229</v>
      </c>
      <c r="GR9" s="286">
        <v>319904.9419522183</v>
      </c>
      <c r="GS9" s="286">
        <v>320897.09536199446</v>
      </c>
      <c r="GT9" s="286">
        <v>320550.06614153122</v>
      </c>
      <c r="GU9" s="286">
        <v>324280.0167521541</v>
      </c>
      <c r="GV9" s="286">
        <v>330747.76097141497</v>
      </c>
      <c r="GW9" s="286">
        <v>341334.98767857748</v>
      </c>
      <c r="GX9" s="286">
        <v>357344.28217013326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62">
        <f t="shared" si="78"/>
        <v>-184.47488584474195</v>
      </c>
      <c r="EN10" s="162">
        <f t="shared" si="78"/>
        <v>-22304.904993371631</v>
      </c>
      <c r="EO10" s="162">
        <f t="shared" si="78"/>
        <v>6582.1917808218859</v>
      </c>
      <c r="EP10" s="181">
        <f t="shared" si="78"/>
        <v>-1143.6146707909647</v>
      </c>
      <c r="EQ10" s="181">
        <f t="shared" si="78"/>
        <v>26780.026513477671</v>
      </c>
      <c r="ER10" s="191">
        <f t="shared" si="78"/>
        <v>-569.32991429918911</v>
      </c>
      <c r="ES10" s="191">
        <f t="shared" si="78"/>
        <v>8038.0910296067595</v>
      </c>
      <c r="ET10" s="191">
        <f t="shared" si="78"/>
        <v>8000.4566210045596</v>
      </c>
      <c r="EU10" s="191">
        <f t="shared" si="78"/>
        <v>31521.961997348641</v>
      </c>
      <c r="EV10" s="191">
        <f t="shared" si="78"/>
        <v>31167.123287671187</v>
      </c>
      <c r="EW10" s="203">
        <f t="shared" si="78"/>
        <v>19392.929739284154</v>
      </c>
      <c r="EX10" s="203">
        <f t="shared" si="78"/>
        <v>-1567.3626999416738</v>
      </c>
      <c r="EY10" s="203">
        <f t="shared" si="78"/>
        <v>10600.192345181014</v>
      </c>
      <c r="EZ10" s="203">
        <f t="shared" si="78"/>
        <v>29329.477614990086</v>
      </c>
      <c r="FA10" s="216">
        <f t="shared" si="78"/>
        <v>20792.589801642462</v>
      </c>
      <c r="FB10" s="216">
        <f t="shared" si="78"/>
        <v>24002.713761393388</v>
      </c>
      <c r="FC10" s="226">
        <f t="shared" si="78"/>
        <v>-41794.882889470493</v>
      </c>
      <c r="FD10" s="226">
        <f t="shared" si="78"/>
        <v>-20913.202745361836</v>
      </c>
      <c r="FE10" s="238">
        <f t="shared" si="78"/>
        <v>-43808.924354189337</v>
      </c>
      <c r="FF10" s="238">
        <f t="shared" si="78"/>
        <v>-19034.024147424439</v>
      </c>
      <c r="FG10" s="238">
        <f t="shared" si="78"/>
        <v>-38948.568465863646</v>
      </c>
      <c r="FH10" s="238">
        <f t="shared" si="78"/>
        <v>-35520.712393872847</v>
      </c>
      <c r="FI10" s="238">
        <f t="shared" si="78"/>
        <v>-40551.805288371397</v>
      </c>
      <c r="FJ10" s="238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8">
        <f t="shared" ref="FN10:GI10" si="79">FN9-FB9</f>
        <v>-15216.765904566157</v>
      </c>
      <c r="FO10" s="36">
        <f t="shared" ref="FO10:FZ10" si="80">FO9-FC9</f>
        <v>39885.661843981594</v>
      </c>
      <c r="FP10" s="36">
        <f t="shared" si="79"/>
        <v>-568.59894528845325</v>
      </c>
      <c r="FQ10" s="238">
        <f t="shared" si="79"/>
        <v>43867.445244184259</v>
      </c>
      <c r="FR10" s="36">
        <f t="shared" si="79"/>
        <v>28902.222456774209</v>
      </c>
      <c r="FS10" s="36">
        <f t="shared" si="79"/>
        <v>21490.960323600506</v>
      </c>
      <c r="FT10" s="36">
        <f t="shared" si="79"/>
        <v>33188.910703222617</v>
      </c>
      <c r="FU10" s="36">
        <f t="shared" si="79"/>
        <v>23674.842307398561</v>
      </c>
      <c r="FV10" s="36">
        <f t="shared" si="79"/>
        <v>28504.914810312766</v>
      </c>
      <c r="FW10" s="36">
        <f t="shared" si="79"/>
        <v>12079.938119071943</v>
      </c>
      <c r="FX10" s="36">
        <f t="shared" si="79"/>
        <v>40870.36586080445</v>
      </c>
      <c r="FY10" s="36">
        <f t="shared" si="79"/>
        <v>-90182.965152082033</v>
      </c>
      <c r="FZ10" s="36">
        <f t="shared" si="80"/>
        <v>-74127.770117360284</v>
      </c>
      <c r="GA10" s="36">
        <f t="shared" si="79"/>
        <v>110933.53780936211</v>
      </c>
      <c r="GB10" s="36">
        <f t="shared" si="79"/>
        <v>15550.004974713549</v>
      </c>
      <c r="GC10" s="36">
        <f t="shared" si="79"/>
        <v>-63447.349200265424</v>
      </c>
      <c r="GD10" s="36">
        <f t="shared" si="79"/>
        <v>-49686.136724117561</v>
      </c>
      <c r="GE10" s="36">
        <f t="shared" si="79"/>
        <v>17690.8403981335</v>
      </c>
      <c r="GF10" s="36">
        <f t="shared" si="79"/>
        <v>53819.640000025858</v>
      </c>
      <c r="GG10" s="36">
        <f t="shared" si="79"/>
        <v>50082.44217947073</v>
      </c>
      <c r="GH10" s="262">
        <f t="shared" si="79"/>
        <v>51866.250665099011</v>
      </c>
      <c r="GI10" s="286">
        <f t="shared" si="79"/>
        <v>33340.660323786549</v>
      </c>
      <c r="GJ10" s="286">
        <f t="shared" ref="GJ10:GL10" si="81">GJ9-FX9</f>
        <v>-61227.165348584822</v>
      </c>
      <c r="GK10" s="286">
        <f t="shared" ref="GK10" si="82">GK9-FY9</f>
        <v>149692.41649179574</v>
      </c>
      <c r="GL10" s="286">
        <f t="shared" si="81"/>
        <v>91398.844973771949</v>
      </c>
      <c r="GM10" s="286">
        <f t="shared" ref="GM10" si="83">GM9-GA9</f>
        <v>-87176.976828775485</v>
      </c>
      <c r="GN10" s="286">
        <f t="shared" ref="GN10" si="84">GN9-GB9</f>
        <v>20460.116435981239</v>
      </c>
      <c r="GO10" s="286">
        <f t="shared" ref="GO10" si="85">GO9-GC9</f>
        <v>100752.54957170907</v>
      </c>
      <c r="GP10" s="286">
        <f t="shared" ref="GP10" si="86">GP9-GD9</f>
        <v>80861.426576027647</v>
      </c>
      <c r="GQ10" s="286">
        <f t="shared" ref="GQ10" si="87">GQ9-GE9</f>
        <v>18076.6817709147</v>
      </c>
      <c r="GR10" s="286">
        <f t="shared" ref="GR10" si="88">GR9-GF9</f>
        <v>-29025.362110581947</v>
      </c>
      <c r="GS10" s="286">
        <f t="shared" ref="GS10" si="89">GS9-GG9</f>
        <v>-13366.978622186172</v>
      </c>
      <c r="GT10" s="286">
        <f t="shared" ref="GT10" si="90">GT9-GH9</f>
        <v>-15917.171166987391</v>
      </c>
      <c r="GU10" s="286">
        <f t="shared" ref="GU10" si="91">GU9-GI9</f>
        <v>-6271.3076344068395</v>
      </c>
      <c r="GV10" s="286">
        <f t="shared" ref="GV10" si="92">GV9-GJ9</f>
        <v>50072.302394679224</v>
      </c>
      <c r="GW10" s="286">
        <f t="shared" ref="GW10" si="93">GW9-GK9</f>
        <v>-37107.796994469536</v>
      </c>
      <c r="GX10" s="286">
        <f t="shared" ref="GX10" si="94">GX9-GL9</f>
        <v>22686.110539528017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62">
        <f t="shared" si="98"/>
        <v>50252.671551549021</v>
      </c>
      <c r="EN11" s="162">
        <f t="shared" si="98"/>
        <v>44644.069401011366</v>
      </c>
      <c r="EO11" s="162">
        <f t="shared" si="98"/>
        <v>56639.338218215649</v>
      </c>
      <c r="EP11" s="181">
        <f t="shared" si="98"/>
        <v>42792.456497785577</v>
      </c>
      <c r="EQ11" s="181">
        <f t="shared" si="98"/>
        <v>59313.212342323968</v>
      </c>
      <c r="ER11" s="191">
        <f t="shared" si="98"/>
        <v>43292.419397782476</v>
      </c>
      <c r="ES11" s="191">
        <f t="shared" si="98"/>
        <v>35422.889761678816</v>
      </c>
      <c r="ET11" s="191">
        <f t="shared" si="98"/>
        <v>34632.567181033664</v>
      </c>
      <c r="EU11" s="191">
        <f t="shared" si="98"/>
        <v>62771.276858452999</v>
      </c>
      <c r="EV11" s="191">
        <f t="shared" si="98"/>
        <v>50459.233847700292</v>
      </c>
      <c r="EW11" s="203">
        <f t="shared" si="98"/>
        <v>57964.825245549844</v>
      </c>
      <c r="EX11" s="203">
        <f t="shared" si="98"/>
        <v>49223.887645033654</v>
      </c>
      <c r="EY11" s="203">
        <f t="shared" si="98"/>
        <v>46585.636238543462</v>
      </c>
      <c r="EZ11" s="203">
        <f t="shared" si="98"/>
        <v>55759.437637384748</v>
      </c>
      <c r="FA11" s="216">
        <f t="shared" si="98"/>
        <v>57678.033695004822</v>
      </c>
      <c r="FB11" s="216">
        <f t="shared" si="98"/>
        <v>49639.125396691321</v>
      </c>
      <c r="FC11" s="226">
        <f t="shared" si="98"/>
        <v>-9294.1139986176277</v>
      </c>
      <c r="FD11" s="226">
        <f t="shared" si="98"/>
        <v>-2548.2037575758295</v>
      </c>
      <c r="FE11" s="238">
        <f t="shared" si="98"/>
        <v>-27850.090947207442</v>
      </c>
      <c r="FF11" s="238">
        <f t="shared" si="98"/>
        <v>652.55119504133472</v>
      </c>
      <c r="FG11" s="238">
        <f t="shared" si="98"/>
        <v>2778.0068766020704</v>
      </c>
      <c r="FH11" s="238">
        <f t="shared" si="98"/>
        <v>-3834.1370514071314</v>
      </c>
      <c r="FI11" s="238">
        <f t="shared" si="98"/>
        <v>-5780.0686555830762</v>
      </c>
      <c r="FJ11" s="238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8">
        <f t="shared" ref="FN11:GI11" si="99">FN9-AVERAGE(DF9,DR9,ED9,EP9,FB9)</f>
        <v>11171.830203974154</v>
      </c>
      <c r="FO11" s="36">
        <f t="shared" ref="FO11:FZ11" si="100">FO9-AVERAGE(DG9,DS9,EE9,EQ9,FC9)</f>
        <v>21300.184166961117</v>
      </c>
      <c r="FP11" s="36">
        <f t="shared" si="99"/>
        <v>-14952.244345572777</v>
      </c>
      <c r="FQ11" s="238">
        <f t="shared" si="99"/>
        <v>11767.508588937111</v>
      </c>
      <c r="FR11" s="36">
        <f t="shared" si="99"/>
        <v>20956.829622852965</v>
      </c>
      <c r="FS11" s="36">
        <f t="shared" si="99"/>
        <v>13176.082572562271</v>
      </c>
      <c r="FT11" s="36">
        <f t="shared" si="99"/>
        <v>21327.500605475914</v>
      </c>
      <c r="FU11" s="36">
        <f t="shared" si="99"/>
        <v>6909.6331628703047</v>
      </c>
      <c r="FV11" s="36">
        <f t="shared" si="99"/>
        <v>3048.3513125885511</v>
      </c>
      <c r="FW11" s="36">
        <f t="shared" si="99"/>
        <v>14865.758943810477</v>
      </c>
      <c r="FX11" s="36">
        <f t="shared" si="99"/>
        <v>48054.351027156867</v>
      </c>
      <c r="FY11" s="36">
        <f t="shared" si="99"/>
        <v>-75860.204573597701</v>
      </c>
      <c r="FZ11" s="36">
        <f t="shared" si="100"/>
        <v>-72884.883793191693</v>
      </c>
      <c r="GA11" s="36">
        <f t="shared" si="99"/>
        <v>123906.48973822698</v>
      </c>
      <c r="GB11" s="36">
        <f t="shared" si="99"/>
        <v>4090.3440592473489</v>
      </c>
      <c r="GC11" s="36">
        <f t="shared" si="99"/>
        <v>-57703.84704297292</v>
      </c>
      <c r="GD11" s="36">
        <f t="shared" si="99"/>
        <v>-37988.152242586657</v>
      </c>
      <c r="GE11" s="36">
        <f t="shared" si="99"/>
        <v>22533.239119696314</v>
      </c>
      <c r="GF11" s="36">
        <f t="shared" si="99"/>
        <v>67961.628797513084</v>
      </c>
      <c r="GG11" s="36">
        <f t="shared" si="99"/>
        <v>52071.294717148005</v>
      </c>
      <c r="GH11" s="262">
        <f t="shared" si="99"/>
        <v>51335.756836365617</v>
      </c>
      <c r="GI11" s="286">
        <f t="shared" si="99"/>
        <v>43520.907459608396</v>
      </c>
      <c r="GJ11" s="286">
        <f t="shared" ref="GJ11:GL11" si="101">GJ9-AVERAGE(EB9,EN9,EZ9,FL9,FX9)</f>
        <v>-25031.341757839837</v>
      </c>
      <c r="GK11" s="286">
        <f t="shared" ref="GK11" si="102">GK9-AVERAGE(EC9,EO9,FA9,FM9,FY9)</f>
        <v>85618.75928651396</v>
      </c>
      <c r="GL11" s="286">
        <f t="shared" si="101"/>
        <v>32338.931907543214</v>
      </c>
      <c r="GM11" s="286">
        <f t="shared" ref="GM11" si="103">GM9-AVERAGE(EE9,EQ9,FC9,FO9,GA9)</f>
        <v>14139.302672010497</v>
      </c>
      <c r="GN11" s="286">
        <f t="shared" ref="GN11" si="104">GN9-AVERAGE(EF9,ER9,FD9,FP9,GB9)</f>
        <v>24079.813967574446</v>
      </c>
      <c r="GO11" s="286">
        <f t="shared" ref="GO11" si="105">GO9-AVERAGE(EG9,ES9,FE9,FQ9,GC9)</f>
        <v>60399.185822252883</v>
      </c>
      <c r="GP11" s="286">
        <f t="shared" ref="GP11" si="106">GP9-AVERAGE(EH9,ET9,FF9,FR9,GD9)</f>
        <v>52440.332336029271</v>
      </c>
      <c r="GQ11" s="286">
        <f t="shared" ref="GQ11" si="107">GQ9-AVERAGE(EI9,EU9,FG9,FS9,GE9)</f>
        <v>35848.895296706061</v>
      </c>
      <c r="GR11" s="286">
        <f t="shared" ref="GR11" si="108">GR9-AVERAGE(EJ9,EV9,FH9,FT9,GF9)</f>
        <v>25968.836011357373</v>
      </c>
      <c r="GS11" s="286">
        <f t="shared" ref="GS11" si="109">GS9-AVERAGE(EK9,EW9,FI9,FU9,GG9)</f>
        <v>28561.744338337798</v>
      </c>
      <c r="GT11" s="286">
        <f t="shared" ref="GT11" si="110">GT9-AVERAGE(EL9,EX9,FJ9,FV9,GH9)</f>
        <v>26532.155441435054</v>
      </c>
      <c r="GU11" s="286">
        <f t="shared" ref="GU11" si="111">GU9-AVERAGE(EM9,EY9,FK9,FW9,GI9)</f>
        <v>27311.298418208957</v>
      </c>
      <c r="GV11" s="286">
        <f t="shared" ref="GV11" si="112">GV9-AVERAGE(EN9,EZ9,FL9,FX9,GJ9)</f>
        <v>28964.499058478512</v>
      </c>
      <c r="GW11" s="286">
        <f t="shared" ref="GW11" si="113">GW9-AVERAGE(EO9,FA9,FM9,FY9,GK9)</f>
        <v>31654.368827754632</v>
      </c>
      <c r="GX11" s="286">
        <f t="shared" ref="GX11" si="114">GX9-AVERAGE(EP9,FB9,FN9,FZ9,GL9)</f>
        <v>50042.360838581691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9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si="120"/>
        <v>0</v>
      </c>
      <c r="GD12" s="38">
        <f t="shared" si="120"/>
        <v>0</v>
      </c>
      <c r="GE12" s="38">
        <f t="shared" ref="GE12:GI12" si="121">GE9-GE52</f>
        <v>0</v>
      </c>
      <c r="GF12" s="38">
        <f t="shared" si="121"/>
        <v>0</v>
      </c>
      <c r="GG12" s="38">
        <f t="shared" si="121"/>
        <v>24062.736875347502</v>
      </c>
      <c r="GH12" s="263">
        <f t="shared" si="121"/>
        <v>18628.533790684771</v>
      </c>
      <c r="GI12" s="287">
        <f t="shared" si="121"/>
        <v>29975.252063645108</v>
      </c>
      <c r="GJ12" s="287">
        <f t="shared" ref="GJ12:GL12" si="122">GJ9-GJ52</f>
        <v>-29945.548523516918</v>
      </c>
      <c r="GK12" s="287">
        <f t="shared" si="122"/>
        <v>75580.265445372555</v>
      </c>
      <c r="GL12" s="287">
        <f t="shared" si="122"/>
        <v>15141.51521780889</v>
      </c>
      <c r="GM12" s="287">
        <f t="shared" ref="GM12:GX12" si="123">GM9-GM52</f>
        <v>-368.08459777291864</v>
      </c>
      <c r="GN12" s="287">
        <f t="shared" si="123"/>
        <v>-3687.9090288100997</v>
      </c>
      <c r="GO12" s="287">
        <f t="shared" si="123"/>
        <v>741.31544538820162</v>
      </c>
      <c r="GP12" s="287">
        <f t="shared" si="123"/>
        <v>-1365.1329414112843</v>
      </c>
      <c r="GQ12" s="287">
        <f t="shared" si="123"/>
        <v>-1750.1318252500496</v>
      </c>
      <c r="GR12" s="287">
        <f t="shared" si="123"/>
        <v>-5839.1359008647269</v>
      </c>
      <c r="GS12" s="287">
        <f t="shared" si="123"/>
        <v>-6007.9580473732203</v>
      </c>
      <c r="GT12" s="287">
        <f t="shared" si="123"/>
        <v>-3502.1636554552242</v>
      </c>
      <c r="GU12" s="287">
        <f t="shared" si="123"/>
        <v>-12583.903041022015</v>
      </c>
      <c r="GV12" s="287">
        <f t="shared" si="123"/>
        <v>-11696.162707861047</v>
      </c>
      <c r="GW12" s="287">
        <f t="shared" si="123"/>
        <v>12490.863123530813</v>
      </c>
      <c r="GX12" s="287">
        <f t="shared" si="123"/>
        <v>357344.28217013326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237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62">
        <f t="shared" si="128"/>
        <v>-80555.350590273854</v>
      </c>
      <c r="EN14" s="162">
        <f t="shared" si="128"/>
        <v>-41450.498219628964</v>
      </c>
      <c r="EO14" s="162">
        <f t="shared" si="128"/>
        <v>-80449.473837876139</v>
      </c>
      <c r="EP14" s="181">
        <f t="shared" si="128"/>
        <v>-25576.277971291274</v>
      </c>
      <c r="EQ14" s="181">
        <f t="shared" si="128"/>
        <v>-40301.353225477564</v>
      </c>
      <c r="ER14" s="191">
        <f t="shared" si="128"/>
        <v>-44984.974058646359</v>
      </c>
      <c r="ES14" s="191">
        <f t="shared" si="128"/>
        <v>-9114.0924684330821</v>
      </c>
      <c r="ET14" s="191">
        <f t="shared" si="128"/>
        <v>-52375.115575325006</v>
      </c>
      <c r="EU14" s="191">
        <f t="shared" si="128"/>
        <v>-84623.355023934564</v>
      </c>
      <c r="EV14" s="191">
        <f t="shared" si="128"/>
        <v>-78446.141086465097</v>
      </c>
      <c r="EW14" s="203">
        <f t="shared" si="128"/>
        <v>-76977.145523001032</v>
      </c>
      <c r="EX14" s="203">
        <f t="shared" si="128"/>
        <v>-84973.875552699232</v>
      </c>
      <c r="EY14" s="203">
        <f t="shared" si="128"/>
        <v>-50804.725703586708</v>
      </c>
      <c r="EZ14" s="203">
        <f t="shared" si="128"/>
        <v>-35074.040782914322</v>
      </c>
      <c r="FA14" s="216">
        <f t="shared" si="128"/>
        <v>-69789.523010068806</v>
      </c>
      <c r="FB14" s="216">
        <f t="shared" si="128"/>
        <v>-33244.847637590545</v>
      </c>
      <c r="FC14" s="226">
        <f t="shared" si="128"/>
        <v>74363.704365254904</v>
      </c>
      <c r="FD14" s="226">
        <f t="shared" si="128"/>
        <v>6611.7267322826665</v>
      </c>
      <c r="FE14" s="238">
        <f t="shared" si="128"/>
        <v>-9773.2892018077255</v>
      </c>
      <c r="FF14" s="238">
        <f t="shared" si="128"/>
        <v>1968.8063993542455</v>
      </c>
      <c r="FG14" s="238">
        <f t="shared" ref="FG14:FH14" si="129">(FG20-FG9)</f>
        <v>-32595.89282315757</v>
      </c>
      <c r="FH14" s="238">
        <f t="shared" si="129"/>
        <v>-35604.82798279947</v>
      </c>
      <c r="FI14" s="238">
        <f t="shared" ref="FI14:FJ14" si="130">(FI20-FI9)</f>
        <v>3647.1650375277386</v>
      </c>
      <c r="FJ14" s="238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8">
        <f t="shared" si="132"/>
        <v>-21272.495929490833</v>
      </c>
      <c r="FO14" s="36">
        <f t="shared" ref="FO14:FP14" si="133">(FO20-FO9)</f>
        <v>6547.2193971760571</v>
      </c>
      <c r="FP14" s="36">
        <f t="shared" si="133"/>
        <v>20158.017991040659</v>
      </c>
      <c r="FQ14" s="238">
        <f t="shared" ref="FQ14:FR14" si="134">(FQ20-FQ9)</f>
        <v>58469.728608575417</v>
      </c>
      <c r="FR14" s="36">
        <f t="shared" si="134"/>
        <v>21720.289148619748</v>
      </c>
      <c r="FS14" s="36">
        <f t="shared" ref="FS14:FT14" si="135">(FS20-FS9)</f>
        <v>14792.629498683382</v>
      </c>
      <c r="FT14" s="36">
        <f t="shared" si="135"/>
        <v>16150.892781713104</v>
      </c>
      <c r="FU14" s="36">
        <f t="shared" ref="FU14:FV14" si="136">(FU20-FU9)</f>
        <v>38674.792031443329</v>
      </c>
      <c r="FV14" s="36">
        <f t="shared" si="136"/>
        <v>-18884.803882555105</v>
      </c>
      <c r="FW14" s="36">
        <f t="shared" ref="FW14:FX14" si="137">(FW20-FW9)</f>
        <v>47193.692243350786</v>
      </c>
      <c r="FX14" s="36">
        <f t="shared" si="137"/>
        <v>-49372.262880734517</v>
      </c>
      <c r="FY14" s="36">
        <f t="shared" ref="FY14:GA14" si="138">(FY20-FY9)</f>
        <v>59949.283120387234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36">
        <f t="shared" ref="GD14:GE14" si="141">(GD20-GD9)</f>
        <v>89747.561013376748</v>
      </c>
      <c r="GE14" s="36">
        <f t="shared" si="141"/>
        <v>-12976.498409786611</v>
      </c>
      <c r="GF14" s="36">
        <f t="shared" ref="GF14" si="142">(GF20-GF9)</f>
        <v>-36025.13033493032</v>
      </c>
      <c r="GG14" s="36">
        <f t="shared" ref="GG14:GH14" si="143">(GG20-GG9)</f>
        <v>8742.1925742838648</v>
      </c>
      <c r="GH14" s="262">
        <f t="shared" si="143"/>
        <v>-11606.537041970645</v>
      </c>
      <c r="GI14" s="286">
        <f t="shared" ref="GI14" si="144">(GI20-GI9)</f>
        <v>-30666.666666666744</v>
      </c>
      <c r="GJ14" s="286">
        <f t="shared" ref="GJ14:GK14" si="145">(GJ20-GJ9)</f>
        <v>50354.838709677511</v>
      </c>
      <c r="GK14" s="286">
        <f t="shared" si="145"/>
        <v>-17600</v>
      </c>
      <c r="GL14" s="286">
        <f t="shared" ref="GL14:GM14" si="146">(GL20-GL9)</f>
        <v>24270.824418450822</v>
      </c>
      <c r="GM14" s="286">
        <f t="shared" si="146"/>
        <v>43119.198118100117</v>
      </c>
      <c r="GN14" s="286">
        <f t="shared" ref="GN14:GX14" si="147">(GN20-GN9)</f>
        <v>43341.254994762538</v>
      </c>
      <c r="GO14" s="286">
        <f t="shared" si="147"/>
        <v>2238.9520711832447</v>
      </c>
      <c r="GP14" s="286">
        <f t="shared" si="147"/>
        <v>-43347.7241299054</v>
      </c>
      <c r="GQ14" s="286">
        <f t="shared" si="147"/>
        <v>-69580.008362432738</v>
      </c>
      <c r="GR14" s="286">
        <f t="shared" si="147"/>
        <v>-63415.644877211336</v>
      </c>
      <c r="GS14" s="286">
        <f t="shared" si="147"/>
        <v>-66921.710171418876</v>
      </c>
      <c r="GT14" s="286">
        <f t="shared" si="147"/>
        <v>-68164.043230199721</v>
      </c>
      <c r="GU14" s="286">
        <f t="shared" si="147"/>
        <v>-63454.109645229008</v>
      </c>
      <c r="GV14" s="286">
        <f t="shared" si="147"/>
        <v>-44933.191787052667</v>
      </c>
      <c r="GW14" s="286">
        <f t="shared" si="147"/>
        <v>-27368.533601088508</v>
      </c>
      <c r="GX14" s="286">
        <f t="shared" si="147"/>
        <v>5319.2499440640095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62">
        <f t="shared" si="152"/>
        <v>-36457.137683709938</v>
      </c>
      <c r="EN15" s="162">
        <f t="shared" si="152"/>
        <v>37284.929162571032</v>
      </c>
      <c r="EO15" s="162">
        <f t="shared" si="152"/>
        <v>-33608.120317268942</v>
      </c>
      <c r="EP15" s="181">
        <f t="shared" si="152"/>
        <v>-2144.9206720051588</v>
      </c>
      <c r="EQ15" s="181">
        <f t="shared" si="152"/>
        <v>-39164.674399437965</v>
      </c>
      <c r="ER15" s="191">
        <f t="shared" si="152"/>
        <v>-7023.7798601043178</v>
      </c>
      <c r="ES15" s="191">
        <f t="shared" si="152"/>
        <v>42097.094448897289</v>
      </c>
      <c r="ET15" s="191">
        <f t="shared" si="152"/>
        <v>8354.4420219409803</v>
      </c>
      <c r="EU15" s="191">
        <f t="shared" si="152"/>
        <v>-41858.329976251669</v>
      </c>
      <c r="EV15" s="191">
        <f t="shared" si="152"/>
        <v>-46664.593276978179</v>
      </c>
      <c r="EW15" s="203">
        <f t="shared" si="152"/>
        <v>-16115.863788097777</v>
      </c>
      <c r="EX15" s="203">
        <f t="shared" si="152"/>
        <v>8090.7229384950188</v>
      </c>
      <c r="EY15" s="203">
        <f t="shared" si="152"/>
        <v>29750.624886687146</v>
      </c>
      <c r="EZ15" s="203">
        <f t="shared" si="152"/>
        <v>6376.4574367146415</v>
      </c>
      <c r="FA15" s="216">
        <f t="shared" si="152"/>
        <v>10659.950827807334</v>
      </c>
      <c r="FB15" s="216">
        <f t="shared" si="152"/>
        <v>-7668.5696662992705</v>
      </c>
      <c r="FC15" s="226">
        <f t="shared" si="152"/>
        <v>114665.05759073247</v>
      </c>
      <c r="FD15" s="226">
        <f t="shared" si="152"/>
        <v>51596.700790929026</v>
      </c>
      <c r="FE15" s="238">
        <f t="shared" si="152"/>
        <v>-659.19673337464337</v>
      </c>
      <c r="FF15" s="238">
        <f t="shared" si="152"/>
        <v>54343.921974679251</v>
      </c>
      <c r="FG15" s="238">
        <f t="shared" si="152"/>
        <v>52027.462200776994</v>
      </c>
      <c r="FH15" s="238">
        <f t="shared" si="152"/>
        <v>42841.313103665627</v>
      </c>
      <c r="FI15" s="238">
        <f t="shared" si="152"/>
        <v>80624.310560528771</v>
      </c>
      <c r="FJ15" s="238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8">
        <f t="shared" ref="FN15:GI15" si="153">FN14-FB14</f>
        <v>11972.351708099712</v>
      </c>
      <c r="FO15" s="36">
        <f t="shared" ref="FO15:FZ15" si="154">FO14-FC14</f>
        <v>-67816.484968078847</v>
      </c>
      <c r="FP15" s="36">
        <f t="shared" si="153"/>
        <v>13546.291258757992</v>
      </c>
      <c r="FQ15" s="238">
        <f t="shared" si="153"/>
        <v>68243.017810383142</v>
      </c>
      <c r="FR15" s="36">
        <f t="shared" si="153"/>
        <v>19751.482749265502</v>
      </c>
      <c r="FS15" s="36">
        <f t="shared" si="153"/>
        <v>47388.522321840952</v>
      </c>
      <c r="FT15" s="36">
        <f t="shared" si="153"/>
        <v>51755.720764512575</v>
      </c>
      <c r="FU15" s="36">
        <f t="shared" si="153"/>
        <v>35027.62699391559</v>
      </c>
      <c r="FV15" s="36">
        <f t="shared" si="153"/>
        <v>-13315.065409801144</v>
      </c>
      <c r="FW15" s="36">
        <f t="shared" si="153"/>
        <v>95646.396459106036</v>
      </c>
      <c r="FX15" s="36">
        <f t="shared" si="153"/>
        <v>-82962.080956966674</v>
      </c>
      <c r="FY15" s="36">
        <f t="shared" si="153"/>
        <v>79460.041117826127</v>
      </c>
      <c r="FZ15" s="36">
        <f t="shared" si="154"/>
        <v>97943.372123701905</v>
      </c>
      <c r="GA15" s="36">
        <f t="shared" si="153"/>
        <v>-156826.74750714621</v>
      </c>
      <c r="GB15" s="36">
        <f t="shared" si="153"/>
        <v>11271.263299135433</v>
      </c>
      <c r="GC15" s="36">
        <f t="shared" si="153"/>
        <v>45669.112748479296</v>
      </c>
      <c r="GD15" s="36">
        <f t="shared" si="153"/>
        <v>68027.271864757</v>
      </c>
      <c r="GE15" s="36">
        <f t="shared" si="153"/>
        <v>-27769.127908469993</v>
      </c>
      <c r="GF15" s="36">
        <f t="shared" si="153"/>
        <v>-52176.023116643424</v>
      </c>
      <c r="GG15" s="36">
        <f t="shared" si="153"/>
        <v>-29932.599457159464</v>
      </c>
      <c r="GH15" s="262">
        <f t="shared" si="153"/>
        <v>7278.2668405844597</v>
      </c>
      <c r="GI15" s="286">
        <f t="shared" si="153"/>
        <v>-77860.35891001753</v>
      </c>
      <c r="GJ15" s="286">
        <f t="shared" ref="GJ15:GL15" si="155">GJ14-FX14</f>
        <v>99727.101590412029</v>
      </c>
      <c r="GK15" s="286">
        <f t="shared" ref="GK15" si="156">GK14-FY14</f>
        <v>-77549.283120387234</v>
      </c>
      <c r="GL15" s="286">
        <f t="shared" si="155"/>
        <v>-52400.05177576025</v>
      </c>
      <c r="GM15" s="286">
        <f t="shared" ref="GM15" si="157">GM14-GA14</f>
        <v>193398.72622807027</v>
      </c>
      <c r="GN15" s="286">
        <f t="shared" ref="GN15" si="158">GN14-GB14</f>
        <v>11911.973704586446</v>
      </c>
      <c r="GO15" s="286">
        <f t="shared" ref="GO15" si="159">GO14-GC14</f>
        <v>-101899.88928587147</v>
      </c>
      <c r="GP15" s="286">
        <f t="shared" ref="GP15" si="160">GP14-GD14</f>
        <v>-133095.28514328215</v>
      </c>
      <c r="GQ15" s="286">
        <f t="shared" ref="GQ15" si="161">GQ14-GE14</f>
        <v>-56603.509952646127</v>
      </c>
      <c r="GR15" s="286">
        <f t="shared" ref="GR15" si="162">GR14-GF14</f>
        <v>-27390.514542281016</v>
      </c>
      <c r="GS15" s="286">
        <f t="shared" ref="GS15" si="163">GS14-GG14</f>
        <v>-75663.902745702741</v>
      </c>
      <c r="GT15" s="286">
        <f t="shared" ref="GT15" si="164">GT14-GH14</f>
        <v>-56557.506188229076</v>
      </c>
      <c r="GU15" s="286">
        <f t="shared" ref="GU15" si="165">GU14-GI14</f>
        <v>-32787.442978562263</v>
      </c>
      <c r="GV15" s="286">
        <f t="shared" ref="GV15" si="166">GV14-GJ14</f>
        <v>-95288.030496730178</v>
      </c>
      <c r="GW15" s="286">
        <f t="shared" ref="GW15" si="167">GW14-GK14</f>
        <v>-9768.5336010885076</v>
      </c>
      <c r="GX15" s="286">
        <f t="shared" ref="GX15" si="168">GX14-GL14</f>
        <v>-18951.574474386813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62">
        <f t="shared" si="172"/>
        <v>-44351.613504803681</v>
      </c>
      <c r="EN16" s="162">
        <f t="shared" si="172"/>
        <v>-10696.877819570345</v>
      </c>
      <c r="EO16" s="162">
        <f t="shared" si="172"/>
        <v>-68950.919088253693</v>
      </c>
      <c r="EP16" s="181">
        <f t="shared" si="172"/>
        <v>-11358.55623530618</v>
      </c>
      <c r="EQ16" s="181">
        <f t="shared" si="172"/>
        <v>-46861.649813014068</v>
      </c>
      <c r="ER16" s="191">
        <f t="shared" si="172"/>
        <v>-37487.344401481023</v>
      </c>
      <c r="ES16" s="191">
        <f t="shared" si="172"/>
        <v>27264.54376274658</v>
      </c>
      <c r="ET16" s="191">
        <f t="shared" si="172"/>
        <v>-1039.0957083231915</v>
      </c>
      <c r="EU16" s="191">
        <f t="shared" si="172"/>
        <v>-40759.562883353661</v>
      </c>
      <c r="EV16" s="191">
        <f t="shared" si="172"/>
        <v>-33748.542073877761</v>
      </c>
      <c r="EW16" s="203">
        <f t="shared" si="172"/>
        <v>-32323.711753050055</v>
      </c>
      <c r="EX16" s="203">
        <f t="shared" si="172"/>
        <v>-27353.829721181522</v>
      </c>
      <c r="EY16" s="203">
        <f t="shared" si="172"/>
        <v>-1209.758619366803</v>
      </c>
      <c r="EZ16" s="203">
        <f t="shared" si="172"/>
        <v>3603.8782474288164</v>
      </c>
      <c r="FA16" s="216">
        <f t="shared" si="172"/>
        <v>-35928.577371481646</v>
      </c>
      <c r="FB16" s="216">
        <f t="shared" si="172"/>
        <v>-10844.29787752327</v>
      </c>
      <c r="FC16" s="226">
        <f t="shared" si="172"/>
        <v>83198.466920685227</v>
      </c>
      <c r="FD16" s="226">
        <f t="shared" si="172"/>
        <v>31420.603822216606</v>
      </c>
      <c r="FE16" s="238">
        <f t="shared" si="172"/>
        <v>26698.651392913802</v>
      </c>
      <c r="FF16" s="238">
        <f t="shared" si="172"/>
        <v>56015.806342131473</v>
      </c>
      <c r="FG16" s="238">
        <f t="shared" si="172"/>
        <v>22921.685533775468</v>
      </c>
      <c r="FH16" s="238">
        <f t="shared" si="172"/>
        <v>20392.226407944043</v>
      </c>
      <c r="FI16" s="238">
        <f t="shared" si="172"/>
        <v>55877.327929091989</v>
      </c>
      <c r="FJ16" s="238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8">
        <f t="shared" ref="FN16:GI16" si="173">FN14-AVERAGE(DF14,DR14,ED14,EP14,FB14)</f>
        <v>5384.2780597026685</v>
      </c>
      <c r="FO16" s="36">
        <f t="shared" ref="FO16:FZ16" si="174">FO14-AVERAGE(DG14,DS14,EE14,EQ14,FC14)</f>
        <v>8857.8491269658662</v>
      </c>
      <c r="FP16" s="36">
        <f t="shared" si="173"/>
        <v>49520.151992312829</v>
      </c>
      <c r="FQ16" s="238">
        <f t="shared" si="173"/>
        <v>97051.644161275937</v>
      </c>
      <c r="FR16" s="36">
        <f t="shared" si="173"/>
        <v>67782.788287731644</v>
      </c>
      <c r="FS16" s="36">
        <f t="shared" si="173"/>
        <v>68705.992859212129</v>
      </c>
      <c r="FT16" s="36">
        <f t="shared" si="173"/>
        <v>69495.514081067959</v>
      </c>
      <c r="FU16" s="36">
        <f t="shared" si="173"/>
        <v>90249.809113728668</v>
      </c>
      <c r="FV16" s="36">
        <f t="shared" si="173"/>
        <v>48198.080997933386</v>
      </c>
      <c r="FW16" s="36">
        <f t="shared" si="173"/>
        <v>104165.2526222209</v>
      </c>
      <c r="FX16" s="36">
        <f t="shared" si="173"/>
        <v>-15198.094264428611</v>
      </c>
      <c r="FY16" s="36">
        <f t="shared" si="173"/>
        <v>115666.08558295851</v>
      </c>
      <c r="FZ16" s="36">
        <f t="shared" si="174"/>
        <v>107748.29549230264</v>
      </c>
      <c r="GA16" s="36">
        <f t="shared" si="173"/>
        <v>-150048.31104128971</v>
      </c>
      <c r="GB16" s="36">
        <f t="shared" si="173"/>
        <v>47287.630024765385</v>
      </c>
      <c r="GC16" s="36">
        <f t="shared" si="173"/>
        <v>122189.99897640262</v>
      </c>
      <c r="GD16" s="36">
        <f t="shared" si="173"/>
        <v>123444.89722689698</v>
      </c>
      <c r="GE16" s="36">
        <f t="shared" si="173"/>
        <v>27333.980444127876</v>
      </c>
      <c r="GF16" s="36">
        <f t="shared" si="173"/>
        <v>779.46778236598766</v>
      </c>
      <c r="GG16" s="36">
        <f t="shared" si="173"/>
        <v>39063.083022654522</v>
      </c>
      <c r="GH16" s="262">
        <f t="shared" si="173"/>
        <v>44473.041727909484</v>
      </c>
      <c r="GI16" s="286">
        <f t="shared" si="173"/>
        <v>4676.793567899047</v>
      </c>
      <c r="GJ16" s="286">
        <f t="shared" ref="GJ16:GL16" si="175">GJ14-AVERAGE(EB14,EN14,EZ14,FL14,FX14)</f>
        <v>84563.320947526634</v>
      </c>
      <c r="GK16" s="286">
        <f t="shared" ref="GK16" si="176">GK14-AVERAGE(EC14,EO14,FA14,FM14,FY14)</f>
        <v>13728.365049120759</v>
      </c>
      <c r="GL16" s="286">
        <f t="shared" si="175"/>
        <v>29641.644947140361</v>
      </c>
      <c r="GM16" s="286">
        <f t="shared" ref="GM16" si="177">GM14-AVERAGE(EE14,EQ14,FC14,FO14,GA14)</f>
        <v>65280.525397911391</v>
      </c>
      <c r="GN16" s="286">
        <f t="shared" ref="GN16" si="178">GN14-AVERAGE(EF14,ER14,FD14,FP14,GB14)</f>
        <v>48290.683443500333</v>
      </c>
      <c r="GO16" s="286">
        <f t="shared" ref="GO16" si="179">GO14-AVERAGE(EG14,ES14,FE14,FQ14,GC14)</f>
        <v>-16263.048204428545</v>
      </c>
      <c r="GP16" s="286">
        <f t="shared" ref="GP16" si="180">GP14-AVERAGE(EH14,ET14,FF14,FR14,GD14)</f>
        <v>-43414.120807657353</v>
      </c>
      <c r="GQ16" s="286">
        <f t="shared" ref="GQ16" si="181">GQ14-AVERAGE(EI14,EU14,FG14,FS14,GE14)</f>
        <v>-37946.380001257086</v>
      </c>
      <c r="GR16" s="286">
        <f t="shared" ref="GR16" si="182">GR14-AVERAGE(EJ14,EV14,FH14,FT14,GF14)</f>
        <v>-30274.293990817598</v>
      </c>
      <c r="GS16" s="286">
        <f t="shared" ref="GS16" si="183">GS14-AVERAGE(EK14,EW14,FI14,FU14,GG14)</f>
        <v>-49566.854648489003</v>
      </c>
      <c r="GT16" s="286">
        <f t="shared" ref="GT16" si="184">GT14-AVERAGE(EL14,EX14,FJ14,FV14,GH14)</f>
        <v>-25344.132541965082</v>
      </c>
      <c r="GU16" s="286">
        <f t="shared" ref="GU16" si="185">GU14-AVERAGE(EM14,EY14,FK14,FW14,GI14)</f>
        <v>-30796.958658642652</v>
      </c>
      <c r="GV16" s="286">
        <f t="shared" ref="GV16" si="186">GV14-AVERAGE(EN14,EZ14,FL14,FX14,GJ14)</f>
        <v>-36542.762767579043</v>
      </c>
      <c r="GW16" s="286">
        <f t="shared" ref="GW16" si="187">GW14-AVERAGE(EO14,FA14,FM14,FY14,GK14)</f>
        <v>-1888.4392560891865</v>
      </c>
      <c r="GX16" s="286">
        <f t="shared" ref="GX16" si="188">GX14-AVERAGE(EP14,FB14,FN14,FZ14,GL14)</f>
        <v>1149.6341292061607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64">
        <f t="shared" si="190"/>
        <v>0</v>
      </c>
      <c r="EN17" s="164">
        <f t="shared" si="190"/>
        <v>0</v>
      </c>
      <c r="EO17" s="164">
        <f t="shared" si="190"/>
        <v>0</v>
      </c>
      <c r="EP17" s="183">
        <f t="shared" si="190"/>
        <v>0</v>
      </c>
      <c r="EQ17" s="183">
        <f t="shared" si="190"/>
        <v>0</v>
      </c>
      <c r="ER17" s="193">
        <f t="shared" si="190"/>
        <v>0</v>
      </c>
      <c r="ES17" s="193">
        <f t="shared" si="190"/>
        <v>0</v>
      </c>
      <c r="ET17" s="193">
        <f t="shared" si="190"/>
        <v>0</v>
      </c>
      <c r="EU17" s="193">
        <f t="shared" si="190"/>
        <v>0</v>
      </c>
      <c r="EV17" s="193">
        <f t="shared" si="190"/>
        <v>0</v>
      </c>
      <c r="EW17" s="205">
        <f t="shared" si="190"/>
        <v>0</v>
      </c>
      <c r="EX17" s="205">
        <f t="shared" si="190"/>
        <v>0</v>
      </c>
      <c r="EY17" s="205">
        <f t="shared" si="190"/>
        <v>0</v>
      </c>
      <c r="EZ17" s="205">
        <f t="shared" si="190"/>
        <v>0</v>
      </c>
      <c r="FA17" s="218">
        <f t="shared" si="190"/>
        <v>0</v>
      </c>
      <c r="FB17" s="218">
        <f t="shared" si="190"/>
        <v>0</v>
      </c>
      <c r="FC17" s="228">
        <f t="shared" si="190"/>
        <v>0</v>
      </c>
      <c r="FD17" s="228">
        <f t="shared" si="190"/>
        <v>0</v>
      </c>
      <c r="FE17" s="240">
        <f t="shared" si="190"/>
        <v>0</v>
      </c>
      <c r="FF17" s="240">
        <f t="shared" si="190"/>
        <v>0</v>
      </c>
      <c r="FG17" s="240">
        <f t="shared" ref="FG17:FH17" si="191">FG14-FG53</f>
        <v>0</v>
      </c>
      <c r="FH17" s="240">
        <f t="shared" si="191"/>
        <v>0</v>
      </c>
      <c r="FI17" s="240">
        <f t="shared" ref="FI17:FJ17" si="192">FI14-FI53</f>
        <v>0</v>
      </c>
      <c r="FJ17" s="240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40">
        <f t="shared" si="194"/>
        <v>0</v>
      </c>
      <c r="FO17" s="40">
        <f t="shared" si="194"/>
        <v>0</v>
      </c>
      <c r="FP17" s="40">
        <f t="shared" si="194"/>
        <v>0</v>
      </c>
      <c r="FQ17" s="240">
        <f t="shared" ref="FQ17:FR17" si="195">FQ14-FQ53</f>
        <v>0</v>
      </c>
      <c r="FR17" s="40">
        <f t="shared" si="195"/>
        <v>0</v>
      </c>
      <c r="FS17" s="40">
        <f t="shared" ref="FS17:FT17" si="196">FS14-FS53</f>
        <v>0</v>
      </c>
      <c r="FT17" s="40">
        <f t="shared" si="196"/>
        <v>0</v>
      </c>
      <c r="FU17" s="40">
        <f t="shared" ref="FU17:FV17" si="197">FU14-FU53</f>
        <v>0</v>
      </c>
      <c r="FV17" s="40">
        <f t="shared" si="197"/>
        <v>0</v>
      </c>
      <c r="FW17" s="40">
        <f t="shared" ref="FW17:FX17" si="198">FW14-FW53</f>
        <v>0</v>
      </c>
      <c r="FX17" s="40">
        <f t="shared" si="198"/>
        <v>0</v>
      </c>
      <c r="FY17" s="40">
        <f t="shared" ref="FY17:GD17" si="199">FY14-FY53</f>
        <v>0</v>
      </c>
      <c r="FZ17" s="40">
        <f t="shared" si="199"/>
        <v>0</v>
      </c>
      <c r="GA17" s="40">
        <f t="shared" si="199"/>
        <v>0</v>
      </c>
      <c r="GB17" s="40">
        <f t="shared" si="199"/>
        <v>0</v>
      </c>
      <c r="GC17" s="40">
        <f t="shared" si="199"/>
        <v>0</v>
      </c>
      <c r="GD17" s="40">
        <f t="shared" si="199"/>
        <v>0</v>
      </c>
      <c r="GE17" s="40">
        <f t="shared" ref="GE17:GI17" si="200">GE14-GE53</f>
        <v>0</v>
      </c>
      <c r="GF17" s="40">
        <f t="shared" si="200"/>
        <v>0</v>
      </c>
      <c r="GG17" s="40">
        <f t="shared" si="200"/>
        <v>27484.128058154834</v>
      </c>
      <c r="GH17" s="264">
        <f t="shared" si="200"/>
        <v>7748.3016677066917</v>
      </c>
      <c r="GI17" s="288">
        <f t="shared" si="200"/>
        <v>-30866.666666666686</v>
      </c>
      <c r="GJ17" s="288">
        <f t="shared" ref="GJ17:GL17" si="201">GJ14-GJ53</f>
        <v>42294.057651904121</v>
      </c>
      <c r="GK17" s="288">
        <f t="shared" si="201"/>
        <v>-46580.265445372555</v>
      </c>
      <c r="GL17" s="288">
        <f t="shared" si="201"/>
        <v>4858.4847821911098</v>
      </c>
      <c r="GM17" s="288">
        <f t="shared" ref="GM17:GX17" si="202">GM14-GM53</f>
        <v>-24631.915402227081</v>
      </c>
      <c r="GN17" s="288">
        <f t="shared" si="202"/>
        <v>3687.9090288100997</v>
      </c>
      <c r="GO17" s="288">
        <f t="shared" si="202"/>
        <v>-741.31544538820162</v>
      </c>
      <c r="GP17" s="288">
        <f t="shared" si="202"/>
        <v>1365.1329414112843</v>
      </c>
      <c r="GQ17" s="288">
        <f t="shared" si="202"/>
        <v>1750.1318252500496</v>
      </c>
      <c r="GR17" s="288">
        <f t="shared" si="202"/>
        <v>5839.1359008647269</v>
      </c>
      <c r="GS17" s="288">
        <f t="shared" si="202"/>
        <v>6007.9580473732203</v>
      </c>
      <c r="GT17" s="288">
        <f t="shared" si="202"/>
        <v>3502.1636554552242</v>
      </c>
      <c r="GU17" s="288">
        <f t="shared" si="202"/>
        <v>12583.903041022015</v>
      </c>
      <c r="GV17" s="288">
        <f t="shared" si="202"/>
        <v>11696.162707861047</v>
      </c>
      <c r="GW17" s="288">
        <f t="shared" si="202"/>
        <v>-12490.863123530813</v>
      </c>
      <c r="GX17" s="288">
        <f t="shared" si="202"/>
        <v>5319.2499440640095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241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2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6">
        <f t="shared" si="207"/>
        <v>200119.99187547958</v>
      </c>
      <c r="EN20" s="146">
        <f t="shared" si="207"/>
        <v>236537.7474719309</v>
      </c>
      <c r="EO20" s="146">
        <f t="shared" si="207"/>
        <v>220292.53529454392</v>
      </c>
      <c r="EP20" s="146">
        <f t="shared" si="207"/>
        <v>283024.87094607507</v>
      </c>
      <c r="EQ20" s="146">
        <f t="shared" si="207"/>
        <v>288563.69317310839</v>
      </c>
      <c r="ER20" s="146">
        <f t="shared" si="207"/>
        <v>279200.34883763548</v>
      </c>
      <c r="ES20" s="146">
        <f t="shared" si="207"/>
        <v>289428.3732849916</v>
      </c>
      <c r="ET20" s="146">
        <f t="shared" si="207"/>
        <v>236700.68351143299</v>
      </c>
      <c r="EU20" s="146">
        <f t="shared" si="207"/>
        <v>225564.27201981266</v>
      </c>
      <c r="EV20" s="146">
        <f t="shared" si="207"/>
        <v>218996.32466695952</v>
      </c>
      <c r="EW20" s="146">
        <f t="shared" si="207"/>
        <v>224081.44926268171</v>
      </c>
      <c r="EX20" s="146">
        <f t="shared" si="207"/>
        <v>210705.07195504798</v>
      </c>
      <c r="EY20" s="146">
        <f t="shared" si="207"/>
        <v>240470.80910734774</v>
      </c>
      <c r="EZ20" s="146">
        <f t="shared" si="207"/>
        <v>272243.68252363562</v>
      </c>
      <c r="FA20" s="146">
        <f t="shared" si="207"/>
        <v>251745.07592399372</v>
      </c>
      <c r="FB20" s="146">
        <f t="shared" si="207"/>
        <v>299359.01504116919</v>
      </c>
      <c r="FC20" s="146">
        <f t="shared" si="207"/>
        <v>361433.86787437036</v>
      </c>
      <c r="FD20" s="146">
        <f t="shared" si="207"/>
        <v>309883.84688320267</v>
      </c>
      <c r="FE20" s="146">
        <f t="shared" si="207"/>
        <v>244960.25219742762</v>
      </c>
      <c r="FF20" s="146">
        <f t="shared" si="207"/>
        <v>272010.5813386878</v>
      </c>
      <c r="FG20" s="146">
        <f t="shared" ref="FG20:FH20" si="208">FG25+FG30</f>
        <v>238643.16575472601</v>
      </c>
      <c r="FH20" s="146">
        <f t="shared" si="208"/>
        <v>226316.9253767523</v>
      </c>
      <c r="FI20" s="146">
        <f t="shared" ref="FI20:FJ20" si="209">FI25+FI30</f>
        <v>264153.95453483908</v>
      </c>
      <c r="FJ20" s="146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6">
        <f t="shared" si="211"/>
        <v>296114.60084470274</v>
      </c>
      <c r="FO20" s="30">
        <f t="shared" ref="FO20:FP20" si="212">FO25+FO30</f>
        <v>333503.04475027311</v>
      </c>
      <c r="FP20" s="30">
        <f t="shared" si="212"/>
        <v>322861.53919667221</v>
      </c>
      <c r="FQ20" s="146">
        <f t="shared" ref="FQ20:FR20" si="213">FQ25+FQ30</f>
        <v>357070.71525199502</v>
      </c>
      <c r="FR20" s="30">
        <f t="shared" si="213"/>
        <v>320664.28654472751</v>
      </c>
      <c r="FS20" s="30">
        <f t="shared" ref="FS20:FT20" si="214">FS25+FS30</f>
        <v>307522.64840016747</v>
      </c>
      <c r="FT20" s="30">
        <f t="shared" si="214"/>
        <v>311261.5568444875</v>
      </c>
      <c r="FU20" s="30">
        <f t="shared" ref="FU20:FV20" si="215">FU25+FU30</f>
        <v>322856.42383615323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288699.65130163851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30">
        <f t="shared" ref="GD20:GE20" si="220">GD25+GD30</f>
        <v>339005.42168536695</v>
      </c>
      <c r="GE20" s="30">
        <f t="shared" si="220"/>
        <v>297444.36088983098</v>
      </c>
      <c r="GF20" s="30">
        <f t="shared" ref="GF20" si="221">GF25+GF30</f>
        <v>312905.17372786993</v>
      </c>
      <c r="GG20" s="30">
        <f t="shared" ref="GG20:GH20" si="222">GG25+GG30</f>
        <v>343006.2665584645</v>
      </c>
      <c r="GH20" s="259">
        <f t="shared" si="222"/>
        <v>324860.70026654797</v>
      </c>
      <c r="GI20" s="283">
        <f t="shared" ref="GI20" si="223">GI25+GI30</f>
        <v>299884.6577198942</v>
      </c>
      <c r="GJ20" s="283">
        <f t="shared" ref="GJ20:GK20" si="224">GJ25+GJ30</f>
        <v>331030.29728641326</v>
      </c>
      <c r="GK20" s="283">
        <f t="shared" si="224"/>
        <v>360842.78467304702</v>
      </c>
      <c r="GL20" s="283">
        <f t="shared" ref="GL20:GM20" si="225">GL25+GL30</f>
        <v>358928.99604905606</v>
      </c>
      <c r="GM20" s="283">
        <f t="shared" si="225"/>
        <v>393831.5844517838</v>
      </c>
      <c r="GN20" s="283">
        <f t="shared" ref="GN20:GX20" si="226">GN25+GN30</f>
        <v>382054.89761108888</v>
      </c>
      <c r="GO20" s="283">
        <f t="shared" si="226"/>
        <v>338145.13908604649</v>
      </c>
      <c r="GP20" s="283">
        <f t="shared" si="226"/>
        <v>286771.56311811245</v>
      </c>
      <c r="GQ20" s="283">
        <f t="shared" si="226"/>
        <v>258917.53270809955</v>
      </c>
      <c r="GR20" s="283">
        <f t="shared" si="226"/>
        <v>256489.29707500697</v>
      </c>
      <c r="GS20" s="283">
        <f t="shared" si="226"/>
        <v>253975.38519057559</v>
      </c>
      <c r="GT20" s="283">
        <f t="shared" si="226"/>
        <v>252386.0229113315</v>
      </c>
      <c r="GU20" s="283">
        <f t="shared" si="226"/>
        <v>260825.90710692509</v>
      </c>
      <c r="GV20" s="283">
        <f t="shared" si="226"/>
        <v>285814.56918436231</v>
      </c>
      <c r="GW20" s="283">
        <f t="shared" si="226"/>
        <v>313966.45407748898</v>
      </c>
      <c r="GX20" s="283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6">
        <f t="shared" si="231"/>
        <v>-36641.61256955468</v>
      </c>
      <c r="EN21" s="146">
        <f t="shared" si="231"/>
        <v>14980.024169199402</v>
      </c>
      <c r="EO21" s="146">
        <f t="shared" si="231"/>
        <v>-27025.928536447056</v>
      </c>
      <c r="EP21" s="146">
        <f t="shared" si="231"/>
        <v>-3288.5353427961236</v>
      </c>
      <c r="EQ21" s="146">
        <f t="shared" si="231"/>
        <v>-12384.647885960294</v>
      </c>
      <c r="ER21" s="146">
        <f t="shared" si="231"/>
        <v>-7593.1097744035069</v>
      </c>
      <c r="ES21" s="146">
        <f t="shared" si="231"/>
        <v>50135.185478504049</v>
      </c>
      <c r="ET21" s="146">
        <f t="shared" si="231"/>
        <v>16354.89864294554</v>
      </c>
      <c r="EU21" s="146">
        <f t="shared" si="231"/>
        <v>-10336.367978903028</v>
      </c>
      <c r="EV21" s="146">
        <f t="shared" si="231"/>
        <v>-15497.469989306992</v>
      </c>
      <c r="EW21" s="146">
        <f t="shared" si="231"/>
        <v>3277.0659511863778</v>
      </c>
      <c r="EX21" s="146">
        <f t="shared" si="231"/>
        <v>6523.360238553345</v>
      </c>
      <c r="EY21" s="146">
        <f t="shared" si="231"/>
        <v>40350.817231868161</v>
      </c>
      <c r="EZ21" s="146">
        <f t="shared" si="231"/>
        <v>35705.935051704728</v>
      </c>
      <c r="FA21" s="146">
        <f t="shared" si="231"/>
        <v>31452.540629449795</v>
      </c>
      <c r="FB21" s="146">
        <f t="shared" si="231"/>
        <v>16334.144095094118</v>
      </c>
      <c r="FC21" s="146">
        <f t="shared" si="231"/>
        <v>72870.174701261974</v>
      </c>
      <c r="FD21" s="146">
        <f t="shared" si="231"/>
        <v>30683.49804556719</v>
      </c>
      <c r="FE21" s="146">
        <f t="shared" si="231"/>
        <v>-44468.121087563981</v>
      </c>
      <c r="FF21" s="146">
        <f t="shared" si="231"/>
        <v>35309.897827254812</v>
      </c>
      <c r="FG21" s="146">
        <f t="shared" si="231"/>
        <v>13078.893734913348</v>
      </c>
      <c r="FH21" s="146">
        <f t="shared" si="231"/>
        <v>7320.6007097927795</v>
      </c>
      <c r="FI21" s="146">
        <f t="shared" si="231"/>
        <v>40072.505272157374</v>
      </c>
      <c r="FJ21" s="146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6">
        <f t="shared" ref="FN21:GI21" si="232">FN20-FB20</f>
        <v>-3244.414196466445</v>
      </c>
      <c r="FO21" s="30">
        <f t="shared" ref="FO21:FZ21" si="233">FO20-FC20</f>
        <v>-27930.823124097253</v>
      </c>
      <c r="FP21" s="30">
        <f t="shared" si="232"/>
        <v>12977.692313469539</v>
      </c>
      <c r="FQ21" s="146">
        <f t="shared" si="232"/>
        <v>112110.4630545674</v>
      </c>
      <c r="FR21" s="30">
        <f t="shared" si="232"/>
        <v>48653.705206039711</v>
      </c>
      <c r="FS21" s="30">
        <f t="shared" si="232"/>
        <v>68879.482645441458</v>
      </c>
      <c r="FT21" s="30">
        <f t="shared" si="232"/>
        <v>84944.631467735191</v>
      </c>
      <c r="FU21" s="30">
        <f t="shared" si="232"/>
        <v>58702.469301314151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-10722.924034255906</v>
      </c>
      <c r="FZ21" s="30">
        <f t="shared" si="233"/>
        <v>23815.602006341622</v>
      </c>
      <c r="GA21" s="30">
        <f t="shared" si="232"/>
        <v>-45893.209697784099</v>
      </c>
      <c r="GB21" s="30">
        <f t="shared" si="232"/>
        <v>26821.268273848982</v>
      </c>
      <c r="GC21" s="30">
        <f t="shared" si="232"/>
        <v>-17778.236451786128</v>
      </c>
      <c r="GD21" s="30">
        <f t="shared" si="232"/>
        <v>18341.135140639439</v>
      </c>
      <c r="GE21" s="30">
        <f t="shared" si="232"/>
        <v>-10078.287510336493</v>
      </c>
      <c r="GF21" s="30">
        <f t="shared" si="232"/>
        <v>1643.616883382434</v>
      </c>
      <c r="GG21" s="30">
        <f t="shared" si="232"/>
        <v>20149.842722311267</v>
      </c>
      <c r="GH21" s="259">
        <f t="shared" si="232"/>
        <v>59144.517505683471</v>
      </c>
      <c r="GI21" s="283">
        <f t="shared" si="232"/>
        <v>-44519.698586230981</v>
      </c>
      <c r="GJ21" s="283">
        <f t="shared" ref="GJ21:GL21" si="234">GJ20-FX20</f>
        <v>38499.936241827207</v>
      </c>
      <c r="GK21" s="283">
        <f t="shared" ref="GK21" si="235">GK20-FY20</f>
        <v>72143.133371408505</v>
      </c>
      <c r="GL21" s="283">
        <f t="shared" si="234"/>
        <v>38998.793198011699</v>
      </c>
      <c r="GM21" s="283">
        <f t="shared" ref="GM21" si="236">GM20-GA20</f>
        <v>106221.74939929479</v>
      </c>
      <c r="GN21" s="283">
        <f t="shared" ref="GN21" si="237">GN20-GB20</f>
        <v>32372.090140567685</v>
      </c>
      <c r="GO21" s="283">
        <f t="shared" ref="GO21" si="238">GO20-GC20</f>
        <v>-1147.3397141624009</v>
      </c>
      <c r="GP21" s="283">
        <f t="shared" ref="GP21" si="239">GP20-GD20</f>
        <v>-52233.858567254501</v>
      </c>
      <c r="GQ21" s="283">
        <f t="shared" ref="GQ21" si="240">GQ20-GE20</f>
        <v>-38526.828181731427</v>
      </c>
      <c r="GR21" s="283">
        <f t="shared" ref="GR21" si="241">GR20-GF20</f>
        <v>-56415.876652862964</v>
      </c>
      <c r="GS21" s="283">
        <f t="shared" ref="GS21" si="242">GS20-GG20</f>
        <v>-89030.881367888913</v>
      </c>
      <c r="GT21" s="283">
        <f t="shared" ref="GT21" si="243">GT20-GH20</f>
        <v>-72474.677355216467</v>
      </c>
      <c r="GU21" s="283">
        <f t="shared" ref="GU21" si="244">GU20-GI20</f>
        <v>-39058.750612969103</v>
      </c>
      <c r="GV21" s="283">
        <f t="shared" ref="GV21" si="245">GV20-GJ20</f>
        <v>-45215.728102050954</v>
      </c>
      <c r="GW21" s="283">
        <f t="shared" ref="GW21" si="246">GW20-GK20</f>
        <v>-46876.330595558044</v>
      </c>
      <c r="GX21" s="283">
        <f t="shared" ref="GX21" si="247">GX20-GL20</f>
        <v>3734.5360651412047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6">
        <f t="shared" si="251"/>
        <v>5901.058046745311</v>
      </c>
      <c r="EN22" s="146">
        <f t="shared" si="251"/>
        <v>33947.191581441002</v>
      </c>
      <c r="EO22" s="146">
        <f t="shared" si="251"/>
        <v>-12311.580870038073</v>
      </c>
      <c r="EP22" s="146">
        <f t="shared" si="251"/>
        <v>31433.90026247935</v>
      </c>
      <c r="EQ22" s="146">
        <f t="shared" si="251"/>
        <v>12451.562529309886</v>
      </c>
      <c r="ER22" s="146">
        <f t="shared" si="251"/>
        <v>5805.0749963014969</v>
      </c>
      <c r="ES22" s="146">
        <f t="shared" si="251"/>
        <v>62687.433524425433</v>
      </c>
      <c r="ET22" s="146">
        <f t="shared" si="251"/>
        <v>33593.471472710487</v>
      </c>
      <c r="EU22" s="146">
        <f t="shared" si="251"/>
        <v>22011.713975099352</v>
      </c>
      <c r="EV22" s="146">
        <f t="shared" si="251"/>
        <v>16710.691773822531</v>
      </c>
      <c r="EW22" s="146">
        <f t="shared" si="251"/>
        <v>25641.113492499775</v>
      </c>
      <c r="EX22" s="146">
        <f t="shared" si="251"/>
        <v>21870.057923852117</v>
      </c>
      <c r="EY22" s="146">
        <f t="shared" si="251"/>
        <v>45375.877619176637</v>
      </c>
      <c r="EZ22" s="146">
        <f t="shared" si="251"/>
        <v>59363.31588481355</v>
      </c>
      <c r="FA22" s="146">
        <f t="shared" si="251"/>
        <v>21749.45632352322</v>
      </c>
      <c r="FB22" s="146">
        <f t="shared" si="251"/>
        <v>38794.82751916803</v>
      </c>
      <c r="FC22" s="146">
        <f t="shared" si="251"/>
        <v>73904.35292206757</v>
      </c>
      <c r="FD22" s="146">
        <f t="shared" si="251"/>
        <v>28872.400064640737</v>
      </c>
      <c r="FE22" s="146">
        <f t="shared" si="251"/>
        <v>-1151.4395542936109</v>
      </c>
      <c r="FF22" s="146">
        <f t="shared" si="251"/>
        <v>56668.357537172793</v>
      </c>
      <c r="FG22" s="146">
        <f t="shared" si="251"/>
        <v>25699.692410377582</v>
      </c>
      <c r="FH22" s="146">
        <f t="shared" si="251"/>
        <v>16558.089356536948</v>
      </c>
      <c r="FI22" s="146">
        <f t="shared" si="251"/>
        <v>50097.259273508971</v>
      </c>
      <c r="FJ22" s="146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6">
        <f t="shared" ref="FN22:GI22" si="252">FN20-AVERAGE(DF20,DR20,ED20,EP20,FB20)</f>
        <v>16556.108263676753</v>
      </c>
      <c r="FO22" s="30">
        <f t="shared" ref="FO22:FZ22" si="253">FO20-AVERAGE(DG20,DS20,EE20,EQ20,FC20)</f>
        <v>30158.033293926972</v>
      </c>
      <c r="FP22" s="30">
        <f t="shared" si="252"/>
        <v>34567.90764674003</v>
      </c>
      <c r="FQ22" s="146">
        <f t="shared" si="252"/>
        <v>108819.15275021302</v>
      </c>
      <c r="FR22" s="30">
        <f t="shared" si="252"/>
        <v>88739.617910584609</v>
      </c>
      <c r="FS22" s="30">
        <f t="shared" si="252"/>
        <v>81882.075431774429</v>
      </c>
      <c r="FT22" s="30">
        <f t="shared" si="252"/>
        <v>90823.014686543844</v>
      </c>
      <c r="FU22" s="30">
        <f t="shared" si="252"/>
        <v>97159.442276598944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39805.881009360775</v>
      </c>
      <c r="FZ22" s="30">
        <f t="shared" si="253"/>
        <v>34863.411699110875</v>
      </c>
      <c r="GA22" s="30">
        <f t="shared" si="252"/>
        <v>-26141.821303062723</v>
      </c>
      <c r="GB22" s="30">
        <f t="shared" si="252"/>
        <v>51377.974084012792</v>
      </c>
      <c r="GC22" s="30">
        <f t="shared" si="252"/>
        <v>64486.151933429705</v>
      </c>
      <c r="GD22" s="30">
        <f t="shared" si="252"/>
        <v>85456.744984310353</v>
      </c>
      <c r="GE22" s="30">
        <f t="shared" si="252"/>
        <v>49867.219563824183</v>
      </c>
      <c r="GF22" s="30">
        <f t="shared" si="252"/>
        <v>68741.096579879086</v>
      </c>
      <c r="GG22" s="30">
        <f t="shared" si="252"/>
        <v>91134.377739802527</v>
      </c>
      <c r="GH22" s="259">
        <f t="shared" si="252"/>
        <v>95808.798564275086</v>
      </c>
      <c r="GI22" s="283">
        <f t="shared" si="252"/>
        <v>48197.701027507399</v>
      </c>
      <c r="GJ22" s="283">
        <f t="shared" ref="GJ22:GL22" si="254">GJ20-AVERAGE(EB20,EN20,EZ20,FL20,FX20)</f>
        <v>59531.979189686768</v>
      </c>
      <c r="GK22" s="283">
        <f t="shared" ref="GK22" si="255">GK20-AVERAGE(EC20,EO20,FA20,FM20,FY20)</f>
        <v>99347.124335634697</v>
      </c>
      <c r="GL22" s="283">
        <f t="shared" si="254"/>
        <v>61980.576854683575</v>
      </c>
      <c r="GM22" s="283">
        <f t="shared" ref="GM22" si="256">GM20-AVERAGE(EE20,EQ20,FC20,FO20,GA20)</f>
        <v>79419.828069921874</v>
      </c>
      <c r="GN22" s="283">
        <f t="shared" ref="GN22" si="257">GN20-AVERAGE(EF20,ER20,FD20,FP20,GB20)</f>
        <v>72370.497411074757</v>
      </c>
      <c r="GO22" s="283">
        <f t="shared" ref="GO22" si="258">GO20-AVERAGE(EG20,ES20,FE20,FQ20,GC20)</f>
        <v>44136.137617824366</v>
      </c>
      <c r="GP22" s="283">
        <f t="shared" ref="GP22" si="259">GP20-AVERAGE(EH20,ET20,FF20,FR20,GD20)</f>
        <v>9026.2115283719031</v>
      </c>
      <c r="GQ22" s="283">
        <f t="shared" ref="GQ22" si="260">GQ20-AVERAGE(EI20,EU20,FG20,FS20,GE20)</f>
        <v>-2097.4847045510251</v>
      </c>
      <c r="GR22" s="283">
        <f t="shared" ref="GR22" si="261">GR20-AVERAGE(EJ20,EV20,FH20,FT20,GF20)</f>
        <v>-4305.4579794602178</v>
      </c>
      <c r="GS22" s="283">
        <f t="shared" ref="GS22" si="262">GS20-AVERAGE(EK20,EW20,FI20,FU20,GG20)</f>
        <v>-21005.110310151213</v>
      </c>
      <c r="GT22" s="283">
        <f t="shared" ref="GT22" si="263">GT20-AVERAGE(EL20,EX20,FJ20,FV20,GH20)</f>
        <v>1188.0228994698846</v>
      </c>
      <c r="GU22" s="283">
        <f t="shared" ref="GU22" si="264">GU20-AVERAGE(EM20,EY20,FK20,FW20,GI20)</f>
        <v>-3485.6602404337027</v>
      </c>
      <c r="GV22" s="283">
        <f t="shared" ref="GV22" si="265">GV20-AVERAGE(EN20,EZ20,FL20,FX20,GJ20)</f>
        <v>-7578.263709100429</v>
      </c>
      <c r="GW22" s="283">
        <f t="shared" ref="GW22" si="266">GW20-AVERAGE(EO20,FA20,FM20,FY20,GK20)</f>
        <v>29765.929571665474</v>
      </c>
      <c r="GX22" s="283">
        <f t="shared" ref="GX22" si="267">GX20-AVERAGE(EP20,FB20,FN20,FZ20,GL20)</f>
        <v>51191.994967787818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7">
        <f t="shared" si="268"/>
        <v>0</v>
      </c>
      <c r="EN23" s="147">
        <f t="shared" si="268"/>
        <v>0</v>
      </c>
      <c r="EO23" s="147">
        <f t="shared" ref="EO23:FF23" si="269">EO20-EO54</f>
        <v>0</v>
      </c>
      <c r="EP23" s="147">
        <f t="shared" si="269"/>
        <v>0</v>
      </c>
      <c r="EQ23" s="147">
        <f t="shared" si="269"/>
        <v>0</v>
      </c>
      <c r="ER23" s="147">
        <f t="shared" si="269"/>
        <v>0</v>
      </c>
      <c r="ES23" s="147">
        <f t="shared" si="269"/>
        <v>0</v>
      </c>
      <c r="ET23" s="147">
        <f t="shared" si="269"/>
        <v>0</v>
      </c>
      <c r="EU23" s="147">
        <f t="shared" si="269"/>
        <v>0</v>
      </c>
      <c r="EV23" s="147">
        <f t="shared" si="269"/>
        <v>0</v>
      </c>
      <c r="EW23" s="147">
        <f t="shared" si="269"/>
        <v>0</v>
      </c>
      <c r="EX23" s="147">
        <f t="shared" si="269"/>
        <v>0</v>
      </c>
      <c r="EY23" s="147">
        <f t="shared" si="269"/>
        <v>0</v>
      </c>
      <c r="EZ23" s="147">
        <f t="shared" si="269"/>
        <v>0</v>
      </c>
      <c r="FA23" s="147">
        <f t="shared" si="269"/>
        <v>0</v>
      </c>
      <c r="FB23" s="147">
        <f t="shared" si="269"/>
        <v>0</v>
      </c>
      <c r="FC23" s="147">
        <f t="shared" si="269"/>
        <v>0</v>
      </c>
      <c r="FD23" s="147">
        <f t="shared" si="269"/>
        <v>0</v>
      </c>
      <c r="FE23" s="147">
        <f t="shared" si="269"/>
        <v>0</v>
      </c>
      <c r="FF23" s="147">
        <f t="shared" si="269"/>
        <v>0</v>
      </c>
      <c r="FG23" s="147">
        <f t="shared" ref="FG23:FH23" si="270">FG20-FG54</f>
        <v>0</v>
      </c>
      <c r="FH23" s="147">
        <f t="shared" si="270"/>
        <v>0</v>
      </c>
      <c r="FI23" s="147">
        <f t="shared" ref="FI23:FJ23" si="271">FI20-FI54</f>
        <v>0</v>
      </c>
      <c r="FJ23" s="147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7">
        <f t="shared" si="273"/>
        <v>0</v>
      </c>
      <c r="FO23" s="32">
        <f t="shared" si="273"/>
        <v>0</v>
      </c>
      <c r="FP23" s="32">
        <f t="shared" si="273"/>
        <v>0</v>
      </c>
      <c r="FQ23" s="147">
        <f t="shared" ref="FQ23:FR23" si="274">FQ20-FQ54</f>
        <v>0</v>
      </c>
      <c r="FR23" s="32">
        <f t="shared" si="274"/>
        <v>0</v>
      </c>
      <c r="FS23" s="32">
        <f t="shared" ref="FS23:FT23" si="275">FS20-FS54</f>
        <v>0</v>
      </c>
      <c r="FT23" s="32">
        <f t="shared" si="275"/>
        <v>0</v>
      </c>
      <c r="FU23" s="32">
        <f t="shared" ref="FU23:FV23" si="276">FU20-FU54</f>
        <v>0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0</v>
      </c>
      <c r="FZ23" s="32">
        <f t="shared" si="278"/>
        <v>0</v>
      </c>
      <c r="GA23" s="32">
        <f t="shared" si="278"/>
        <v>0</v>
      </c>
      <c r="GB23" s="32">
        <f t="shared" si="278"/>
        <v>0</v>
      </c>
      <c r="GC23" s="32">
        <f t="shared" si="278"/>
        <v>0</v>
      </c>
      <c r="GD23" s="32">
        <f t="shared" si="278"/>
        <v>0</v>
      </c>
      <c r="GE23" s="32">
        <f t="shared" ref="GE23:GI23" si="279">GE20-GE54</f>
        <v>0</v>
      </c>
      <c r="GF23" s="32">
        <f t="shared" si="279"/>
        <v>0</v>
      </c>
      <c r="GG23" s="32">
        <f t="shared" si="279"/>
        <v>51546.864933502336</v>
      </c>
      <c r="GH23" s="260">
        <f t="shared" si="279"/>
        <v>26376.835458391462</v>
      </c>
      <c r="GI23" s="284">
        <f t="shared" si="279"/>
        <v>-891.41460302157793</v>
      </c>
      <c r="GJ23" s="284">
        <f t="shared" ref="GJ23:GL23" si="280">GJ20-GJ54</f>
        <v>12348.509128387203</v>
      </c>
      <c r="GK23" s="284">
        <f t="shared" si="280"/>
        <v>29000</v>
      </c>
      <c r="GL23" s="284">
        <f t="shared" si="280"/>
        <v>20000</v>
      </c>
      <c r="GM23" s="284">
        <f t="shared" ref="GM23:GX23" si="281">GM20-GM54</f>
        <v>-25000</v>
      </c>
      <c r="GN23" s="284">
        <f t="shared" si="281"/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133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62">
        <v>173786.65854214624</v>
      </c>
      <c r="EN25" s="162">
        <v>184957.10231064056</v>
      </c>
      <c r="EO25" s="162">
        <v>204459.20196121058</v>
      </c>
      <c r="EP25" s="181">
        <v>240057.12901059119</v>
      </c>
      <c r="EQ25" s="181">
        <v>261434.66091504385</v>
      </c>
      <c r="ER25" s="191">
        <v>252986.06312334974</v>
      </c>
      <c r="ES25" s="191">
        <v>215428.37328499163</v>
      </c>
      <c r="ET25" s="191">
        <v>201467.35017809964</v>
      </c>
      <c r="EU25" s="191">
        <v>178209.43331013524</v>
      </c>
      <c r="EV25" s="191">
        <v>174796.32466695952</v>
      </c>
      <c r="EW25" s="203">
        <v>173404.02990784301</v>
      </c>
      <c r="EX25" s="203">
        <v>170221.20098730605</v>
      </c>
      <c r="EY25" s="203">
        <v>177037.47577401443</v>
      </c>
      <c r="EZ25" s="203">
        <v>192501.74703976465</v>
      </c>
      <c r="FA25" s="216">
        <v>209811.7425906604</v>
      </c>
      <c r="FB25" s="216">
        <v>242713.85375084661</v>
      </c>
      <c r="FC25" s="226">
        <v>333982.25497114455</v>
      </c>
      <c r="FD25" s="226">
        <v>274598.13259748841</v>
      </c>
      <c r="FE25" s="238">
        <v>225669.92961678247</v>
      </c>
      <c r="FF25" s="238">
        <v>213243.91467202114</v>
      </c>
      <c r="FG25" s="238">
        <v>184385.10123859698</v>
      </c>
      <c r="FH25" s="238">
        <v>171583.59204341896</v>
      </c>
      <c r="FI25" s="238">
        <v>168928.14808322617</v>
      </c>
      <c r="FJ25" s="238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8">
        <v>247017.82665115435</v>
      </c>
      <c r="FO25" s="36">
        <v>269277.2382986602</v>
      </c>
      <c r="FP25" s="36">
        <v>257004.39633952937</v>
      </c>
      <c r="FQ25" s="238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36">
        <v>220165.56609121081</v>
      </c>
      <c r="GC25" s="36">
        <v>193195.70460666047</v>
      </c>
      <c r="GD25" s="36">
        <v>166972.08835203361</v>
      </c>
      <c r="GE25" s="36">
        <v>156799.19959950837</v>
      </c>
      <c r="GF25" s="36">
        <v>158971.84039453659</v>
      </c>
      <c r="GG25" s="36">
        <v>156554.65365523868</v>
      </c>
      <c r="GH25" s="262">
        <v>154473.60349235445</v>
      </c>
      <c r="GI25" s="286">
        <v>154239.98276995146</v>
      </c>
      <c r="GJ25" s="286">
        <v>168087.68472786655</v>
      </c>
      <c r="GK25" s="286">
        <v>190383.88070929193</v>
      </c>
      <c r="GL25" s="286">
        <v>187072.40276072835</v>
      </c>
      <c r="GM25" s="286">
        <v>223424.61794781717</v>
      </c>
      <c r="GN25" s="286">
        <v>225402.65496245408</v>
      </c>
      <c r="GO25" s="286">
        <v>202103.44437028863</v>
      </c>
      <c r="GP25" s="286">
        <v>168051.37103240524</v>
      </c>
      <c r="GQ25" s="286">
        <v>151489.43400996388</v>
      </c>
      <c r="GR25" s="286">
        <v>146385.81141865189</v>
      </c>
      <c r="GS25" s="286">
        <v>144874.44730206314</v>
      </c>
      <c r="GT25" s="286">
        <v>144215.35114289736</v>
      </c>
      <c r="GU25" s="286">
        <v>150028.3739718422</v>
      </c>
      <c r="GV25" s="286">
        <v>170796.7016169964</v>
      </c>
      <c r="GW25" s="286">
        <v>187649.1939551837</v>
      </c>
      <c r="GX25" s="286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62">
        <f t="shared" si="286"/>
        <v>-4108.2792362213659</v>
      </c>
      <c r="EN26" s="162">
        <f t="shared" si="286"/>
        <v>-2471.5887340264162</v>
      </c>
      <c r="EO26" s="162">
        <f t="shared" si="286"/>
        <v>-7125.9285364470561</v>
      </c>
      <c r="EP26" s="181">
        <f t="shared" si="286"/>
        <v>-7449.8256653767894</v>
      </c>
      <c r="EQ26" s="181">
        <f t="shared" si="286"/>
        <v>-62.06724079902051</v>
      </c>
      <c r="ER26" s="191">
        <f t="shared" si="286"/>
        <v>-4255.6713507582317</v>
      </c>
      <c r="ES26" s="191">
        <f t="shared" si="286"/>
        <v>4070.6693494718056</v>
      </c>
      <c r="ET26" s="191">
        <f t="shared" si="286"/>
        <v>14888.231976278854</v>
      </c>
      <c r="EU26" s="191">
        <f t="shared" si="286"/>
        <v>1147.5029888389108</v>
      </c>
      <c r="EV26" s="191">
        <f t="shared" si="286"/>
        <v>2735.8633440263511</v>
      </c>
      <c r="EW26" s="203">
        <f t="shared" si="286"/>
        <v>2373.8401447347715</v>
      </c>
      <c r="EX26" s="203">
        <f t="shared" si="286"/>
        <v>1168.5215288759209</v>
      </c>
      <c r="EY26" s="203">
        <f t="shared" si="286"/>
        <v>3250.81723186819</v>
      </c>
      <c r="EZ26" s="203">
        <f t="shared" si="286"/>
        <v>7544.6447291240911</v>
      </c>
      <c r="FA26" s="216">
        <f t="shared" si="286"/>
        <v>5352.5406294498243</v>
      </c>
      <c r="FB26" s="216">
        <f t="shared" si="286"/>
        <v>2656.7247402554203</v>
      </c>
      <c r="FC26" s="226">
        <f t="shared" si="286"/>
        <v>72547.594056100701</v>
      </c>
      <c r="FD26" s="226">
        <f t="shared" si="286"/>
        <v>21612.069474138669</v>
      </c>
      <c r="FE26" s="238">
        <f t="shared" si="286"/>
        <v>10241.556331790838</v>
      </c>
      <c r="FF26" s="238">
        <f t="shared" si="286"/>
        <v>11776.564493921498</v>
      </c>
      <c r="FG26" s="238">
        <f t="shared" si="286"/>
        <v>6175.6679284617421</v>
      </c>
      <c r="FH26" s="238">
        <f t="shared" si="286"/>
        <v>-3212.7326235405635</v>
      </c>
      <c r="FI26" s="238">
        <f t="shared" si="286"/>
        <v>-4475.8818246168375</v>
      </c>
      <c r="FJ26" s="238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8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8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36">
        <f t="shared" si="287"/>
        <v>-2592.1981926939334</v>
      </c>
      <c r="GE26" s="36">
        <f t="shared" si="287"/>
        <v>-5046.0294458203425</v>
      </c>
      <c r="GF26" s="36">
        <f t="shared" si="287"/>
        <v>-323.04978328425204</v>
      </c>
      <c r="GG26" s="36">
        <f t="shared" si="287"/>
        <v>-1463.0605034952168</v>
      </c>
      <c r="GH26" s="262">
        <f t="shared" si="287"/>
        <v>-371.61152657456114</v>
      </c>
      <c r="GI26" s="286">
        <f t="shared" si="287"/>
        <v>-2197.7068695070921</v>
      </c>
      <c r="GJ26" s="286">
        <f t="shared" ref="GJ26:GL26" si="289">GJ25-FX25</f>
        <v>-2991.0634134936845</v>
      </c>
      <c r="GK26" s="286">
        <f t="shared" ref="GK26" si="290">GK25-FY25</f>
        <v>-682.43725901324069</v>
      </c>
      <c r="GL26" s="286">
        <f t="shared" si="289"/>
        <v>-32986.8323483805</v>
      </c>
      <c r="GM26" s="286">
        <f t="shared" ref="GM26" si="291">GM25-GA25</f>
        <v>-604.57194338151021</v>
      </c>
      <c r="GN26" s="286">
        <f t="shared" ref="GN26" si="292">GN25-GB25</f>
        <v>5237.0888712432643</v>
      </c>
      <c r="GO26" s="286">
        <f t="shared" ref="GO26" si="293">GO25-GC25</f>
        <v>8907.7397636281676</v>
      </c>
      <c r="GP26" s="286">
        <f t="shared" ref="GP26" si="294">GP25-GD25</f>
        <v>1079.2826803716307</v>
      </c>
      <c r="GQ26" s="286">
        <f t="shared" ref="GQ26" si="295">GQ25-GE25</f>
        <v>-5309.7655895444914</v>
      </c>
      <c r="GR26" s="286">
        <f t="shared" ref="GR26" si="296">GR25-GF25</f>
        <v>-12586.028975884692</v>
      </c>
      <c r="GS26" s="286">
        <f t="shared" ref="GS26" si="297">GS25-GG25</f>
        <v>-11680.206353175541</v>
      </c>
      <c r="GT26" s="286">
        <f t="shared" ref="GT26" si="298">GT25-GH25</f>
        <v>-10258.252349457092</v>
      </c>
      <c r="GU26" s="286">
        <f t="shared" ref="GU26" si="299">GU25-GI25</f>
        <v>-4211.6087981092569</v>
      </c>
      <c r="GV26" s="286">
        <f t="shared" ref="GV26" si="300">GV25-GJ25</f>
        <v>2709.0168891298526</v>
      </c>
      <c r="GW26" s="286">
        <f t="shared" ref="GW26" si="301">GW25-GK25</f>
        <v>-2734.686754108232</v>
      </c>
      <c r="GX26" s="286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62">
        <f t="shared" si="306"/>
        <v>-732.27528658803203</v>
      </c>
      <c r="EN27" s="162">
        <f t="shared" si="306"/>
        <v>1005.2560975700326</v>
      </c>
      <c r="EO27" s="162">
        <f t="shared" si="306"/>
        <v>-17011.580870038073</v>
      </c>
      <c r="EP27" s="181">
        <f t="shared" si="306"/>
        <v>272.6099398987426</v>
      </c>
      <c r="EQ27" s="181">
        <f t="shared" si="306"/>
        <v>-1316.1794061739929</v>
      </c>
      <c r="ER27" s="191">
        <f t="shared" si="306"/>
        <v>-7113.1516046838078</v>
      </c>
      <c r="ES27" s="191">
        <f t="shared" si="306"/>
        <v>1248.7238470060693</v>
      </c>
      <c r="ET27" s="191">
        <f t="shared" si="306"/>
        <v>14480.138139377115</v>
      </c>
      <c r="EU27" s="191">
        <f t="shared" si="306"/>
        <v>-1614.0924765135569</v>
      </c>
      <c r="EV27" s="191">
        <f t="shared" si="306"/>
        <v>-1749.3082261774689</v>
      </c>
      <c r="EW27" s="203">
        <f t="shared" si="306"/>
        <v>-1500.8219913712237</v>
      </c>
      <c r="EX27" s="203">
        <f t="shared" si="306"/>
        <v>-317.03885034142877</v>
      </c>
      <c r="EY27" s="203">
        <f t="shared" si="306"/>
        <v>6789.2109525100095</v>
      </c>
      <c r="EZ27" s="203">
        <f t="shared" si="306"/>
        <v>8376.2191106200335</v>
      </c>
      <c r="FA27" s="216">
        <f t="shared" si="306"/>
        <v>-6070.543676476751</v>
      </c>
      <c r="FB27" s="216">
        <f t="shared" si="306"/>
        <v>2439.9888094906055</v>
      </c>
      <c r="FC27" s="226">
        <f t="shared" si="306"/>
        <v>65014.030341422418</v>
      </c>
      <c r="FD27" s="226">
        <f t="shared" si="306"/>
        <v>11797.030606512679</v>
      </c>
      <c r="FE27" s="238">
        <f t="shared" si="306"/>
        <v>6674.3668973192689</v>
      </c>
      <c r="FF27" s="238">
        <f t="shared" si="306"/>
        <v>20748.357537172822</v>
      </c>
      <c r="FG27" s="238">
        <f t="shared" si="306"/>
        <v>4402.9182168291882</v>
      </c>
      <c r="FH27" s="238">
        <f t="shared" si="306"/>
        <v>-4241.9106434631103</v>
      </c>
      <c r="FI27" s="238">
        <f t="shared" si="306"/>
        <v>-11805.966532942664</v>
      </c>
      <c r="FJ27" s="238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8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8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36">
        <f t="shared" si="307"/>
        <v>-25909.921682356333</v>
      </c>
      <c r="GE27" s="36">
        <f t="shared" si="307"/>
        <v>-20171.490113595151</v>
      </c>
      <c r="GF27" s="36">
        <f t="shared" si="307"/>
        <v>-12192.236753454257</v>
      </c>
      <c r="GG27" s="36">
        <f t="shared" si="307"/>
        <v>-13130.138389229716</v>
      </c>
      <c r="GH27" s="262">
        <f t="shared" si="307"/>
        <v>-13597.653048628126</v>
      </c>
      <c r="GI27" s="286">
        <f t="shared" si="307"/>
        <v>-19193.640589101997</v>
      </c>
      <c r="GJ27" s="286">
        <f t="shared" ref="GJ27:GL27" si="309">GJ25-AVERAGE(EB25,EN25,EZ25,FL25,FX25)</f>
        <v>-23507.407562408305</v>
      </c>
      <c r="GK27" s="286">
        <f t="shared" ref="GK27" si="310">GK25-AVERAGE(EC25,EO25,FA25,FM25,FY25)</f>
        <v>-22211.779628120392</v>
      </c>
      <c r="GL27" s="286">
        <f t="shared" si="309"/>
        <v>-52398.597078805411</v>
      </c>
      <c r="GM27" s="286">
        <f t="shared" ref="GM27" si="311">GM25-AVERAGE(EE25,EQ25,FC25,FO25,GA25)</f>
        <v>-46619.396498560876</v>
      </c>
      <c r="GN27" s="286">
        <f t="shared" ref="GN27" si="312">GN25-AVERAGE(EF25,ER25,FD25,FP25,GB25)</f>
        <v>-26996.523562683171</v>
      </c>
      <c r="GO27" s="286">
        <f t="shared" ref="GO27" si="313">GO25-AVERAGE(EG25,ES25,FE25,FQ25,GC25)</f>
        <v>-18950.718388256093</v>
      </c>
      <c r="GP27" s="286">
        <f t="shared" ref="GP27" si="314">GP25-AVERAGE(EH25,ET25,FF25,FR25,GD25)</f>
        <v>-19513.980557335308</v>
      </c>
      <c r="GQ27" s="286">
        <f t="shared" ref="GQ27" si="315">GQ25-AVERAGE(EI25,EU25,FG25,FS25,GE25)</f>
        <v>-20170.744693009241</v>
      </c>
      <c r="GR27" s="286">
        <f t="shared" ref="GR27" si="316">GR25-AVERAGE(EJ25,EV25,FH25,FT25,GF25)</f>
        <v>-20955.610302481917</v>
      </c>
      <c r="GS27" s="286">
        <f t="shared" ref="GS27" si="317">GS25-AVERAGE(EK25,EW25,FI25,FU25,GG25)</f>
        <v>-20712.499811566842</v>
      </c>
      <c r="GT27" s="286">
        <f t="shared" ref="GT27" si="318">GT25-AVERAGE(EL25,EX25,FJ25,FV25,GH25)</f>
        <v>-19905.229514125502</v>
      </c>
      <c r="GU27" s="286">
        <f t="shared" ref="GU27" si="319">GU25-AVERAGE(EM25,EY25,FK25,FW25,GI25)</f>
        <v>-18674.258385528054</v>
      </c>
      <c r="GV27" s="286">
        <f t="shared" ref="GV27" si="320">GV25-AVERAGE(EN25,EZ25,FL25,FX25,GJ25)</f>
        <v>-16930.189409918356</v>
      </c>
      <c r="GW27" s="286">
        <f t="shared" ref="GW27" si="321">GW25-AVERAGE(EO25,FA25,FM25,FY25,GK25)</f>
        <v>-20706.21642455546</v>
      </c>
      <c r="GX27" s="286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63">
        <f t="shared" si="323"/>
        <v>0</v>
      </c>
      <c r="EN28" s="163">
        <f t="shared" si="323"/>
        <v>0</v>
      </c>
      <c r="EO28" s="163">
        <f t="shared" ref="EO28:FF28" si="324">EO25-EO55</f>
        <v>0</v>
      </c>
      <c r="EP28" s="182">
        <f t="shared" si="324"/>
        <v>0</v>
      </c>
      <c r="EQ28" s="182">
        <f t="shared" si="324"/>
        <v>0</v>
      </c>
      <c r="ER28" s="192">
        <f t="shared" si="324"/>
        <v>0</v>
      </c>
      <c r="ES28" s="192">
        <f t="shared" si="324"/>
        <v>0</v>
      </c>
      <c r="ET28" s="192">
        <f t="shared" si="324"/>
        <v>0</v>
      </c>
      <c r="EU28" s="192">
        <f t="shared" si="324"/>
        <v>0</v>
      </c>
      <c r="EV28" s="192">
        <f t="shared" si="324"/>
        <v>0</v>
      </c>
      <c r="EW28" s="204">
        <f t="shared" si="324"/>
        <v>0</v>
      </c>
      <c r="EX28" s="204">
        <f t="shared" si="324"/>
        <v>0</v>
      </c>
      <c r="EY28" s="204">
        <f t="shared" si="324"/>
        <v>0</v>
      </c>
      <c r="EZ28" s="204">
        <f t="shared" si="324"/>
        <v>0</v>
      </c>
      <c r="FA28" s="217">
        <f t="shared" si="324"/>
        <v>0</v>
      </c>
      <c r="FB28" s="217">
        <f t="shared" si="324"/>
        <v>0</v>
      </c>
      <c r="FC28" s="227">
        <f t="shared" si="324"/>
        <v>0</v>
      </c>
      <c r="FD28" s="227">
        <f t="shared" si="324"/>
        <v>0</v>
      </c>
      <c r="FE28" s="239">
        <f t="shared" si="324"/>
        <v>0</v>
      </c>
      <c r="FF28" s="239">
        <f t="shared" si="324"/>
        <v>0</v>
      </c>
      <c r="FG28" s="239">
        <f t="shared" ref="FG28:FH28" si="325">FG25-FG55</f>
        <v>0</v>
      </c>
      <c r="FH28" s="239">
        <f t="shared" si="325"/>
        <v>0</v>
      </c>
      <c r="FI28" s="239">
        <f t="shared" ref="FI28:FJ28" si="326">FI25-FI55</f>
        <v>0</v>
      </c>
      <c r="FJ28" s="239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9">
        <f t="shared" si="328"/>
        <v>0</v>
      </c>
      <c r="FO28" s="38">
        <f t="shared" si="328"/>
        <v>0</v>
      </c>
      <c r="FP28" s="38">
        <f t="shared" si="328"/>
        <v>0</v>
      </c>
      <c r="FQ28" s="239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38">
        <f t="shared" si="333"/>
        <v>0</v>
      </c>
      <c r="GE28" s="38">
        <f t="shared" ref="GE28:GI28" si="334">GE25-GE55</f>
        <v>0</v>
      </c>
      <c r="GF28" s="38">
        <f t="shared" si="334"/>
        <v>0</v>
      </c>
      <c r="GG28" s="38">
        <f t="shared" si="334"/>
        <v>0</v>
      </c>
      <c r="GH28" s="263">
        <f t="shared" si="334"/>
        <v>0</v>
      </c>
      <c r="GI28" s="287">
        <f t="shared" si="334"/>
        <v>0</v>
      </c>
      <c r="GJ28" s="287">
        <f t="shared" ref="GJ28:GL28" si="335">GJ25-GJ55</f>
        <v>0</v>
      </c>
      <c r="GK28" s="287">
        <f t="shared" si="335"/>
        <v>0</v>
      </c>
      <c r="GL28" s="287">
        <f t="shared" si="335"/>
        <v>0</v>
      </c>
      <c r="GM28" s="287">
        <f t="shared" ref="GM28:GX28" si="336">GM25-GM55</f>
        <v>-25000</v>
      </c>
      <c r="GN28" s="287">
        <f t="shared" si="336"/>
        <v>0</v>
      </c>
      <c r="GO28" s="287">
        <f t="shared" si="336"/>
        <v>0</v>
      </c>
      <c r="GP28" s="287">
        <f t="shared" si="336"/>
        <v>0</v>
      </c>
      <c r="GQ28" s="287">
        <f t="shared" si="336"/>
        <v>0</v>
      </c>
      <c r="GR28" s="287">
        <f t="shared" si="336"/>
        <v>0</v>
      </c>
      <c r="GS28" s="287">
        <f t="shared" si="336"/>
        <v>0</v>
      </c>
      <c r="GT28" s="287">
        <f t="shared" si="336"/>
        <v>0</v>
      </c>
      <c r="GU28" s="287">
        <f t="shared" si="336"/>
        <v>0</v>
      </c>
      <c r="GV28" s="287">
        <f t="shared" si="336"/>
        <v>0</v>
      </c>
      <c r="GW28" s="287">
        <f t="shared" si="336"/>
        <v>0</v>
      </c>
      <c r="GX28" s="287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133"/>
      <c r="FO29" s="34"/>
      <c r="FP29" s="34"/>
      <c r="FQ29" s="133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62">
        <v>26333.333333333332</v>
      </c>
      <c r="EN30" s="162">
        <v>51580.645161290326</v>
      </c>
      <c r="EO30" s="162">
        <v>15833.333333333334</v>
      </c>
      <c r="EP30" s="181">
        <v>42967.741935483871</v>
      </c>
      <c r="EQ30" s="181">
        <v>27129.032258064515</v>
      </c>
      <c r="ER30" s="191">
        <v>26214.285714285714</v>
      </c>
      <c r="ES30" s="191">
        <v>74000</v>
      </c>
      <c r="ET30" s="191">
        <v>35233.333333333336</v>
      </c>
      <c r="EU30" s="191">
        <v>47354.838709677417</v>
      </c>
      <c r="EV30" s="191">
        <v>44200</v>
      </c>
      <c r="EW30" s="203">
        <v>50677.419354838712</v>
      </c>
      <c r="EX30" s="203">
        <v>40483.870967741939</v>
      </c>
      <c r="EY30" s="203">
        <v>63433.333333333328</v>
      </c>
      <c r="EZ30" s="203">
        <v>79741.935483870955</v>
      </c>
      <c r="FA30" s="216">
        <v>41933.333333333328</v>
      </c>
      <c r="FB30" s="216">
        <v>56645.161290322583</v>
      </c>
      <c r="FC30" s="226">
        <v>27451.612903225807</v>
      </c>
      <c r="FD30" s="226">
        <v>35285.714285714283</v>
      </c>
      <c r="FE30" s="238">
        <v>19290.322580645159</v>
      </c>
      <c r="FF30" s="238">
        <v>58766.666666666664</v>
      </c>
      <c r="FG30" s="238">
        <v>54258.06451612903</v>
      </c>
      <c r="FH30" s="238">
        <v>54733.333333333336</v>
      </c>
      <c r="FI30" s="238">
        <v>95225.806451612894</v>
      </c>
      <c r="FJ30" s="238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8">
        <v>49096.774193548386</v>
      </c>
      <c r="FO30" s="36">
        <v>64225.806451612894</v>
      </c>
      <c r="FP30" s="36">
        <v>65857.142857142855</v>
      </c>
      <c r="FQ30" s="238">
        <v>97451.612903225803</v>
      </c>
      <c r="FR30" s="36">
        <v>151100</v>
      </c>
      <c r="FS30" s="36">
        <v>145677.41935483873</v>
      </c>
      <c r="FT30" s="36">
        <v>151966.66666666666</v>
      </c>
      <c r="FU30" s="36">
        <v>164838.70967741936</v>
      </c>
      <c r="FV30" s="36">
        <v>110870.96774193548</v>
      </c>
      <c r="FW30" s="36">
        <v>187966.66666666666</v>
      </c>
      <c r="FX30" s="36">
        <v>121451.6129032258</v>
      </c>
      <c r="FY30" s="36">
        <v>97633.333333333343</v>
      </c>
      <c r="FZ30" s="36">
        <v>99870.967741935485</v>
      </c>
      <c r="GA30" s="36">
        <v>63580.645161290318</v>
      </c>
      <c r="GB30" s="36">
        <v>129517.24137931035</v>
      </c>
      <c r="GC30" s="36">
        <v>146096.77419354839</v>
      </c>
      <c r="GD30" s="36">
        <v>172033.33333333334</v>
      </c>
      <c r="GE30" s="36">
        <v>140645.16129032261</v>
      </c>
      <c r="GF30" s="36">
        <v>153933.33333333334</v>
      </c>
      <c r="GG30" s="36">
        <v>186451.61290322579</v>
      </c>
      <c r="GH30" s="262">
        <v>170387.09677419355</v>
      </c>
      <c r="GI30" s="286">
        <v>145644.67494994271</v>
      </c>
      <c r="GJ30" s="286">
        <v>162942.61255854671</v>
      </c>
      <c r="GK30" s="286">
        <v>170458.90396375506</v>
      </c>
      <c r="GL30" s="286">
        <v>171856.59328832774</v>
      </c>
      <c r="GM30" s="286">
        <v>170406.96650396663</v>
      </c>
      <c r="GN30" s="286">
        <v>156652.2426486348</v>
      </c>
      <c r="GO30" s="286">
        <v>136041.69471575785</v>
      </c>
      <c r="GP30" s="286">
        <v>118720.19208570721</v>
      </c>
      <c r="GQ30" s="286">
        <v>107428.09869813567</v>
      </c>
      <c r="GR30" s="286">
        <v>110103.48565635507</v>
      </c>
      <c r="GS30" s="286">
        <v>109100.93788851245</v>
      </c>
      <c r="GT30" s="286">
        <v>108170.67176843413</v>
      </c>
      <c r="GU30" s="286">
        <v>110797.53313508288</v>
      </c>
      <c r="GV30" s="286">
        <v>115017.8675673659</v>
      </c>
      <c r="GW30" s="286">
        <v>126317.26012230526</v>
      </c>
      <c r="GX30" s="286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62">
        <f t="shared" si="341"/>
        <v>-32533.333333333332</v>
      </c>
      <c r="EN31" s="162">
        <f t="shared" si="341"/>
        <v>17451.61290322581</v>
      </c>
      <c r="EO31" s="162">
        <f t="shared" si="341"/>
        <v>-19900</v>
      </c>
      <c r="EP31" s="181">
        <f t="shared" si="341"/>
        <v>4161.290322580644</v>
      </c>
      <c r="EQ31" s="181">
        <f t="shared" si="341"/>
        <v>-12322.580645161288</v>
      </c>
      <c r="ER31" s="191">
        <f t="shared" si="341"/>
        <v>-3337.4384236453225</v>
      </c>
      <c r="ES31" s="191">
        <f t="shared" si="341"/>
        <v>46064.516129032258</v>
      </c>
      <c r="ET31" s="191">
        <f t="shared" si="341"/>
        <v>1466.6666666666715</v>
      </c>
      <c r="EU31" s="191">
        <f t="shared" si="341"/>
        <v>-11483.870967741939</v>
      </c>
      <c r="EV31" s="191">
        <f t="shared" si="341"/>
        <v>-18233.333333333336</v>
      </c>
      <c r="EW31" s="203">
        <f t="shared" si="341"/>
        <v>903.22580645161361</v>
      </c>
      <c r="EX31" s="203">
        <f t="shared" si="341"/>
        <v>5354.838709677424</v>
      </c>
      <c r="EY31" s="203">
        <f t="shared" si="341"/>
        <v>37100</v>
      </c>
      <c r="EZ31" s="203">
        <f t="shared" si="341"/>
        <v>28161.290322580629</v>
      </c>
      <c r="FA31" s="216">
        <f t="shared" si="341"/>
        <v>26099.999999999993</v>
      </c>
      <c r="FB31" s="216">
        <f t="shared" si="341"/>
        <v>13677.419354838712</v>
      </c>
      <c r="FC31" s="226">
        <f t="shared" si="341"/>
        <v>322.58064516129161</v>
      </c>
      <c r="FD31" s="226">
        <f t="shared" si="341"/>
        <v>9071.4285714285688</v>
      </c>
      <c r="FE31" s="238">
        <f t="shared" si="341"/>
        <v>-54709.677419354841</v>
      </c>
      <c r="FF31" s="238">
        <f t="shared" si="341"/>
        <v>23533.333333333328</v>
      </c>
      <c r="FG31" s="238">
        <f t="shared" si="341"/>
        <v>6903.2258064516136</v>
      </c>
      <c r="FH31" s="238">
        <f t="shared" si="341"/>
        <v>10533.333333333336</v>
      </c>
      <c r="FI31" s="238">
        <f t="shared" si="341"/>
        <v>44548.387096774182</v>
      </c>
      <c r="FJ31" s="238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8">
        <f t="shared" ref="FN31:GI31" si="342">FN30-FB30</f>
        <v>-7548.3870967741968</v>
      </c>
      <c r="FO31" s="36">
        <f t="shared" ref="FO31:FZ31" si="343">FO30-FC30</f>
        <v>36774.193548387091</v>
      </c>
      <c r="FP31" s="36">
        <f t="shared" si="342"/>
        <v>30571.428571428572</v>
      </c>
      <c r="FQ31" s="238">
        <f t="shared" si="342"/>
        <v>78161.290322580637</v>
      </c>
      <c r="FR31" s="36">
        <f t="shared" si="342"/>
        <v>92333.333333333343</v>
      </c>
      <c r="FS31" s="36">
        <f t="shared" si="342"/>
        <v>91419.354838709696</v>
      </c>
      <c r="FT31" s="36">
        <f t="shared" si="342"/>
        <v>97233.333333333314</v>
      </c>
      <c r="FU31" s="36">
        <f t="shared" si="342"/>
        <v>69612.903225806469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44266.666666666679</v>
      </c>
      <c r="FZ31" s="36">
        <f t="shared" si="343"/>
        <v>50774.193548387098</v>
      </c>
      <c r="GA31" s="36">
        <f t="shared" si="342"/>
        <v>-645.16129032257595</v>
      </c>
      <c r="GB31" s="36">
        <f t="shared" si="342"/>
        <v>63660.098522167493</v>
      </c>
      <c r="GC31" s="36">
        <f t="shared" si="342"/>
        <v>48645.161290322591</v>
      </c>
      <c r="GD31" s="36">
        <f t="shared" si="342"/>
        <v>20933.333333333343</v>
      </c>
      <c r="GE31" s="36">
        <f t="shared" si="342"/>
        <v>-5032.2580645161215</v>
      </c>
      <c r="GF31" s="36">
        <f t="shared" si="342"/>
        <v>1966.6666666666861</v>
      </c>
      <c r="GG31" s="36">
        <f t="shared" si="342"/>
        <v>21612.903225806425</v>
      </c>
      <c r="GH31" s="262">
        <f t="shared" si="342"/>
        <v>59516.129032258061</v>
      </c>
      <c r="GI31" s="286">
        <f t="shared" si="342"/>
        <v>-42321.991716723947</v>
      </c>
      <c r="GJ31" s="286">
        <f t="shared" ref="GJ31:GL31" si="344">GJ30-FX30</f>
        <v>41490.999655320906</v>
      </c>
      <c r="GK31" s="286">
        <f t="shared" ref="GK31" si="345">GK30-FY30</f>
        <v>72825.570630421716</v>
      </c>
      <c r="GL31" s="286">
        <f t="shared" si="344"/>
        <v>71985.625546392257</v>
      </c>
      <c r="GM31" s="286">
        <f t="shared" ref="GM31" si="346">GM30-GA30</f>
        <v>106826.32134267631</v>
      </c>
      <c r="GN31" s="286">
        <f t="shared" ref="GN31" si="347">GN30-GB30</f>
        <v>27135.00126932445</v>
      </c>
      <c r="GO31" s="286">
        <f t="shared" ref="GO31" si="348">GO30-GC30</f>
        <v>-10055.079477790539</v>
      </c>
      <c r="GP31" s="286">
        <f t="shared" ref="GP31" si="349">GP30-GD30</f>
        <v>-53313.141247626132</v>
      </c>
      <c r="GQ31" s="286">
        <f t="shared" ref="GQ31" si="350">GQ30-GE30</f>
        <v>-33217.062592186936</v>
      </c>
      <c r="GR31" s="286">
        <f t="shared" ref="GR31" si="351">GR30-GF30</f>
        <v>-43829.847676978272</v>
      </c>
      <c r="GS31" s="286">
        <f t="shared" ref="GS31" si="352">GS30-GG30</f>
        <v>-77350.675014713343</v>
      </c>
      <c r="GT31" s="286">
        <f t="shared" ref="GT31" si="353">GT30-GH30</f>
        <v>-62216.425005759418</v>
      </c>
      <c r="GU31" s="286">
        <f t="shared" ref="GU31" si="354">GU30-GI30</f>
        <v>-34847.141814859831</v>
      </c>
      <c r="GV31" s="286">
        <f t="shared" ref="GV31" si="355">GV30-GJ30</f>
        <v>-47924.744991180807</v>
      </c>
      <c r="GW31" s="286">
        <f t="shared" ref="GW31" si="356">GW30-GK30</f>
        <v>-44141.643841449797</v>
      </c>
      <c r="GX31" s="286">
        <f t="shared" ref="GX31" si="357">GX30-GL30</f>
        <v>-13925.736268466891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62">
        <f t="shared" si="361"/>
        <v>6633.3333333333321</v>
      </c>
      <c r="EN32" s="162">
        <f t="shared" si="361"/>
        <v>32941.93548387097</v>
      </c>
      <c r="EO32" s="162">
        <f t="shared" si="361"/>
        <v>4700</v>
      </c>
      <c r="EP32" s="181">
        <f t="shared" si="361"/>
        <v>31161.290322580644</v>
      </c>
      <c r="EQ32" s="181">
        <f t="shared" si="361"/>
        <v>13767.741935483873</v>
      </c>
      <c r="ER32" s="191">
        <f t="shared" si="361"/>
        <v>12918.226600985221</v>
      </c>
      <c r="ES32" s="191">
        <f t="shared" si="361"/>
        <v>61438.709677419356</v>
      </c>
      <c r="ET32" s="191">
        <f t="shared" si="361"/>
        <v>19113.333333333336</v>
      </c>
      <c r="EU32" s="191">
        <f t="shared" si="361"/>
        <v>23625.806451612902</v>
      </c>
      <c r="EV32" s="191">
        <f t="shared" si="361"/>
        <v>18460</v>
      </c>
      <c r="EW32" s="203">
        <f t="shared" si="361"/>
        <v>27141.935483870973</v>
      </c>
      <c r="EX32" s="203">
        <f t="shared" si="361"/>
        <v>22187.096774193553</v>
      </c>
      <c r="EY32" s="203">
        <f t="shared" si="361"/>
        <v>38586.666666666664</v>
      </c>
      <c r="EZ32" s="203">
        <f t="shared" si="361"/>
        <v>50987.096774193538</v>
      </c>
      <c r="FA32" s="216">
        <f t="shared" si="361"/>
        <v>27819.999999999993</v>
      </c>
      <c r="FB32" s="216">
        <f t="shared" si="361"/>
        <v>36354.838709677424</v>
      </c>
      <c r="FC32" s="226">
        <f t="shared" si="361"/>
        <v>8890.3225806451628</v>
      </c>
      <c r="FD32" s="226">
        <f t="shared" si="361"/>
        <v>17075.369458128076</v>
      </c>
      <c r="FE32" s="238">
        <f t="shared" si="361"/>
        <v>-7825.8064516129016</v>
      </c>
      <c r="FF32" s="238">
        <f t="shared" si="361"/>
        <v>35920</v>
      </c>
      <c r="FG32" s="238">
        <f t="shared" si="361"/>
        <v>21296.774193548379</v>
      </c>
      <c r="FH32" s="238">
        <f t="shared" si="361"/>
        <v>20800.000000000007</v>
      </c>
      <c r="FI32" s="238">
        <f t="shared" si="361"/>
        <v>61903.225806451606</v>
      </c>
      <c r="FJ32" s="238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8">
        <f t="shared" ref="FN32:GI32" si="362">FN30-AVERAGE(DF30,DR30,ED30,EP30,FB30)</f>
        <v>18580.645161290318</v>
      </c>
      <c r="FO32" s="36">
        <f t="shared" ref="FO32:FZ32" si="363">FO30-AVERAGE(DG30,DS30,EE30,EQ30,FC30)</f>
        <v>41445.161290322576</v>
      </c>
      <c r="FP32" s="36">
        <f t="shared" si="362"/>
        <v>42011.083743842362</v>
      </c>
      <c r="FQ32" s="238">
        <f t="shared" si="362"/>
        <v>68232.258064516122</v>
      </c>
      <c r="FR32" s="36">
        <f t="shared" si="362"/>
        <v>117620</v>
      </c>
      <c r="FS32" s="36">
        <f t="shared" si="362"/>
        <v>102148.38709677421</v>
      </c>
      <c r="FT32" s="36">
        <f t="shared" si="362"/>
        <v>107299.99999999999</v>
      </c>
      <c r="FU32" s="36">
        <f t="shared" si="362"/>
        <v>113477.41935483873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66973.333333333343</v>
      </c>
      <c r="FZ32" s="36">
        <f t="shared" si="363"/>
        <v>60677.419354838712</v>
      </c>
      <c r="GA32" s="36">
        <f t="shared" si="362"/>
        <v>29270.967741935485</v>
      </c>
      <c r="GB32" s="36">
        <f t="shared" si="362"/>
        <v>92906.896551724145</v>
      </c>
      <c r="GC32" s="36">
        <f t="shared" si="362"/>
        <v>97612.903225806454</v>
      </c>
      <c r="GD32" s="36">
        <f t="shared" si="362"/>
        <v>111366.66666666669</v>
      </c>
      <c r="GE32" s="36">
        <f t="shared" si="362"/>
        <v>70038.709677419378</v>
      </c>
      <c r="GF32" s="36">
        <f t="shared" si="362"/>
        <v>80933.333333333343</v>
      </c>
      <c r="GG32" s="36">
        <f t="shared" si="362"/>
        <v>104264.51612903224</v>
      </c>
      <c r="GH32" s="262">
        <f t="shared" si="362"/>
        <v>109406.45161290321</v>
      </c>
      <c r="GI32" s="286">
        <f t="shared" si="362"/>
        <v>67391.341616609381</v>
      </c>
      <c r="GJ32" s="286">
        <f t="shared" ref="GJ32:GL32" si="364">GJ30-AVERAGE(EB30,EN30,EZ30,FL30,FX30)</f>
        <v>83039.386752095103</v>
      </c>
      <c r="GK32" s="286">
        <f t="shared" ref="GK32" si="365">GK30-AVERAGE(EC30,EO30,FA30,FM30,FY30)</f>
        <v>121558.90396375506</v>
      </c>
      <c r="GL32" s="286">
        <f t="shared" si="364"/>
        <v>114379.17393348903</v>
      </c>
      <c r="GM32" s="286">
        <f t="shared" ref="GM32" si="366">GM30-AVERAGE(EE30,EQ30,FC30,FO30,GA30)</f>
        <v>126039.22456848276</v>
      </c>
      <c r="GN32" s="286">
        <f t="shared" ref="GN32" si="367">GN30-AVERAGE(EF30,ER30,FD30,FP30,GB30)</f>
        <v>99367.020973757957</v>
      </c>
      <c r="GO32" s="286">
        <f t="shared" ref="GO32" si="368">GO30-AVERAGE(EG30,ES30,FE30,FQ30,GC30)</f>
        <v>63086.85600608043</v>
      </c>
      <c r="GP32" s="286">
        <f t="shared" ref="GP32" si="369">GP30-AVERAGE(EH30,ET30,FF30,FR30,GD30)</f>
        <v>28540.192085707211</v>
      </c>
      <c r="GQ32" s="286">
        <f t="shared" ref="GQ32" si="370">GQ30-AVERAGE(EI30,EU30,FG30,FS30,GE30)</f>
        <v>18073.259988458245</v>
      </c>
      <c r="GR32" s="286">
        <f t="shared" ref="GR32" si="371">GR30-AVERAGE(EJ30,EV30,FH30,FT30,GF30)</f>
        <v>16650.152323021728</v>
      </c>
      <c r="GS32" s="286">
        <f t="shared" ref="GS32" si="372">GS30-AVERAGE(EK30,EW30,FI30,FU30,GG30)</f>
        <v>-292.61049858432671</v>
      </c>
      <c r="GT32" s="286">
        <f t="shared" ref="GT32" si="373">GT30-AVERAGE(EL30,EX30,FJ30,FV30,GH30)</f>
        <v>21093.252413595415</v>
      </c>
      <c r="GU32" s="286">
        <f t="shared" ref="GU32" si="374">GU30-AVERAGE(EM30,EY30,FK30,FW30,GI30)</f>
        <v>15188.598145094336</v>
      </c>
      <c r="GV32" s="286">
        <f t="shared" ref="GV32" si="375">GV30-AVERAGE(EN30,EZ30,FL30,FX30,GJ30)</f>
        <v>9351.9257008178683</v>
      </c>
      <c r="GW32" s="286">
        <f t="shared" ref="GW32" si="376">GW30-AVERAGE(EO30,FA30,FM30,FY30,GK30)</f>
        <v>50472.145996220919</v>
      </c>
      <c r="GX32" s="286">
        <f t="shared" ref="GX32" si="377">GX30-AVERAGE(EP30,FB30,FN30,FZ30,GL30)</f>
        <v>73843.409329937233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64">
        <f t="shared" si="378"/>
        <v>0</v>
      </c>
      <c r="EN33" s="164">
        <f t="shared" si="378"/>
        <v>0</v>
      </c>
      <c r="EO33" s="164">
        <f t="shared" ref="EO33:FF33" si="379">EO30-EO56</f>
        <v>0</v>
      </c>
      <c r="EP33" s="183">
        <f t="shared" si="379"/>
        <v>0</v>
      </c>
      <c r="EQ33" s="183">
        <f t="shared" si="379"/>
        <v>0</v>
      </c>
      <c r="ER33" s="193">
        <f t="shared" si="379"/>
        <v>0</v>
      </c>
      <c r="ES33" s="193">
        <f t="shared" si="379"/>
        <v>0</v>
      </c>
      <c r="ET33" s="193">
        <f t="shared" si="379"/>
        <v>0</v>
      </c>
      <c r="EU33" s="193">
        <f t="shared" si="379"/>
        <v>0</v>
      </c>
      <c r="EV33" s="193">
        <f t="shared" si="379"/>
        <v>0</v>
      </c>
      <c r="EW33" s="205">
        <f t="shared" si="379"/>
        <v>0</v>
      </c>
      <c r="EX33" s="205">
        <f t="shared" si="379"/>
        <v>0</v>
      </c>
      <c r="EY33" s="205">
        <f t="shared" si="379"/>
        <v>0</v>
      </c>
      <c r="EZ33" s="205">
        <f t="shared" si="379"/>
        <v>0</v>
      </c>
      <c r="FA33" s="218">
        <f t="shared" si="379"/>
        <v>0</v>
      </c>
      <c r="FB33" s="218">
        <f t="shared" si="379"/>
        <v>0</v>
      </c>
      <c r="FC33" s="228">
        <f t="shared" si="379"/>
        <v>0</v>
      </c>
      <c r="FD33" s="228">
        <f t="shared" si="379"/>
        <v>0</v>
      </c>
      <c r="FE33" s="240">
        <f t="shared" si="379"/>
        <v>0</v>
      </c>
      <c r="FF33" s="240">
        <f t="shared" si="379"/>
        <v>0</v>
      </c>
      <c r="FG33" s="240">
        <f t="shared" ref="FG33:FH33" si="380">FG30-FG56</f>
        <v>0</v>
      </c>
      <c r="FH33" s="240">
        <f t="shared" si="380"/>
        <v>0</v>
      </c>
      <c r="FI33" s="240">
        <f t="shared" ref="FI33:FJ33" si="381">FI30-FI56</f>
        <v>0</v>
      </c>
      <c r="FJ33" s="240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40">
        <f t="shared" si="383"/>
        <v>0</v>
      </c>
      <c r="FO33" s="40">
        <f t="shared" si="383"/>
        <v>0</v>
      </c>
      <c r="FP33" s="40">
        <f t="shared" si="383"/>
        <v>0</v>
      </c>
      <c r="FQ33" s="240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0</v>
      </c>
      <c r="GB33" s="40">
        <f t="shared" si="388"/>
        <v>0</v>
      </c>
      <c r="GC33" s="40">
        <f t="shared" si="388"/>
        <v>0</v>
      </c>
      <c r="GD33" s="40">
        <f t="shared" si="388"/>
        <v>0</v>
      </c>
      <c r="GE33" s="40">
        <f t="shared" ref="GE33:GI33" si="389">GE30-GE56</f>
        <v>0</v>
      </c>
      <c r="GF33" s="40">
        <f t="shared" si="389"/>
        <v>0</v>
      </c>
      <c r="GG33" s="40">
        <f t="shared" si="389"/>
        <v>51546.864933502307</v>
      </c>
      <c r="GH33" s="264">
        <f t="shared" si="389"/>
        <v>26376.835458391492</v>
      </c>
      <c r="GI33" s="288">
        <f t="shared" si="389"/>
        <v>-891.41460302160704</v>
      </c>
      <c r="GJ33" s="288">
        <f t="shared" ref="GJ33:GL33" si="390">GJ30-GJ56</f>
        <v>12348.509128387203</v>
      </c>
      <c r="GK33" s="288">
        <f t="shared" si="390"/>
        <v>29000</v>
      </c>
      <c r="GL33" s="288">
        <f t="shared" si="390"/>
        <v>20000</v>
      </c>
      <c r="GM33" s="288">
        <f t="shared" ref="GM33:GX33" si="391">GM30-GM56</f>
        <v>0</v>
      </c>
      <c r="GN33" s="288">
        <f t="shared" si="391"/>
        <v>0</v>
      </c>
      <c r="GO33" s="288">
        <f t="shared" si="391"/>
        <v>0</v>
      </c>
      <c r="GP33" s="288">
        <f t="shared" si="391"/>
        <v>0</v>
      </c>
      <c r="GQ33" s="288">
        <f t="shared" si="391"/>
        <v>0</v>
      </c>
      <c r="GR33" s="288">
        <f t="shared" si="391"/>
        <v>0</v>
      </c>
      <c r="GS33" s="288">
        <f t="shared" si="391"/>
        <v>0</v>
      </c>
      <c r="GT33" s="288">
        <f t="shared" si="391"/>
        <v>0</v>
      </c>
      <c r="GU33" s="288">
        <f t="shared" si="391"/>
        <v>0</v>
      </c>
      <c r="GV33" s="288">
        <f t="shared" si="391"/>
        <v>0</v>
      </c>
      <c r="GW33" s="288">
        <f t="shared" si="391"/>
        <v>0</v>
      </c>
      <c r="GX33" s="288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241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6">
        <v>7213</v>
      </c>
      <c r="EN35" s="146">
        <v>6745</v>
      </c>
      <c r="EO35" s="146">
        <v>7284</v>
      </c>
      <c r="EP35" s="146">
        <v>6014</v>
      </c>
      <c r="EQ35" s="146">
        <v>5129</v>
      </c>
      <c r="ER35" s="146">
        <v>4207</v>
      </c>
      <c r="ES35" s="146">
        <v>2949</v>
      </c>
      <c r="ET35" s="146">
        <v>2705</v>
      </c>
      <c r="EU35" s="146">
        <v>3729</v>
      </c>
      <c r="EV35" s="146">
        <v>4482</v>
      </c>
      <c r="EW35" s="146">
        <v>5051</v>
      </c>
      <c r="EX35" s="146">
        <v>5915</v>
      </c>
      <c r="EY35" s="146">
        <v>5599</v>
      </c>
      <c r="EZ35" s="146">
        <v>6592</v>
      </c>
      <c r="FA35" s="146">
        <v>6993</v>
      </c>
      <c r="FB35" s="146">
        <v>5999</v>
      </c>
      <c r="FC35" s="146">
        <v>3221</v>
      </c>
      <c r="FD35" s="146">
        <v>3194</v>
      </c>
      <c r="FE35" s="146">
        <v>2564</v>
      </c>
      <c r="FF35" s="146">
        <v>2787</v>
      </c>
      <c r="FG35" s="146">
        <v>3508</v>
      </c>
      <c r="FH35" s="146">
        <v>4685</v>
      </c>
      <c r="FI35" s="146">
        <v>4983</v>
      </c>
      <c r="FJ35" s="146">
        <v>6441</v>
      </c>
      <c r="FK35" s="30">
        <v>7629</v>
      </c>
      <c r="FL35" s="30">
        <v>7169</v>
      </c>
      <c r="FM35" s="30">
        <v>7301</v>
      </c>
      <c r="FN35" s="146">
        <v>6108</v>
      </c>
      <c r="FO35" s="30">
        <v>5381</v>
      </c>
      <c r="FP35" s="30">
        <v>4271</v>
      </c>
      <c r="FQ35" s="146">
        <v>3626</v>
      </c>
      <c r="FR35" s="30">
        <v>3564</v>
      </c>
      <c r="FS35" s="30">
        <v>4050</v>
      </c>
      <c r="FT35" s="30">
        <v>4941</v>
      </c>
      <c r="FU35" s="10">
        <v>5555</v>
      </c>
      <c r="FV35" s="10">
        <v>8013</v>
      </c>
      <c r="FW35" s="10">
        <v>8069</v>
      </c>
      <c r="FX35" s="10">
        <v>8381</v>
      </c>
      <c r="FY35" s="10">
        <v>7970</v>
      </c>
      <c r="FZ35" s="10">
        <v>6719</v>
      </c>
      <c r="GA35" s="10">
        <v>7005</v>
      </c>
      <c r="GB35" s="10">
        <v>5399</v>
      </c>
      <c r="GC35" s="10">
        <v>4677</v>
      </c>
      <c r="GD35" s="10">
        <v>4803</v>
      </c>
      <c r="GE35" s="10">
        <v>6173</v>
      </c>
      <c r="GF35" s="10">
        <v>7559</v>
      </c>
      <c r="GG35" s="10">
        <v>7873</v>
      </c>
      <c r="GH35" s="267">
        <v>8631</v>
      </c>
      <c r="GI35" s="283">
        <v>9551.0000000000018</v>
      </c>
      <c r="GJ35" s="283">
        <v>7990</v>
      </c>
      <c r="GK35" s="283">
        <v>8518</v>
      </c>
      <c r="GL35" s="283">
        <v>7765.6044430280244</v>
      </c>
      <c r="GM35" s="283">
        <v>6428.9093013669217</v>
      </c>
      <c r="GN35" s="283">
        <v>5215.3541615135709</v>
      </c>
      <c r="GO35" s="283">
        <v>5145.9466473068915</v>
      </c>
      <c r="GP35" s="283">
        <v>6446.3783712040531</v>
      </c>
      <c r="GQ35" s="283">
        <v>8603.3586304394685</v>
      </c>
      <c r="GR35" s="283">
        <v>10505.827976755809</v>
      </c>
      <c r="GS35" s="283">
        <v>12580.400992069794</v>
      </c>
      <c r="GT35" s="283">
        <v>14693.486332205986</v>
      </c>
      <c r="GU35" s="283">
        <v>16597.109621562857</v>
      </c>
      <c r="GV35" s="283">
        <v>17990.038566961492</v>
      </c>
      <c r="GW35" s="283">
        <v>18811.094574994149</v>
      </c>
      <c r="GX35" s="283">
        <v>18646.197826728163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62">
        <f t="shared" si="396"/>
        <v>1316</v>
      </c>
      <c r="EN36" s="162">
        <f t="shared" si="396"/>
        <v>-250</v>
      </c>
      <c r="EO36" s="162">
        <f t="shared" si="396"/>
        <v>198</v>
      </c>
      <c r="EP36" s="181">
        <f t="shared" si="396"/>
        <v>-709</v>
      </c>
      <c r="EQ36" s="181">
        <f t="shared" si="396"/>
        <v>88</v>
      </c>
      <c r="ER36" s="191">
        <f t="shared" si="396"/>
        <v>686</v>
      </c>
      <c r="ES36" s="191">
        <f t="shared" si="396"/>
        <v>-737</v>
      </c>
      <c r="ET36" s="191">
        <f t="shared" si="396"/>
        <v>-1536</v>
      </c>
      <c r="EU36" s="191">
        <f t="shared" si="396"/>
        <v>-140</v>
      </c>
      <c r="EV36" s="191">
        <f t="shared" si="396"/>
        <v>526.99999999999955</v>
      </c>
      <c r="EW36" s="203">
        <f t="shared" si="396"/>
        <v>-198</v>
      </c>
      <c r="EX36" s="203">
        <f t="shared" si="396"/>
        <v>-728</v>
      </c>
      <c r="EY36" s="203">
        <f t="shared" si="396"/>
        <v>-1614</v>
      </c>
      <c r="EZ36" s="203">
        <f t="shared" si="396"/>
        <v>-153</v>
      </c>
      <c r="FA36" s="216">
        <f t="shared" si="396"/>
        <v>-291</v>
      </c>
      <c r="FB36" s="216">
        <f t="shared" si="396"/>
        <v>-15</v>
      </c>
      <c r="FC36" s="226">
        <f t="shared" si="396"/>
        <v>-1908</v>
      </c>
      <c r="FD36" s="226">
        <f t="shared" si="396"/>
        <v>-1013</v>
      </c>
      <c r="FE36" s="238">
        <f t="shared" si="396"/>
        <v>-385</v>
      </c>
      <c r="FF36" s="238">
        <f t="shared" si="396"/>
        <v>82</v>
      </c>
      <c r="FG36" s="238">
        <f t="shared" si="396"/>
        <v>-221</v>
      </c>
      <c r="FH36" s="238">
        <f t="shared" si="396"/>
        <v>203</v>
      </c>
      <c r="FI36" s="238">
        <f t="shared" si="396"/>
        <v>-68</v>
      </c>
      <c r="FJ36" s="238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8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1077</v>
      </c>
      <c r="FQ36" s="238">
        <f t="shared" si="397"/>
        <v>1062</v>
      </c>
      <c r="FR36" s="36">
        <f t="shared" si="397"/>
        <v>777</v>
      </c>
      <c r="FS36" s="36">
        <f t="shared" si="397"/>
        <v>542</v>
      </c>
      <c r="FT36" s="36">
        <f t="shared" si="397"/>
        <v>256</v>
      </c>
      <c r="FU36" s="30">
        <f t="shared" si="397"/>
        <v>572</v>
      </c>
      <c r="FV36" s="30">
        <f t="shared" si="397"/>
        <v>1572</v>
      </c>
      <c r="FW36" s="30">
        <f t="shared" si="397"/>
        <v>440</v>
      </c>
      <c r="FX36" s="30">
        <f t="shared" si="397"/>
        <v>1212</v>
      </c>
      <c r="FY36" s="30">
        <f t="shared" si="397"/>
        <v>669</v>
      </c>
      <c r="FZ36" s="30">
        <f t="shared" si="398"/>
        <v>611</v>
      </c>
      <c r="GA36" s="30">
        <f t="shared" si="397"/>
        <v>1624</v>
      </c>
      <c r="GB36" s="30">
        <f t="shared" si="397"/>
        <v>1128</v>
      </c>
      <c r="GC36" s="30">
        <f t="shared" si="397"/>
        <v>1051</v>
      </c>
      <c r="GD36" s="30">
        <f t="shared" si="397"/>
        <v>1239</v>
      </c>
      <c r="GE36" s="30">
        <f t="shared" si="397"/>
        <v>2123</v>
      </c>
      <c r="GF36" s="30">
        <f t="shared" si="397"/>
        <v>2618</v>
      </c>
      <c r="GG36" s="30">
        <f t="shared" si="397"/>
        <v>2318</v>
      </c>
      <c r="GH36" s="259">
        <f t="shared" si="397"/>
        <v>618</v>
      </c>
      <c r="GI36" s="286">
        <f t="shared" si="397"/>
        <v>1482.0000000000018</v>
      </c>
      <c r="GJ36" s="286">
        <f t="shared" ref="GJ36:GL36" si="399">GJ35-FX35</f>
        <v>-391</v>
      </c>
      <c r="GK36" s="286">
        <f t="shared" ref="GK36" si="400">GK35-FY35</f>
        <v>548</v>
      </c>
      <c r="GL36" s="286">
        <f t="shared" si="399"/>
        <v>1046.6044430280244</v>
      </c>
      <c r="GM36" s="286">
        <f t="shared" ref="GM36" si="401">GM35-GA35</f>
        <v>-576.09069863307832</v>
      </c>
      <c r="GN36" s="286">
        <f t="shared" ref="GN36" si="402">GN35-GB35</f>
        <v>-183.64583848642906</v>
      </c>
      <c r="GO36" s="286">
        <f t="shared" ref="GO36" si="403">GO35-GC35</f>
        <v>468.94664730689146</v>
      </c>
      <c r="GP36" s="286">
        <f t="shared" ref="GP36" si="404">GP35-GD35</f>
        <v>1643.3783712040531</v>
      </c>
      <c r="GQ36" s="286">
        <f t="shared" ref="GQ36" si="405">GQ35-GE35</f>
        <v>2430.3586304394685</v>
      </c>
      <c r="GR36" s="286">
        <f t="shared" ref="GR36" si="406">GR35-GF35</f>
        <v>2946.8279767558088</v>
      </c>
      <c r="GS36" s="286">
        <f t="shared" ref="GS36" si="407">GS35-GG35</f>
        <v>4707.4009920697936</v>
      </c>
      <c r="GT36" s="286">
        <f t="shared" ref="GT36" si="408">GT35-GH35</f>
        <v>6062.4863322059864</v>
      </c>
      <c r="GU36" s="286">
        <f t="shared" ref="GU36" si="409">GU35-GI35</f>
        <v>7046.109621562855</v>
      </c>
      <c r="GV36" s="286">
        <f t="shared" ref="GV36" si="410">GV35-GJ35</f>
        <v>10000.038566961492</v>
      </c>
      <c r="GW36" s="286">
        <f t="shared" ref="GW36" si="411">GW35-GK35</f>
        <v>10293.094574994149</v>
      </c>
      <c r="GX36" s="286">
        <f t="shared" ref="GX36" si="412">GX35-GL35</f>
        <v>10880.593383700139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62">
        <f t="shared" si="416"/>
        <v>1560.6000000000004</v>
      </c>
      <c r="EN37" s="162">
        <f t="shared" si="416"/>
        <v>581.60000000000036</v>
      </c>
      <c r="EO37" s="162">
        <f t="shared" si="416"/>
        <v>1492.3999999999996</v>
      </c>
      <c r="EP37" s="181">
        <f t="shared" si="416"/>
        <v>473</v>
      </c>
      <c r="EQ37" s="181">
        <f t="shared" si="416"/>
        <v>1265.4000000000001</v>
      </c>
      <c r="ER37" s="191">
        <f t="shared" si="416"/>
        <v>1654.6357142857146</v>
      </c>
      <c r="ES37" s="191">
        <f t="shared" si="416"/>
        <v>478.19999999999982</v>
      </c>
      <c r="ET37" s="191">
        <f t="shared" si="416"/>
        <v>-482.80000000000018</v>
      </c>
      <c r="EU37" s="191">
        <f t="shared" si="416"/>
        <v>28.599999999999909</v>
      </c>
      <c r="EV37" s="191">
        <f t="shared" si="416"/>
        <v>215.39999999999964</v>
      </c>
      <c r="EW37" s="203">
        <f t="shared" si="416"/>
        <v>226.39999999999964</v>
      </c>
      <c r="EX37" s="203">
        <f t="shared" si="416"/>
        <v>538.39999999999964</v>
      </c>
      <c r="EY37" s="203">
        <f t="shared" si="416"/>
        <v>-367.19999999999982</v>
      </c>
      <c r="EZ37" s="203">
        <f t="shared" si="416"/>
        <v>333.80000000000018</v>
      </c>
      <c r="FA37" s="216">
        <f t="shared" si="416"/>
        <v>921</v>
      </c>
      <c r="FB37" s="216">
        <f t="shared" si="416"/>
        <v>450.60000000000036</v>
      </c>
      <c r="FC37" s="226">
        <f t="shared" si="416"/>
        <v>-751.80000000000018</v>
      </c>
      <c r="FD37" s="226">
        <f t="shared" si="416"/>
        <v>460.40000000000009</v>
      </c>
      <c r="FE37" s="238">
        <f t="shared" si="416"/>
        <v>143</v>
      </c>
      <c r="FF37" s="238">
        <f t="shared" si="416"/>
        <v>-119</v>
      </c>
      <c r="FG37" s="238">
        <f t="shared" si="416"/>
        <v>-3.4000000000000909</v>
      </c>
      <c r="FH37" s="238">
        <f t="shared" si="416"/>
        <v>538.80000000000018</v>
      </c>
      <c r="FI37" s="238">
        <f t="shared" si="416"/>
        <v>356</v>
      </c>
      <c r="FJ37" s="238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8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1276.1999999999998</v>
      </c>
      <c r="FQ37" s="238">
        <f t="shared" si="417"/>
        <v>950.59999999999991</v>
      </c>
      <c r="FR37" s="36">
        <f t="shared" si="417"/>
        <v>484.40000000000009</v>
      </c>
      <c r="FS37" s="36">
        <f t="shared" si="417"/>
        <v>374.40000000000009</v>
      </c>
      <c r="FT37" s="36">
        <f t="shared" si="417"/>
        <v>595.19999999999982</v>
      </c>
      <c r="FU37" s="30">
        <f t="shared" si="417"/>
        <v>570.19999999999982</v>
      </c>
      <c r="FV37" s="30">
        <f t="shared" si="417"/>
        <v>2132.6000000000004</v>
      </c>
      <c r="FW37" s="30">
        <f t="shared" si="417"/>
        <v>1659</v>
      </c>
      <c r="FX37" s="30">
        <f t="shared" si="417"/>
        <v>1585</v>
      </c>
      <c r="FY37" s="30">
        <f t="shared" si="417"/>
        <v>997.39999999999964</v>
      </c>
      <c r="FZ37" s="30">
        <f t="shared" si="418"/>
        <v>608.80000000000018</v>
      </c>
      <c r="GA37" s="30">
        <f t="shared" si="417"/>
        <v>2421</v>
      </c>
      <c r="GB37" s="30">
        <f t="shared" si="417"/>
        <v>1992.1999999999998</v>
      </c>
      <c r="GC37" s="30">
        <f t="shared" si="417"/>
        <v>1698.1999999999998</v>
      </c>
      <c r="GD37" s="30">
        <f t="shared" si="417"/>
        <v>1546.1999999999998</v>
      </c>
      <c r="GE37" s="30">
        <f t="shared" si="417"/>
        <v>2294.8000000000002</v>
      </c>
      <c r="GF37" s="30">
        <f t="shared" si="417"/>
        <v>3079.2</v>
      </c>
      <c r="GG37" s="30">
        <f t="shared" si="417"/>
        <v>2833.3999999999996</v>
      </c>
      <c r="GH37" s="259">
        <f t="shared" si="417"/>
        <v>2267.6000000000004</v>
      </c>
      <c r="GI37" s="286">
        <f t="shared" si="417"/>
        <v>2669.6000000000022</v>
      </c>
      <c r="GJ37" s="286">
        <f t="shared" ref="GJ37:GL37" si="419">GJ35-AVERAGE(EB35,EN35,EZ35,FL35,FX35)</f>
        <v>813.60000000000036</v>
      </c>
      <c r="GK37" s="286">
        <f t="shared" ref="GK37" si="420">GK35-AVERAGE(EC35,EO35,FA35,FM35,FY35)</f>
        <v>1191.1999999999998</v>
      </c>
      <c r="GL37" s="286">
        <f t="shared" si="419"/>
        <v>1453.0044430280241</v>
      </c>
      <c r="GM37" s="286">
        <f t="shared" ref="GM37" si="421">GM35-AVERAGE(EE35,EQ35,FC35,FO35,GA35)</f>
        <v>1273.509301366922</v>
      </c>
      <c r="GN37" s="286">
        <f t="shared" ref="GN37" si="422">GN35-AVERAGE(EF35,ER35,FD35,FP35,GB35)</f>
        <v>1096.9541615135713</v>
      </c>
      <c r="GO37" s="286">
        <f t="shared" ref="GO37" si="423">GO35-AVERAGE(EG35,ES35,FE35,FQ35,GC35)</f>
        <v>1645.5466473068914</v>
      </c>
      <c r="GP37" s="286">
        <f t="shared" ref="GP37" si="424">GP35-AVERAGE(EH35,ET35,FF35,FR35,GD35)</f>
        <v>2826.3783712040531</v>
      </c>
      <c r="GQ37" s="286">
        <f t="shared" ref="GQ37" si="425">GQ35-AVERAGE(EI35,EU35,FG35,FS35,GE35)</f>
        <v>4337.5586304394683</v>
      </c>
      <c r="GR37" s="286">
        <f t="shared" ref="GR37" si="426">GR35-AVERAGE(EJ35,EV35,FH35,FT35,GF35)</f>
        <v>5381.4279767558091</v>
      </c>
      <c r="GS37" s="286">
        <f t="shared" ref="GS37" si="427">GS35-AVERAGE(EK35,EW35,FI35,FU35,GG35)</f>
        <v>6838.2009920697938</v>
      </c>
      <c r="GT37" s="286">
        <f t="shared" ref="GT37" si="428">GT35-AVERAGE(EL35,EX35,FJ35,FV35,GH35)</f>
        <v>7564.886332205986</v>
      </c>
      <c r="GU37" s="286">
        <f t="shared" ref="GU37" si="429">GU35-AVERAGE(EM35,EY35,FK35,FW35,GI35)</f>
        <v>8984.909621562856</v>
      </c>
      <c r="GV37" s="286">
        <f t="shared" ref="GV37" si="430">GV35-AVERAGE(EN35,EZ35,FL35,FX35,GJ35)</f>
        <v>10614.638566961492</v>
      </c>
      <c r="GW37" s="286">
        <f t="shared" ref="GW37" si="431">GW35-AVERAGE(EO35,FA35,FM35,FY35,GK35)</f>
        <v>11197.894574994149</v>
      </c>
      <c r="GX37" s="286">
        <f t="shared" ref="GX37" si="432">GX35-AVERAGE(EP35,FB35,FN35,FZ35,GL35)</f>
        <v>12125.076938122558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62">
        <f t="shared" si="436"/>
        <v>5921</v>
      </c>
      <c r="EN38" s="162">
        <f t="shared" si="436"/>
        <v>5453</v>
      </c>
      <c r="EO38" s="162">
        <f t="shared" si="436"/>
        <v>5992</v>
      </c>
      <c r="EP38" s="181">
        <f t="shared" si="436"/>
        <v>4722</v>
      </c>
      <c r="EQ38" s="181">
        <f t="shared" si="436"/>
        <v>3837</v>
      </c>
      <c r="ER38" s="191">
        <f t="shared" si="436"/>
        <v>2915</v>
      </c>
      <c r="ES38" s="191">
        <f t="shared" si="436"/>
        <v>1657</v>
      </c>
      <c r="ET38" s="191">
        <f t="shared" si="436"/>
        <v>1413</v>
      </c>
      <c r="EU38" s="191">
        <f t="shared" si="436"/>
        <v>2437</v>
      </c>
      <c r="EV38" s="191">
        <f t="shared" si="436"/>
        <v>3190</v>
      </c>
      <c r="EW38" s="203">
        <f t="shared" si="436"/>
        <v>3759</v>
      </c>
      <c r="EX38" s="203">
        <f t="shared" si="436"/>
        <v>4623</v>
      </c>
      <c r="EY38" s="203">
        <f t="shared" si="436"/>
        <v>4307</v>
      </c>
      <c r="EZ38" s="203">
        <f t="shared" si="436"/>
        <v>5300</v>
      </c>
      <c r="FA38" s="216">
        <f t="shared" si="436"/>
        <v>5701</v>
      </c>
      <c r="FB38" s="216">
        <f t="shared" si="436"/>
        <v>4707</v>
      </c>
      <c r="FC38" s="226">
        <f t="shared" si="436"/>
        <v>1929</v>
      </c>
      <c r="FD38" s="226">
        <f t="shared" si="436"/>
        <v>1902</v>
      </c>
      <c r="FE38" s="238">
        <f t="shared" si="436"/>
        <v>1272</v>
      </c>
      <c r="FF38" s="238">
        <f t="shared" si="436"/>
        <v>1495</v>
      </c>
      <c r="FG38" s="238">
        <f t="shared" ref="FG38:FH38" si="437">FG35-MIN($C35:$ED35)</f>
        <v>2216</v>
      </c>
      <c r="FH38" s="238">
        <f t="shared" si="437"/>
        <v>3393</v>
      </c>
      <c r="FI38" s="238">
        <f t="shared" ref="FI38:FJ38" si="438">FI35-MIN($C35:$ED35)</f>
        <v>3691</v>
      </c>
      <c r="FJ38" s="238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8">
        <f t="shared" si="440"/>
        <v>4816</v>
      </c>
      <c r="FO38" s="36">
        <f t="shared" ref="FO38:FP38" si="441">FO35-MIN($C35:$ED35)</f>
        <v>4089</v>
      </c>
      <c r="FP38" s="36">
        <f t="shared" si="441"/>
        <v>2979</v>
      </c>
      <c r="FQ38" s="238">
        <f t="shared" ref="FQ38:FR38" si="442">FQ35-MIN($C35:$ED35)</f>
        <v>2334</v>
      </c>
      <c r="FR38" s="36">
        <f t="shared" si="442"/>
        <v>2272</v>
      </c>
      <c r="FS38" s="36">
        <f t="shared" ref="FS38:FT38" si="443">FS35-MIN($C35:$ED35)</f>
        <v>2758</v>
      </c>
      <c r="FT38" s="36">
        <f t="shared" si="443"/>
        <v>3649</v>
      </c>
      <c r="FU38" s="30">
        <f t="shared" ref="FU38:FV38" si="444">FU35-MIN($C35:$ED35)</f>
        <v>4263</v>
      </c>
      <c r="FV38" s="30">
        <f t="shared" si="444"/>
        <v>6721</v>
      </c>
      <c r="FW38" s="30">
        <f t="shared" ref="FW38:FX38" si="445">FW35-MIN($C35:$ED35)</f>
        <v>6777</v>
      </c>
      <c r="FX38" s="30">
        <f t="shared" si="445"/>
        <v>7089</v>
      </c>
      <c r="FY38" s="30">
        <f t="shared" ref="FY38:GA38" si="446">FY35-MIN($C35:$ED35)</f>
        <v>6678</v>
      </c>
      <c r="FZ38" s="30">
        <f t="shared" ref="FZ38" si="447">FZ35-MIN($C35:$ED35)</f>
        <v>5427</v>
      </c>
      <c r="GA38" s="30">
        <f t="shared" si="446"/>
        <v>5713</v>
      </c>
      <c r="GB38" s="30">
        <f t="shared" ref="GB38:GC38" si="448">GB35-MIN($C35:$ED35)</f>
        <v>4107</v>
      </c>
      <c r="GC38" s="30">
        <f t="shared" si="448"/>
        <v>3385</v>
      </c>
      <c r="GD38" s="30">
        <f t="shared" ref="GD38:GE38" si="449">GD35-MIN($C35:$ED35)</f>
        <v>3511</v>
      </c>
      <c r="GE38" s="30">
        <f t="shared" si="449"/>
        <v>4881</v>
      </c>
      <c r="GF38" s="30">
        <f t="shared" ref="GF38" si="450">GF35-MIN($C35:$ED35)</f>
        <v>6267</v>
      </c>
      <c r="GG38" s="30">
        <f t="shared" ref="GG38:GH38" si="451">GG35-MIN($C35:$ED35)</f>
        <v>6581</v>
      </c>
      <c r="GH38" s="259">
        <f t="shared" si="451"/>
        <v>7339</v>
      </c>
      <c r="GI38" s="286">
        <f t="shared" ref="GI38" si="452">GI35-MIN($C35:$ED35)</f>
        <v>8259.0000000000018</v>
      </c>
      <c r="GJ38" s="286">
        <f t="shared" ref="GJ38:GK38" si="453">GJ35-MIN($C35:$ED35)</f>
        <v>6698</v>
      </c>
      <c r="GK38" s="286">
        <f t="shared" si="453"/>
        <v>7226</v>
      </c>
      <c r="GL38" s="286">
        <f t="shared" ref="GL38:GM38" si="454">GL35-MIN($C35:$ED35)</f>
        <v>6473.6044430280244</v>
      </c>
      <c r="GM38" s="286">
        <f t="shared" si="454"/>
        <v>5136.9093013669217</v>
      </c>
      <c r="GN38" s="286">
        <f t="shared" ref="GN38:GX38" si="455">GN35-MIN($C35:$ED35)</f>
        <v>3923.3541615135709</v>
      </c>
      <c r="GO38" s="286">
        <f t="shared" si="455"/>
        <v>3853.9466473068915</v>
      </c>
      <c r="GP38" s="286">
        <f t="shared" si="455"/>
        <v>5154.3783712040531</v>
      </c>
      <c r="GQ38" s="286">
        <f t="shared" si="455"/>
        <v>7311.3586304394685</v>
      </c>
      <c r="GR38" s="286">
        <f t="shared" si="455"/>
        <v>9213.8279767558088</v>
      </c>
      <c r="GS38" s="286">
        <f t="shared" si="455"/>
        <v>11288.400992069794</v>
      </c>
      <c r="GT38" s="286">
        <f t="shared" si="455"/>
        <v>13401.486332205986</v>
      </c>
      <c r="GU38" s="286">
        <f t="shared" si="455"/>
        <v>15305.109621562857</v>
      </c>
      <c r="GV38" s="286">
        <f t="shared" si="455"/>
        <v>16698.038566961492</v>
      </c>
      <c r="GW38" s="286">
        <f t="shared" si="455"/>
        <v>17519.094574994149</v>
      </c>
      <c r="GX38" s="286">
        <f t="shared" si="455"/>
        <v>17354.197826728163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7">
        <f t="shared" si="456"/>
        <v>0</v>
      </c>
      <c r="EN39" s="167">
        <f t="shared" si="456"/>
        <v>0</v>
      </c>
      <c r="EO39" s="167">
        <f t="shared" ref="EO39:FF39" si="457">EO35-EO58</f>
        <v>0</v>
      </c>
      <c r="EP39" s="185">
        <f t="shared" si="457"/>
        <v>0</v>
      </c>
      <c r="EQ39" s="185">
        <f t="shared" si="457"/>
        <v>0</v>
      </c>
      <c r="ER39" s="195">
        <f t="shared" si="457"/>
        <v>0</v>
      </c>
      <c r="ES39" s="195">
        <f t="shared" si="457"/>
        <v>0</v>
      </c>
      <c r="ET39" s="195">
        <f t="shared" si="457"/>
        <v>0</v>
      </c>
      <c r="EU39" s="195">
        <f t="shared" si="457"/>
        <v>0</v>
      </c>
      <c r="EV39" s="195">
        <f t="shared" si="457"/>
        <v>0</v>
      </c>
      <c r="EW39" s="207">
        <f t="shared" si="457"/>
        <v>0</v>
      </c>
      <c r="EX39" s="207">
        <f t="shared" si="457"/>
        <v>0</v>
      </c>
      <c r="EY39" s="207">
        <f t="shared" si="457"/>
        <v>0</v>
      </c>
      <c r="EZ39" s="207">
        <f t="shared" si="457"/>
        <v>0</v>
      </c>
      <c r="FA39" s="220">
        <f t="shared" si="457"/>
        <v>0</v>
      </c>
      <c r="FB39" s="220">
        <f t="shared" si="457"/>
        <v>0</v>
      </c>
      <c r="FC39" s="230">
        <f t="shared" si="457"/>
        <v>0</v>
      </c>
      <c r="FD39" s="230">
        <f t="shared" si="457"/>
        <v>0</v>
      </c>
      <c r="FE39" s="242">
        <f t="shared" si="457"/>
        <v>0</v>
      </c>
      <c r="FF39" s="242">
        <f t="shared" si="457"/>
        <v>0</v>
      </c>
      <c r="FG39" s="242">
        <f t="shared" ref="FG39:FH39" si="458">FG35-FG58</f>
        <v>0</v>
      </c>
      <c r="FH39" s="242">
        <f t="shared" si="458"/>
        <v>0</v>
      </c>
      <c r="FI39" s="242">
        <f t="shared" ref="FI39:FJ39" si="459">FI35-FI58</f>
        <v>0</v>
      </c>
      <c r="FJ39" s="242">
        <f t="shared" si="459"/>
        <v>0</v>
      </c>
      <c r="FK39" s="43">
        <f t="shared" ref="FK39" si="460">FK35-FK58</f>
        <v>0</v>
      </c>
      <c r="FL39" s="43">
        <f t="shared" ref="FL39:FP39" si="461">FL35-FL58</f>
        <v>0</v>
      </c>
      <c r="FM39" s="43">
        <f t="shared" si="461"/>
        <v>0</v>
      </c>
      <c r="FN39" s="242">
        <f t="shared" si="461"/>
        <v>0</v>
      </c>
      <c r="FO39" s="43">
        <f t="shared" si="461"/>
        <v>0</v>
      </c>
      <c r="FP39" s="43">
        <f t="shared" si="461"/>
        <v>0</v>
      </c>
      <c r="FQ39" s="242">
        <f t="shared" ref="FQ39:FR39" si="462">FQ35-FQ58</f>
        <v>0</v>
      </c>
      <c r="FR39" s="43">
        <f t="shared" si="462"/>
        <v>0</v>
      </c>
      <c r="FS39" s="43">
        <f t="shared" ref="FS39:FT39" si="463">FS35-FS58</f>
        <v>0</v>
      </c>
      <c r="FT39" s="43">
        <f t="shared" si="463"/>
        <v>0</v>
      </c>
      <c r="FU39" s="36">
        <f t="shared" ref="FU39:FV39" si="464">FU35-FU58</f>
        <v>0</v>
      </c>
      <c r="FV39" s="36">
        <f t="shared" si="464"/>
        <v>0</v>
      </c>
      <c r="FW39" s="36">
        <f t="shared" ref="FW39:FX39" si="465">FW35-FW58</f>
        <v>0</v>
      </c>
      <c r="FX39" s="36">
        <f t="shared" si="465"/>
        <v>0</v>
      </c>
      <c r="FY39" s="36">
        <f t="shared" ref="FY39:GD39" si="466">FY35-FY58</f>
        <v>0</v>
      </c>
      <c r="FZ39" s="36">
        <f t="shared" si="466"/>
        <v>0</v>
      </c>
      <c r="GA39" s="36">
        <f t="shared" si="466"/>
        <v>0</v>
      </c>
      <c r="GB39" s="36">
        <f t="shared" si="466"/>
        <v>0</v>
      </c>
      <c r="GC39" s="36">
        <f t="shared" si="466"/>
        <v>0</v>
      </c>
      <c r="GD39" s="36">
        <f t="shared" si="466"/>
        <v>0</v>
      </c>
      <c r="GE39" s="36">
        <f t="shared" ref="GE39:GI39" si="467">GE35-GE58</f>
        <v>0</v>
      </c>
      <c r="GF39" s="36">
        <f t="shared" si="467"/>
        <v>0</v>
      </c>
      <c r="GG39" s="36">
        <f t="shared" si="467"/>
        <v>-267</v>
      </c>
      <c r="GH39" s="262">
        <f t="shared" si="467"/>
        <v>-108.99999999999818</v>
      </c>
      <c r="GI39" s="291">
        <f t="shared" si="467"/>
        <v>817.00000000000182</v>
      </c>
      <c r="GJ39" s="291">
        <f t="shared" ref="GJ39:GL39" si="468">GJ35-GJ58</f>
        <v>-494.11578720902617</v>
      </c>
      <c r="GK39" s="291">
        <f t="shared" si="468"/>
        <v>903.2921761521502</v>
      </c>
      <c r="GL39" s="291">
        <f t="shared" si="468"/>
        <v>752.67914790422674</v>
      </c>
      <c r="GM39" s="291">
        <f t="shared" ref="GM39:GX39" si="469">GM35-GM58</f>
        <v>1516.2685253732661</v>
      </c>
      <c r="GN39" s="291">
        <f t="shared" si="469"/>
        <v>1413.0070725665842</v>
      </c>
      <c r="GO39" s="291">
        <f t="shared" si="469"/>
        <v>1435.9878513736185</v>
      </c>
      <c r="GP39" s="291">
        <f t="shared" si="469"/>
        <v>1395.0338631312807</v>
      </c>
      <c r="GQ39" s="291">
        <f t="shared" si="469"/>
        <v>1340.7797765485284</v>
      </c>
      <c r="GR39" s="291">
        <f t="shared" si="469"/>
        <v>1165.6056995225863</v>
      </c>
      <c r="GS39" s="291">
        <f t="shared" si="469"/>
        <v>979.35900005401709</v>
      </c>
      <c r="GT39" s="291">
        <f t="shared" si="469"/>
        <v>870.79192673490616</v>
      </c>
      <c r="GU39" s="291">
        <f t="shared" si="469"/>
        <v>493.27483550424586</v>
      </c>
      <c r="GV39" s="291">
        <f t="shared" si="469"/>
        <v>130.69379156055584</v>
      </c>
      <c r="GW39" s="291">
        <f t="shared" si="469"/>
        <v>505.4196852664827</v>
      </c>
      <c r="GX39" s="291">
        <f t="shared" si="469"/>
        <v>18646.197826728163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138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54">
        <f t="shared" si="471"/>
        <v>36.043375438912349</v>
      </c>
      <c r="EN41" s="139">
        <f t="shared" si="471"/>
        <v>28.515533237672376</v>
      </c>
      <c r="EO41" s="139">
        <f t="shared" si="471"/>
        <v>33.065124019117889</v>
      </c>
      <c r="EP41" s="139">
        <f t="shared" si="471"/>
        <v>21.249015960671002</v>
      </c>
      <c r="EQ41" s="139">
        <f t="shared" si="471"/>
        <v>17.774238829564503</v>
      </c>
      <c r="ER41" s="139">
        <f t="shared" si="471"/>
        <v>15.068032749652881</v>
      </c>
      <c r="ES41" s="139">
        <f t="shared" si="471"/>
        <v>10.18904942362443</v>
      </c>
      <c r="ET41" s="139">
        <f t="shared" si="471"/>
        <v>11.427934891744174</v>
      </c>
      <c r="EU41" s="139">
        <f t="shared" si="471"/>
        <v>16.531873450563392</v>
      </c>
      <c r="EV41" s="139">
        <f t="shared" si="471"/>
        <v>20.466096893708325</v>
      </c>
      <c r="EW41" s="139">
        <f t="shared" si="471"/>
        <v>22.540910979555989</v>
      </c>
      <c r="EX41" s="139">
        <f t="shared" si="471"/>
        <v>28.072413943893633</v>
      </c>
      <c r="EY41" s="139">
        <f t="shared" si="471"/>
        <v>23.283491334287355</v>
      </c>
      <c r="EZ41" s="139">
        <f t="shared" si="471"/>
        <v>24.21360135483657</v>
      </c>
      <c r="FA41" s="139">
        <f t="shared" si="471"/>
        <v>27.778100422950516</v>
      </c>
      <c r="FB41" s="139">
        <f t="shared" si="471"/>
        <v>20.039483358050838</v>
      </c>
      <c r="FC41" s="139">
        <f t="shared" si="471"/>
        <v>8.9117271132974647</v>
      </c>
      <c r="FD41" s="139">
        <f t="shared" si="471"/>
        <v>10.307087743117634</v>
      </c>
      <c r="FE41" s="139">
        <f t="shared" si="471"/>
        <v>10.467004246605381</v>
      </c>
      <c r="FF41" s="139">
        <f t="shared" si="471"/>
        <v>10.24592494263975</v>
      </c>
      <c r="FG41" s="139">
        <f t="shared" ref="FG41:FH41" si="472">FG35*1000/FG20</f>
        <v>14.699771472213337</v>
      </c>
      <c r="FH41" s="139">
        <f t="shared" si="472"/>
        <v>20.701058889876787</v>
      </c>
      <c r="FI41" s="139">
        <f t="shared" ref="FI41:FJ41" si="473">FI35*1000/FI20</f>
        <v>18.863999249130284</v>
      </c>
      <c r="FJ41" s="139">
        <f t="shared" si="473"/>
        <v>25.709872146395778</v>
      </c>
      <c r="FK41" s="277">
        <f t="shared" ref="FK41" si="474">FK35*1000/FK20</f>
        <v>32.233664724345459</v>
      </c>
      <c r="FL41" s="277">
        <f t="shared" ref="FL41:FN41" si="475">FL35*1000/FL20</f>
        <v>21.424169267853639</v>
      </c>
      <c r="FM41" s="277">
        <f t="shared" si="475"/>
        <v>24.383598971485984</v>
      </c>
      <c r="FN41" s="139">
        <f t="shared" si="475"/>
        <v>20.627149024655289</v>
      </c>
      <c r="FO41" s="277">
        <f t="shared" ref="FO41:FP41" si="476">FO35*1000/FO20</f>
        <v>16.134785228210703</v>
      </c>
      <c r="FP41" s="277">
        <f t="shared" si="476"/>
        <v>13.228580928613816</v>
      </c>
      <c r="FQ41" s="139">
        <f t="shared" ref="FQ41:FR41" si="477">FQ35*1000/FQ20</f>
        <v>10.154851252478176</v>
      </c>
      <c r="FR41" s="277">
        <f t="shared" si="477"/>
        <v>11.114427610269219</v>
      </c>
      <c r="FS41" s="277">
        <f t="shared" ref="FS41:FT41" si="478">FS35*1000/FS20</f>
        <v>13.169761710460719</v>
      </c>
      <c r="FT41" s="277">
        <f t="shared" si="478"/>
        <v>15.874109382767825</v>
      </c>
      <c r="FU41" s="277">
        <f t="shared" ref="FU41:FV41" si="479">FU35*1000/FU20</f>
        <v>17.205790530651214</v>
      </c>
      <c r="FV41" s="277">
        <f t="shared" si="479"/>
        <v>30.156236314787897</v>
      </c>
      <c r="FW41" s="277">
        <f t="shared" ref="FW41:FX41" si="480">FW35*1000/FW20</f>
        <v>23.428855797711911</v>
      </c>
      <c r="FX41" s="277">
        <f t="shared" si="480"/>
        <v>28.650017625769138</v>
      </c>
      <c r="FY41" s="277">
        <f t="shared" ref="FY41:GA41" si="481">FY35*1000/FY20</f>
        <v>27.606545293928335</v>
      </c>
      <c r="FZ41" s="277">
        <f t="shared" ref="FZ41" si="482">FZ35*1000/FZ20</f>
        <v>21.001455755423894</v>
      </c>
      <c r="GA41" s="277">
        <f t="shared" si="481"/>
        <v>24.355912581089523</v>
      </c>
      <c r="GB41" s="277">
        <f t="shared" ref="GB41:GC41" si="483">GB35*1000/GB20</f>
        <v>15.439706741816709</v>
      </c>
      <c r="GC41" s="277">
        <f t="shared" si="483"/>
        <v>13.784567275226971</v>
      </c>
      <c r="GD41" s="277">
        <f t="shared" ref="GD41:GE41" si="484">GD35*1000/GD20</f>
        <v>14.167915003016367</v>
      </c>
      <c r="GE41" s="277">
        <f t="shared" si="484"/>
        <v>20.753461190297667</v>
      </c>
      <c r="GF41" s="277">
        <f t="shared" ref="GF41" si="485">GF35*1000/GF20</f>
        <v>24.15747847804516</v>
      </c>
      <c r="GG41" s="277">
        <f t="shared" ref="GG41:GH41" si="486">GG35*1000/GG20</f>
        <v>22.952933423034324</v>
      </c>
      <c r="GH41" s="269">
        <f t="shared" si="486"/>
        <v>26.568310641817465</v>
      </c>
      <c r="GI41" s="293">
        <f t="shared" ref="GI41" si="487">GI35*1000/GI20</f>
        <v>31.848911753668528</v>
      </c>
      <c r="GJ41" s="293">
        <f t="shared" ref="GJ41:GK41" si="488">GJ35*1000/GJ20</f>
        <v>24.136763509253388</v>
      </c>
      <c r="GK41" s="293">
        <f t="shared" si="488"/>
        <v>23.605848202612677</v>
      </c>
      <c r="GL41" s="293">
        <f t="shared" ref="GL41:GM41" si="489">GL35*1000/GL20</f>
        <v>21.635489270882626</v>
      </c>
      <c r="GM41" s="293">
        <f t="shared" si="489"/>
        <v>16.32400639048797</v>
      </c>
      <c r="GN41" s="293">
        <f t="shared" ref="GN41:GX41" si="490">GN35*1000/GN20</f>
        <v>13.650797814984479</v>
      </c>
      <c r="GO41" s="293">
        <f t="shared" si="490"/>
        <v>15.218159460211616</v>
      </c>
      <c r="GP41" s="293">
        <f t="shared" si="490"/>
        <v>22.479140892184581</v>
      </c>
      <c r="GQ41" s="293">
        <f t="shared" si="490"/>
        <v>33.228180959606121</v>
      </c>
      <c r="GR41" s="293">
        <f t="shared" si="490"/>
        <v>40.960102805707002</v>
      </c>
      <c r="GS41" s="293">
        <f t="shared" si="490"/>
        <v>49.533938033521771</v>
      </c>
      <c r="GT41" s="293">
        <f t="shared" si="490"/>
        <v>58.218304495285444</v>
      </c>
      <c r="GU41" s="293">
        <f t="shared" si="490"/>
        <v>63.632902903157174</v>
      </c>
      <c r="GV41" s="293">
        <f t="shared" si="490"/>
        <v>62.943042470858678</v>
      </c>
      <c r="GW41" s="293">
        <f t="shared" si="490"/>
        <v>59.914345404402503</v>
      </c>
      <c r="GX41" s="293">
        <f t="shared" si="490"/>
        <v>51.414592799081753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54">
        <f t="shared" si="495"/>
        <v>11.136465326428183</v>
      </c>
      <c r="EN42" s="167">
        <f t="shared" si="495"/>
        <v>-3.0563745059461525</v>
      </c>
      <c r="EO42" s="167">
        <f t="shared" si="495"/>
        <v>4.4138058351171523</v>
      </c>
      <c r="EP42" s="185">
        <f t="shared" si="495"/>
        <v>-2.2322456649789686</v>
      </c>
      <c r="EQ42" s="185">
        <f t="shared" si="495"/>
        <v>1.0238557496638343</v>
      </c>
      <c r="ER42" s="195">
        <f t="shared" si="495"/>
        <v>2.790904752939932</v>
      </c>
      <c r="ES42" s="195">
        <f t="shared" si="495"/>
        <v>-5.214648582943175</v>
      </c>
      <c r="ET42" s="195">
        <f t="shared" si="495"/>
        <v>-7.8190863414109106</v>
      </c>
      <c r="EU42" s="195">
        <f t="shared" si="495"/>
        <v>0.13090056629710034</v>
      </c>
      <c r="EV42" s="195">
        <f t="shared" si="495"/>
        <v>3.5999789403635489</v>
      </c>
      <c r="EW42" s="207">
        <f t="shared" si="495"/>
        <v>-1.2312620238896876</v>
      </c>
      <c r="EX42" s="207">
        <f t="shared" si="495"/>
        <v>-4.4623314265623399</v>
      </c>
      <c r="EY42" s="207">
        <f t="shared" si="495"/>
        <v>-12.759884104624994</v>
      </c>
      <c r="EZ42" s="207">
        <f t="shared" si="495"/>
        <v>-4.301931882835806</v>
      </c>
      <c r="FA42" s="220">
        <f t="shared" si="495"/>
        <v>-5.2870235961673728</v>
      </c>
      <c r="FB42" s="220">
        <f t="shared" si="495"/>
        <v>-1.2095326026201647</v>
      </c>
      <c r="FC42" s="230">
        <f t="shared" si="495"/>
        <v>-8.8625117162670382</v>
      </c>
      <c r="FD42" s="230">
        <f t="shared" si="495"/>
        <v>-4.7609450065352465</v>
      </c>
      <c r="FE42" s="242">
        <f t="shared" si="495"/>
        <v>0.27795482298095031</v>
      </c>
      <c r="FF42" s="242">
        <f t="shared" si="495"/>
        <v>-1.1820099491044243</v>
      </c>
      <c r="FG42" s="242">
        <f t="shared" si="495"/>
        <v>-1.8321019783500549</v>
      </c>
      <c r="FH42" s="242">
        <f t="shared" si="495"/>
        <v>0.2349619961684617</v>
      </c>
      <c r="FI42" s="242">
        <f t="shared" si="495"/>
        <v>-3.6769117304257044</v>
      </c>
      <c r="FJ42" s="242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42">
        <f t="shared" ref="FN42:GI42" si="496">FN41-FB41</f>
        <v>0.58766566660445108</v>
      </c>
      <c r="FO42" s="43">
        <f t="shared" ref="FO42:FZ42" si="497">FO41-FC41</f>
        <v>7.223058114913238</v>
      </c>
      <c r="FP42" s="43">
        <f t="shared" si="496"/>
        <v>2.9214931854961819</v>
      </c>
      <c r="FQ42" s="242">
        <f t="shared" si="496"/>
        <v>-0.31215299412720476</v>
      </c>
      <c r="FR42" s="43">
        <f t="shared" si="496"/>
        <v>0.86850266762946937</v>
      </c>
      <c r="FS42" s="43">
        <f t="shared" si="496"/>
        <v>-1.530009761752618</v>
      </c>
      <c r="FT42" s="43">
        <f t="shared" si="496"/>
        <v>-4.8269495071089619</v>
      </c>
      <c r="FU42" s="43">
        <f t="shared" si="496"/>
        <v>-1.6582087184790701</v>
      </c>
      <c r="FV42" s="43">
        <f t="shared" si="496"/>
        <v>4.4463641683921189</v>
      </c>
      <c r="FW42" s="43">
        <f t="shared" si="496"/>
        <v>-8.8048089266335481</v>
      </c>
      <c r="FX42" s="43">
        <f t="shared" si="496"/>
        <v>7.2258483579154991</v>
      </c>
      <c r="FY42" s="43">
        <f t="shared" si="496"/>
        <v>3.2229463224423505</v>
      </c>
      <c r="FZ42" s="43">
        <f t="shared" si="497"/>
        <v>0.37430673076860543</v>
      </c>
      <c r="GA42" s="43">
        <f t="shared" si="496"/>
        <v>8.2211273528788205</v>
      </c>
      <c r="GB42" s="43">
        <f t="shared" si="496"/>
        <v>2.2111258132028926</v>
      </c>
      <c r="GC42" s="43">
        <f t="shared" si="496"/>
        <v>3.629716022748795</v>
      </c>
      <c r="GD42" s="43">
        <f t="shared" si="496"/>
        <v>3.0534873927471473</v>
      </c>
      <c r="GE42" s="43">
        <f t="shared" si="496"/>
        <v>7.5836994798369481</v>
      </c>
      <c r="GF42" s="43">
        <f t="shared" si="496"/>
        <v>8.2833690952773349</v>
      </c>
      <c r="GG42" s="43">
        <f t="shared" si="496"/>
        <v>5.7471428923831098</v>
      </c>
      <c r="GH42" s="270">
        <f t="shared" si="496"/>
        <v>-3.5879256729704316</v>
      </c>
      <c r="GI42" s="291">
        <f t="shared" si="496"/>
        <v>8.4200559559566166</v>
      </c>
      <c r="GJ42" s="291">
        <f t="shared" ref="GJ42:GL42" si="498">GJ41-FX41</f>
        <v>-4.5132541165157498</v>
      </c>
      <c r="GK42" s="291">
        <f t="shared" ref="GK42" si="499">GK41-FY41</f>
        <v>-4.0006970913156579</v>
      </c>
      <c r="GL42" s="291">
        <f t="shared" si="498"/>
        <v>0.63403351545873221</v>
      </c>
      <c r="GM42" s="291">
        <f t="shared" ref="GM42" si="500">GM41-GA41</f>
        <v>-8.0319061906015534</v>
      </c>
      <c r="GN42" s="291">
        <f t="shared" ref="GN42" si="501">GN41-GB41</f>
        <v>-1.7889089268322298</v>
      </c>
      <c r="GO42" s="291">
        <f t="shared" ref="GO42" si="502">GO41-GC41</f>
        <v>1.4335921849846454</v>
      </c>
      <c r="GP42" s="291">
        <f t="shared" ref="GP42" si="503">GP41-GD41</f>
        <v>8.3112258891682149</v>
      </c>
      <c r="GQ42" s="291">
        <f t="shared" ref="GQ42" si="504">GQ41-GE41</f>
        <v>12.474719769308454</v>
      </c>
      <c r="GR42" s="291">
        <f t="shared" ref="GR42" si="505">GR41-GF41</f>
        <v>16.802624327661842</v>
      </c>
      <c r="GS42" s="291">
        <f t="shared" ref="GS42" si="506">GS41-GG41</f>
        <v>26.581004610487447</v>
      </c>
      <c r="GT42" s="291">
        <f t="shared" ref="GT42" si="507">GT41-GH41</f>
        <v>31.649993853467979</v>
      </c>
      <c r="GU42" s="291">
        <f t="shared" ref="GU42" si="508">GU41-GI41</f>
        <v>31.783991149488646</v>
      </c>
      <c r="GV42" s="291">
        <f t="shared" ref="GV42" si="509">GV41-GJ41</f>
        <v>38.806278961605287</v>
      </c>
      <c r="GW42" s="291">
        <f t="shared" ref="GW42" si="510">GW41-GK41</f>
        <v>36.308497201789827</v>
      </c>
      <c r="GX42" s="291">
        <f t="shared" ref="GX42" si="511">GX41-GL41</f>
        <v>29.779103528199126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54">
        <f t="shared" si="515"/>
        <v>5.8927934074508848</v>
      </c>
      <c r="EN43" s="167">
        <f t="shared" si="515"/>
        <v>-2.1267757023429823</v>
      </c>
      <c r="EO43" s="167">
        <f t="shared" si="515"/>
        <v>8.2192539627819485</v>
      </c>
      <c r="EP43" s="185">
        <f t="shared" si="515"/>
        <v>-0.98409490147877676</v>
      </c>
      <c r="EQ43" s="185">
        <f t="shared" si="515"/>
        <v>3.612941030664917</v>
      </c>
      <c r="ER43" s="195">
        <f t="shared" si="515"/>
        <v>5.6154223163419434</v>
      </c>
      <c r="ES43" s="195">
        <f t="shared" si="515"/>
        <v>-0.89751411178981222</v>
      </c>
      <c r="ET43" s="195">
        <f t="shared" si="515"/>
        <v>-4.3987713440513208</v>
      </c>
      <c r="EU43" s="195">
        <f t="shared" si="515"/>
        <v>-1.7988638202701281</v>
      </c>
      <c r="EV43" s="195">
        <f t="shared" si="515"/>
        <v>-0.97857741476705939</v>
      </c>
      <c r="EW43" s="207">
        <f t="shared" si="515"/>
        <v>-2.922979060452171</v>
      </c>
      <c r="EX43" s="207">
        <f t="shared" si="515"/>
        <v>-0.85576265198694657</v>
      </c>
      <c r="EY43" s="207">
        <f t="shared" si="515"/>
        <v>-8.3089323356638118</v>
      </c>
      <c r="EZ43" s="207">
        <f t="shared" si="515"/>
        <v>-5.3556034619584274</v>
      </c>
      <c r="FA43" s="220">
        <f t="shared" si="515"/>
        <v>1.3608834451039549</v>
      </c>
      <c r="FB43" s="220">
        <f t="shared" si="515"/>
        <v>-1.4240903800829834</v>
      </c>
      <c r="FC43" s="230">
        <f t="shared" si="515"/>
        <v>-4.8446258833743201</v>
      </c>
      <c r="FD43" s="230">
        <f t="shared" si="515"/>
        <v>0.57878424117357241</v>
      </c>
      <c r="FE43" s="242">
        <f t="shared" si="515"/>
        <v>0.66394088360535619</v>
      </c>
      <c r="FF43" s="242">
        <f t="shared" si="515"/>
        <v>-3.1787336231838701</v>
      </c>
      <c r="FG43" s="242">
        <f t="shared" si="515"/>
        <v>-1.7035820565834907</v>
      </c>
      <c r="FH43" s="242">
        <f t="shared" si="515"/>
        <v>0.76134980864021884</v>
      </c>
      <c r="FI43" s="242">
        <f t="shared" si="515"/>
        <v>-2.835450517818348</v>
      </c>
      <c r="FJ43" s="242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42">
        <f t="shared" ref="FN43:GI43" si="516">FN41-AVERAGE(DF41,DR41,ED41,EP41,FB41)</f>
        <v>0.22839613440450535</v>
      </c>
      <c r="FO43" s="43">
        <f t="shared" ref="FO43:FZ43" si="517">FO41-AVERAGE(DG41,DS41,EE41,EQ41,FC41)</f>
        <v>2.9016836849106316</v>
      </c>
      <c r="FP43" s="43">
        <f t="shared" si="516"/>
        <v>2.8196181467083985</v>
      </c>
      <c r="FQ43" s="242">
        <f t="shared" si="516"/>
        <v>-0.63856929479728386</v>
      </c>
      <c r="FR43" s="43">
        <f t="shared" si="516"/>
        <v>-2.3297843505952542</v>
      </c>
      <c r="FS43" s="43">
        <f t="shared" si="516"/>
        <v>-3.1054531925111988</v>
      </c>
      <c r="FT43" s="43">
        <f t="shared" si="516"/>
        <v>-3.941372164883111</v>
      </c>
      <c r="FU43" s="43">
        <f t="shared" si="516"/>
        <v>-5.164773364776913</v>
      </c>
      <c r="FV43" s="43">
        <f t="shared" si="516"/>
        <v>2.5980160002738515</v>
      </c>
      <c r="FW43" s="43">
        <f t="shared" si="516"/>
        <v>-5.232138060457455</v>
      </c>
      <c r="FX43" s="43">
        <f t="shared" si="516"/>
        <v>1.953353991776865</v>
      </c>
      <c r="FY43" s="43">
        <f t="shared" si="516"/>
        <v>-0.66245400088122608</v>
      </c>
      <c r="FZ43" s="43">
        <f t="shared" si="517"/>
        <v>-0.45912907563326044</v>
      </c>
      <c r="GA43" s="43">
        <f t="shared" si="516"/>
        <v>9.5237372216392657</v>
      </c>
      <c r="GB43" s="43">
        <f t="shared" si="516"/>
        <v>4.0059626576479896</v>
      </c>
      <c r="GC43" s="43">
        <f t="shared" si="516"/>
        <v>2.8407196876419896</v>
      </c>
      <c r="GD43" s="43">
        <f t="shared" si="516"/>
        <v>1.0207634116015516</v>
      </c>
      <c r="GE43" s="43">
        <f t="shared" si="516"/>
        <v>4.9144546494993495</v>
      </c>
      <c r="GF43" s="43">
        <f t="shared" si="516"/>
        <v>5.6014936254246699</v>
      </c>
      <c r="GG43" s="43">
        <f t="shared" si="516"/>
        <v>2.6427720818614517</v>
      </c>
      <c r="GH43" s="270">
        <f t="shared" si="516"/>
        <v>-1.2142664330522628</v>
      </c>
      <c r="GI43" s="291">
        <f t="shared" si="516"/>
        <v>3.8696522721202768</v>
      </c>
      <c r="GJ43" s="291">
        <f t="shared" ref="GJ43:GL43" si="518">GJ41-AVERAGE(EB41,EN41,EZ41,FL41,FX41)</f>
        <v>-2.7382823366966598</v>
      </c>
      <c r="GK43" s="291">
        <f t="shared" ref="GK43" si="519">GK41-AVERAGE(EC41,EO41,FA41,FM41,FY41)</f>
        <v>-4.6910891756840201</v>
      </c>
      <c r="GL43" s="291">
        <f t="shared" si="518"/>
        <v>0.35581612599242973</v>
      </c>
      <c r="GM43" s="291">
        <f t="shared" ref="GM43" si="520">GM41-AVERAGE(EE41,EQ41,FC41,FO41,GA41)</f>
        <v>-0.461402975924603</v>
      </c>
      <c r="GN43" s="291">
        <f t="shared" ref="GN43" si="521">GN41-AVERAGE(EF41,ER41,FD41,FP41,GB41)</f>
        <v>0.38669058300168224</v>
      </c>
      <c r="GO43" s="291">
        <f t="shared" ref="GO43" si="522">GO41-AVERAGE(EG41,ES41,FE41,FQ41,GC41)</f>
        <v>3.2183254193111033</v>
      </c>
      <c r="GP43" s="291">
        <f t="shared" ref="GP43" si="523">GP41-AVERAGE(EH41,ET41,FF41,FR41,GD41)</f>
        <v>9.2384961560196626</v>
      </c>
      <c r="GQ43" s="291">
        <f t="shared" ref="GQ43" si="524">GQ41-AVERAGE(EI41,EU41,FG41,FS41,GE41)</f>
        <v>16.917012818045841</v>
      </c>
      <c r="GR43" s="291">
        <f t="shared" ref="GR43" si="525">GR41-AVERAGE(EJ41,EV41,FH41,FT41,GF41)</f>
        <v>21.347130486158427</v>
      </c>
      <c r="GS43" s="291">
        <f t="shared" ref="GS43" si="526">GS41-AVERAGE(EK41,EW41,FI41,FU41,GG41)</f>
        <v>28.466776596358272</v>
      </c>
      <c r="GT43" s="291">
        <f t="shared" ref="GT43" si="527">GT41-AVERAGE(EL41,EX41,FJ41,FV41,GH41)</f>
        <v>29.609988811815292</v>
      </c>
      <c r="GU43" s="291">
        <f t="shared" ref="GU43" si="528">GU41-AVERAGE(EM41,EY41,FK41,FW41,GI41)</f>
        <v>34.265243093372057</v>
      </c>
      <c r="GV43" s="291">
        <f t="shared" ref="GV43" si="529">GV41-AVERAGE(EN41,EZ41,FL41,FX41,GJ41)</f>
        <v>37.555025471781661</v>
      </c>
      <c r="GW43" s="291">
        <f t="shared" ref="GW43" si="530">GW41-AVERAGE(EO41,FA41,FM41,FY41,GK41)</f>
        <v>32.62650202238342</v>
      </c>
      <c r="GX43" s="291">
        <f t="shared" ref="GX43" si="531">GX41-AVERAGE(EP41,FB41,FN41,FZ41,GL41)</f>
        <v>30.504074125145024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54">
        <f t="shared" si="535"/>
        <v>30.528157113684149</v>
      </c>
      <c r="EN44" s="167">
        <f t="shared" si="535"/>
        <v>23.000314912444175</v>
      </c>
      <c r="EO44" s="167">
        <f t="shared" si="535"/>
        <v>27.549905693889688</v>
      </c>
      <c r="EP44" s="185">
        <f t="shared" si="535"/>
        <v>15.733797635442802</v>
      </c>
      <c r="EQ44" s="185">
        <f t="shared" si="535"/>
        <v>12.259020504336302</v>
      </c>
      <c r="ER44" s="195">
        <f t="shared" si="535"/>
        <v>9.5528144244246818</v>
      </c>
      <c r="ES44" s="195">
        <f t="shared" si="535"/>
        <v>4.6738310983962306</v>
      </c>
      <c r="ET44" s="195">
        <f t="shared" si="535"/>
        <v>5.9127165665159742</v>
      </c>
      <c r="EU44" s="195">
        <f t="shared" si="535"/>
        <v>11.016655125335191</v>
      </c>
      <c r="EV44" s="195">
        <f t="shared" si="535"/>
        <v>14.950878568480125</v>
      </c>
      <c r="EW44" s="207">
        <f t="shared" si="535"/>
        <v>17.025692654327788</v>
      </c>
      <c r="EX44" s="207">
        <f t="shared" si="535"/>
        <v>22.557195618665432</v>
      </c>
      <c r="EY44" s="207">
        <f t="shared" si="535"/>
        <v>17.768273009059154</v>
      </c>
      <c r="EZ44" s="207">
        <f t="shared" si="535"/>
        <v>18.698383029608369</v>
      </c>
      <c r="FA44" s="220">
        <f t="shared" si="535"/>
        <v>22.262882097722315</v>
      </c>
      <c r="FB44" s="220">
        <f t="shared" si="535"/>
        <v>14.524265032822637</v>
      </c>
      <c r="FC44" s="230">
        <f t="shared" si="535"/>
        <v>3.3965087880692648</v>
      </c>
      <c r="FD44" s="230">
        <f t="shared" si="535"/>
        <v>4.7918694178894343</v>
      </c>
      <c r="FE44" s="242">
        <f t="shared" si="535"/>
        <v>4.9517859213771809</v>
      </c>
      <c r="FF44" s="242">
        <f t="shared" si="535"/>
        <v>4.73070661741155</v>
      </c>
      <c r="FG44" s="242">
        <f t="shared" ref="FG44:FH44" si="536">FG41-MIN($C41:$ED41)</f>
        <v>9.184553146985138</v>
      </c>
      <c r="FH44" s="242">
        <f t="shared" si="536"/>
        <v>15.185840564648586</v>
      </c>
      <c r="FI44" s="242">
        <f t="shared" ref="FI44:FJ44" si="537">FI41-MIN($C41:$ED41)</f>
        <v>13.348780923902083</v>
      </c>
      <c r="FJ44" s="242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42">
        <f t="shared" si="539"/>
        <v>15.111930699427088</v>
      </c>
      <c r="FO44" s="43">
        <f t="shared" ref="FO44:FP44" si="540">FO41-MIN($C41:$ED41)</f>
        <v>10.619566902982502</v>
      </c>
      <c r="FP44" s="43">
        <f t="shared" si="540"/>
        <v>7.7133626033856162</v>
      </c>
      <c r="FQ44" s="242">
        <f t="shared" ref="FQ44:FR44" si="541">FQ41-MIN($C41:$ED41)</f>
        <v>4.6396329272499761</v>
      </c>
      <c r="FR44" s="43">
        <f t="shared" si="541"/>
        <v>5.5992092850410193</v>
      </c>
      <c r="FS44" s="43">
        <f t="shared" ref="FS44:FT44" si="542">FS41-MIN($C41:$ED41)</f>
        <v>7.6545433852325191</v>
      </c>
      <c r="FT44" s="43">
        <f t="shared" si="542"/>
        <v>10.358891057539626</v>
      </c>
      <c r="FU44" s="43">
        <f t="shared" ref="FU44:FV44" si="543">FU41-MIN($C41:$ED41)</f>
        <v>11.690572205423013</v>
      </c>
      <c r="FV44" s="43">
        <f t="shared" si="543"/>
        <v>24.641017989559696</v>
      </c>
      <c r="FW44" s="43">
        <f t="shared" ref="FW44:FX44" si="544">FW41-MIN($C41:$ED41)</f>
        <v>17.91363747248371</v>
      </c>
      <c r="FX44" s="43">
        <f t="shared" si="544"/>
        <v>23.134799300540937</v>
      </c>
      <c r="FY44" s="43">
        <f t="shared" ref="FY44:GA44" si="545">FY41-MIN($C41:$ED41)</f>
        <v>22.091326968700134</v>
      </c>
      <c r="FZ44" s="43">
        <f t="shared" ref="FZ44" si="546">FZ41-MIN($C41:$ED41)</f>
        <v>15.486237430195693</v>
      </c>
      <c r="GA44" s="43">
        <f t="shared" si="545"/>
        <v>18.840694255861322</v>
      </c>
      <c r="GB44" s="43">
        <f t="shared" ref="GB44:GC44" si="547">GB41-MIN($C41:$ED41)</f>
        <v>9.9244884165885097</v>
      </c>
      <c r="GC44" s="43">
        <f t="shared" si="547"/>
        <v>8.269348949998772</v>
      </c>
      <c r="GD44" s="43">
        <f t="shared" ref="GD44:GE44" si="548">GD41-MIN($C41:$ED41)</f>
        <v>8.6526966777881675</v>
      </c>
      <c r="GE44" s="43">
        <f t="shared" si="548"/>
        <v>15.238242865069466</v>
      </c>
      <c r="GF44" s="43">
        <f t="shared" ref="GF44" si="549">GF41-MIN($C41:$ED41)</f>
        <v>18.642260152816959</v>
      </c>
      <c r="GG44" s="43">
        <f t="shared" ref="GG44:GH44" si="550">GG41-MIN($C41:$ED41)</f>
        <v>17.437715097806123</v>
      </c>
      <c r="GH44" s="270">
        <f t="shared" si="550"/>
        <v>21.053092316589264</v>
      </c>
      <c r="GI44" s="291">
        <f t="shared" ref="GI44" si="551">GI41-MIN($C41:$ED41)</f>
        <v>26.333693428440327</v>
      </c>
      <c r="GJ44" s="291">
        <f t="shared" ref="GJ44:GK44" si="552">GJ41-MIN($C41:$ED41)</f>
        <v>18.621545184025187</v>
      </c>
      <c r="GK44" s="291">
        <f t="shared" si="552"/>
        <v>18.090629877384476</v>
      </c>
      <c r="GL44" s="291">
        <f t="shared" ref="GL44:GM44" si="553">GL41-MIN($C41:$ED41)</f>
        <v>16.120270945654426</v>
      </c>
      <c r="GM44" s="291">
        <f t="shared" si="553"/>
        <v>10.808788065259769</v>
      </c>
      <c r="GN44" s="291">
        <f t="shared" ref="GN44:GX44" si="554">GN41-MIN($C41:$ED41)</f>
        <v>8.1355794897562781</v>
      </c>
      <c r="GO44" s="291">
        <f t="shared" si="554"/>
        <v>9.7029411349834156</v>
      </c>
      <c r="GP44" s="291">
        <f t="shared" si="554"/>
        <v>16.963922566956381</v>
      </c>
      <c r="GQ44" s="291">
        <f t="shared" si="554"/>
        <v>27.71296263437792</v>
      </c>
      <c r="GR44" s="291">
        <f t="shared" si="554"/>
        <v>35.444884480478805</v>
      </c>
      <c r="GS44" s="291">
        <f t="shared" si="554"/>
        <v>44.018719708293574</v>
      </c>
      <c r="GT44" s="291">
        <f t="shared" si="554"/>
        <v>52.703086170057247</v>
      </c>
      <c r="GU44" s="291">
        <f t="shared" si="554"/>
        <v>58.117684577928976</v>
      </c>
      <c r="GV44" s="291">
        <f t="shared" si="554"/>
        <v>57.427824145630481</v>
      </c>
      <c r="GW44" s="291">
        <f t="shared" si="554"/>
        <v>54.399127079174306</v>
      </c>
      <c r="GX44" s="291">
        <f t="shared" si="554"/>
        <v>45.899374473853555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40">
        <f t="shared" si="555"/>
        <v>0</v>
      </c>
      <c r="EN45" s="168">
        <f t="shared" si="555"/>
        <v>0</v>
      </c>
      <c r="EO45" s="168">
        <f t="shared" ref="EO45:FF45" si="556">EO41-EO59</f>
        <v>0</v>
      </c>
      <c r="EP45" s="186">
        <f t="shared" si="556"/>
        <v>0</v>
      </c>
      <c r="EQ45" s="186">
        <f t="shared" si="556"/>
        <v>0</v>
      </c>
      <c r="ER45" s="196">
        <f t="shared" si="556"/>
        <v>0</v>
      </c>
      <c r="ES45" s="196">
        <f t="shared" si="556"/>
        <v>0</v>
      </c>
      <c r="ET45" s="196">
        <f t="shared" si="556"/>
        <v>0</v>
      </c>
      <c r="EU45" s="196">
        <f t="shared" si="556"/>
        <v>0</v>
      </c>
      <c r="EV45" s="196">
        <f t="shared" si="556"/>
        <v>0</v>
      </c>
      <c r="EW45" s="208">
        <f t="shared" si="556"/>
        <v>0</v>
      </c>
      <c r="EX45" s="208">
        <f t="shared" si="556"/>
        <v>0</v>
      </c>
      <c r="EY45" s="208">
        <f t="shared" si="556"/>
        <v>0</v>
      </c>
      <c r="EZ45" s="208">
        <f t="shared" si="556"/>
        <v>0</v>
      </c>
      <c r="FA45" s="221">
        <f t="shared" si="556"/>
        <v>0</v>
      </c>
      <c r="FB45" s="221">
        <f t="shared" si="556"/>
        <v>0</v>
      </c>
      <c r="FC45" s="231">
        <f t="shared" si="556"/>
        <v>0</v>
      </c>
      <c r="FD45" s="231">
        <f t="shared" si="556"/>
        <v>0</v>
      </c>
      <c r="FE45" s="243">
        <f t="shared" si="556"/>
        <v>0</v>
      </c>
      <c r="FF45" s="243">
        <f t="shared" si="556"/>
        <v>0</v>
      </c>
      <c r="FG45" s="243">
        <f t="shared" ref="FG45:FH45" si="557">FG41-FG59</f>
        <v>0</v>
      </c>
      <c r="FH45" s="243">
        <f t="shared" si="557"/>
        <v>0</v>
      </c>
      <c r="FI45" s="243">
        <f t="shared" ref="FI45:FJ45" si="558">FI41-FI59</f>
        <v>0</v>
      </c>
      <c r="FJ45" s="243">
        <f t="shared" si="558"/>
        <v>0</v>
      </c>
      <c r="FK45" s="278">
        <f t="shared" ref="FK45" si="559">FK41-FK59</f>
        <v>0</v>
      </c>
      <c r="FL45" s="278">
        <f t="shared" ref="FL45:FP45" si="560">FL41-FL59</f>
        <v>0</v>
      </c>
      <c r="FM45" s="278">
        <f t="shared" si="560"/>
        <v>0</v>
      </c>
      <c r="FN45" s="243">
        <f t="shared" si="560"/>
        <v>0</v>
      </c>
      <c r="FO45" s="278">
        <f t="shared" si="560"/>
        <v>0</v>
      </c>
      <c r="FP45" s="278">
        <f t="shared" si="560"/>
        <v>0</v>
      </c>
      <c r="FQ45" s="243">
        <f t="shared" ref="FQ45:FR45" si="561">FQ41-FQ59</f>
        <v>0</v>
      </c>
      <c r="FR45" s="278">
        <f t="shared" si="561"/>
        <v>0</v>
      </c>
      <c r="FS45" s="278">
        <f t="shared" ref="FS45:FT45" si="562">FS41-FS59</f>
        <v>0</v>
      </c>
      <c r="FT45" s="278">
        <f t="shared" si="562"/>
        <v>0</v>
      </c>
      <c r="FU45" s="278">
        <f t="shared" ref="FU45:FV45" si="563">FU41-FU59</f>
        <v>0</v>
      </c>
      <c r="FV45" s="278">
        <f t="shared" si="563"/>
        <v>0</v>
      </c>
      <c r="FW45" s="278">
        <f t="shared" ref="FW45:FX45" si="564">FW41-FW59</f>
        <v>0</v>
      </c>
      <c r="FX45" s="278">
        <f t="shared" si="564"/>
        <v>0</v>
      </c>
      <c r="FY45" s="278">
        <f t="shared" ref="FY45:GD45" si="565">FY41-FY59</f>
        <v>0</v>
      </c>
      <c r="FZ45" s="278">
        <f t="shared" si="565"/>
        <v>0</v>
      </c>
      <c r="GA45" s="278">
        <f t="shared" si="565"/>
        <v>0</v>
      </c>
      <c r="GB45" s="278">
        <f t="shared" si="565"/>
        <v>0</v>
      </c>
      <c r="GC45" s="278">
        <f t="shared" si="565"/>
        <v>0</v>
      </c>
      <c r="GD45" s="278">
        <f t="shared" si="565"/>
        <v>0</v>
      </c>
      <c r="GE45" s="278">
        <f t="shared" ref="GE45:GI45" si="566">GE41-GE59</f>
        <v>0</v>
      </c>
      <c r="GF45" s="278">
        <f t="shared" si="566"/>
        <v>0</v>
      </c>
      <c r="GG45" s="278">
        <f t="shared" si="566"/>
        <v>-4.9754845817285265</v>
      </c>
      <c r="GH45" s="271">
        <f t="shared" si="566"/>
        <v>-2.7130041308166533</v>
      </c>
      <c r="GI45" s="294">
        <f t="shared" si="566"/>
        <v>2.8106976013701939</v>
      </c>
      <c r="GJ45" s="294">
        <f t="shared" ref="GJ45:GL45" si="567">GJ41-GJ59</f>
        <v>-2.4857674996474799</v>
      </c>
      <c r="GK45" s="294">
        <f t="shared" si="567"/>
        <v>0.65911506405625886</v>
      </c>
      <c r="GL45" s="294">
        <f t="shared" si="567"/>
        <v>0.94406016073131482</v>
      </c>
      <c r="GM45" s="294">
        <f t="shared" ref="GM45:GX45" si="568">GM41-GM59</f>
        <v>4.5946121462026461</v>
      </c>
      <c r="GN45" s="294">
        <f t="shared" si="568"/>
        <v>3.6984398875706823</v>
      </c>
      <c r="GO45" s="294">
        <f t="shared" si="568"/>
        <v>4.2466612273500921</v>
      </c>
      <c r="GP45" s="294">
        <f t="shared" si="568"/>
        <v>4.8646171467033135</v>
      </c>
      <c r="GQ45" s="294">
        <f t="shared" si="568"/>
        <v>5.178404731903985</v>
      </c>
      <c r="GR45" s="294">
        <f t="shared" si="568"/>
        <v>4.5444613588758074</v>
      </c>
      <c r="GS45" s="294">
        <f t="shared" si="568"/>
        <v>3.8561177860568492</v>
      </c>
      <c r="GT45" s="294">
        <f t="shared" si="568"/>
        <v>3.4502383162511023</v>
      </c>
      <c r="GU45" s="294">
        <f t="shared" si="568"/>
        <v>1.8912033738352108</v>
      </c>
      <c r="GV45" s="294">
        <f t="shared" si="568"/>
        <v>0.45726777306531829</v>
      </c>
      <c r="GW45" s="294">
        <f t="shared" si="568"/>
        <v>1.6097888124753084</v>
      </c>
      <c r="GX45" s="294">
        <f t="shared" si="568"/>
        <v>51.414592799081753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142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143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4"/>
      <c r="FO49" s="24"/>
      <c r="FP49" s="24"/>
      <c r="FQ49" s="244"/>
      <c r="FR49" s="24"/>
      <c r="FS49" s="24"/>
      <c r="FT49" s="309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7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5">
        <f t="shared" si="571"/>
        <v>296114.60084470274</v>
      </c>
      <c r="FO51" s="8">
        <f t="shared" si="571"/>
        <v>333503.04475027311</v>
      </c>
      <c r="FP51" s="8">
        <f t="shared" si="571"/>
        <v>322861.53919667221</v>
      </c>
      <c r="FQ51" s="155">
        <f t="shared" si="571"/>
        <v>357070.71525199502</v>
      </c>
      <c r="FR51" s="8">
        <f t="shared" si="571"/>
        <v>320664.28654472751</v>
      </c>
      <c r="FS51" s="8">
        <f t="shared" si="571"/>
        <v>307522.64840016747</v>
      </c>
      <c r="FT51" s="8">
        <f t="shared" si="571"/>
        <v>311261.5568444875</v>
      </c>
      <c r="FU51" s="8">
        <f t="shared" si="571"/>
        <v>322856.42383615323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288699.65130163851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349682.80747052119</v>
      </c>
      <c r="GC51" s="8">
        <f t="shared" si="571"/>
        <v>339292.47880020889</v>
      </c>
      <c r="GD51" s="8">
        <f t="shared" si="571"/>
        <v>339005.42168536695</v>
      </c>
      <c r="GE51" s="8">
        <f t="shared" si="571"/>
        <v>297444.36088983098</v>
      </c>
      <c r="GF51" s="8">
        <f t="shared" si="571"/>
        <v>312905.17372786993</v>
      </c>
      <c r="GG51" s="274">
        <f t="shared" ref="GG51:GH51" si="572">GG52+GG53</f>
        <v>291459.40162496216</v>
      </c>
      <c r="GH51" s="299">
        <f t="shared" si="572"/>
        <v>298483.8648081565</v>
      </c>
      <c r="GI51" s="299">
        <f t="shared" ref="GI51:GJ51" si="573">GI52+GI53</f>
        <v>300776.07232291577</v>
      </c>
      <c r="GJ51" s="299">
        <f t="shared" si="573"/>
        <v>318681.78815802606</v>
      </c>
      <c r="GK51" s="299">
        <f t="shared" ref="GK51:GW51" si="574">GK52+GK53</f>
        <v>331842.78467304702</v>
      </c>
      <c r="GL51" s="299">
        <f t="shared" si="574"/>
        <v>338928.99604905606</v>
      </c>
      <c r="GM51" s="299">
        <f t="shared" si="574"/>
        <v>418831.5844517838</v>
      </c>
      <c r="GN51" s="299">
        <f t="shared" si="574"/>
        <v>382054.89761108888</v>
      </c>
      <c r="GO51" s="299">
        <f t="shared" si="574"/>
        <v>338145.13908604649</v>
      </c>
      <c r="GP51" s="299">
        <f t="shared" si="574"/>
        <v>286771.56311811245</v>
      </c>
      <c r="GQ51" s="299">
        <f t="shared" si="574"/>
        <v>258917.53270809955</v>
      </c>
      <c r="GR51" s="299">
        <f t="shared" si="574"/>
        <v>256489.29707500697</v>
      </c>
      <c r="GS51" s="299">
        <f t="shared" si="574"/>
        <v>253975.38519057559</v>
      </c>
      <c r="GT51" s="299">
        <f t="shared" si="574"/>
        <v>252386.0229113315</v>
      </c>
      <c r="GU51" s="299">
        <f t="shared" si="574"/>
        <v>260825.90710692509</v>
      </c>
      <c r="GV51" s="299">
        <f t="shared" si="574"/>
        <v>285814.56918436231</v>
      </c>
      <c r="GW51" s="299">
        <f t="shared" si="574"/>
        <v>313966.45407748898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18">
        <v>317387.09677419357</v>
      </c>
      <c r="FO52" s="2">
        <v>326955.82535309705</v>
      </c>
      <c r="FP52" s="2">
        <v>302703.52120563155</v>
      </c>
      <c r="FQ52" s="318">
        <v>298600.9866434196</v>
      </c>
      <c r="FR52" s="2">
        <v>298943.99739610776</v>
      </c>
      <c r="FS52" s="2">
        <v>292730.01890148409</v>
      </c>
      <c r="FT52" s="2">
        <v>295110.66406277439</v>
      </c>
      <c r="FU52" s="2">
        <v>284181.6318047099</v>
      </c>
      <c r="FV52" s="2">
        <v>284600.9866434196</v>
      </c>
      <c r="FW52" s="2">
        <v>297210.66406277439</v>
      </c>
      <c r="FX52" s="2">
        <v>341902.62392532057</v>
      </c>
      <c r="FY52" s="2">
        <v>228750.36818125128</v>
      </c>
      <c r="FZ52" s="2">
        <v>243259.32665683329</v>
      </c>
      <c r="GA52" s="2">
        <v>437889.36316245917</v>
      </c>
      <c r="GB52" s="2">
        <v>318253.5261803451</v>
      </c>
      <c r="GC52" s="2">
        <v>235153.63744315418</v>
      </c>
      <c r="GD52" s="2">
        <v>249257.8606719902</v>
      </c>
      <c r="GE52" s="2">
        <v>310420.85929961759</v>
      </c>
      <c r="GF52" s="2">
        <v>348930.30406280025</v>
      </c>
      <c r="GG52" s="304">
        <v>310201.33710883313</v>
      </c>
      <c r="GH52" s="300">
        <v>317838.70351783384</v>
      </c>
      <c r="GI52" s="300">
        <v>300576.07232291583</v>
      </c>
      <c r="GJ52" s="300">
        <v>310621.00710025267</v>
      </c>
      <c r="GK52" s="300">
        <v>302862.51922767446</v>
      </c>
      <c r="GL52" s="300">
        <v>319516.65641279635</v>
      </c>
      <c r="GM52" s="300">
        <v>351080.4709314566</v>
      </c>
      <c r="GN52" s="300">
        <v>342401.55164513644</v>
      </c>
      <c r="GO52" s="300">
        <v>335164.87156947504</v>
      </c>
      <c r="GP52" s="300">
        <v>331484.42018942913</v>
      </c>
      <c r="GQ52" s="300">
        <v>330247.67289578234</v>
      </c>
      <c r="GR52" s="300">
        <v>325744.07785308303</v>
      </c>
      <c r="GS52" s="300">
        <v>326905.05340936768</v>
      </c>
      <c r="GT52" s="300">
        <v>324052.22979698644</v>
      </c>
      <c r="GU52" s="300">
        <v>336863.91979317612</v>
      </c>
      <c r="GV52" s="300">
        <v>342443.92367927602</v>
      </c>
      <c r="GW52" s="300">
        <v>328844.12455504667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18">
        <v>-21272.495929490833</v>
      </c>
      <c r="FO53" s="2">
        <v>6547.2193971760571</v>
      </c>
      <c r="FP53" s="2">
        <v>20158.017991040659</v>
      </c>
      <c r="FQ53" s="318">
        <v>58469.728608575417</v>
      </c>
      <c r="FR53" s="2">
        <v>21720.289148619748</v>
      </c>
      <c r="FS53" s="2">
        <v>14792.629498683382</v>
      </c>
      <c r="FT53" s="2">
        <v>16150.892781713104</v>
      </c>
      <c r="FU53" s="2">
        <v>38674.792031443329</v>
      </c>
      <c r="FV53" s="2">
        <v>-18884.803882555105</v>
      </c>
      <c r="FW53" s="2">
        <v>47193.692243350786</v>
      </c>
      <c r="FX53" s="2">
        <v>-49372.262880734517</v>
      </c>
      <c r="FY53" s="2">
        <v>59949.283120387234</v>
      </c>
      <c r="FZ53" s="2">
        <v>76670.876194211072</v>
      </c>
      <c r="GA53" s="2">
        <v>-150279.52810997015</v>
      </c>
      <c r="GB53" s="2">
        <v>31429.281290176092</v>
      </c>
      <c r="GC53" s="2">
        <v>104138.84135705471</v>
      </c>
      <c r="GD53" s="2">
        <v>89747.561013376748</v>
      </c>
      <c r="GE53" s="2">
        <v>-12976.498409786611</v>
      </c>
      <c r="GF53" s="2">
        <v>-36025.13033493032</v>
      </c>
      <c r="GG53" s="304">
        <v>-18741.93548387097</v>
      </c>
      <c r="GH53" s="300">
        <v>-19354.838709677337</v>
      </c>
      <c r="GI53" s="300">
        <v>199.99999999994179</v>
      </c>
      <c r="GJ53" s="300">
        <v>8060.7810577733908</v>
      </c>
      <c r="GK53" s="300">
        <v>28980.265445372555</v>
      </c>
      <c r="GL53" s="300">
        <v>19412.339636259712</v>
      </c>
      <c r="GM53" s="300">
        <v>67751.113520327199</v>
      </c>
      <c r="GN53" s="300">
        <v>39653.345965952438</v>
      </c>
      <c r="GO53" s="300">
        <v>2980.2675165714463</v>
      </c>
      <c r="GP53" s="300">
        <v>-44712.857071316685</v>
      </c>
      <c r="GQ53" s="300">
        <v>-71330.140187682788</v>
      </c>
      <c r="GR53" s="300">
        <v>-69254.780778076063</v>
      </c>
      <c r="GS53" s="300">
        <v>-72929.668218792096</v>
      </c>
      <c r="GT53" s="300">
        <v>-71666.206885654945</v>
      </c>
      <c r="GU53" s="300">
        <v>-76038.012686251022</v>
      </c>
      <c r="GV53" s="300">
        <v>-56629.354494913714</v>
      </c>
      <c r="GW53" s="300">
        <v>-14877.670477557695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5">
        <f t="shared" si="577"/>
        <v>296114.60084470274</v>
      </c>
      <c r="FO54" s="8">
        <f t="shared" si="577"/>
        <v>333503.04475027311</v>
      </c>
      <c r="FP54" s="8">
        <f t="shared" si="577"/>
        <v>322861.53919667221</v>
      </c>
      <c r="FQ54" s="155">
        <f t="shared" si="577"/>
        <v>357070.71525199502</v>
      </c>
      <c r="FR54" s="8">
        <f t="shared" si="577"/>
        <v>320664.28654472751</v>
      </c>
      <c r="FS54" s="8">
        <f t="shared" si="577"/>
        <v>307522.64840016747</v>
      </c>
      <c r="FT54" s="8">
        <f t="shared" si="577"/>
        <v>311261.5568444875</v>
      </c>
      <c r="FU54" s="8">
        <f t="shared" si="577"/>
        <v>322856.42383615323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288699.65130163851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349682.80747052119</v>
      </c>
      <c r="GC54" s="8">
        <f t="shared" si="577"/>
        <v>339292.47880020889</v>
      </c>
      <c r="GD54" s="8">
        <f t="shared" si="577"/>
        <v>339005.42168536695</v>
      </c>
      <c r="GE54" s="8">
        <f t="shared" si="577"/>
        <v>297444.36088983098</v>
      </c>
      <c r="GF54" s="8">
        <f t="shared" si="577"/>
        <v>312905.17372786993</v>
      </c>
      <c r="GG54" s="274">
        <f t="shared" ref="GG54:GH54" si="578">GG55+GG56</f>
        <v>291459.40162496216</v>
      </c>
      <c r="GH54" s="299">
        <f t="shared" si="578"/>
        <v>298483.8648081565</v>
      </c>
      <c r="GI54" s="299">
        <f t="shared" ref="GI54:GJ54" si="579">GI55+GI56</f>
        <v>300776.07232291577</v>
      </c>
      <c r="GJ54" s="299">
        <f t="shared" si="579"/>
        <v>318681.78815802606</v>
      </c>
      <c r="GK54" s="299">
        <f t="shared" ref="GK54:GW54" si="580">GK55+GK56</f>
        <v>331842.78467304702</v>
      </c>
      <c r="GL54" s="299">
        <f t="shared" si="580"/>
        <v>338928.99604905606</v>
      </c>
      <c r="GM54" s="299">
        <f t="shared" si="580"/>
        <v>418831.5844517838</v>
      </c>
      <c r="GN54" s="299">
        <f t="shared" si="580"/>
        <v>382054.89761108888</v>
      </c>
      <c r="GO54" s="299">
        <f t="shared" si="580"/>
        <v>338145.13908604649</v>
      </c>
      <c r="GP54" s="299">
        <f t="shared" si="580"/>
        <v>286771.56311811245</v>
      </c>
      <c r="GQ54" s="299">
        <f t="shared" si="580"/>
        <v>258917.53270809955</v>
      </c>
      <c r="GR54" s="299">
        <f t="shared" si="580"/>
        <v>256489.29707500697</v>
      </c>
      <c r="GS54" s="299">
        <f t="shared" si="580"/>
        <v>253975.38519057559</v>
      </c>
      <c r="GT54" s="299">
        <f t="shared" si="580"/>
        <v>252386.0229113315</v>
      </c>
      <c r="GU54" s="299">
        <f t="shared" si="580"/>
        <v>260825.90710692509</v>
      </c>
      <c r="GV54" s="299">
        <f t="shared" si="580"/>
        <v>285814.56918436231</v>
      </c>
      <c r="GW54" s="299">
        <f t="shared" si="580"/>
        <v>313966.45407748898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8">
        <v>247017.82665115435</v>
      </c>
      <c r="FO55" s="2">
        <v>269277.2382986602</v>
      </c>
      <c r="FP55" s="2">
        <v>257004.39633952937</v>
      </c>
      <c r="FQ55" s="318">
        <v>259619.1023487692</v>
      </c>
      <c r="FR55" s="2">
        <v>169564.28654472754</v>
      </c>
      <c r="FS55" s="2">
        <v>161845.22904532871</v>
      </c>
      <c r="FT55" s="2">
        <v>159294.89017782084</v>
      </c>
      <c r="FU55" s="2">
        <v>158017.7141587339</v>
      </c>
      <c r="FV55" s="2">
        <v>154845.21501892901</v>
      </c>
      <c r="FW55" s="2">
        <v>156437.68963945855</v>
      </c>
      <c r="FX55" s="2">
        <v>171078.74814136024</v>
      </c>
      <c r="FY55" s="2">
        <v>191066.31796830517</v>
      </c>
      <c r="FZ55" s="2">
        <v>220059.23510910885</v>
      </c>
      <c r="GA55" s="2">
        <v>224029.18989119868</v>
      </c>
      <c r="GB55" s="2">
        <v>220165.56609121081</v>
      </c>
      <c r="GC55" s="2">
        <v>193195.70460666047</v>
      </c>
      <c r="GD55" s="2">
        <v>166972.08835203361</v>
      </c>
      <c r="GE55" s="2">
        <v>156799.19959950837</v>
      </c>
      <c r="GF55" s="2">
        <v>158971.84039453659</v>
      </c>
      <c r="GG55" s="304">
        <v>156554.65365523868</v>
      </c>
      <c r="GH55" s="300">
        <v>154473.60349235445</v>
      </c>
      <c r="GI55" s="300">
        <v>154239.98276995146</v>
      </c>
      <c r="GJ55" s="300">
        <v>168087.68472786655</v>
      </c>
      <c r="GK55" s="300">
        <v>190383.88070929193</v>
      </c>
      <c r="GL55" s="300">
        <v>187072.40276072835</v>
      </c>
      <c r="GM55" s="300">
        <v>248424.61794781717</v>
      </c>
      <c r="GN55" s="300">
        <v>225402.65496245408</v>
      </c>
      <c r="GO55" s="300">
        <v>202103.44437028863</v>
      </c>
      <c r="GP55" s="300">
        <v>168051.37103240524</v>
      </c>
      <c r="GQ55" s="300">
        <v>151489.43400996388</v>
      </c>
      <c r="GR55" s="300">
        <v>146385.81141865189</v>
      </c>
      <c r="GS55" s="300">
        <v>144874.44730206314</v>
      </c>
      <c r="GT55" s="300">
        <v>144215.35114289736</v>
      </c>
      <c r="GU55" s="300">
        <v>150028.3739718422</v>
      </c>
      <c r="GV55" s="300">
        <v>170796.7016169964</v>
      </c>
      <c r="GW55" s="300">
        <v>187649.1939551837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8">
        <v>49096.774193548386</v>
      </c>
      <c r="FO56" s="2">
        <v>64225.806451612894</v>
      </c>
      <c r="FP56" s="2">
        <v>65857.142857142855</v>
      </c>
      <c r="FQ56" s="318">
        <v>97451.612903225803</v>
      </c>
      <c r="FR56" s="2">
        <v>151100</v>
      </c>
      <c r="FS56" s="2">
        <v>145677.41935483873</v>
      </c>
      <c r="FT56" s="2">
        <v>151966.66666666666</v>
      </c>
      <c r="FU56" s="2">
        <v>164838.70967741936</v>
      </c>
      <c r="FV56" s="2">
        <v>110870.96774193548</v>
      </c>
      <c r="FW56" s="2">
        <v>187966.66666666666</v>
      </c>
      <c r="FX56" s="2">
        <v>121451.6129032258</v>
      </c>
      <c r="FY56" s="2">
        <v>97633.333333333343</v>
      </c>
      <c r="FZ56" s="2">
        <v>99870.967741935485</v>
      </c>
      <c r="GA56" s="2">
        <v>63580.645161290318</v>
      </c>
      <c r="GB56" s="2">
        <v>129517.24137931035</v>
      </c>
      <c r="GC56" s="2">
        <v>146096.77419354839</v>
      </c>
      <c r="GD56" s="2">
        <v>172033.33333333334</v>
      </c>
      <c r="GE56" s="2">
        <v>140645.16129032261</v>
      </c>
      <c r="GF56" s="2">
        <v>153933.33333333334</v>
      </c>
      <c r="GG56" s="304">
        <v>134904.74796972348</v>
      </c>
      <c r="GH56" s="300">
        <v>144010.26131580205</v>
      </c>
      <c r="GI56" s="300">
        <v>146536.08955296432</v>
      </c>
      <c r="GJ56" s="300">
        <v>150594.10343015951</v>
      </c>
      <c r="GK56" s="300">
        <v>141458.90396375506</v>
      </c>
      <c r="GL56" s="300">
        <v>151856.59328832774</v>
      </c>
      <c r="GM56" s="300">
        <v>170406.96650396663</v>
      </c>
      <c r="GN56" s="300">
        <v>156652.2426486348</v>
      </c>
      <c r="GO56" s="300">
        <v>136041.69471575785</v>
      </c>
      <c r="GP56" s="300">
        <v>118720.19208570721</v>
      </c>
      <c r="GQ56" s="300">
        <v>107428.09869813567</v>
      </c>
      <c r="GR56" s="300">
        <v>110103.48565635507</v>
      </c>
      <c r="GS56" s="300">
        <v>109100.93788851245</v>
      </c>
      <c r="GT56" s="300">
        <v>108170.67176843413</v>
      </c>
      <c r="GU56" s="300">
        <v>110797.53313508288</v>
      </c>
      <c r="GV56" s="300">
        <v>115017.8675673659</v>
      </c>
      <c r="GW56" s="300"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5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6592</v>
      </c>
      <c r="FA58" s="8">
        <v>6993</v>
      </c>
      <c r="FB58" s="8">
        <v>5999</v>
      </c>
      <c r="FC58" s="8">
        <v>3221</v>
      </c>
      <c r="FD58" s="8">
        <v>3194</v>
      </c>
      <c r="FE58" s="8">
        <v>2564</v>
      </c>
      <c r="FF58" s="8">
        <v>2787</v>
      </c>
      <c r="FG58" s="8">
        <v>3508</v>
      </c>
      <c r="FH58" s="8">
        <v>4685</v>
      </c>
      <c r="FI58" s="8">
        <v>4983</v>
      </c>
      <c r="FJ58" s="8">
        <v>6441</v>
      </c>
      <c r="FK58" s="8">
        <v>7629</v>
      </c>
      <c r="FL58" s="8">
        <v>7169</v>
      </c>
      <c r="FM58" s="8">
        <v>7301</v>
      </c>
      <c r="FN58" s="155">
        <v>6108</v>
      </c>
      <c r="FO58" s="8">
        <v>5381</v>
      </c>
      <c r="FP58" s="8">
        <v>4271</v>
      </c>
      <c r="FQ58" s="155">
        <v>3626</v>
      </c>
      <c r="FR58" s="8">
        <v>3564</v>
      </c>
      <c r="FS58" s="8">
        <v>4050</v>
      </c>
      <c r="FT58" s="8">
        <v>4941</v>
      </c>
      <c r="FU58" s="8">
        <v>5555</v>
      </c>
      <c r="FV58" s="8">
        <v>8013</v>
      </c>
      <c r="FW58" s="8">
        <v>8069</v>
      </c>
      <c r="FX58" s="8">
        <v>8381</v>
      </c>
      <c r="FY58" s="8">
        <v>7970</v>
      </c>
      <c r="FZ58" s="8">
        <v>6719</v>
      </c>
      <c r="GA58" s="8">
        <v>7005</v>
      </c>
      <c r="GB58" s="8">
        <v>5399</v>
      </c>
      <c r="GC58" s="8">
        <v>4677</v>
      </c>
      <c r="GD58" s="8">
        <v>4803</v>
      </c>
      <c r="GE58" s="8">
        <v>6173</v>
      </c>
      <c r="GF58" s="8">
        <v>7559</v>
      </c>
      <c r="GG58" s="274">
        <v>8140</v>
      </c>
      <c r="GH58" s="299">
        <v>8739.9999999999982</v>
      </c>
      <c r="GI58" s="299">
        <v>8734</v>
      </c>
      <c r="GJ58" s="299">
        <v>8484.1157872090262</v>
      </c>
      <c r="GK58" s="299">
        <v>7614.7078238478498</v>
      </c>
      <c r="GL58" s="299">
        <v>7012.9252951237977</v>
      </c>
      <c r="GM58" s="299">
        <v>4912.6407759936556</v>
      </c>
      <c r="GN58" s="299">
        <v>3802.3470889469868</v>
      </c>
      <c r="GO58" s="299">
        <v>3709.958795933273</v>
      </c>
      <c r="GP58" s="299">
        <v>5051.3445080727724</v>
      </c>
      <c r="GQ58" s="299">
        <v>7262.5788538909401</v>
      </c>
      <c r="GR58" s="299">
        <v>9340.2222772332225</v>
      </c>
      <c r="GS58" s="299">
        <v>11601.041992015776</v>
      </c>
      <c r="GT58" s="299">
        <v>13822.69440547108</v>
      </c>
      <c r="GU58" s="299">
        <v>16103.834786058611</v>
      </c>
      <c r="GV58" s="299">
        <v>17859.344775400936</v>
      </c>
      <c r="GW58" s="299">
        <v>18305.674889727667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24.21360135483657</v>
      </c>
      <c r="FA59" s="18">
        <v>27.778100422950516</v>
      </c>
      <c r="FB59" s="18">
        <v>20.039483358050838</v>
      </c>
      <c r="FC59" s="18">
        <v>8.9117271132974647</v>
      </c>
      <c r="FD59" s="18">
        <v>10.307087743117634</v>
      </c>
      <c r="FE59" s="18">
        <v>10.467004246605381</v>
      </c>
      <c r="FF59" s="18">
        <v>10.24592494263975</v>
      </c>
      <c r="FG59" s="18">
        <v>14.699771472213337</v>
      </c>
      <c r="FH59" s="18">
        <v>20.701058889876787</v>
      </c>
      <c r="FI59" s="18">
        <v>18.863999249130284</v>
      </c>
      <c r="FJ59" s="18">
        <v>25.709872146395778</v>
      </c>
      <c r="FK59" s="18">
        <v>32.233664724345459</v>
      </c>
      <c r="FL59" s="18">
        <v>21.424169267853639</v>
      </c>
      <c r="FM59" s="18">
        <v>24.383598971485984</v>
      </c>
      <c r="FN59" s="156">
        <v>20.627149024655289</v>
      </c>
      <c r="FO59" s="18">
        <v>16.134785228210703</v>
      </c>
      <c r="FP59" s="18">
        <v>13.228580928613816</v>
      </c>
      <c r="FQ59" s="156">
        <v>10.154851252478176</v>
      </c>
      <c r="FR59" s="18">
        <v>11.114427610269219</v>
      </c>
      <c r="FS59" s="18">
        <v>13.169761710460719</v>
      </c>
      <c r="FT59" s="18">
        <v>15.874109382767825</v>
      </c>
      <c r="FU59" s="18">
        <v>17.205790530651214</v>
      </c>
      <c r="FV59" s="18">
        <v>30.156236314787897</v>
      </c>
      <c r="FW59" s="18">
        <v>23.428855797711911</v>
      </c>
      <c r="FX59" s="18">
        <v>28.650017625769138</v>
      </c>
      <c r="FY59" s="18">
        <v>27.606545293928335</v>
      </c>
      <c r="FZ59" s="18">
        <v>21.001455755423894</v>
      </c>
      <c r="GA59" s="18">
        <v>24.355912581089523</v>
      </c>
      <c r="GB59" s="18">
        <v>15.439706741816709</v>
      </c>
      <c r="GC59" s="18">
        <v>13.784567275226971</v>
      </c>
      <c r="GD59" s="18">
        <v>14.167915003016367</v>
      </c>
      <c r="GE59" s="18">
        <v>20.753461190297667</v>
      </c>
      <c r="GF59" s="18">
        <v>24.15747847804516</v>
      </c>
      <c r="GG59" s="305">
        <v>27.92841800476285</v>
      </c>
      <c r="GH59" s="301">
        <v>29.281314772634119</v>
      </c>
      <c r="GI59" s="301">
        <v>29.038214152298334</v>
      </c>
      <c r="GJ59" s="301">
        <v>26.622531008900868</v>
      </c>
      <c r="GK59" s="301">
        <v>22.946733138556418</v>
      </c>
      <c r="GL59" s="301">
        <v>20.691429110151311</v>
      </c>
      <c r="GM59" s="301">
        <v>11.729394244285324</v>
      </c>
      <c r="GN59" s="301">
        <v>9.9523579274137965</v>
      </c>
      <c r="GO59" s="301">
        <v>10.971498232861524</v>
      </c>
      <c r="GP59" s="301">
        <v>17.614523745481268</v>
      </c>
      <c r="GQ59" s="301">
        <v>28.049776227702136</v>
      </c>
      <c r="GR59" s="301">
        <v>36.415641446831195</v>
      </c>
      <c r="GS59" s="301">
        <v>45.677820247464922</v>
      </c>
      <c r="GT59" s="301">
        <v>54.768066179034342</v>
      </c>
      <c r="GU59" s="301">
        <v>61.741699529321963</v>
      </c>
      <c r="GV59" s="301">
        <v>62.48577469779336</v>
      </c>
      <c r="GW59" s="301">
        <v>58.304556591927195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S61" s="86"/>
      <c r="ET61" s="189"/>
      <c r="EU61" s="189"/>
      <c r="EV61" s="189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GD4" activePane="bottomRight" state="frozen"/>
      <selection activeCell="A67" sqref="A67"/>
      <selection pane="topRight" activeCell="A67" sqref="A67"/>
      <selection pane="bottomLeft" activeCell="A67" sqref="A67"/>
      <selection pane="bottomRight" activeCell="GJ5" sqref="GJ5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3" width="11" style="28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S1" s="255"/>
      <c r="FU1" s="255" t="s">
        <v>16</v>
      </c>
    </row>
    <row r="2" spans="1:206" ht="64.5" customHeight="1" x14ac:dyDescent="0.25">
      <c r="A2" s="108" t="s">
        <v>47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85" t="s">
        <v>83</v>
      </c>
      <c r="EB2" s="85" t="s">
        <v>83</v>
      </c>
      <c r="EC2" s="73" t="s">
        <v>83</v>
      </c>
      <c r="ED2" s="73" t="s">
        <v>83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6">
        <f t="shared" si="2"/>
        <v>268758.77072851697</v>
      </c>
      <c r="EN4" s="146">
        <f t="shared" si="2"/>
        <v>348714.14584747801</v>
      </c>
      <c r="EO4" s="146">
        <f t="shared" si="2"/>
        <v>389557.81279795035</v>
      </c>
      <c r="EP4" s="146">
        <f t="shared" si="2"/>
        <v>461359.48237538512</v>
      </c>
      <c r="EQ4" s="146">
        <f t="shared" si="2"/>
        <v>493477.97292367008</v>
      </c>
      <c r="ER4" s="146">
        <f t="shared" si="2"/>
        <v>460861.80652123014</v>
      </c>
      <c r="ES4" s="146">
        <f t="shared" si="2"/>
        <v>324604.12229645246</v>
      </c>
      <c r="ET4" s="146">
        <f t="shared" si="2"/>
        <v>230296.4337688369</v>
      </c>
      <c r="EU4" s="146">
        <f t="shared" si="2"/>
        <v>191948.57703396917</v>
      </c>
      <c r="EV4" s="146">
        <f t="shared" si="2"/>
        <v>186430.7328414568</v>
      </c>
      <c r="EW4" s="146">
        <f t="shared" si="2"/>
        <v>185901.64503697443</v>
      </c>
      <c r="EX4" s="146">
        <f t="shared" si="2"/>
        <v>219187.3627127315</v>
      </c>
      <c r="EY4" s="146">
        <f t="shared" si="2"/>
        <v>246412.71968721421</v>
      </c>
      <c r="EZ4" s="146">
        <f t="shared" si="2"/>
        <v>352494.11169203924</v>
      </c>
      <c r="FA4" s="146">
        <f t="shared" si="2"/>
        <v>397886.4427535272</v>
      </c>
      <c r="FB4" s="146">
        <f t="shared" si="2"/>
        <v>440173.05385690782</v>
      </c>
      <c r="FC4" s="146">
        <f t="shared" si="2"/>
        <v>526646.3052981291</v>
      </c>
      <c r="FD4" s="146">
        <f t="shared" si="2"/>
        <v>439984.1946210984</v>
      </c>
      <c r="FE4" s="146">
        <f t="shared" si="2"/>
        <v>326953.33258353703</v>
      </c>
      <c r="FF4" s="146">
        <f t="shared" si="2"/>
        <v>289139.77208305901</v>
      </c>
      <c r="FG4" s="146">
        <f t="shared" ref="FG4:FH4" si="3">FG9+FG14</f>
        <v>186529.36026204366</v>
      </c>
      <c r="FH4" s="146">
        <f t="shared" si="3"/>
        <v>247478.44259508839</v>
      </c>
      <c r="FI4" s="146">
        <f t="shared" ref="FI4:FJ4" si="4">FI9+FI14</f>
        <v>200261.2842200204</v>
      </c>
      <c r="FJ4" s="146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534629.27039916138</v>
      </c>
      <c r="FP4" s="30">
        <f t="shared" si="7"/>
        <v>524707.98854044545</v>
      </c>
      <c r="FQ4" s="146">
        <f t="shared" ref="FQ4:FR4" si="8">FQ9+FQ14</f>
        <v>309863.23841056437</v>
      </c>
      <c r="FR4" s="30">
        <f t="shared" si="8"/>
        <v>194607.84104147603</v>
      </c>
      <c r="FS4" s="30">
        <f t="shared" ref="FS4:FT4" si="9">FS9+FS14</f>
        <v>188436.45022950656</v>
      </c>
      <c r="FT4" s="30">
        <f t="shared" si="9"/>
        <v>162581.45559826985</v>
      </c>
      <c r="FU4" s="30">
        <f t="shared" ref="FU4:FV4" si="10">FU9+FU14</f>
        <v>179011.9868165646</v>
      </c>
      <c r="FV4" s="30">
        <f t="shared" si="10"/>
        <v>239515.81624643054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412649.20348328742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30">
        <f t="shared" ref="GD4:GE4" si="15">GD9+GD14</f>
        <v>199791.39094398636</v>
      </c>
      <c r="GE4" s="30">
        <f t="shared" si="15"/>
        <v>169607.92905817731</v>
      </c>
      <c r="GF4" s="30">
        <f t="shared" ref="GF4" si="16">GF9+GF14</f>
        <v>164486.28990981527</v>
      </c>
      <c r="GG4" s="30">
        <f t="shared" ref="GG4:GH4" si="17">GG9+GG14</f>
        <v>177308.75403573122</v>
      </c>
      <c r="GH4" s="259">
        <f t="shared" si="17"/>
        <v>206219.70820710459</v>
      </c>
      <c r="GI4" s="283">
        <f t="shared" ref="GI4" si="18">GI9+GI14</f>
        <v>230512.20508893573</v>
      </c>
      <c r="GJ4" s="283">
        <f t="shared" ref="GJ4:GK4" si="19">GJ9+GJ14</f>
        <v>308528.20495051373</v>
      </c>
      <c r="GK4" s="283">
        <f t="shared" si="19"/>
        <v>346981.29334103881</v>
      </c>
      <c r="GL4" s="283">
        <f t="shared" ref="GL4:GM4" si="20">GL9+GL14</f>
        <v>409801.50053909823</v>
      </c>
      <c r="GM4" s="283">
        <f t="shared" si="20"/>
        <v>459071.03164338518</v>
      </c>
      <c r="GN4" s="283">
        <f t="shared" ref="GN4:GX4" si="21">GN9+GN14</f>
        <v>419388.76737479161</v>
      </c>
      <c r="GO4" s="283">
        <f t="shared" si="21"/>
        <v>282407.62006894685</v>
      </c>
      <c r="GP4" s="283">
        <f t="shared" si="21"/>
        <v>208958.45272951291</v>
      </c>
      <c r="GQ4" s="283">
        <f t="shared" si="21"/>
        <v>167886.54517018719</v>
      </c>
      <c r="GR4" s="283">
        <f t="shared" si="21"/>
        <v>177458.41270979645</v>
      </c>
      <c r="GS4" s="283">
        <f t="shared" si="21"/>
        <v>169410.45135037816</v>
      </c>
      <c r="GT4" s="283">
        <f t="shared" si="21"/>
        <v>207232.03664957272</v>
      </c>
      <c r="GU4" s="283">
        <f t="shared" si="21"/>
        <v>226181.4619010117</v>
      </c>
      <c r="GV4" s="283">
        <f t="shared" si="21"/>
        <v>307451.20462775702</v>
      </c>
      <c r="GW4" s="283">
        <f t="shared" si="21"/>
        <v>348004.30595293251</v>
      </c>
      <c r="GX4" s="283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6">
        <f t="shared" si="24"/>
        <v>28915.270079875743</v>
      </c>
      <c r="EN5" s="146">
        <f t="shared" si="24"/>
        <v>36073.505764910602</v>
      </c>
      <c r="EO5" s="146">
        <f t="shared" si="24"/>
        <v>30512.471598015807</v>
      </c>
      <c r="EP5" s="146">
        <f t="shared" si="24"/>
        <v>20424.23538088426</v>
      </c>
      <c r="EQ5" s="146">
        <f t="shared" si="24"/>
        <v>-451.61290322581772</v>
      </c>
      <c r="ER5" s="146">
        <f t="shared" si="24"/>
        <v>-608.37438423646381</v>
      </c>
      <c r="ES5" s="146">
        <f t="shared" si="24"/>
        <v>4354.8387096773949</v>
      </c>
      <c r="ET5" s="146">
        <f t="shared" si="24"/>
        <v>2233.333333333343</v>
      </c>
      <c r="EU5" s="146">
        <f t="shared" si="24"/>
        <v>-1548.3870967742114</v>
      </c>
      <c r="EV5" s="146">
        <f t="shared" si="24"/>
        <v>-4075.3504244787036</v>
      </c>
      <c r="EW5" s="146">
        <f t="shared" si="24"/>
        <v>-19059.947376947501</v>
      </c>
      <c r="EX5" s="146">
        <f t="shared" si="24"/>
        <v>-18659.731077848934</v>
      </c>
      <c r="EY5" s="146">
        <f t="shared" si="24"/>
        <v>-22346.051041302766</v>
      </c>
      <c r="EZ5" s="146">
        <f t="shared" si="24"/>
        <v>3779.9658445612295</v>
      </c>
      <c r="FA5" s="146">
        <f t="shared" si="24"/>
        <v>8328.6299555768492</v>
      </c>
      <c r="FB5" s="146">
        <f t="shared" si="24"/>
        <v>-21186.428518477303</v>
      </c>
      <c r="FC5" s="146">
        <f t="shared" si="24"/>
        <v>33168.332374459016</v>
      </c>
      <c r="FD5" s="146">
        <f t="shared" si="24"/>
        <v>-20877.611900131742</v>
      </c>
      <c r="FE5" s="146">
        <f t="shared" si="24"/>
        <v>2349.2102870845702</v>
      </c>
      <c r="FF5" s="146">
        <f t="shared" si="24"/>
        <v>58843.338314222114</v>
      </c>
      <c r="FG5" s="146">
        <f t="shared" si="24"/>
        <v>-5419.2167719255085</v>
      </c>
      <c r="FH5" s="146">
        <f t="shared" si="24"/>
        <v>61047.709753631585</v>
      </c>
      <c r="FI5" s="146">
        <f t="shared" si="24"/>
        <v>14359.639183045976</v>
      </c>
      <c r="FJ5" s="146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7982.965101032285</v>
      </c>
      <c r="FP5" s="30">
        <f t="shared" si="25"/>
        <v>84723.793919347052</v>
      </c>
      <c r="FQ5" s="146">
        <f t="shared" si="25"/>
        <v>-17090.094172972662</v>
      </c>
      <c r="FR5" s="30">
        <f t="shared" si="25"/>
        <v>-94531.931041582982</v>
      </c>
      <c r="FS5" s="30">
        <f t="shared" si="25"/>
        <v>1907.0899674629036</v>
      </c>
      <c r="FT5" s="30">
        <f t="shared" si="25"/>
        <v>-84896.986996818538</v>
      </c>
      <c r="FU5" s="30">
        <f t="shared" si="25"/>
        <v>-21249.297403455799</v>
      </c>
      <c r="FV5" s="30">
        <f t="shared" si="25"/>
        <v>5973.6372031371866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-40546.593131203379</v>
      </c>
      <c r="GA5" s="30">
        <f t="shared" si="25"/>
        <v>-99936.571568172483</v>
      </c>
      <c r="GB5" s="30">
        <f t="shared" si="25"/>
        <v>-112634.62294685218</v>
      </c>
      <c r="GC5" s="30">
        <f t="shared" si="25"/>
        <v>-26552.620652996411</v>
      </c>
      <c r="GD5" s="30">
        <f t="shared" si="25"/>
        <v>5183.5499025103345</v>
      </c>
      <c r="GE5" s="30">
        <f t="shared" si="25"/>
        <v>-18828.521171329252</v>
      </c>
      <c r="GF5" s="30">
        <f t="shared" si="25"/>
        <v>1904.834311545419</v>
      </c>
      <c r="GG5" s="30">
        <f t="shared" si="25"/>
        <v>-1703.2327808333794</v>
      </c>
      <c r="GH5" s="259">
        <f t="shared" si="25"/>
        <v>-33296.108039325947</v>
      </c>
      <c r="GI5" s="283">
        <f t="shared" si="25"/>
        <v>-5224.28438942504</v>
      </c>
      <c r="GJ5" s="283">
        <f t="shared" ref="GJ5:GL5" si="27">GJ4-FX4</f>
        <v>-9714.5896593321813</v>
      </c>
      <c r="GK5" s="283">
        <f t="shared" ref="GK5" si="28">GK4-FY4</f>
        <v>-4757.3475169797894</v>
      </c>
      <c r="GL5" s="283">
        <f t="shared" si="27"/>
        <v>-2847.7029441891937</v>
      </c>
      <c r="GM5" s="283">
        <f t="shared" ref="GM5" si="29">GM4-GA4</f>
        <v>24378.332812396286</v>
      </c>
      <c r="GN5" s="283">
        <f t="shared" ref="GN5" si="30">GN4-GB4</f>
        <v>7315.4017811983358</v>
      </c>
      <c r="GO5" s="283">
        <f t="shared" ref="GO5" si="31">GO4-GC4</f>
        <v>-902.99768862110795</v>
      </c>
      <c r="GP5" s="283">
        <f t="shared" ref="GP5" si="32">GP4-GD4</f>
        <v>9167.0617855265446</v>
      </c>
      <c r="GQ5" s="283">
        <f t="shared" ref="GQ5" si="33">GQ4-GE4</f>
        <v>-1721.3838879901159</v>
      </c>
      <c r="GR5" s="283">
        <f t="shared" ref="GR5" si="34">GR4-GF4</f>
        <v>12972.122799981182</v>
      </c>
      <c r="GS5" s="283">
        <f t="shared" ref="GS5" si="35">GS4-GG4</f>
        <v>-7898.302685353061</v>
      </c>
      <c r="GT5" s="283">
        <f t="shared" ref="GT5" si="36">GT4-GH4</f>
        <v>1012.3284424681333</v>
      </c>
      <c r="GU5" s="283">
        <f t="shared" ref="GU5" si="37">GU4-GI4</f>
        <v>-4330.7431879240321</v>
      </c>
      <c r="GV5" s="283">
        <f t="shared" ref="GV5" si="38">GV4-GJ4</f>
        <v>-1077.0003227567067</v>
      </c>
      <c r="GW5" s="283">
        <f t="shared" ref="GW5" si="39">GW4-GK4</f>
        <v>1023.0126118937042</v>
      </c>
      <c r="GX5" s="283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6">
        <f t="shared" si="43"/>
        <v>16322.034019907354</v>
      </c>
      <c r="EN6" s="146">
        <f t="shared" si="43"/>
        <v>29673.20643616328</v>
      </c>
      <c r="EO6" s="146">
        <f t="shared" si="43"/>
        <v>21186.175850948552</v>
      </c>
      <c r="EP6" s="146">
        <f t="shared" si="43"/>
        <v>15770.689925664628</v>
      </c>
      <c r="EQ6" s="146">
        <f t="shared" si="43"/>
        <v>16564.371232765261</v>
      </c>
      <c r="ER6" s="146">
        <f t="shared" si="43"/>
        <v>17649.631218394672</v>
      </c>
      <c r="ES6" s="146">
        <f t="shared" si="43"/>
        <v>20048.991718495789</v>
      </c>
      <c r="ET6" s="146">
        <f t="shared" si="43"/>
        <v>13120.490833554359</v>
      </c>
      <c r="EU6" s="146">
        <f t="shared" si="43"/>
        <v>10161.632991849328</v>
      </c>
      <c r="EV6" s="146">
        <f t="shared" si="43"/>
        <v>3302.341828649136</v>
      </c>
      <c r="EW6" s="146">
        <f t="shared" si="43"/>
        <v>-19316.846277542936</v>
      </c>
      <c r="EX6" s="146">
        <f t="shared" si="43"/>
        <v>-7305.3252211979416</v>
      </c>
      <c r="EY6" s="146">
        <f t="shared" si="43"/>
        <v>-6932.1498776830849</v>
      </c>
      <c r="EZ6" s="146">
        <f t="shared" si="43"/>
        <v>21909.001521959261</v>
      </c>
      <c r="FA6" s="146">
        <f t="shared" si="43"/>
        <v>18031.372547173698</v>
      </c>
      <c r="FB6" s="146">
        <f t="shared" si="43"/>
        <v>-14668.444690870179</v>
      </c>
      <c r="FC6" s="146">
        <f t="shared" si="43"/>
        <v>29824.775982744643</v>
      </c>
      <c r="FD6" s="146">
        <f t="shared" si="43"/>
        <v>-16655.386403425713</v>
      </c>
      <c r="FE6" s="146">
        <f t="shared" si="43"/>
        <v>1929.4388710943749</v>
      </c>
      <c r="FF6" s="146">
        <f t="shared" si="43"/>
        <v>62846.005639850599</v>
      </c>
      <c r="FG6" s="146">
        <f t="shared" si="43"/>
        <v>903.28203659068095</v>
      </c>
      <c r="FH6" s="146">
        <f t="shared" si="43"/>
        <v>60328.272696377768</v>
      </c>
      <c r="FI6" s="146">
        <f t="shared" si="43"/>
        <v>-1785.1799370882218</v>
      </c>
      <c r="FJ6" s="146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34643.564399575698</v>
      </c>
      <c r="FP6" s="30">
        <f t="shared" si="44"/>
        <v>66861.22246240254</v>
      </c>
      <c r="FQ6" s="146">
        <f t="shared" si="44"/>
        <v>-13606.983581982669</v>
      </c>
      <c r="FR6" s="30">
        <f t="shared" si="44"/>
        <v>-46288.371846208262</v>
      </c>
      <c r="FS6" s="30">
        <f t="shared" si="44"/>
        <v>-2195.7455264538003</v>
      </c>
      <c r="FT6" s="30">
        <f t="shared" si="44"/>
        <v>-38111.510335799918</v>
      </c>
      <c r="FU6" s="30">
        <f t="shared" si="44"/>
        <v>-21080.075868567277</v>
      </c>
      <c r="FV6" s="30">
        <f t="shared" si="44"/>
        <v>7419.7715421821922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-40790.348197008308</v>
      </c>
      <c r="GA6" s="30">
        <f t="shared" si="44"/>
        <v>-71499.789399511472</v>
      </c>
      <c r="GB6" s="30">
        <f t="shared" si="44"/>
        <v>-56192.730683825444</v>
      </c>
      <c r="GC6" s="30">
        <f t="shared" si="44"/>
        <v>-35927.825751501892</v>
      </c>
      <c r="GD6" s="30">
        <f t="shared" si="44"/>
        <v>-32164.87333308463</v>
      </c>
      <c r="GE6" s="30">
        <f t="shared" si="44"/>
        <v>-18225.740487317205</v>
      </c>
      <c r="GF6" s="30">
        <f t="shared" si="44"/>
        <v>-28550.03631289606</v>
      </c>
      <c r="GG6" s="30">
        <f t="shared" si="44"/>
        <v>-15173.60832093819</v>
      </c>
      <c r="GH6" s="259">
        <f t="shared" si="44"/>
        <v>-23402.355817061936</v>
      </c>
      <c r="GI6" s="283">
        <f t="shared" si="44"/>
        <v>-18450.157460464456</v>
      </c>
      <c r="GJ6" s="283">
        <f t="shared" ref="GJ6:GL6" si="46">GJ4-AVERAGE(EB4,EN4,EZ4,FL4,FX4)</f>
        <v>-27193.508407113433</v>
      </c>
      <c r="GK6" s="283">
        <f t="shared" ref="GK6" si="47">GK4-AVERAGE(EC4,EO4,FA4,FM4,FY4)</f>
        <v>-31636.71305299009</v>
      </c>
      <c r="GL6" s="283">
        <f t="shared" si="46"/>
        <v>-31861.056125816132</v>
      </c>
      <c r="GM6" s="283">
        <f t="shared" ref="GM6" si="48">GM4-AVERAGE(EE4,EQ4,FC4,FO4,GA4)</f>
        <v>-37604.135012383922</v>
      </c>
      <c r="GN6" s="283">
        <f t="shared" ref="GN6" si="49">GN4-AVERAGE(EF4,ER4,FD4,FP4,GB4)</f>
        <v>-40430.739861575188</v>
      </c>
      <c r="GO6" s="283">
        <f t="shared" ref="GO6" si="50">GO4-AVERAGE(EG4,ES4,FE4,FQ4,GC4)</f>
        <v>-30588.498858032515</v>
      </c>
      <c r="GP6" s="283">
        <f t="shared" ref="GP6" si="51">GP4-AVERAGE(EH4,ET4,FF4,FR4,GD4)</f>
        <v>-19421.254925059475</v>
      </c>
      <c r="GQ6" s="283">
        <f t="shared" ref="GQ6" si="52">GQ4-AVERAGE(EI4,EU4,FG4,FS4,GE4)</f>
        <v>-18117.310972700827</v>
      </c>
      <c r="GR6" s="283">
        <f t="shared" ref="GR6" si="53">GR4-AVERAGE(EJ4,EV4,FH4,FT4,GF4)</f>
        <v>-12838.188132316718</v>
      </c>
      <c r="GS6" s="283">
        <f t="shared" ref="GS6" si="54">GS4-AVERAGE(EK4,EW4,FI4,FU4,GG4)</f>
        <v>-20078.601154264354</v>
      </c>
      <c r="GT6" s="283">
        <f t="shared" ref="GT6" si="55">GT4-AVERAGE(EL4,EX4,FJ4,FV4,GH4)</f>
        <v>-20030.395350455336</v>
      </c>
      <c r="GU6" s="283">
        <f t="shared" ref="GU6" si="56">GU4-AVERAGE(EM4,EY4,FK4,FW4,GI4)</f>
        <v>-20914.641536447394</v>
      </c>
      <c r="GV6" s="283">
        <f t="shared" ref="GV6" si="57">GV4-AVERAGE(EN4,EZ4,FL4,FX4,GJ4)</f>
        <v>-27448.021703459439</v>
      </c>
      <c r="GW6" s="283">
        <f t="shared" ref="GW6" si="58">GW4-AVERAGE(EO4,FA4,FM4,FY4,GK4)</f>
        <v>-28200.890869317227</v>
      </c>
      <c r="GX6" s="283">
        <f t="shared" ref="GX6" si="59">GX4-AVERAGE(EP4,FB4,FN4,FZ4,GL4)</f>
        <v>-50106.314313204843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7">
        <f t="shared" si="62"/>
        <v>0</v>
      </c>
      <c r="EN7" s="147">
        <f t="shared" si="62"/>
        <v>0</v>
      </c>
      <c r="EO7" s="147">
        <f t="shared" si="62"/>
        <v>0</v>
      </c>
      <c r="EP7" s="147">
        <f t="shared" si="62"/>
        <v>0</v>
      </c>
      <c r="EQ7" s="147">
        <f t="shared" si="62"/>
        <v>0</v>
      </c>
      <c r="ER7" s="147">
        <f t="shared" si="62"/>
        <v>0</v>
      </c>
      <c r="ES7" s="147">
        <f t="shared" ref="ES7:FF7" si="63">ES4-ES51</f>
        <v>0</v>
      </c>
      <c r="ET7" s="147">
        <f t="shared" si="63"/>
        <v>0</v>
      </c>
      <c r="EU7" s="147">
        <f t="shared" si="63"/>
        <v>0</v>
      </c>
      <c r="EV7" s="147">
        <f t="shared" si="63"/>
        <v>0</v>
      </c>
      <c r="EW7" s="147">
        <f t="shared" si="63"/>
        <v>0</v>
      </c>
      <c r="EX7" s="147">
        <f t="shared" si="63"/>
        <v>0</v>
      </c>
      <c r="EY7" s="147">
        <f t="shared" si="63"/>
        <v>0</v>
      </c>
      <c r="EZ7" s="147">
        <f t="shared" si="63"/>
        <v>0</v>
      </c>
      <c r="FA7" s="147">
        <f t="shared" si="63"/>
        <v>0</v>
      </c>
      <c r="FB7" s="147">
        <f t="shared" si="63"/>
        <v>0</v>
      </c>
      <c r="FC7" s="147">
        <f t="shared" si="63"/>
        <v>0</v>
      </c>
      <c r="FD7" s="147">
        <f t="shared" si="63"/>
        <v>0</v>
      </c>
      <c r="FE7" s="147">
        <f t="shared" si="63"/>
        <v>0</v>
      </c>
      <c r="FF7" s="147">
        <f t="shared" si="63"/>
        <v>0</v>
      </c>
      <c r="FG7" s="147">
        <f t="shared" ref="FG7:FH7" si="64">FG4-FG51</f>
        <v>0</v>
      </c>
      <c r="FH7" s="147">
        <f t="shared" si="64"/>
        <v>0</v>
      </c>
      <c r="FI7" s="147">
        <f t="shared" ref="FI7:FJ7" si="65">FI4-FI51</f>
        <v>0</v>
      </c>
      <c r="FJ7" s="147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0</v>
      </c>
      <c r="FP7" s="32">
        <f t="shared" si="67"/>
        <v>0</v>
      </c>
      <c r="FQ7" s="147">
        <f t="shared" ref="FQ7:FR7" si="68">FQ4-FQ51</f>
        <v>0</v>
      </c>
      <c r="FR7" s="32">
        <f t="shared" si="68"/>
        <v>0</v>
      </c>
      <c r="FS7" s="32">
        <f t="shared" ref="FS7:FT7" si="69">FS4-FS51</f>
        <v>0</v>
      </c>
      <c r="FT7" s="32">
        <f t="shared" si="69"/>
        <v>0</v>
      </c>
      <c r="FU7" s="32">
        <f t="shared" ref="FU7:FV7" si="70">FU4-FU51</f>
        <v>0</v>
      </c>
      <c r="FV7" s="32">
        <f t="shared" si="70"/>
        <v>0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0</v>
      </c>
      <c r="GA7" s="32">
        <f t="shared" si="72"/>
        <v>0</v>
      </c>
      <c r="GB7" s="32">
        <f t="shared" si="72"/>
        <v>0</v>
      </c>
      <c r="GC7" s="32">
        <f t="shared" si="72"/>
        <v>0</v>
      </c>
      <c r="GD7" s="32">
        <f t="shared" si="72"/>
        <v>0</v>
      </c>
      <c r="GE7" s="32">
        <f t="shared" ref="GE7:GI7" si="73">GE4-GE51</f>
        <v>0</v>
      </c>
      <c r="GF7" s="32">
        <f t="shared" si="73"/>
        <v>0</v>
      </c>
      <c r="GG7" s="32">
        <f t="shared" si="73"/>
        <v>2938.87078323061</v>
      </c>
      <c r="GH7" s="260">
        <f t="shared" si="73"/>
        <v>2466.0871833834099</v>
      </c>
      <c r="GI7" s="284">
        <f t="shared" si="73"/>
        <v>0</v>
      </c>
      <c r="GJ7" s="284">
        <f t="shared" ref="GJ7:GL7" si="74">GJ4-GJ51</f>
        <v>0</v>
      </c>
      <c r="GK7" s="284">
        <f t="shared" si="74"/>
        <v>0</v>
      </c>
      <c r="GL7" s="284">
        <f t="shared" si="74"/>
        <v>0</v>
      </c>
      <c r="GM7" s="284">
        <f t="shared" ref="GM7:GX7" si="75">GM4-GM51</f>
        <v>0</v>
      </c>
      <c r="GN7" s="284">
        <f t="shared" si="75"/>
        <v>0</v>
      </c>
      <c r="GO7" s="284">
        <f t="shared" si="75"/>
        <v>0</v>
      </c>
      <c r="GP7" s="284">
        <f t="shared" si="75"/>
        <v>0</v>
      </c>
      <c r="GQ7" s="284">
        <f t="shared" si="75"/>
        <v>0</v>
      </c>
      <c r="GR7" s="284">
        <f t="shared" si="75"/>
        <v>0</v>
      </c>
      <c r="GS7" s="284">
        <f t="shared" si="75"/>
        <v>0</v>
      </c>
      <c r="GT7" s="284">
        <f t="shared" si="75"/>
        <v>0</v>
      </c>
      <c r="GU7" s="284">
        <f t="shared" si="75"/>
        <v>0</v>
      </c>
      <c r="GV7" s="284">
        <f t="shared" si="75"/>
        <v>0</v>
      </c>
      <c r="GW7" s="284">
        <f t="shared" si="75"/>
        <v>0</v>
      </c>
      <c r="GX7" s="284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34">
        <v>295403.97702165268</v>
      </c>
      <c r="DH9" s="134">
        <v>321289.92172211345</v>
      </c>
      <c r="DI9" s="134">
        <v>267049.13831197523</v>
      </c>
      <c r="DJ9" s="134">
        <v>267768.49315068492</v>
      </c>
      <c r="DK9" s="134">
        <v>279952.36411842686</v>
      </c>
      <c r="DL9" s="134">
        <v>305035.15981735155</v>
      </c>
      <c r="DM9" s="134">
        <v>303500.75121520105</v>
      </c>
      <c r="DN9" s="134">
        <v>311500.75121520105</v>
      </c>
      <c r="DO9" s="134">
        <v>315835.15981735155</v>
      </c>
      <c r="DP9" s="134">
        <v>311758.81573133008</v>
      </c>
      <c r="DQ9" s="134">
        <v>308801.8264840183</v>
      </c>
      <c r="DR9" s="134">
        <v>344662.04153778171</v>
      </c>
      <c r="DS9" s="134">
        <v>195729.916040654</v>
      </c>
      <c r="DT9" s="134">
        <v>213289.82387475536</v>
      </c>
      <c r="DU9" s="134">
        <v>220020.23862129921</v>
      </c>
      <c r="DV9" s="134">
        <v>257870.77625570772</v>
      </c>
      <c r="DW9" s="134">
        <v>225310.56120194431</v>
      </c>
      <c r="DX9" s="134">
        <v>216704.10958904115</v>
      </c>
      <c r="DY9" s="134">
        <v>224084.7547503314</v>
      </c>
      <c r="DZ9" s="134">
        <v>212923.46442775079</v>
      </c>
      <c r="EA9" s="134">
        <v>204737.44292237447</v>
      </c>
      <c r="EB9" s="134">
        <v>223117.01281484758</v>
      </c>
      <c r="EC9" s="134">
        <v>244504.10958904104</v>
      </c>
      <c r="ED9" s="134">
        <v>246375.07733097661</v>
      </c>
      <c r="EE9" s="134">
        <v>206511.62174105173</v>
      </c>
      <c r="EF9" s="134">
        <v>249878.69626830425</v>
      </c>
      <c r="EG9" s="134">
        <v>226124.52496685815</v>
      </c>
      <c r="EH9" s="134">
        <v>223522.37442922377</v>
      </c>
      <c r="EI9" s="134">
        <v>226189.0410958904</v>
      </c>
      <c r="EJ9" s="134">
        <v>220222.37442922377</v>
      </c>
      <c r="EK9" s="134">
        <v>210769.6862571807</v>
      </c>
      <c r="EL9" s="134">
        <v>207866.46045072906</v>
      </c>
      <c r="EM9" s="162">
        <v>215155.70776255702</v>
      </c>
      <c r="EN9" s="162">
        <v>201318.07335395488</v>
      </c>
      <c r="EO9" s="162">
        <v>236589.0410958904</v>
      </c>
      <c r="EP9" s="181">
        <v>213479.36367653561</v>
      </c>
      <c r="EQ9" s="181">
        <v>235309.1471498012</v>
      </c>
      <c r="ER9" s="191">
        <v>242500.39138943254</v>
      </c>
      <c r="ES9" s="191">
        <v>239115.59876270441</v>
      </c>
      <c r="ET9" s="191">
        <v>213290.86757990869</v>
      </c>
      <c r="EU9" s="191">
        <v>219502.69553689793</v>
      </c>
      <c r="EV9" s="191">
        <v>216857.53424657538</v>
      </c>
      <c r="EW9" s="203">
        <v>212663.98585947859</v>
      </c>
      <c r="EX9" s="203">
        <v>239347.50126594293</v>
      </c>
      <c r="EY9" s="203">
        <v>243443.89614589728</v>
      </c>
      <c r="EZ9" s="203">
        <v>289470.04193027614</v>
      </c>
      <c r="FA9" s="216">
        <v>249722.62265420967</v>
      </c>
      <c r="FB9" s="216">
        <v>261656.42971845431</v>
      </c>
      <c r="FC9" s="226">
        <v>350508.64934464917</v>
      </c>
      <c r="FD9" s="226">
        <v>341225.50597104593</v>
      </c>
      <c r="FE9" s="238">
        <v>324260.00878439005</v>
      </c>
      <c r="FF9" s="238">
        <v>306560.25907550973</v>
      </c>
      <c r="FG9" s="238">
        <v>314915.82220657187</v>
      </c>
      <c r="FH9" s="238">
        <v>304917.76863175281</v>
      </c>
      <c r="FI9" s="238">
        <v>314210.80395115487</v>
      </c>
      <c r="FJ9" s="238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8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281700.62622680864</v>
      </c>
      <c r="FV9" s="36">
        <v>279138.38918720349</v>
      </c>
      <c r="FW9" s="36">
        <v>327528.39382896514</v>
      </c>
      <c r="FX9" s="36">
        <v>271909.90776516648</v>
      </c>
      <c r="FY9" s="36">
        <v>187268.15687543759</v>
      </c>
      <c r="FZ9" s="36">
        <v>288238.38182492583</v>
      </c>
      <c r="GA9" s="36">
        <v>348920.61358767212</v>
      </c>
      <c r="GB9" s="36">
        <v>290817.73215187906</v>
      </c>
      <c r="GC9" s="36">
        <v>277007.06817423773</v>
      </c>
      <c r="GD9" s="36">
        <v>232388.31479987034</v>
      </c>
      <c r="GE9" s="36">
        <v>246487.68291590843</v>
      </c>
      <c r="GF9" s="36">
        <v>314203.06859912199</v>
      </c>
      <c r="GG9" s="36">
        <v>344397.79662790988</v>
      </c>
      <c r="GH9" s="262">
        <v>335777.08900256618</v>
      </c>
      <c r="GI9" s="286">
        <v>252345.53842226908</v>
      </c>
      <c r="GJ9" s="286">
        <v>276883.04366019112</v>
      </c>
      <c r="GK9" s="286">
        <v>341047.96000770549</v>
      </c>
      <c r="GL9" s="286">
        <v>312210.62745042593</v>
      </c>
      <c r="GM9" s="286">
        <v>289240.70325180946</v>
      </c>
      <c r="GN9" s="286">
        <v>277223.99214287358</v>
      </c>
      <c r="GO9" s="286">
        <v>265412.52606356784</v>
      </c>
      <c r="GP9" s="286">
        <v>254840.66080621388</v>
      </c>
      <c r="GQ9" s="286">
        <v>249852.06001514915</v>
      </c>
      <c r="GR9" s="286">
        <v>253951.17427856571</v>
      </c>
      <c r="GS9" s="286">
        <v>253179.57596224037</v>
      </c>
      <c r="GT9" s="286">
        <v>247007.91571311039</v>
      </c>
      <c r="GU9" s="286">
        <v>247325.52413018371</v>
      </c>
      <c r="GV9" s="286">
        <v>262584.7877998671</v>
      </c>
      <c r="GW9" s="286">
        <v>273420.14081410086</v>
      </c>
      <c r="GX9" s="286">
        <v>276600.33637770463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34">
        <f t="shared" si="77"/>
        <v>14707.733097657969</v>
      </c>
      <c r="DH10" s="134">
        <f t="shared" si="77"/>
        <v>53325.244618395285</v>
      </c>
      <c r="DI10" s="134">
        <f t="shared" si="77"/>
        <v>13191.604065399908</v>
      </c>
      <c r="DJ10" s="134">
        <f t="shared" si="77"/>
        <v>20810.958904109604</v>
      </c>
      <c r="DK10" s="134">
        <f t="shared" si="77"/>
        <v>36933.539549270936</v>
      </c>
      <c r="DL10" s="134">
        <f t="shared" si="77"/>
        <v>46944.292237442918</v>
      </c>
      <c r="DM10" s="134">
        <f t="shared" si="77"/>
        <v>31191.604065399908</v>
      </c>
      <c r="DN10" s="134">
        <f t="shared" si="77"/>
        <v>55901.281484754756</v>
      </c>
      <c r="DO10" s="134">
        <f t="shared" si="77"/>
        <v>53244.29223744286</v>
      </c>
      <c r="DP10" s="134">
        <f t="shared" si="77"/>
        <v>-2614.8475475033047</v>
      </c>
      <c r="DQ10" s="134">
        <f t="shared" si="77"/>
        <v>-18789.041095890338</v>
      </c>
      <c r="DR10" s="134">
        <f t="shared" si="77"/>
        <v>66675.475033141905</v>
      </c>
      <c r="DS10" s="134">
        <f t="shared" si="77"/>
        <v>-99674.060980998678</v>
      </c>
      <c r="DT10" s="134">
        <f t="shared" si="77"/>
        <v>-108000.09784735809</v>
      </c>
      <c r="DU10" s="134">
        <f t="shared" si="77"/>
        <v>-47028.899690676015</v>
      </c>
      <c r="DV10" s="134">
        <f t="shared" si="77"/>
        <v>-9897.7168949772022</v>
      </c>
      <c r="DW10" s="134">
        <f t="shared" si="77"/>
        <v>-54641.802916482557</v>
      </c>
      <c r="DX10" s="134">
        <f t="shared" si="77"/>
        <v>-88331.0502283104</v>
      </c>
      <c r="DY10" s="134">
        <f t="shared" si="77"/>
        <v>-79415.996464869648</v>
      </c>
      <c r="DZ10" s="134">
        <f t="shared" si="77"/>
        <v>-98577.286787450255</v>
      </c>
      <c r="EA10" s="134">
        <f t="shared" si="77"/>
        <v>-111097.71689497709</v>
      </c>
      <c r="EB10" s="134">
        <f t="shared" si="77"/>
        <v>-88641.802916482498</v>
      </c>
      <c r="EC10" s="134">
        <f t="shared" si="77"/>
        <v>-64297.71689497726</v>
      </c>
      <c r="ED10" s="134">
        <f t="shared" si="77"/>
        <v>-98286.964206805103</v>
      </c>
      <c r="EE10" s="134">
        <f>EE9-DS9</f>
        <v>10781.705700397724</v>
      </c>
      <c r="EF10" s="134">
        <f>EF9-DT9</f>
        <v>36588.872393548896</v>
      </c>
      <c r="EG10" s="134">
        <f>EG9-DU9</f>
        <v>6104.2863455589395</v>
      </c>
      <c r="EH10" s="134">
        <f t="shared" ref="EH10:FM10" si="78">EH9-DV9</f>
        <v>-34348.401826483954</v>
      </c>
      <c r="EI10" s="134">
        <f t="shared" si="78"/>
        <v>878.47989394608885</v>
      </c>
      <c r="EJ10" s="134">
        <f t="shared" si="78"/>
        <v>3518.2648401826154</v>
      </c>
      <c r="EK10" s="134">
        <f t="shared" si="78"/>
        <v>-13315.068493150698</v>
      </c>
      <c r="EL10" s="134">
        <f t="shared" si="78"/>
        <v>-5057.0039770217263</v>
      </c>
      <c r="EM10" s="162">
        <f t="shared" si="78"/>
        <v>10418.264840182557</v>
      </c>
      <c r="EN10" s="162">
        <f t="shared" si="78"/>
        <v>-21798.939460892696</v>
      </c>
      <c r="EO10" s="162">
        <f t="shared" si="78"/>
        <v>-7915.0684931506403</v>
      </c>
      <c r="EP10" s="181">
        <f t="shared" si="78"/>
        <v>-32895.713654441002</v>
      </c>
      <c r="EQ10" s="181">
        <f t="shared" si="78"/>
        <v>28797.525408749469</v>
      </c>
      <c r="ER10" s="191">
        <f t="shared" si="78"/>
        <v>-7378.3048788717133</v>
      </c>
      <c r="ES10" s="191">
        <f t="shared" si="78"/>
        <v>12991.073795846256</v>
      </c>
      <c r="ET10" s="191">
        <f t="shared" si="78"/>
        <v>-10231.506849315076</v>
      </c>
      <c r="EU10" s="191">
        <f t="shared" si="78"/>
        <v>-6686.3455589924706</v>
      </c>
      <c r="EV10" s="191">
        <f t="shared" si="78"/>
        <v>-3364.8401826483896</v>
      </c>
      <c r="EW10" s="203">
        <f t="shared" si="78"/>
        <v>1894.2996022978914</v>
      </c>
      <c r="EX10" s="203">
        <f t="shared" si="78"/>
        <v>31481.04081521387</v>
      </c>
      <c r="EY10" s="203">
        <f t="shared" si="78"/>
        <v>28288.188383340253</v>
      </c>
      <c r="EZ10" s="203">
        <f t="shared" si="78"/>
        <v>88151.968576321262</v>
      </c>
      <c r="FA10" s="216">
        <f t="shared" si="78"/>
        <v>13133.581558319274</v>
      </c>
      <c r="FB10" s="216">
        <f t="shared" si="78"/>
        <v>48177.066041918704</v>
      </c>
      <c r="FC10" s="226">
        <f t="shared" si="78"/>
        <v>115199.50219484797</v>
      </c>
      <c r="FD10" s="226">
        <f t="shared" si="78"/>
        <v>98725.114581613394</v>
      </c>
      <c r="FE10" s="238">
        <f t="shared" si="78"/>
        <v>85144.410021685646</v>
      </c>
      <c r="FF10" s="238">
        <f t="shared" si="78"/>
        <v>93269.391495601041</v>
      </c>
      <c r="FG10" s="238">
        <f t="shared" si="78"/>
        <v>95413.126669673948</v>
      </c>
      <c r="FH10" s="238">
        <f t="shared" si="78"/>
        <v>88060.234385177435</v>
      </c>
      <c r="FI10" s="238">
        <f t="shared" si="78"/>
        <v>101546.81809167628</v>
      </c>
      <c r="FJ10" s="238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8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-32510.177724346227</v>
      </c>
      <c r="FV10" s="36">
        <f t="shared" si="79"/>
        <v>-32832.011606243206</v>
      </c>
      <c r="FW10" s="36">
        <f t="shared" si="79"/>
        <v>8668.616968860093</v>
      </c>
      <c r="FX10" s="36">
        <f t="shared" si="79"/>
        <v>-55315.47747306875</v>
      </c>
      <c r="FY10" s="36">
        <f t="shared" si="79"/>
        <v>-173834.85074495606</v>
      </c>
      <c r="FZ10" s="36">
        <f t="shared" si="80"/>
        <v>-83351.912371181825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36">
        <f t="shared" si="79"/>
        <v>-30211.668662824406</v>
      </c>
      <c r="GE10" s="36">
        <f t="shared" si="79"/>
        <v>4618.260194255301</v>
      </c>
      <c r="GF10" s="36">
        <f t="shared" si="79"/>
        <v>70789.320634905074</v>
      </c>
      <c r="GG10" s="36">
        <f t="shared" si="79"/>
        <v>62697.170401101233</v>
      </c>
      <c r="GH10" s="262">
        <f t="shared" si="79"/>
        <v>56638.699815362692</v>
      </c>
      <c r="GI10" s="286">
        <f t="shared" si="79"/>
        <v>-75182.855406696064</v>
      </c>
      <c r="GJ10" s="286">
        <f t="shared" ref="GJ10:GL10" si="81">GJ9-FX9</f>
        <v>4973.1358950246358</v>
      </c>
      <c r="GK10" s="286">
        <f t="shared" ref="GK10" si="82">GK9-FY9</f>
        <v>153779.8031322679</v>
      </c>
      <c r="GL10" s="286">
        <f t="shared" si="81"/>
        <v>23972.245625500102</v>
      </c>
      <c r="GM10" s="286">
        <f t="shared" ref="GM10" si="83">GM9-GA9</f>
        <v>-59679.91033586266</v>
      </c>
      <c r="GN10" s="286">
        <f t="shared" ref="GN10" si="84">GN9-GB9</f>
        <v>-13593.740009005473</v>
      </c>
      <c r="GO10" s="286">
        <f t="shared" ref="GO10" si="85">GO9-GC9</f>
        <v>-11594.542110669892</v>
      </c>
      <c r="GP10" s="286">
        <f t="shared" ref="GP10" si="86">GP9-GD9</f>
        <v>22452.346006343549</v>
      </c>
      <c r="GQ10" s="286">
        <f t="shared" ref="GQ10" si="87">GQ9-GE9</f>
        <v>3364.3770992407226</v>
      </c>
      <c r="GR10" s="286">
        <f t="shared" ref="GR10" si="88">GR9-GF9</f>
        <v>-60251.894320556283</v>
      </c>
      <c r="GS10" s="286">
        <f t="shared" ref="GS10" si="89">GS9-GG9</f>
        <v>-91218.220665669505</v>
      </c>
      <c r="GT10" s="286">
        <f t="shared" ref="GT10" si="90">GT9-GH9</f>
        <v>-88769.173289455794</v>
      </c>
      <c r="GU10" s="286">
        <f t="shared" ref="GU10" si="91">GU9-GI9</f>
        <v>-5020.0142920853687</v>
      </c>
      <c r="GV10" s="286">
        <f t="shared" ref="GV10" si="92">GV9-GJ9</f>
        <v>-14298.255860324018</v>
      </c>
      <c r="GW10" s="286">
        <f t="shared" ref="GW10" si="93">GW9-GK9</f>
        <v>-67627.819193604635</v>
      </c>
      <c r="GX10" s="286">
        <f t="shared" ref="GX10" si="94">GX9-GL9</f>
        <v>-35610.291072721302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34">
        <f t="shared" si="95"/>
        <v>-27566.002435355855</v>
      </c>
      <c r="DH11" s="134">
        <f t="shared" si="95"/>
        <v>4330.1838033219683</v>
      </c>
      <c r="DI11" s="134">
        <f t="shared" si="95"/>
        <v>-35643.421790194581</v>
      </c>
      <c r="DJ11" s="134">
        <f t="shared" si="95"/>
        <v>-17715.464800947288</v>
      </c>
      <c r="DK11" s="134">
        <f t="shared" si="95"/>
        <v>-9024.0669514848851</v>
      </c>
      <c r="DL11" s="134">
        <f t="shared" si="95"/>
        <v>18337.868532386085</v>
      </c>
      <c r="DM11" s="134">
        <f t="shared" si="95"/>
        <v>13130.77175819251</v>
      </c>
      <c r="DN11" s="134">
        <f t="shared" si="95"/>
        <v>24866.255629160267</v>
      </c>
      <c r="DO11" s="134">
        <f t="shared" si="95"/>
        <v>15164.535199052712</v>
      </c>
      <c r="DP11" s="134">
        <f t="shared" si="95"/>
        <v>-88.583080517186318</v>
      </c>
      <c r="DQ11" s="134">
        <f t="shared" si="95"/>
        <v>-24922.131467613857</v>
      </c>
      <c r="DR11" s="134">
        <f t="shared" si="95"/>
        <v>10756.578209805419</v>
      </c>
      <c r="DS11" s="134">
        <f t="shared" si="95"/>
        <v>-113796.28557373979</v>
      </c>
      <c r="DT11" s="134">
        <f t="shared" si="95"/>
        <v>-97670.836662250862</v>
      </c>
      <c r="DU11" s="134">
        <f t="shared" si="95"/>
        <v>-64583.38234793325</v>
      </c>
      <c r="DV11" s="134">
        <f t="shared" si="95"/>
        <v>-16678.866218901123</v>
      </c>
      <c r="DW11" s="134">
        <f t="shared" si="95"/>
        <v>-52796.285573739791</v>
      </c>
      <c r="DX11" s="134">
        <f t="shared" ref="DX11:ED11" si="96">DX9-AVERAGE(BP9,CB9,CN9,CZ9,DL9)</f>
        <v>-65532.19955223432</v>
      </c>
      <c r="DY11" s="134">
        <f t="shared" si="96"/>
        <v>-63202.737186643062</v>
      </c>
      <c r="DZ11" s="134">
        <f t="shared" si="96"/>
        <v>-73944.672670513974</v>
      </c>
      <c r="EA11" s="134">
        <f t="shared" si="96"/>
        <v>-93978.866218901007</v>
      </c>
      <c r="EB11" s="134">
        <f t="shared" si="96"/>
        <v>-80893.059767288098</v>
      </c>
      <c r="EC11" s="134">
        <f t="shared" si="96"/>
        <v>-71132.199552234495</v>
      </c>
      <c r="ED11" s="134">
        <f t="shared" si="96"/>
        <v>-79570.479122126882</v>
      </c>
      <c r="EE11" s="134">
        <f>EE9-AVERAGE(BW9,CI9,CU9,DG9,DS9)</f>
        <v>-74053.571606295998</v>
      </c>
      <c r="EF11" s="134">
        <f>EF9-AVERAGE(BX9,CJ9,CV9,DH9,DT9)</f>
        <v>-33800.679503959953</v>
      </c>
      <c r="EG11" s="134">
        <f>EG9-AVERAGE(BY9,CK9,CW9,DI9,DU9)</f>
        <v>-38182.603864360484</v>
      </c>
      <c r="EH11" s="134">
        <f t="shared" ref="EH11:FM11" si="97">EH9-AVERAGE(BZ9,CL9,CX9,DJ9,DV9)</f>
        <v>-42935.50709016691</v>
      </c>
      <c r="EI11" s="134">
        <f t="shared" si="97"/>
        <v>-36447.119993392786</v>
      </c>
      <c r="EJ11" s="134">
        <f t="shared" si="97"/>
        <v>-45615.50709016691</v>
      </c>
      <c r="EK11" s="134">
        <f t="shared" si="97"/>
        <v>-61195.507090166968</v>
      </c>
      <c r="EL11" s="134">
        <f t="shared" si="97"/>
        <v>-60382.603864360601</v>
      </c>
      <c r="EM11" s="162">
        <f t="shared" si="97"/>
        <v>-61148.84042350034</v>
      </c>
      <c r="EN11" s="162">
        <f t="shared" si="97"/>
        <v>-83724.539348231512</v>
      </c>
      <c r="EO11" s="162">
        <f t="shared" si="97"/>
        <v>-62482.173756833596</v>
      </c>
      <c r="EP11" s="181">
        <f t="shared" si="97"/>
        <v>-91472.926445005636</v>
      </c>
      <c r="EQ11" s="181">
        <f t="shared" si="97"/>
        <v>-18191.175631849997</v>
      </c>
      <c r="ER11" s="191">
        <f t="shared" si="97"/>
        <v>-23683.611671894381</v>
      </c>
      <c r="ES11" s="191">
        <f t="shared" si="97"/>
        <v>-4468.5949866886367</v>
      </c>
      <c r="ET11" s="191">
        <f t="shared" si="97"/>
        <v>-37807.519717871473</v>
      </c>
      <c r="EU11" s="191">
        <f t="shared" si="97"/>
        <v>-27662.143373785424</v>
      </c>
      <c r="EV11" s="191">
        <f t="shared" si="97"/>
        <v>-35047.519717871473</v>
      </c>
      <c r="EW11" s="203">
        <f t="shared" si="97"/>
        <v>-43210.530470559606</v>
      </c>
      <c r="EX11" s="203">
        <f t="shared" si="97"/>
        <v>-11275.402160869475</v>
      </c>
      <c r="EY11" s="203">
        <f t="shared" si="97"/>
        <v>-12047.824485216232</v>
      </c>
      <c r="EZ11" s="203">
        <f t="shared" si="97"/>
        <v>27821.332051850855</v>
      </c>
      <c r="FA11" s="216">
        <f t="shared" si="97"/>
        <v>-30655.764643570466</v>
      </c>
      <c r="FB11" s="216">
        <f t="shared" si="97"/>
        <v>-15560.022095454857</v>
      </c>
      <c r="FC11" s="226">
        <f t="shared" si="97"/>
        <v>107778.46816921825</v>
      </c>
      <c r="FD11" s="226">
        <f t="shared" si="97"/>
        <v>82240.803899381164</v>
      </c>
      <c r="FE11" s="238">
        <f t="shared" si="97"/>
        <v>83026.60180250759</v>
      </c>
      <c r="FF11" s="238">
        <f t="shared" si="97"/>
        <v>64678.249943089642</v>
      </c>
      <c r="FG11" s="238">
        <f t="shared" si="97"/>
        <v>76121.124902108771</v>
      </c>
      <c r="FH11" s="238">
        <f t="shared" si="97"/>
        <v>61535.759499332722</v>
      </c>
      <c r="FI11" s="238">
        <f t="shared" si="97"/>
        <v>69545.138904756284</v>
      </c>
      <c r="FJ11" s="238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8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28654.629820139293</v>
      </c>
      <c r="FV11" s="36">
        <f t="shared" si="98"/>
        <v>22416.673556589376</v>
      </c>
      <c r="FW11" s="36">
        <f t="shared" si="98"/>
        <v>67921.997127308074</v>
      </c>
      <c r="FX11" s="36">
        <f t="shared" si="98"/>
        <v>1332.0419514377136</v>
      </c>
      <c r="FY11" s="36">
        <f t="shared" si="98"/>
        <v>-92875.964613272983</v>
      </c>
      <c r="FZ11" s="36">
        <f t="shared" si="99"/>
        <v>685.74053295463091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36">
        <f t="shared" si="98"/>
        <v>-20380.537360738585</v>
      </c>
      <c r="GE11" s="36">
        <f t="shared" si="98"/>
        <v>930.17436331693898</v>
      </c>
      <c r="GF11" s="36">
        <f t="shared" si="98"/>
        <v>73779.961626959994</v>
      </c>
      <c r="GG11" s="36">
        <f t="shared" si="98"/>
        <v>95711.825218919024</v>
      </c>
      <c r="GH11" s="262">
        <f t="shared" si="98"/>
        <v>85527.845777551585</v>
      </c>
      <c r="GI11" s="286">
        <f t="shared" si="98"/>
        <v>-9599.5050817106967</v>
      </c>
      <c r="GJ11" s="286">
        <f t="shared" ref="GJ11:GL11" si="100">GJ9-AVERAGE(EB9,EN9,EZ9,FL9,FX9)</f>
        <v>14274.959439695056</v>
      </c>
      <c r="GK11" s="286">
        <f t="shared" ref="GK11" si="101">GK9-AVERAGE(EC9,EO9,FA9,FM9,FY9)</f>
        <v>85210.572440710996</v>
      </c>
      <c r="GL11" s="286">
        <f t="shared" si="100"/>
        <v>35942.718101025966</v>
      </c>
      <c r="GM11" s="286">
        <f t="shared" ref="GM11" si="102">GM9-AVERAGE(EE9,EQ9,FC9,FO9,GA9)</f>
        <v>-4869.4345633524354</v>
      </c>
      <c r="GN11" s="286">
        <f t="shared" ref="GN11" si="103">GN9-AVERAGE(EF9,ER9,FD9,FP9,GB9)</f>
        <v>-6325.2815560192103</v>
      </c>
      <c r="GO11" s="286">
        <f t="shared" ref="GO11" si="104">GO9-AVERAGE(EG9,ES9,FE9,FQ9,GC9)</f>
        <v>241.85319827485364</v>
      </c>
      <c r="GP11" s="286">
        <f t="shared" ref="GP11" si="105">GP9-AVERAGE(EH9,ET9,FF9,FR9,GD9)</f>
        <v>7168.3009367724007</v>
      </c>
      <c r="GQ11" s="286">
        <f t="shared" ref="GQ11" si="106">GQ9-AVERAGE(EI9,EU9,FG9,FS9,GE9)</f>
        <v>59.127119764802046</v>
      </c>
      <c r="GR11" s="286">
        <f t="shared" ref="GR11" si="107">GR9-AVERAGE(EJ9,EV9,FH9,FT9,GF9)</f>
        <v>-5971.7244956124341</v>
      </c>
      <c r="GS11" s="286">
        <f t="shared" ref="GS11" si="108">GS9-AVERAGE(EK9,EW9,FI9,FU9,GG9)</f>
        <v>-19569.003822266212</v>
      </c>
      <c r="GT11" s="286">
        <f t="shared" ref="GT11" si="109">GT9-AVERAGE(EL9,EX9,FJ9,FV9,GH9)</f>
        <v>-27812.052426867274</v>
      </c>
      <c r="GU11" s="286">
        <f t="shared" ref="GU11" si="110">GU9-AVERAGE(EM9,EY9,FK9,FW9,GI9)</f>
        <v>-24141.138473775034</v>
      </c>
      <c r="GV11" s="286">
        <f t="shared" ref="GV11" si="111">GV9-AVERAGE(EN9,EZ9,FL9,FX9,GJ9)</f>
        <v>-10776.502589697659</v>
      </c>
      <c r="GW11" s="286">
        <f t="shared" ref="GW11" si="112">GW9-AVERAGE(EO9,FA9,FM9,FY9,GK9)</f>
        <v>-1726.0168366265134</v>
      </c>
      <c r="GX11" s="286">
        <f t="shared" ref="GX11" si="113">GX9-AVERAGE(EP9,FB9,FN9,FZ9,GL9)</f>
        <v>-12834.682995585259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5">
        <f t="shared" ref="DG12:EE12" si="114">DG9-DG52</f>
        <v>0</v>
      </c>
      <c r="DH12" s="135">
        <f t="shared" si="114"/>
        <v>0</v>
      </c>
      <c r="DI12" s="135">
        <f t="shared" si="114"/>
        <v>0</v>
      </c>
      <c r="DJ12" s="135">
        <f t="shared" si="114"/>
        <v>0</v>
      </c>
      <c r="DK12" s="135">
        <f t="shared" si="114"/>
        <v>0</v>
      </c>
      <c r="DL12" s="135">
        <f t="shared" si="114"/>
        <v>0</v>
      </c>
      <c r="DM12" s="135">
        <f t="shared" si="114"/>
        <v>0</v>
      </c>
      <c r="DN12" s="135">
        <f t="shared" si="114"/>
        <v>0</v>
      </c>
      <c r="DO12" s="135">
        <f t="shared" si="114"/>
        <v>0</v>
      </c>
      <c r="DP12" s="135">
        <f t="shared" si="114"/>
        <v>0</v>
      </c>
      <c r="DQ12" s="135">
        <f t="shared" si="114"/>
        <v>0</v>
      </c>
      <c r="DR12" s="135">
        <f t="shared" si="114"/>
        <v>0</v>
      </c>
      <c r="DS12" s="135">
        <f t="shared" si="114"/>
        <v>0</v>
      </c>
      <c r="DT12" s="135">
        <f t="shared" si="114"/>
        <v>0</v>
      </c>
      <c r="DU12" s="135">
        <f t="shared" si="114"/>
        <v>0</v>
      </c>
      <c r="DV12" s="135">
        <f t="shared" si="114"/>
        <v>0</v>
      </c>
      <c r="DW12" s="135">
        <f t="shared" si="114"/>
        <v>0</v>
      </c>
      <c r="DX12" s="135">
        <f t="shared" si="114"/>
        <v>0</v>
      </c>
      <c r="DY12" s="135">
        <f t="shared" si="114"/>
        <v>0</v>
      </c>
      <c r="DZ12" s="135">
        <f>DZ9-DZ52</f>
        <v>0</v>
      </c>
      <c r="EA12" s="135">
        <f t="shared" si="114"/>
        <v>0</v>
      </c>
      <c r="EB12" s="135">
        <f t="shared" si="114"/>
        <v>0</v>
      </c>
      <c r="EC12" s="135">
        <f t="shared" si="114"/>
        <v>0</v>
      </c>
      <c r="ED12" s="135">
        <f t="shared" si="114"/>
        <v>0</v>
      </c>
      <c r="EE12" s="135">
        <f t="shared" si="114"/>
        <v>0</v>
      </c>
      <c r="EF12" s="135">
        <f>EF9-EF52</f>
        <v>0</v>
      </c>
      <c r="EG12" s="135">
        <f t="shared" ref="EG12:EN12" si="115">EG9-EG52</f>
        <v>0</v>
      </c>
      <c r="EH12" s="135">
        <f t="shared" si="115"/>
        <v>0</v>
      </c>
      <c r="EI12" s="135">
        <f t="shared" si="115"/>
        <v>0</v>
      </c>
      <c r="EJ12" s="135">
        <f t="shared" si="115"/>
        <v>0</v>
      </c>
      <c r="EK12" s="135">
        <f t="shared" si="115"/>
        <v>0</v>
      </c>
      <c r="EL12" s="135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si="120"/>
        <v>0</v>
      </c>
      <c r="GD12" s="38">
        <f t="shared" si="120"/>
        <v>0</v>
      </c>
      <c r="GE12" s="38">
        <f t="shared" ref="GE12:GI12" si="121">GE9-GE52</f>
        <v>0</v>
      </c>
      <c r="GF12" s="38">
        <f t="shared" si="121"/>
        <v>0</v>
      </c>
      <c r="GG12" s="38">
        <f t="shared" si="121"/>
        <v>35898.881117345067</v>
      </c>
      <c r="GH12" s="263">
        <f t="shared" si="121"/>
        <v>21829.919591747806</v>
      </c>
      <c r="GI12" s="287">
        <f t="shared" si="121"/>
        <v>-44699.999999999796</v>
      </c>
      <c r="GJ12" s="287">
        <f t="shared" ref="GJ12:GL12" si="122">GJ9-GJ52</f>
        <v>-22427.817702034314</v>
      </c>
      <c r="GK12" s="287">
        <f t="shared" si="122"/>
        <v>23532.724926069961</v>
      </c>
      <c r="GL12" s="287">
        <f t="shared" si="122"/>
        <v>999.23824426392093</v>
      </c>
      <c r="GM12" s="287">
        <f t="shared" ref="GM12:GX12" si="123">GM9-GM52</f>
        <v>33588.22760202302</v>
      </c>
      <c r="GN12" s="287">
        <f t="shared" si="123"/>
        <v>37102.91677767635</v>
      </c>
      <c r="GO12" s="287">
        <f t="shared" si="123"/>
        <v>34662.184604446957</v>
      </c>
      <c r="GP12" s="287">
        <f t="shared" si="123"/>
        <v>39709.665686779248</v>
      </c>
      <c r="GQ12" s="287">
        <f t="shared" si="123"/>
        <v>45773.503034992726</v>
      </c>
      <c r="GR12" s="287">
        <f t="shared" si="123"/>
        <v>41943.80929089745</v>
      </c>
      <c r="GS12" s="287">
        <f t="shared" si="123"/>
        <v>30668.627853494836</v>
      </c>
      <c r="GT12" s="287">
        <f t="shared" si="123"/>
        <v>28394.070848505653</v>
      </c>
      <c r="GU12" s="287">
        <f t="shared" si="123"/>
        <v>19812.445126302075</v>
      </c>
      <c r="GV12" s="287">
        <f t="shared" si="123"/>
        <v>23762.422664958605</v>
      </c>
      <c r="GW12" s="287">
        <f t="shared" si="123"/>
        <v>16152.234974179039</v>
      </c>
      <c r="GX12" s="287">
        <f t="shared" si="123"/>
        <v>276600.33637770463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34">
        <f t="shared" si="127"/>
        <v>208191.38222293602</v>
      </c>
      <c r="DH14" s="134">
        <f t="shared" si="127"/>
        <v>151321.41582145327</v>
      </c>
      <c r="DI14" s="134">
        <f t="shared" si="127"/>
        <v>63972.992515975551</v>
      </c>
      <c r="DJ14" s="134">
        <f t="shared" si="127"/>
        <v>-28460.909056142409</v>
      </c>
      <c r="DK14" s="134">
        <f t="shared" si="127"/>
        <v>-77523.282836590981</v>
      </c>
      <c r="DL14" s="134">
        <f t="shared" si="127"/>
        <v>-104170.50566228954</v>
      </c>
      <c r="DM14" s="134">
        <f t="shared" si="127"/>
        <v>-86440.262756324199</v>
      </c>
      <c r="DN14" s="134">
        <f t="shared" si="127"/>
        <v>-59615.031568361359</v>
      </c>
      <c r="DO14" s="134">
        <f t="shared" si="127"/>
        <v>-32245.526557647274</v>
      </c>
      <c r="DP14" s="134">
        <f t="shared" si="127"/>
        <v>64847.699776026013</v>
      </c>
      <c r="DQ14" s="134">
        <f t="shared" si="127"/>
        <v>97895.106148211111</v>
      </c>
      <c r="DR14" s="134">
        <f t="shared" si="127"/>
        <v>126872.13702241227</v>
      </c>
      <c r="DS14" s="134">
        <f t="shared" si="127"/>
        <v>286549.39066399098</v>
      </c>
      <c r="DT14" s="134">
        <f t="shared" si="127"/>
        <v>241016.48692409747</v>
      </c>
      <c r="DU14" s="134">
        <f t="shared" si="127"/>
        <v>94502.002046720823</v>
      </c>
      <c r="DV14" s="134">
        <f t="shared" si="127"/>
        <v>-40196.602199228248</v>
      </c>
      <c r="DW14" s="134">
        <f t="shared" si="127"/>
        <v>-46553.565130734554</v>
      </c>
      <c r="DX14" s="134">
        <f t="shared" si="127"/>
        <v>-38519.192776234937</v>
      </c>
      <c r="DY14" s="134">
        <f t="shared" si="127"/>
        <v>-31809.451454465656</v>
      </c>
      <c r="DZ14" s="134">
        <f>(DZ20-DZ9)</f>
        <v>5094.4039000459306</v>
      </c>
      <c r="EA14" s="134">
        <f t="shared" si="127"/>
        <v>35106.057726266765</v>
      </c>
      <c r="EB14" s="134">
        <f t="shared" si="127"/>
        <v>89523.627267719829</v>
      </c>
      <c r="EC14" s="134">
        <f t="shared" si="127"/>
        <v>114541.2316108935</v>
      </c>
      <c r="ED14" s="134">
        <f t="shared" si="127"/>
        <v>194560.16966352426</v>
      </c>
      <c r="EE14" s="134">
        <f t="shared" ref="EE14:FF14" si="128">(EE20-EE9)</f>
        <v>287417.96408584417</v>
      </c>
      <c r="EF14" s="134">
        <f t="shared" si="128"/>
        <v>211591.48463716236</v>
      </c>
      <c r="EG14" s="134">
        <f t="shared" si="128"/>
        <v>94124.758619916916</v>
      </c>
      <c r="EH14" s="134">
        <f t="shared" si="128"/>
        <v>4540.7260062797868</v>
      </c>
      <c r="EI14" s="134">
        <f t="shared" si="128"/>
        <v>-32692.076965147018</v>
      </c>
      <c r="EJ14" s="134">
        <f t="shared" si="128"/>
        <v>-29716.291163288261</v>
      </c>
      <c r="EK14" s="134">
        <f t="shared" si="128"/>
        <v>-5808.0938432587718</v>
      </c>
      <c r="EL14" s="134">
        <f t="shared" si="128"/>
        <v>29980.633339851367</v>
      </c>
      <c r="EM14" s="162">
        <f t="shared" si="128"/>
        <v>53603.062965959951</v>
      </c>
      <c r="EN14" s="162">
        <f t="shared" si="128"/>
        <v>147396.07249352313</v>
      </c>
      <c r="EO14" s="162">
        <f t="shared" si="128"/>
        <v>152968.77170205995</v>
      </c>
      <c r="EP14" s="181">
        <f t="shared" si="128"/>
        <v>247880.11869884952</v>
      </c>
      <c r="EQ14" s="181">
        <f t="shared" si="128"/>
        <v>258168.82577386888</v>
      </c>
      <c r="ER14" s="191">
        <f t="shared" si="128"/>
        <v>218361.41513179761</v>
      </c>
      <c r="ES14" s="191">
        <f t="shared" si="128"/>
        <v>85488.523533748055</v>
      </c>
      <c r="ET14" s="191">
        <f t="shared" si="128"/>
        <v>17005.566188928206</v>
      </c>
      <c r="EU14" s="191">
        <f t="shared" si="128"/>
        <v>-27554.118502928759</v>
      </c>
      <c r="EV14" s="191">
        <f t="shared" si="128"/>
        <v>-30426.801405118575</v>
      </c>
      <c r="EW14" s="203">
        <f t="shared" si="128"/>
        <v>-26762.340822504164</v>
      </c>
      <c r="EX14" s="203">
        <f t="shared" si="128"/>
        <v>-20160.138553211436</v>
      </c>
      <c r="EY14" s="203">
        <f t="shared" si="128"/>
        <v>2968.8235413169314</v>
      </c>
      <c r="EZ14" s="203">
        <f t="shared" si="128"/>
        <v>63024.069761763094</v>
      </c>
      <c r="FA14" s="216">
        <f t="shared" si="128"/>
        <v>148163.82009931753</v>
      </c>
      <c r="FB14" s="216">
        <f t="shared" si="128"/>
        <v>178516.62413845351</v>
      </c>
      <c r="FC14" s="226">
        <f t="shared" si="128"/>
        <v>176137.65595347993</v>
      </c>
      <c r="FD14" s="226">
        <f t="shared" si="128"/>
        <v>98758.688650052471</v>
      </c>
      <c r="FE14" s="238">
        <f t="shared" si="128"/>
        <v>2693.3237991469796</v>
      </c>
      <c r="FF14" s="238">
        <f t="shared" si="128"/>
        <v>-17420.486992450722</v>
      </c>
      <c r="FG14" s="238">
        <f t="shared" ref="FG14:FH14" si="129">(FG20-FG9)</f>
        <v>-128386.46194452822</v>
      </c>
      <c r="FH14" s="238">
        <f t="shared" si="129"/>
        <v>-57439.326036664424</v>
      </c>
      <c r="FI14" s="238">
        <f t="shared" ref="FI14:FJ14" si="130">(FI20-FI9)</f>
        <v>-113949.51973113447</v>
      </c>
      <c r="FJ14" s="238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205328.61314652616</v>
      </c>
      <c r="FP14" s="36">
        <f t="shared" si="133"/>
        <v>231383.94582664326</v>
      </c>
      <c r="FQ14" s="238">
        <f t="shared" ref="FQ14:FR14" si="134">(FQ20-FQ9)</f>
        <v>50517.074772289838</v>
      </c>
      <c r="FR14" s="36">
        <f t="shared" si="134"/>
        <v>-67992.142421218712</v>
      </c>
      <c r="FS14" s="36">
        <f t="shared" ref="FS14:FT14" si="135">(FS20-FS9)</f>
        <v>-53432.972492146568</v>
      </c>
      <c r="FT14" s="36">
        <f t="shared" si="135"/>
        <v>-80832.292365947069</v>
      </c>
      <c r="FU14" s="36">
        <f t="shared" ref="FU14:FV14" si="136">(FU20-FU9)</f>
        <v>-102688.63941024404</v>
      </c>
      <c r="FV14" s="36">
        <f t="shared" si="136"/>
        <v>-39622.572940772952</v>
      </c>
      <c r="FW14" s="36">
        <f t="shared" ref="FW14:FX14" si="137">(FW20-FW9)</f>
        <v>-91791.904350604367</v>
      </c>
      <c r="FX14" s="36">
        <f t="shared" si="137"/>
        <v>46332.886844679422</v>
      </c>
      <c r="FY14" s="36">
        <f t="shared" ref="FY14:GA14" si="138">(FY20-FY9)</f>
        <v>164470.483982581</v>
      </c>
      <c r="FZ14" s="36">
        <f t="shared" ref="FZ14" si="139">(FZ20-FZ9)</f>
        <v>124410.82165836159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36">
        <f t="shared" ref="GD14:GE14" si="141">(GD20-GD9)</f>
        <v>-32596.923855883972</v>
      </c>
      <c r="GE14" s="36">
        <f t="shared" si="141"/>
        <v>-76879.753857731121</v>
      </c>
      <c r="GF14" s="36">
        <f t="shared" ref="GF14" si="142">(GF20-GF9)</f>
        <v>-149716.77868930672</v>
      </c>
      <c r="GG14" s="36">
        <f t="shared" ref="GG14:GH14" si="143">(GG20-GG9)</f>
        <v>-167089.04259217865</v>
      </c>
      <c r="GH14" s="262">
        <f t="shared" si="143"/>
        <v>-129557.38079546159</v>
      </c>
      <c r="GI14" s="286">
        <f t="shared" ref="GI14" si="144">(GI20-GI9)</f>
        <v>-21833.333333333343</v>
      </c>
      <c r="GJ14" s="286">
        <f t="shared" ref="GJ14:GK14" si="145">(GJ20-GJ9)</f>
        <v>31645.161290322605</v>
      </c>
      <c r="GK14" s="286">
        <f t="shared" si="145"/>
        <v>5933.3333333333139</v>
      </c>
      <c r="GL14" s="286">
        <f t="shared" ref="GL14:GM14" si="146">(GL20-GL9)</f>
        <v>97590.873088672291</v>
      </c>
      <c r="GM14" s="286">
        <f t="shared" si="146"/>
        <v>169830.32839157572</v>
      </c>
      <c r="GN14" s="286">
        <f t="shared" ref="GN14:GX14" si="147">(GN20-GN9)</f>
        <v>142164.77523191803</v>
      </c>
      <c r="GO14" s="286">
        <f t="shared" si="147"/>
        <v>16995.094005379011</v>
      </c>
      <c r="GP14" s="286">
        <f t="shared" si="147"/>
        <v>-45882.208076700976</v>
      </c>
      <c r="GQ14" s="286">
        <f t="shared" si="147"/>
        <v>-81965.514844961959</v>
      </c>
      <c r="GR14" s="286">
        <f t="shared" si="147"/>
        <v>-76492.76156876926</v>
      </c>
      <c r="GS14" s="286">
        <f t="shared" si="147"/>
        <v>-83769.124611862208</v>
      </c>
      <c r="GT14" s="286">
        <f t="shared" si="147"/>
        <v>-39775.879063537664</v>
      </c>
      <c r="GU14" s="286">
        <f t="shared" si="147"/>
        <v>-21144.062229172006</v>
      </c>
      <c r="GV14" s="286">
        <f t="shared" si="147"/>
        <v>44866.416827889916</v>
      </c>
      <c r="GW14" s="286">
        <f t="shared" si="147"/>
        <v>74584.165138831653</v>
      </c>
      <c r="GX14" s="286">
        <f t="shared" si="147"/>
        <v>108729.15668292437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34">
        <f t="shared" si="149"/>
        <v>-21937.795730191749</v>
      </c>
      <c r="DH15" s="134">
        <f t="shared" si="149"/>
        <v>-14662.176428332692</v>
      </c>
      <c r="DI15" s="134">
        <f t="shared" si="149"/>
        <v>-16891.164420464193</v>
      </c>
      <c r="DJ15" s="134">
        <f t="shared" si="149"/>
        <v>2369.0853297530557</v>
      </c>
      <c r="DK15" s="134">
        <f t="shared" si="149"/>
        <v>3996.7691230582714</v>
      </c>
      <c r="DL15" s="134">
        <f t="shared" si="149"/>
        <v>-25844.100500673492</v>
      </c>
      <c r="DM15" s="134">
        <f t="shared" si="149"/>
        <v>-24164.40718642727</v>
      </c>
      <c r="DN15" s="134">
        <f t="shared" si="149"/>
        <v>10021.918351986882</v>
      </c>
      <c r="DO15" s="134">
        <f t="shared" si="149"/>
        <v>1012.9146918102633</v>
      </c>
      <c r="DP15" s="134">
        <f t="shared" si="149"/>
        <v>38497.913687750988</v>
      </c>
      <c r="DQ15" s="134">
        <f t="shared" si="149"/>
        <v>-443.57905475015286</v>
      </c>
      <c r="DR15" s="134">
        <f t="shared" si="149"/>
        <v>-64568.956698070629</v>
      </c>
      <c r="DS15" s="134">
        <f t="shared" si="149"/>
        <v>78358.008441054961</v>
      </c>
      <c r="DT15" s="134">
        <f t="shared" si="149"/>
        <v>89695.0711026442</v>
      </c>
      <c r="DU15" s="134">
        <f t="shared" si="149"/>
        <v>30529.009530745272</v>
      </c>
      <c r="DV15" s="134">
        <f t="shared" si="149"/>
        <v>-11735.693143085839</v>
      </c>
      <c r="DW15" s="134">
        <f t="shared" si="149"/>
        <v>30969.717705856427</v>
      </c>
      <c r="DX15" s="134">
        <f t="shared" si="149"/>
        <v>65651.312886054598</v>
      </c>
      <c r="DY15" s="134">
        <f t="shared" si="149"/>
        <v>54630.811301858543</v>
      </c>
      <c r="DZ15" s="134">
        <f t="shared" si="149"/>
        <v>64709.43546840729</v>
      </c>
      <c r="EA15" s="134">
        <f t="shared" si="149"/>
        <v>67351.584283914039</v>
      </c>
      <c r="EB15" s="134">
        <f t="shared" si="149"/>
        <v>24675.927491693816</v>
      </c>
      <c r="EC15" s="134">
        <f t="shared" si="149"/>
        <v>16646.125462682394</v>
      </c>
      <c r="ED15" s="134">
        <f t="shared" si="149"/>
        <v>67688.03264111199</v>
      </c>
      <c r="EE15" s="134">
        <f>EE14-DS14</f>
        <v>868.57342185318703</v>
      </c>
      <c r="EF15" s="134">
        <f>EF14-DT14</f>
        <v>-29425.002286935109</v>
      </c>
      <c r="EG15" s="134">
        <f>EG14-DU14</f>
        <v>-377.24342680390691</v>
      </c>
      <c r="EH15" s="134">
        <f t="shared" ref="EH15:FM15" si="150">EH14-DV14</f>
        <v>44737.328205508034</v>
      </c>
      <c r="EI15" s="134">
        <f t="shared" si="150"/>
        <v>13861.488165587536</v>
      </c>
      <c r="EJ15" s="134">
        <f t="shared" si="150"/>
        <v>8802.9016129466763</v>
      </c>
      <c r="EK15" s="134">
        <f t="shared" si="150"/>
        <v>26001.357611206884</v>
      </c>
      <c r="EL15" s="134">
        <f t="shared" si="150"/>
        <v>24886.229439805436</v>
      </c>
      <c r="EM15" s="162">
        <f t="shared" si="150"/>
        <v>18497.005239693186</v>
      </c>
      <c r="EN15" s="162">
        <f t="shared" si="150"/>
        <v>57872.445225803298</v>
      </c>
      <c r="EO15" s="162">
        <f t="shared" si="150"/>
        <v>38427.540091166447</v>
      </c>
      <c r="EP15" s="181">
        <f t="shared" si="150"/>
        <v>53319.949035325262</v>
      </c>
      <c r="EQ15" s="181">
        <f t="shared" si="150"/>
        <v>-29249.138311975286</v>
      </c>
      <c r="ER15" s="191">
        <f t="shared" si="150"/>
        <v>6769.9304946352495</v>
      </c>
      <c r="ES15" s="191">
        <f t="shared" si="150"/>
        <v>-8636.235086168861</v>
      </c>
      <c r="ET15" s="191">
        <f t="shared" si="150"/>
        <v>12464.840182648419</v>
      </c>
      <c r="EU15" s="191">
        <f t="shared" si="150"/>
        <v>5137.9584622182592</v>
      </c>
      <c r="EV15" s="191">
        <f t="shared" si="150"/>
        <v>-710.51024183031404</v>
      </c>
      <c r="EW15" s="203">
        <f t="shared" si="150"/>
        <v>-20954.246979245392</v>
      </c>
      <c r="EX15" s="203">
        <f t="shared" si="150"/>
        <v>-50140.771893062803</v>
      </c>
      <c r="EY15" s="203">
        <f t="shared" si="150"/>
        <v>-50634.239424643019</v>
      </c>
      <c r="EZ15" s="203">
        <f t="shared" si="150"/>
        <v>-84372.002731760032</v>
      </c>
      <c r="FA15" s="216">
        <f t="shared" si="150"/>
        <v>-4804.9516027424252</v>
      </c>
      <c r="FB15" s="216">
        <f t="shared" si="150"/>
        <v>-69363.494560396008</v>
      </c>
      <c r="FC15" s="226">
        <f t="shared" si="150"/>
        <v>-82031.169820388954</v>
      </c>
      <c r="FD15" s="226">
        <f t="shared" si="150"/>
        <v>-119602.72648174514</v>
      </c>
      <c r="FE15" s="238">
        <f t="shared" si="150"/>
        <v>-82795.199734601076</v>
      </c>
      <c r="FF15" s="238">
        <f t="shared" si="150"/>
        <v>-34426.053181378928</v>
      </c>
      <c r="FG15" s="238">
        <f t="shared" si="150"/>
        <v>-100832.34344159946</v>
      </c>
      <c r="FH15" s="238">
        <f t="shared" si="150"/>
        <v>-27012.52463154585</v>
      </c>
      <c r="FI15" s="238">
        <f t="shared" si="150"/>
        <v>-87187.178908630303</v>
      </c>
      <c r="FJ15" s="238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29190.957193046226</v>
      </c>
      <c r="FP15" s="36">
        <f t="shared" si="151"/>
        <v>132625.25717659079</v>
      </c>
      <c r="FQ15" s="238">
        <f t="shared" si="151"/>
        <v>47823.750973142858</v>
      </c>
      <c r="FR15" s="36">
        <f t="shared" si="151"/>
        <v>-50571.65542876799</v>
      </c>
      <c r="FS15" s="36">
        <f t="shared" si="151"/>
        <v>74953.489452381647</v>
      </c>
      <c r="FT15" s="36">
        <f t="shared" si="151"/>
        <v>-23392.966329282644</v>
      </c>
      <c r="FU15" s="36">
        <f t="shared" si="151"/>
        <v>11260.880320890428</v>
      </c>
      <c r="FV15" s="36">
        <f t="shared" si="151"/>
        <v>38805.648809380393</v>
      </c>
      <c r="FW15" s="36">
        <f t="shared" si="151"/>
        <v>-26992.459694767051</v>
      </c>
      <c r="FX15" s="36">
        <f t="shared" si="151"/>
        <v>27041.397526709305</v>
      </c>
      <c r="FY15" s="36">
        <f t="shared" si="151"/>
        <v>130711.69724226074</v>
      </c>
      <c r="FZ15" s="36">
        <f t="shared" si="152"/>
        <v>42805.319239978446</v>
      </c>
      <c r="GA15" s="36">
        <f t="shared" si="151"/>
        <v>-119556.52790320938</v>
      </c>
      <c r="GB15" s="36">
        <f t="shared" si="151"/>
        <v>-110128.31238492904</v>
      </c>
      <c r="GC15" s="36">
        <f t="shared" si="151"/>
        <v>-44213.525188959611</v>
      </c>
      <c r="GD15" s="36">
        <f t="shared" si="151"/>
        <v>35395.218565334741</v>
      </c>
      <c r="GE15" s="36">
        <f t="shared" si="151"/>
        <v>-23446.781365584553</v>
      </c>
      <c r="GF15" s="36">
        <f t="shared" si="151"/>
        <v>-68884.486323359655</v>
      </c>
      <c r="GG15" s="36">
        <f t="shared" si="151"/>
        <v>-64400.403181934613</v>
      </c>
      <c r="GH15" s="262">
        <f t="shared" si="151"/>
        <v>-89934.807854688639</v>
      </c>
      <c r="GI15" s="286">
        <f t="shared" si="151"/>
        <v>69958.571017271024</v>
      </c>
      <c r="GJ15" s="286">
        <f t="shared" ref="GJ15:GL15" si="153">GJ14-FX14</f>
        <v>-14687.725554356817</v>
      </c>
      <c r="GK15" s="286">
        <f t="shared" ref="GK15" si="154">GK14-FY14</f>
        <v>-158537.15064924769</v>
      </c>
      <c r="GL15" s="286">
        <f t="shared" si="153"/>
        <v>-26819.948569689295</v>
      </c>
      <c r="GM15" s="286">
        <f t="shared" ref="GM15" si="155">GM14-GA14</f>
        <v>84058.243148258945</v>
      </c>
      <c r="GN15" s="286">
        <f t="shared" ref="GN15" si="156">GN14-GB14</f>
        <v>20909.141790203808</v>
      </c>
      <c r="GO15" s="286">
        <f t="shared" ref="GO15" si="157">GO14-GC14</f>
        <v>10691.544422048784</v>
      </c>
      <c r="GP15" s="286">
        <f t="shared" ref="GP15" si="158">GP14-GD14</f>
        <v>-13285.284220817004</v>
      </c>
      <c r="GQ15" s="286">
        <f t="shared" ref="GQ15" si="159">GQ14-GE14</f>
        <v>-5085.7609872308385</v>
      </c>
      <c r="GR15" s="286">
        <f t="shared" ref="GR15" si="160">GR14-GF14</f>
        <v>73224.017120537465</v>
      </c>
      <c r="GS15" s="286">
        <f t="shared" ref="GS15" si="161">GS14-GG14</f>
        <v>83319.917980316444</v>
      </c>
      <c r="GT15" s="286">
        <f t="shared" ref="GT15" si="162">GT14-GH14</f>
        <v>89781.501731923927</v>
      </c>
      <c r="GU15" s="286">
        <f t="shared" ref="GU15" si="163">GU14-GI14</f>
        <v>689.27110416133655</v>
      </c>
      <c r="GV15" s="286">
        <f t="shared" ref="GV15" si="164">GV14-GJ14</f>
        <v>13221.255537567311</v>
      </c>
      <c r="GW15" s="286">
        <f t="shared" ref="GW15" si="165">GW14-GK14</f>
        <v>68650.831805498339</v>
      </c>
      <c r="GX15" s="286">
        <f t="shared" ref="GX15" si="166">GX14-GL14</f>
        <v>11138.283594252076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34">
        <f t="shared" si="167"/>
        <v>40266.636189084413</v>
      </c>
      <c r="DH16" s="134">
        <f t="shared" si="167"/>
        <v>28586.269083990381</v>
      </c>
      <c r="DI16" s="134">
        <f t="shared" si="167"/>
        <v>52510.979756988934</v>
      </c>
      <c r="DJ16" s="134">
        <f t="shared" si="167"/>
        <v>39238.628729427335</v>
      </c>
      <c r="DK16" s="134">
        <f t="shared" si="167"/>
        <v>28852.029618161716</v>
      </c>
      <c r="DL16" s="134">
        <f t="shared" si="167"/>
        <v>3310.7291206883965</v>
      </c>
      <c r="DM16" s="134">
        <f t="shared" si="167"/>
        <v>10661.263900243925</v>
      </c>
      <c r="DN16" s="134">
        <f t="shared" si="167"/>
        <v>4953.4114732054004</v>
      </c>
      <c r="DO16" s="134">
        <f t="shared" si="167"/>
        <v>8007.5050567389553</v>
      </c>
      <c r="DP16" s="134">
        <f t="shared" si="167"/>
        <v>50619.628192789722</v>
      </c>
      <c r="DQ16" s="134">
        <f t="shared" si="167"/>
        <v>37869.988423026072</v>
      </c>
      <c r="DR16" s="134">
        <f t="shared" si="167"/>
        <v>-17876.214709135907</v>
      </c>
      <c r="DS16" s="134">
        <f t="shared" si="167"/>
        <v>106221.35324213916</v>
      </c>
      <c r="DT16" s="134">
        <f t="shared" si="167"/>
        <v>91388.109426311334</v>
      </c>
      <c r="DU16" s="134">
        <f t="shared" si="167"/>
        <v>67701.849413080927</v>
      </c>
      <c r="DV16" s="134">
        <f t="shared" si="167"/>
        <v>19421.942455999946</v>
      </c>
      <c r="DW16" s="134">
        <f t="shared" si="167"/>
        <v>47096.687009636196</v>
      </c>
      <c r="DX16" s="134">
        <f t="shared" ref="DX16:ED16" si="168">DX14-AVERAGE(BP14,CB14,CN14,CZ14,DL14)</f>
        <v>57643.388350801615</v>
      </c>
      <c r="DY16" s="134">
        <f t="shared" si="168"/>
        <v>52267.730070128979</v>
      </c>
      <c r="DZ16" s="134">
        <f t="shared" si="168"/>
        <v>69288.899074205314</v>
      </c>
      <c r="EA16" s="134">
        <f t="shared" si="168"/>
        <v>75214.210718595146</v>
      </c>
      <c r="EB16" s="134">
        <f t="shared" si="168"/>
        <v>77595.06663128089</v>
      </c>
      <c r="EC16" s="134">
        <f t="shared" si="168"/>
        <v>68554.881303542745</v>
      </c>
      <c r="ED16" s="134">
        <f t="shared" si="168"/>
        <v>53146.625916329242</v>
      </c>
      <c r="EE16" s="134">
        <f>EE14-AVERAGE(BW14,CI14,CU14,DG14,DS14)</f>
        <v>83607.235712481168</v>
      </c>
      <c r="EF16" s="134">
        <f>EF14-AVERAGE(BX14,CJ14,CV14,DH14,DT14)</f>
        <v>41296.591095325944</v>
      </c>
      <c r="EG16" s="134">
        <f>EG14-AVERAGE(BY14,CK14,CW14,DI14,DU14)</f>
        <v>49474.826029307267</v>
      </c>
      <c r="EH16" s="134">
        <f t="shared" ref="EH16:FM16" si="169">EH14-AVERAGE(BZ14,CL14,CX14,DJ14,DV14)</f>
        <v>48663.413863102433</v>
      </c>
      <c r="EI16" s="134">
        <f t="shared" si="169"/>
        <v>46271.898230656341</v>
      </c>
      <c r="EJ16" s="134">
        <f t="shared" si="169"/>
        <v>55702.064461587521</v>
      </c>
      <c r="EK16" s="134">
        <f t="shared" si="169"/>
        <v>68893.317356563697</v>
      </c>
      <c r="EL16" s="134">
        <f t="shared" si="169"/>
        <v>78964.903610330628</v>
      </c>
      <c r="EM16" s="162">
        <f t="shared" si="169"/>
        <v>77470.874443407723</v>
      </c>
      <c r="EN16" s="162">
        <f t="shared" si="169"/>
        <v>113397.74578439487</v>
      </c>
      <c r="EO16" s="162">
        <f t="shared" si="169"/>
        <v>83668.349607782206</v>
      </c>
      <c r="EP16" s="181">
        <f t="shared" si="169"/>
        <v>107243.61637067029</v>
      </c>
      <c r="EQ16" s="181">
        <f t="shared" si="169"/>
        <v>34755.546864615288</v>
      </c>
      <c r="ER16" s="191">
        <f t="shared" si="169"/>
        <v>41333.242890289024</v>
      </c>
      <c r="ES16" s="191">
        <f t="shared" si="169"/>
        <v>24517.586705184382</v>
      </c>
      <c r="ET16" s="191">
        <f t="shared" si="169"/>
        <v>50928.010551425832</v>
      </c>
      <c r="EU16" s="191">
        <f t="shared" si="169"/>
        <v>37823.776365634774</v>
      </c>
      <c r="EV16" s="191">
        <f t="shared" si="169"/>
        <v>38349.861546520609</v>
      </c>
      <c r="EW16" s="203">
        <f t="shared" si="169"/>
        <v>23893.684193016685</v>
      </c>
      <c r="EX16" s="203">
        <f t="shared" si="169"/>
        <v>3970.0769396714968</v>
      </c>
      <c r="EY16" s="203">
        <f t="shared" si="169"/>
        <v>5115.6746075331639</v>
      </c>
      <c r="EZ16" s="203">
        <f t="shared" si="169"/>
        <v>-5912.3305298915366</v>
      </c>
      <c r="FA16" s="216">
        <f t="shared" si="169"/>
        <v>48687.137190744194</v>
      </c>
      <c r="FB16" s="216">
        <f t="shared" si="169"/>
        <v>891.57740458473563</v>
      </c>
      <c r="FC16" s="226">
        <f t="shared" si="169"/>
        <v>-77953.692186473636</v>
      </c>
      <c r="FD16" s="226">
        <f t="shared" si="169"/>
        <v>-98896.190302806877</v>
      </c>
      <c r="FE16" s="238">
        <f t="shared" si="169"/>
        <v>-81097.162931413244</v>
      </c>
      <c r="FF16" s="238">
        <f t="shared" si="169"/>
        <v>-1832.2443032390966</v>
      </c>
      <c r="FG16" s="238">
        <f t="shared" si="169"/>
        <v>-75217.842865518091</v>
      </c>
      <c r="FH16" s="238">
        <f t="shared" si="169"/>
        <v>-1207.4868029549471</v>
      </c>
      <c r="FI16" s="238">
        <f t="shared" si="169"/>
        <v>-71330.318841844521</v>
      </c>
      <c r="FJ16" s="238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-37964.430593497847</v>
      </c>
      <c r="FP16" s="36">
        <f t="shared" si="170"/>
        <v>47174.047593730618</v>
      </c>
      <c r="FQ16" s="238">
        <f t="shared" si="170"/>
        <v>-17639.245330811827</v>
      </c>
      <c r="FR16" s="36">
        <f t="shared" si="170"/>
        <v>-55085.801210696038</v>
      </c>
      <c r="FS16" s="36">
        <f t="shared" si="170"/>
        <v>9108.9285838393407</v>
      </c>
      <c r="FT16" s="36">
        <f t="shared" si="170"/>
        <v>-28777.868957227925</v>
      </c>
      <c r="FU16" s="36">
        <f t="shared" si="170"/>
        <v>-49734.705688706592</v>
      </c>
      <c r="FV16" s="36">
        <f t="shared" si="170"/>
        <v>-14996.902014407184</v>
      </c>
      <c r="FW16" s="36">
        <f t="shared" si="170"/>
        <v>-90718.498954616181</v>
      </c>
      <c r="FX16" s="36">
        <f t="shared" si="170"/>
        <v>-30483.704878721008</v>
      </c>
      <c r="FY16" s="36">
        <f t="shared" si="170"/>
        <v>55004.94072242055</v>
      </c>
      <c r="FZ16" s="36">
        <f t="shared" si="171"/>
        <v>-41476.088729962939</v>
      </c>
      <c r="GA16" s="36">
        <f t="shared" si="170"/>
        <v>-156948.40468142522</v>
      </c>
      <c r="GB16" s="36">
        <f t="shared" si="170"/>
        <v>-78966.770792236406</v>
      </c>
      <c r="GC16" s="36">
        <f t="shared" si="170"/>
        <v>-59161.586971034296</v>
      </c>
      <c r="GD16" s="36">
        <f t="shared" si="170"/>
        <v>-11784.335972346034</v>
      </c>
      <c r="GE16" s="36">
        <f t="shared" si="170"/>
        <v>-19155.914850634101</v>
      </c>
      <c r="GF16" s="36">
        <f t="shared" si="170"/>
        <v>-102329.99793985607</v>
      </c>
      <c r="GG16" s="36">
        <f t="shared" si="170"/>
        <v>-110885.43353985723</v>
      </c>
      <c r="GH16" s="262">
        <f t="shared" si="170"/>
        <v>-108930.20159461351</v>
      </c>
      <c r="GI16" s="286">
        <f t="shared" si="170"/>
        <v>-8850.6523787537353</v>
      </c>
      <c r="GJ16" s="286">
        <f t="shared" ref="GJ16:GL16" si="172">GJ14-AVERAGE(EB14,EN14,EZ14,FL14,FX14)</f>
        <v>-41468.467846808519</v>
      </c>
      <c r="GK16" s="286">
        <f t="shared" ref="GK16" si="173">GK14-AVERAGE(EC14,EO14,FA14,FM14,FY14)</f>
        <v>-116847.28549370113</v>
      </c>
      <c r="GL16" s="286">
        <f t="shared" si="172"/>
        <v>-67803.774226842128</v>
      </c>
      <c r="GM16" s="286">
        <f t="shared" ref="GM16" si="174">GM14-AVERAGE(EE14,EQ14,FC14,FO14,GA14)</f>
        <v>-32734.700449031458</v>
      </c>
      <c r="GN16" s="286">
        <f t="shared" ref="GN16" si="175">GN14-AVERAGE(EF14,ER14,FD14,FP14,GB14)</f>
        <v>-34105.458305555978</v>
      </c>
      <c r="GO16" s="286">
        <f t="shared" ref="GO16" si="176">GO14-AVERAGE(EG14,ES14,FE14,FQ14,GC14)</f>
        <v>-30830.352056307391</v>
      </c>
      <c r="GP16" s="286">
        <f t="shared" ref="GP16" si="177">GP14-AVERAGE(EH14,ET14,FF14,FR14,GD14)</f>
        <v>-26589.555861831894</v>
      </c>
      <c r="GQ16" s="286">
        <f t="shared" ref="GQ16" si="178">GQ14-AVERAGE(EI14,EU14,FG14,FS14,GE14)</f>
        <v>-18176.438092465622</v>
      </c>
      <c r="GR16" s="286">
        <f t="shared" ref="GR16" si="179">GR14-AVERAGE(EJ14,EV14,FH14,FT14,GF14)</f>
        <v>-6866.4636367042549</v>
      </c>
      <c r="GS16" s="286">
        <f t="shared" ref="GS16" si="180">GS14-AVERAGE(EK14,EW14,FI14,FU14,GG14)</f>
        <v>-509.59733199818584</v>
      </c>
      <c r="GT16" s="286">
        <f t="shared" ref="GT16" si="181">GT14-AVERAGE(EL14,EX14,FJ14,FV14,GH14)</f>
        <v>7781.6570764119242</v>
      </c>
      <c r="GU16" s="286">
        <f t="shared" ref="GU16" si="182">GU14-AVERAGE(EM14,EY14,FK14,FW14,GI14)</f>
        <v>3226.4969373276217</v>
      </c>
      <c r="GV16" s="286">
        <f t="shared" ref="GV16" si="183">GV14-AVERAGE(EN14,EZ14,FL14,FX14,GJ14)</f>
        <v>-16671.519113761758</v>
      </c>
      <c r="GW16" s="286">
        <f t="shared" ref="GW16" si="184">GW14-AVERAGE(EO14,FA14,FM14,FY14,GK14)</f>
        <v>-26474.874032690757</v>
      </c>
      <c r="GX16" s="286">
        <f t="shared" ref="GX16" si="185">GX14-AVERAGE(EP14,FB14,FN14,FZ14,GL14)</f>
        <v>-37271.631317619642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6">
        <f>DG14-DG53</f>
        <v>0</v>
      </c>
      <c r="DH17" s="136">
        <f t="shared" ref="DH17:EN17" si="186">DH14-DH53</f>
        <v>0</v>
      </c>
      <c r="DI17" s="136">
        <f t="shared" si="186"/>
        <v>0</v>
      </c>
      <c r="DJ17" s="136">
        <f t="shared" si="186"/>
        <v>0</v>
      </c>
      <c r="DK17" s="136">
        <f t="shared" si="186"/>
        <v>0</v>
      </c>
      <c r="DL17" s="136">
        <f t="shared" si="186"/>
        <v>0</v>
      </c>
      <c r="DM17" s="136">
        <f t="shared" si="186"/>
        <v>0</v>
      </c>
      <c r="DN17" s="136">
        <f t="shared" si="186"/>
        <v>0</v>
      </c>
      <c r="DO17" s="136">
        <f t="shared" si="186"/>
        <v>0</v>
      </c>
      <c r="DP17" s="136">
        <f t="shared" si="186"/>
        <v>0</v>
      </c>
      <c r="DQ17" s="136">
        <f t="shared" si="186"/>
        <v>0</v>
      </c>
      <c r="DR17" s="136">
        <f t="shared" si="186"/>
        <v>0</v>
      </c>
      <c r="DS17" s="136">
        <f t="shared" si="186"/>
        <v>0</v>
      </c>
      <c r="DT17" s="136">
        <f t="shared" si="186"/>
        <v>0</v>
      </c>
      <c r="DU17" s="136">
        <f t="shared" si="186"/>
        <v>0</v>
      </c>
      <c r="DV17" s="136">
        <f t="shared" si="186"/>
        <v>0</v>
      </c>
      <c r="DW17" s="136">
        <f t="shared" si="186"/>
        <v>0</v>
      </c>
      <c r="DX17" s="136">
        <f t="shared" si="186"/>
        <v>0</v>
      </c>
      <c r="DY17" s="136">
        <f t="shared" si="186"/>
        <v>0</v>
      </c>
      <c r="DZ17" s="136">
        <f>DZ14-DZ53</f>
        <v>0</v>
      </c>
      <c r="EA17" s="136">
        <f t="shared" si="186"/>
        <v>0</v>
      </c>
      <c r="EB17" s="136">
        <f t="shared" si="186"/>
        <v>0</v>
      </c>
      <c r="EC17" s="136">
        <f t="shared" si="186"/>
        <v>0</v>
      </c>
      <c r="ED17" s="136">
        <f t="shared" si="186"/>
        <v>0</v>
      </c>
      <c r="EE17" s="136">
        <f t="shared" si="186"/>
        <v>0</v>
      </c>
      <c r="EF17" s="136">
        <f t="shared" si="186"/>
        <v>0</v>
      </c>
      <c r="EG17" s="136">
        <f t="shared" si="186"/>
        <v>0</v>
      </c>
      <c r="EH17" s="136">
        <f t="shared" si="186"/>
        <v>0</v>
      </c>
      <c r="EI17" s="136">
        <f t="shared" si="186"/>
        <v>0</v>
      </c>
      <c r="EJ17" s="136">
        <f t="shared" si="186"/>
        <v>0</v>
      </c>
      <c r="EK17" s="136">
        <f t="shared" si="186"/>
        <v>0</v>
      </c>
      <c r="EL17" s="136">
        <f t="shared" si="186"/>
        <v>0</v>
      </c>
      <c r="EM17" s="164">
        <f t="shared" si="186"/>
        <v>0</v>
      </c>
      <c r="EN17" s="164">
        <f t="shared" si="186"/>
        <v>0</v>
      </c>
      <c r="EO17" s="164">
        <f t="shared" ref="EO17:FF17" si="187">EO14-EO53</f>
        <v>0</v>
      </c>
      <c r="EP17" s="183">
        <f t="shared" si="187"/>
        <v>0</v>
      </c>
      <c r="EQ17" s="183">
        <f t="shared" si="187"/>
        <v>0</v>
      </c>
      <c r="ER17" s="193">
        <f t="shared" si="187"/>
        <v>0</v>
      </c>
      <c r="ES17" s="193">
        <f t="shared" si="187"/>
        <v>0</v>
      </c>
      <c r="ET17" s="193">
        <f t="shared" si="187"/>
        <v>0</v>
      </c>
      <c r="EU17" s="193">
        <f t="shared" si="187"/>
        <v>0</v>
      </c>
      <c r="EV17" s="193">
        <f t="shared" si="187"/>
        <v>0</v>
      </c>
      <c r="EW17" s="205">
        <f t="shared" si="187"/>
        <v>0</v>
      </c>
      <c r="EX17" s="205">
        <f t="shared" si="187"/>
        <v>0</v>
      </c>
      <c r="EY17" s="205">
        <f t="shared" si="187"/>
        <v>0</v>
      </c>
      <c r="EZ17" s="205">
        <f t="shared" si="187"/>
        <v>0</v>
      </c>
      <c r="FA17" s="218">
        <f t="shared" si="187"/>
        <v>0</v>
      </c>
      <c r="FB17" s="218">
        <f t="shared" si="187"/>
        <v>0</v>
      </c>
      <c r="FC17" s="228">
        <f t="shared" si="187"/>
        <v>0</v>
      </c>
      <c r="FD17" s="228">
        <f t="shared" si="187"/>
        <v>0</v>
      </c>
      <c r="FE17" s="240">
        <f t="shared" si="187"/>
        <v>0</v>
      </c>
      <c r="FF17" s="240">
        <f t="shared" si="187"/>
        <v>0</v>
      </c>
      <c r="FG17" s="240">
        <f t="shared" ref="FG17:FH17" si="188">FG14-FG53</f>
        <v>0</v>
      </c>
      <c r="FH17" s="240">
        <f t="shared" si="188"/>
        <v>0</v>
      </c>
      <c r="FI17" s="240">
        <f t="shared" ref="FI17:FJ17" si="189">FI14-FI53</f>
        <v>0</v>
      </c>
      <c r="FJ17" s="240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0</v>
      </c>
      <c r="FP17" s="40">
        <f t="shared" si="191"/>
        <v>0</v>
      </c>
      <c r="FQ17" s="240">
        <f t="shared" ref="FQ17:FR17" si="192">FQ14-FQ53</f>
        <v>0</v>
      </c>
      <c r="FR17" s="40">
        <f t="shared" si="192"/>
        <v>0</v>
      </c>
      <c r="FS17" s="40">
        <f t="shared" ref="FS17:FT17" si="193">FS14-FS53</f>
        <v>0</v>
      </c>
      <c r="FT17" s="40">
        <f t="shared" si="193"/>
        <v>0</v>
      </c>
      <c r="FU17" s="40">
        <f t="shared" ref="FU17:FV17" si="194">FU14-FU53</f>
        <v>0</v>
      </c>
      <c r="FV17" s="40">
        <f t="shared" si="194"/>
        <v>0</v>
      </c>
      <c r="FW17" s="40">
        <f t="shared" ref="FW17:FX17" si="195">FW14-FW53</f>
        <v>0</v>
      </c>
      <c r="FX17" s="40">
        <f t="shared" si="195"/>
        <v>0</v>
      </c>
      <c r="FY17" s="40">
        <f t="shared" ref="FY17:GD17" si="196">FY14-FY53</f>
        <v>0</v>
      </c>
      <c r="FZ17" s="40">
        <f t="shared" si="196"/>
        <v>0</v>
      </c>
      <c r="GA17" s="40">
        <f t="shared" si="196"/>
        <v>0</v>
      </c>
      <c r="GB17" s="40">
        <f t="shared" si="196"/>
        <v>0</v>
      </c>
      <c r="GC17" s="40">
        <f t="shared" si="196"/>
        <v>0</v>
      </c>
      <c r="GD17" s="40">
        <f t="shared" si="196"/>
        <v>0</v>
      </c>
      <c r="GE17" s="40">
        <f t="shared" ref="GE17:GI17" si="197">GE14-GE53</f>
        <v>0</v>
      </c>
      <c r="GF17" s="40">
        <f t="shared" si="197"/>
        <v>0</v>
      </c>
      <c r="GG17" s="40">
        <f t="shared" si="197"/>
        <v>-32960.010334114457</v>
      </c>
      <c r="GH17" s="264">
        <f t="shared" si="197"/>
        <v>-19363.832408364397</v>
      </c>
      <c r="GI17" s="288">
        <f t="shared" si="197"/>
        <v>44699.999999999796</v>
      </c>
      <c r="GJ17" s="288">
        <f t="shared" ref="GJ17:GL17" si="198">GJ14-GJ53</f>
        <v>22427.817702034314</v>
      </c>
      <c r="GK17" s="288">
        <f t="shared" si="198"/>
        <v>-23532.724926069961</v>
      </c>
      <c r="GL17" s="288">
        <f t="shared" si="198"/>
        <v>-999.23824426392093</v>
      </c>
      <c r="GM17" s="288">
        <f t="shared" ref="GM17:GX17" si="199">GM14-GM53</f>
        <v>-33588.22760202302</v>
      </c>
      <c r="GN17" s="288">
        <f t="shared" si="199"/>
        <v>-37102.91677767635</v>
      </c>
      <c r="GO17" s="288">
        <f t="shared" si="199"/>
        <v>-34662.184604446957</v>
      </c>
      <c r="GP17" s="288">
        <f t="shared" si="199"/>
        <v>-39709.665686779248</v>
      </c>
      <c r="GQ17" s="288">
        <f t="shared" si="199"/>
        <v>-45773.503034992726</v>
      </c>
      <c r="GR17" s="288">
        <f t="shared" si="199"/>
        <v>-41943.80929089745</v>
      </c>
      <c r="GS17" s="288">
        <f t="shared" si="199"/>
        <v>-30668.627853494836</v>
      </c>
      <c r="GT17" s="288">
        <f t="shared" si="199"/>
        <v>-28394.070848505653</v>
      </c>
      <c r="GU17" s="288">
        <f t="shared" si="199"/>
        <v>-19812.445126302075</v>
      </c>
      <c r="GV17" s="288">
        <f t="shared" si="199"/>
        <v>-23762.422664958605</v>
      </c>
      <c r="GW17" s="288">
        <f t="shared" si="199"/>
        <v>-16152.234974179039</v>
      </c>
      <c r="GX17" s="288">
        <f t="shared" si="199"/>
        <v>108729.15668292437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6">
        <f t="shared" si="204"/>
        <v>268758.77072851697</v>
      </c>
      <c r="EN20" s="146">
        <f t="shared" si="204"/>
        <v>348714.14584747801</v>
      </c>
      <c r="EO20" s="146">
        <f t="shared" si="204"/>
        <v>389557.81279795035</v>
      </c>
      <c r="EP20" s="146">
        <f t="shared" si="204"/>
        <v>461359.48237538512</v>
      </c>
      <c r="EQ20" s="146">
        <f t="shared" si="204"/>
        <v>493477.97292367008</v>
      </c>
      <c r="ER20" s="146">
        <f t="shared" si="204"/>
        <v>460861.80652123014</v>
      </c>
      <c r="ES20" s="146">
        <f t="shared" si="204"/>
        <v>324604.12229645246</v>
      </c>
      <c r="ET20" s="146">
        <f t="shared" si="204"/>
        <v>230296.4337688369</v>
      </c>
      <c r="EU20" s="146">
        <f t="shared" si="204"/>
        <v>191948.57703396917</v>
      </c>
      <c r="EV20" s="146">
        <f t="shared" si="204"/>
        <v>186430.7328414568</v>
      </c>
      <c r="EW20" s="146">
        <f t="shared" si="204"/>
        <v>185901.64503697443</v>
      </c>
      <c r="EX20" s="146">
        <f t="shared" si="204"/>
        <v>219187.3627127315</v>
      </c>
      <c r="EY20" s="146">
        <f t="shared" si="204"/>
        <v>246412.71968721421</v>
      </c>
      <c r="EZ20" s="146">
        <f t="shared" si="204"/>
        <v>352494.11169203924</v>
      </c>
      <c r="FA20" s="146">
        <f t="shared" si="204"/>
        <v>397886.4427535272</v>
      </c>
      <c r="FB20" s="146">
        <f t="shared" si="204"/>
        <v>440173.05385690782</v>
      </c>
      <c r="FC20" s="146">
        <f t="shared" si="204"/>
        <v>526646.3052981291</v>
      </c>
      <c r="FD20" s="146">
        <f t="shared" si="204"/>
        <v>439984.1946210984</v>
      </c>
      <c r="FE20" s="146">
        <f t="shared" si="204"/>
        <v>326953.33258353703</v>
      </c>
      <c r="FF20" s="146">
        <f t="shared" si="204"/>
        <v>289139.77208305901</v>
      </c>
      <c r="FG20" s="146">
        <f t="shared" ref="FG20:FH20" si="205">FG25+FG30</f>
        <v>186529.36026204366</v>
      </c>
      <c r="FH20" s="146">
        <f t="shared" si="205"/>
        <v>247478.44259508839</v>
      </c>
      <c r="FI20" s="146">
        <f t="shared" ref="FI20:FJ20" si="206">FI25+FI30</f>
        <v>200261.2842200204</v>
      </c>
      <c r="FJ20" s="146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534629.27039916138</v>
      </c>
      <c r="FP20" s="30">
        <f t="shared" si="209"/>
        <v>524707.98854044545</v>
      </c>
      <c r="FQ20" s="146">
        <f t="shared" ref="FQ20:FR20" si="210">FQ25+FQ30</f>
        <v>309863.23841056437</v>
      </c>
      <c r="FR20" s="30">
        <f t="shared" si="210"/>
        <v>194607.84104147603</v>
      </c>
      <c r="FS20" s="30">
        <f t="shared" ref="FS20:FT20" si="211">FS25+FS30</f>
        <v>188436.45022950656</v>
      </c>
      <c r="FT20" s="30">
        <f t="shared" si="211"/>
        <v>162581.45559826985</v>
      </c>
      <c r="FU20" s="30">
        <f t="shared" ref="FU20:FV20" si="212">FU25+FU30</f>
        <v>179011.9868165646</v>
      </c>
      <c r="FV20" s="30">
        <f t="shared" si="212"/>
        <v>239515.81624643054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412649.20348328742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30">
        <f t="shared" ref="GD20:GE20" si="217">GD25+GD30</f>
        <v>199791.39094398636</v>
      </c>
      <c r="GE20" s="30">
        <f t="shared" si="217"/>
        <v>169607.92905817731</v>
      </c>
      <c r="GF20" s="30">
        <f t="shared" ref="GF20" si="218">GF25+GF30</f>
        <v>164486.28990981527</v>
      </c>
      <c r="GG20" s="30">
        <f t="shared" ref="GG20:GH20" si="219">GG25+GG30</f>
        <v>177308.75403573122</v>
      </c>
      <c r="GH20" s="259">
        <f t="shared" si="219"/>
        <v>206219.70820710459</v>
      </c>
      <c r="GI20" s="283">
        <f t="shared" ref="GI20" si="220">GI25+GI30</f>
        <v>230512.20508893573</v>
      </c>
      <c r="GJ20" s="283">
        <f t="shared" ref="GJ20:GK20" si="221">GJ25+GJ30</f>
        <v>308528.20495051373</v>
      </c>
      <c r="GK20" s="283">
        <f t="shared" si="221"/>
        <v>346981.29334103881</v>
      </c>
      <c r="GL20" s="283">
        <f t="shared" ref="GL20:GM20" si="222">GL25+GL30</f>
        <v>409801.50053909823</v>
      </c>
      <c r="GM20" s="283">
        <f t="shared" si="222"/>
        <v>459071.03164338518</v>
      </c>
      <c r="GN20" s="283">
        <f t="shared" ref="GN20:GX20" si="223">GN25+GN30</f>
        <v>419388.76737479161</v>
      </c>
      <c r="GO20" s="283">
        <f t="shared" si="223"/>
        <v>282407.62006894685</v>
      </c>
      <c r="GP20" s="283">
        <f t="shared" si="223"/>
        <v>208958.45272951291</v>
      </c>
      <c r="GQ20" s="283">
        <f t="shared" si="223"/>
        <v>167886.54517018719</v>
      </c>
      <c r="GR20" s="283">
        <f t="shared" si="223"/>
        <v>177458.41270979645</v>
      </c>
      <c r="GS20" s="283">
        <f t="shared" si="223"/>
        <v>169410.45135037816</v>
      </c>
      <c r="GT20" s="283">
        <f t="shared" si="223"/>
        <v>207232.03664957272</v>
      </c>
      <c r="GU20" s="283">
        <f t="shared" si="223"/>
        <v>226181.4619010117</v>
      </c>
      <c r="GV20" s="283">
        <f t="shared" si="223"/>
        <v>307451.20462775702</v>
      </c>
      <c r="GW20" s="283">
        <f t="shared" si="223"/>
        <v>348004.30595293251</v>
      </c>
      <c r="GX20" s="283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6">
        <f t="shared" si="228"/>
        <v>28915.270079875743</v>
      </c>
      <c r="EN21" s="146">
        <f t="shared" si="228"/>
        <v>36073.505764910602</v>
      </c>
      <c r="EO21" s="146">
        <f t="shared" si="228"/>
        <v>30512.471598015807</v>
      </c>
      <c r="EP21" s="146">
        <f t="shared" si="228"/>
        <v>20424.23538088426</v>
      </c>
      <c r="EQ21" s="146">
        <f t="shared" si="228"/>
        <v>-451.61290322581772</v>
      </c>
      <c r="ER21" s="146">
        <f t="shared" si="228"/>
        <v>-608.37438423646381</v>
      </c>
      <c r="ES21" s="146">
        <f t="shared" si="228"/>
        <v>4354.8387096773949</v>
      </c>
      <c r="ET21" s="146">
        <f t="shared" si="228"/>
        <v>2233.333333333343</v>
      </c>
      <c r="EU21" s="146">
        <f t="shared" si="228"/>
        <v>-1548.3870967742114</v>
      </c>
      <c r="EV21" s="146">
        <f t="shared" si="228"/>
        <v>-4075.3504244787036</v>
      </c>
      <c r="EW21" s="146">
        <f t="shared" si="228"/>
        <v>-19059.947376947501</v>
      </c>
      <c r="EX21" s="146">
        <f t="shared" si="228"/>
        <v>-18659.731077848934</v>
      </c>
      <c r="EY21" s="146">
        <f t="shared" si="228"/>
        <v>-22346.051041302766</v>
      </c>
      <c r="EZ21" s="146">
        <f t="shared" si="228"/>
        <v>3779.9658445612295</v>
      </c>
      <c r="FA21" s="146">
        <f t="shared" si="228"/>
        <v>8328.6299555768492</v>
      </c>
      <c r="FB21" s="146">
        <f t="shared" si="228"/>
        <v>-21186.428518477303</v>
      </c>
      <c r="FC21" s="146">
        <f t="shared" si="228"/>
        <v>33168.332374459016</v>
      </c>
      <c r="FD21" s="146">
        <f t="shared" si="228"/>
        <v>-20877.611900131742</v>
      </c>
      <c r="FE21" s="146">
        <f t="shared" si="228"/>
        <v>2349.2102870845702</v>
      </c>
      <c r="FF21" s="146">
        <f t="shared" si="228"/>
        <v>58843.338314222114</v>
      </c>
      <c r="FG21" s="146">
        <f t="shared" si="228"/>
        <v>-5419.2167719255085</v>
      </c>
      <c r="FH21" s="146">
        <f t="shared" si="228"/>
        <v>61047.709753631585</v>
      </c>
      <c r="FI21" s="146">
        <f t="shared" si="228"/>
        <v>14359.639183045976</v>
      </c>
      <c r="FJ21" s="146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7982.965101032285</v>
      </c>
      <c r="FP21" s="30">
        <f t="shared" si="229"/>
        <v>84723.793919347052</v>
      </c>
      <c r="FQ21" s="146">
        <f t="shared" si="229"/>
        <v>-17090.094172972662</v>
      </c>
      <c r="FR21" s="30">
        <f t="shared" si="229"/>
        <v>-94531.931041582982</v>
      </c>
      <c r="FS21" s="30">
        <f t="shared" si="229"/>
        <v>1907.0899674629036</v>
      </c>
      <c r="FT21" s="30">
        <f t="shared" si="229"/>
        <v>-84896.986996818538</v>
      </c>
      <c r="FU21" s="30">
        <f t="shared" si="229"/>
        <v>-21249.297403455799</v>
      </c>
      <c r="FV21" s="30">
        <f t="shared" si="229"/>
        <v>5973.6372031371866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-40546.593131203379</v>
      </c>
      <c r="GA21" s="30">
        <f t="shared" si="229"/>
        <v>-99936.571568172483</v>
      </c>
      <c r="GB21" s="30">
        <f t="shared" si="229"/>
        <v>-112634.62294685218</v>
      </c>
      <c r="GC21" s="30">
        <f t="shared" si="229"/>
        <v>-26552.620652996411</v>
      </c>
      <c r="GD21" s="30">
        <f t="shared" si="229"/>
        <v>5183.5499025103345</v>
      </c>
      <c r="GE21" s="30">
        <f t="shared" si="229"/>
        <v>-18828.521171329252</v>
      </c>
      <c r="GF21" s="30">
        <f t="shared" si="229"/>
        <v>1904.834311545419</v>
      </c>
      <c r="GG21" s="30">
        <f t="shared" si="229"/>
        <v>-1703.2327808333794</v>
      </c>
      <c r="GH21" s="259">
        <f t="shared" si="229"/>
        <v>-33296.108039325947</v>
      </c>
      <c r="GI21" s="283">
        <f t="shared" si="229"/>
        <v>-5224.28438942504</v>
      </c>
      <c r="GJ21" s="283">
        <f t="shared" ref="GJ21:GL21" si="231">GJ20-FX20</f>
        <v>-9714.5896593321813</v>
      </c>
      <c r="GK21" s="283">
        <f t="shared" ref="GK21" si="232">GK20-FY20</f>
        <v>-4757.3475169797894</v>
      </c>
      <c r="GL21" s="283">
        <f t="shared" si="231"/>
        <v>-2847.7029441891937</v>
      </c>
      <c r="GM21" s="283">
        <f t="shared" ref="GM21" si="233">GM20-GA20</f>
        <v>24378.332812396286</v>
      </c>
      <c r="GN21" s="283">
        <f t="shared" ref="GN21" si="234">GN20-GB20</f>
        <v>7315.4017811983358</v>
      </c>
      <c r="GO21" s="283">
        <f t="shared" ref="GO21" si="235">GO20-GC20</f>
        <v>-902.99768862110795</v>
      </c>
      <c r="GP21" s="283">
        <f t="shared" ref="GP21" si="236">GP20-GD20</f>
        <v>9167.0617855265446</v>
      </c>
      <c r="GQ21" s="283">
        <f t="shared" ref="GQ21" si="237">GQ20-GE20</f>
        <v>-1721.3838879901159</v>
      </c>
      <c r="GR21" s="283">
        <f t="shared" ref="GR21" si="238">GR20-GF20</f>
        <v>12972.122799981182</v>
      </c>
      <c r="GS21" s="283">
        <f t="shared" ref="GS21" si="239">GS20-GG20</f>
        <v>-7898.302685353061</v>
      </c>
      <c r="GT21" s="283">
        <f t="shared" ref="GT21" si="240">GT20-GH20</f>
        <v>1012.3284424681333</v>
      </c>
      <c r="GU21" s="283">
        <f t="shared" ref="GU21" si="241">GU20-GI20</f>
        <v>-4330.7431879240321</v>
      </c>
      <c r="GV21" s="283">
        <f t="shared" ref="GV21" si="242">GV20-GJ20</f>
        <v>-1077.0003227567067</v>
      </c>
      <c r="GW21" s="283">
        <f t="shared" ref="GW21" si="243">GW20-GK20</f>
        <v>1023.0126118937042</v>
      </c>
      <c r="GX21" s="283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6">
        <f t="shared" si="248"/>
        <v>16322.034019907383</v>
      </c>
      <c r="EN22" s="146">
        <f t="shared" si="248"/>
        <v>29673.206436163317</v>
      </c>
      <c r="EO22" s="146">
        <f t="shared" si="248"/>
        <v>21186.175850948533</v>
      </c>
      <c r="EP22" s="146">
        <f t="shared" si="248"/>
        <v>15770.689925664661</v>
      </c>
      <c r="EQ22" s="146">
        <f t="shared" si="248"/>
        <v>16564.371232765385</v>
      </c>
      <c r="ER22" s="146">
        <f t="shared" si="248"/>
        <v>17649.631218394647</v>
      </c>
      <c r="ES22" s="146">
        <f t="shared" si="248"/>
        <v>20048.991718495767</v>
      </c>
      <c r="ET22" s="146">
        <f t="shared" si="248"/>
        <v>13120.490833554311</v>
      </c>
      <c r="EU22" s="146">
        <f t="shared" si="248"/>
        <v>10161.632991849359</v>
      </c>
      <c r="EV22" s="146">
        <f t="shared" si="248"/>
        <v>3302.3418286491742</v>
      </c>
      <c r="EW22" s="146">
        <f t="shared" si="248"/>
        <v>-19316.846277542911</v>
      </c>
      <c r="EX22" s="146">
        <f t="shared" si="248"/>
        <v>-7305.3252211979525</v>
      </c>
      <c r="EY22" s="146">
        <f t="shared" si="248"/>
        <v>-6932.1498776830658</v>
      </c>
      <c r="EZ22" s="146">
        <f t="shared" si="248"/>
        <v>21909.001521959231</v>
      </c>
      <c r="FA22" s="146">
        <f t="shared" si="248"/>
        <v>18031.372547173698</v>
      </c>
      <c r="FB22" s="146">
        <f t="shared" si="248"/>
        <v>-14668.444690870063</v>
      </c>
      <c r="FC22" s="146">
        <f t="shared" si="248"/>
        <v>29824.775982744653</v>
      </c>
      <c r="FD22" s="146">
        <f t="shared" si="248"/>
        <v>-16655.386403425633</v>
      </c>
      <c r="FE22" s="146">
        <f t="shared" si="248"/>
        <v>1929.4388710943867</v>
      </c>
      <c r="FF22" s="146">
        <f t="shared" si="248"/>
        <v>62846.005639850569</v>
      </c>
      <c r="FG22" s="146">
        <f t="shared" ref="FG22:FH22" si="249">FG27+FG32</f>
        <v>903.28203659064457</v>
      </c>
      <c r="FH22" s="146">
        <f t="shared" si="249"/>
        <v>60328.272696377753</v>
      </c>
      <c r="FI22" s="146">
        <f t="shared" ref="FI22:FJ22" si="250">FI27+FI32</f>
        <v>-1785.1799370882322</v>
      </c>
      <c r="FJ22" s="146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34643.56439957556</v>
      </c>
      <c r="FP22" s="30">
        <f t="shared" si="253"/>
        <v>66861.22246240254</v>
      </c>
      <c r="FQ22" s="146">
        <f t="shared" ref="FQ22:FR22" si="254">FQ27+FQ32</f>
        <v>-13606.983581982688</v>
      </c>
      <c r="FR22" s="30">
        <f t="shared" si="254"/>
        <v>-46288.371846208225</v>
      </c>
      <c r="FS22" s="30">
        <f t="shared" ref="FS22:FT22" si="255">FS27+FS32</f>
        <v>-2195.7455264538094</v>
      </c>
      <c r="FT22" s="30">
        <f t="shared" si="255"/>
        <v>-38111.51033579994</v>
      </c>
      <c r="FU22" s="30">
        <f t="shared" ref="FU22:FV22" si="256">FU27+FU32</f>
        <v>-21080.075868567281</v>
      </c>
      <c r="FV22" s="30">
        <f t="shared" si="256"/>
        <v>7419.7715421822104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-40790.348197008279</v>
      </c>
      <c r="GA22" s="30">
        <f t="shared" si="258"/>
        <v>-71499.789399511385</v>
      </c>
      <c r="GB22" s="30">
        <f t="shared" ref="GB22:GC22" si="260">GB27+GB32</f>
        <v>-56192.730683825423</v>
      </c>
      <c r="GC22" s="30">
        <f t="shared" si="260"/>
        <v>-35927.825751501834</v>
      </c>
      <c r="GD22" s="30">
        <f t="shared" ref="GD22:GE22" si="261">GD27+GD32</f>
        <v>-32164.87333308463</v>
      </c>
      <c r="GE22" s="30">
        <f t="shared" si="261"/>
        <v>-18225.740487317198</v>
      </c>
      <c r="GF22" s="30">
        <f t="shared" ref="GF22" si="262">GF27+GF32</f>
        <v>-28550.036312896096</v>
      </c>
      <c r="GG22" s="30">
        <f t="shared" ref="GG22:GH22" si="263">GG27+GG32</f>
        <v>-15173.608320938223</v>
      </c>
      <c r="GH22" s="259">
        <f t="shared" si="263"/>
        <v>-23402.35581706194</v>
      </c>
      <c r="GI22" s="283">
        <f t="shared" ref="GI22" si="264">GI27+GI32</f>
        <v>-18450.157460464477</v>
      </c>
      <c r="GJ22" s="283">
        <f t="shared" ref="GJ22:GK22" si="265">GJ27+GJ32</f>
        <v>-27193.508407113404</v>
      </c>
      <c r="GK22" s="283">
        <f t="shared" si="265"/>
        <v>-31636.713052990122</v>
      </c>
      <c r="GL22" s="283">
        <f t="shared" ref="GL22:GM22" si="266">GL27+GL32</f>
        <v>-31861.056125816162</v>
      </c>
      <c r="GM22" s="283">
        <f t="shared" si="266"/>
        <v>-37604.135012383806</v>
      </c>
      <c r="GN22" s="283">
        <f t="shared" ref="GN22:GX22" si="267">GN27+GN32</f>
        <v>-40430.739861575152</v>
      </c>
      <c r="GO22" s="283">
        <f t="shared" si="267"/>
        <v>-30588.498858032508</v>
      </c>
      <c r="GP22" s="283">
        <f t="shared" si="267"/>
        <v>-19421.254925059417</v>
      </c>
      <c r="GQ22" s="283">
        <f t="shared" si="267"/>
        <v>-18117.310972700816</v>
      </c>
      <c r="GR22" s="283">
        <f t="shared" si="267"/>
        <v>-12838.1881323167</v>
      </c>
      <c r="GS22" s="283">
        <f t="shared" si="267"/>
        <v>-20078.601154264354</v>
      </c>
      <c r="GT22" s="283">
        <f t="shared" si="267"/>
        <v>-20030.395350455354</v>
      </c>
      <c r="GU22" s="283">
        <f t="shared" si="267"/>
        <v>-20914.641536447409</v>
      </c>
      <c r="GV22" s="283">
        <f t="shared" si="267"/>
        <v>-27448.021703459402</v>
      </c>
      <c r="GW22" s="283">
        <f t="shared" si="267"/>
        <v>-28200.890869317293</v>
      </c>
      <c r="GX22" s="283">
        <f t="shared" si="267"/>
        <v>-50106.314313204843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7">
        <f t="shared" si="271"/>
        <v>0</v>
      </c>
      <c r="EN23" s="147">
        <f t="shared" si="271"/>
        <v>0</v>
      </c>
      <c r="EO23" s="147">
        <f t="shared" ref="EO23:FF23" si="272">EO20-EO54</f>
        <v>0</v>
      </c>
      <c r="EP23" s="147">
        <f t="shared" si="272"/>
        <v>0</v>
      </c>
      <c r="EQ23" s="147">
        <f t="shared" si="272"/>
        <v>0</v>
      </c>
      <c r="ER23" s="147">
        <f t="shared" si="272"/>
        <v>0</v>
      </c>
      <c r="ES23" s="147">
        <f t="shared" si="272"/>
        <v>0</v>
      </c>
      <c r="ET23" s="147">
        <f t="shared" si="272"/>
        <v>0</v>
      </c>
      <c r="EU23" s="147">
        <f t="shared" si="272"/>
        <v>0</v>
      </c>
      <c r="EV23" s="147">
        <f t="shared" si="272"/>
        <v>0</v>
      </c>
      <c r="EW23" s="147">
        <f t="shared" si="272"/>
        <v>0</v>
      </c>
      <c r="EX23" s="147">
        <f t="shared" si="272"/>
        <v>0</v>
      </c>
      <c r="EY23" s="147">
        <f t="shared" si="272"/>
        <v>0</v>
      </c>
      <c r="EZ23" s="147">
        <f t="shared" si="272"/>
        <v>0</v>
      </c>
      <c r="FA23" s="147">
        <f t="shared" si="272"/>
        <v>0</v>
      </c>
      <c r="FB23" s="147">
        <f t="shared" si="272"/>
        <v>0</v>
      </c>
      <c r="FC23" s="147">
        <f t="shared" si="272"/>
        <v>0</v>
      </c>
      <c r="FD23" s="147">
        <f t="shared" si="272"/>
        <v>0</v>
      </c>
      <c r="FE23" s="147">
        <f t="shared" si="272"/>
        <v>0</v>
      </c>
      <c r="FF23" s="147">
        <f t="shared" si="272"/>
        <v>0</v>
      </c>
      <c r="FG23" s="147">
        <f t="shared" ref="FG23:FH23" si="273">FG20-FG54</f>
        <v>0</v>
      </c>
      <c r="FH23" s="147">
        <f t="shared" si="273"/>
        <v>0</v>
      </c>
      <c r="FI23" s="147">
        <f t="shared" ref="FI23:FJ23" si="274">FI20-FI54</f>
        <v>0</v>
      </c>
      <c r="FJ23" s="147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0</v>
      </c>
      <c r="FP23" s="32">
        <f t="shared" si="276"/>
        <v>0</v>
      </c>
      <c r="FQ23" s="147">
        <f t="shared" ref="FQ23:FR23" si="277">FQ20-FQ54</f>
        <v>0</v>
      </c>
      <c r="FR23" s="32">
        <f t="shared" si="277"/>
        <v>0</v>
      </c>
      <c r="FS23" s="32">
        <f t="shared" ref="FS23:FT23" si="278">FS20-FS54</f>
        <v>0</v>
      </c>
      <c r="FT23" s="32">
        <f t="shared" si="278"/>
        <v>0</v>
      </c>
      <c r="FU23" s="32">
        <f t="shared" ref="FU23:FV23" si="279">FU20-FU54</f>
        <v>0</v>
      </c>
      <c r="FV23" s="32">
        <f t="shared" si="279"/>
        <v>0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0</v>
      </c>
      <c r="GA23" s="32">
        <f t="shared" si="281"/>
        <v>0</v>
      </c>
      <c r="GB23" s="32">
        <f t="shared" si="281"/>
        <v>0</v>
      </c>
      <c r="GC23" s="32">
        <f t="shared" si="281"/>
        <v>0</v>
      </c>
      <c r="GD23" s="32">
        <f t="shared" si="281"/>
        <v>0</v>
      </c>
      <c r="GE23" s="32">
        <f t="shared" ref="GE23:GI23" si="282">GE20-GE54</f>
        <v>0</v>
      </c>
      <c r="GF23" s="32">
        <f t="shared" si="282"/>
        <v>0</v>
      </c>
      <c r="GG23" s="32">
        <f t="shared" si="282"/>
        <v>2938.87078323061</v>
      </c>
      <c r="GH23" s="260">
        <f t="shared" si="282"/>
        <v>2466.0871833834099</v>
      </c>
      <c r="GI23" s="284">
        <f t="shared" si="282"/>
        <v>0</v>
      </c>
      <c r="GJ23" s="284">
        <f t="shared" ref="GJ23:GL23" si="283">GJ20-GJ54</f>
        <v>0</v>
      </c>
      <c r="GK23" s="284">
        <f t="shared" si="283"/>
        <v>0</v>
      </c>
      <c r="GL23" s="284">
        <f t="shared" si="283"/>
        <v>0</v>
      </c>
      <c r="GM23" s="284">
        <f t="shared" ref="GM23:GX23" si="284">GM20-GM54</f>
        <v>0</v>
      </c>
      <c r="GN23" s="284">
        <f t="shared" si="284"/>
        <v>0</v>
      </c>
      <c r="GO23" s="284">
        <f t="shared" si="284"/>
        <v>0</v>
      </c>
      <c r="GP23" s="284">
        <f t="shared" si="284"/>
        <v>0</v>
      </c>
      <c r="GQ23" s="284">
        <f t="shared" si="284"/>
        <v>0</v>
      </c>
      <c r="GR23" s="284">
        <f t="shared" si="284"/>
        <v>0</v>
      </c>
      <c r="GS23" s="284">
        <f t="shared" si="284"/>
        <v>0</v>
      </c>
      <c r="GT23" s="284">
        <f t="shared" si="284"/>
        <v>0</v>
      </c>
      <c r="GU23" s="284">
        <f t="shared" si="284"/>
        <v>0</v>
      </c>
      <c r="GV23" s="284">
        <f t="shared" si="284"/>
        <v>0</v>
      </c>
      <c r="GW23" s="284">
        <f t="shared" si="284"/>
        <v>0</v>
      </c>
      <c r="GX23" s="284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62">
        <v>260358.770728517</v>
      </c>
      <c r="EN25" s="162">
        <v>344875.43617005867</v>
      </c>
      <c r="EO25" s="162">
        <v>387524.47946461703</v>
      </c>
      <c r="EP25" s="181">
        <v>459101.41785925609</v>
      </c>
      <c r="EQ25" s="181">
        <v>489929.5858268959</v>
      </c>
      <c r="ER25" s="191">
        <v>458504.6636640873</v>
      </c>
      <c r="ES25" s="191">
        <v>316991.21907064604</v>
      </c>
      <c r="ET25" s="191">
        <v>220563.10043550355</v>
      </c>
      <c r="EU25" s="191">
        <v>180529.2221952595</v>
      </c>
      <c r="EV25" s="191">
        <v>176964.06617479015</v>
      </c>
      <c r="EW25" s="203">
        <v>176869.38697245831</v>
      </c>
      <c r="EX25" s="203">
        <v>211058.33045466698</v>
      </c>
      <c r="EY25" s="203">
        <v>241746.05302054755</v>
      </c>
      <c r="EZ25" s="203">
        <v>348365.07943397469</v>
      </c>
      <c r="FA25" s="216">
        <v>392753.10942019388</v>
      </c>
      <c r="FB25" s="216">
        <v>437334.34417948849</v>
      </c>
      <c r="FC25" s="226">
        <v>521936.62787877425</v>
      </c>
      <c r="FD25" s="226">
        <v>434877.05176395556</v>
      </c>
      <c r="FE25" s="238">
        <v>321501.71968031122</v>
      </c>
      <c r="FF25" s="238">
        <v>281206.4387497257</v>
      </c>
      <c r="FG25" s="238">
        <v>181206.77961688236</v>
      </c>
      <c r="FH25" s="238">
        <v>240878.44259508839</v>
      </c>
      <c r="FI25" s="238">
        <v>196487.09067163331</v>
      </c>
      <c r="FJ25" s="238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8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36">
        <v>405694.05524876568</v>
      </c>
      <c r="GC25" s="36">
        <v>278084.81130595505</v>
      </c>
      <c r="GD25" s="36">
        <v>191691.39094398636</v>
      </c>
      <c r="GE25" s="36">
        <v>157156.31615495149</v>
      </c>
      <c r="GF25" s="36">
        <v>157352.95657648193</v>
      </c>
      <c r="GG25" s="36">
        <v>171953.9153260538</v>
      </c>
      <c r="GH25" s="262">
        <v>200961.64369097556</v>
      </c>
      <c r="GI25" s="286">
        <v>227457.34229914143</v>
      </c>
      <c r="GJ25" s="286">
        <v>304054.57688166236</v>
      </c>
      <c r="GK25" s="286">
        <v>341637.44746139657</v>
      </c>
      <c r="GL25" s="286">
        <v>404194.12200700794</v>
      </c>
      <c r="GM25" s="286">
        <v>452668.19362031313</v>
      </c>
      <c r="GN25" s="286">
        <v>413545.04141475912</v>
      </c>
      <c r="GO25" s="286">
        <v>278114.78629339742</v>
      </c>
      <c r="GP25" s="286">
        <v>206059.06530050296</v>
      </c>
      <c r="GQ25" s="286">
        <v>165724.84453696609</v>
      </c>
      <c r="GR25" s="286">
        <v>175263.16545789517</v>
      </c>
      <c r="GS25" s="286">
        <v>166994.48342393135</v>
      </c>
      <c r="GT25" s="286">
        <v>204440.0593168271</v>
      </c>
      <c r="GU25" s="286">
        <v>223126.59911121739</v>
      </c>
      <c r="GV25" s="286">
        <v>302977.57655890565</v>
      </c>
      <c r="GW25" s="286">
        <v>342660.46007329028</v>
      </c>
      <c r="GX25" s="286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62">
        <f t="shared" si="289"/>
        <v>23148.603413209115</v>
      </c>
      <c r="EN26" s="162">
        <f t="shared" si="289"/>
        <v>35589.634797168663</v>
      </c>
      <c r="EO26" s="162">
        <f t="shared" si="289"/>
        <v>31212.471598015807</v>
      </c>
      <c r="EP26" s="181">
        <f t="shared" si="289"/>
        <v>20391.977316368138</v>
      </c>
      <c r="EQ26" s="181">
        <f t="shared" si="289"/>
        <v>0</v>
      </c>
      <c r="ER26" s="191">
        <f t="shared" si="289"/>
        <v>0</v>
      </c>
      <c r="ES26" s="191">
        <f t="shared" si="289"/>
        <v>0</v>
      </c>
      <c r="ET26" s="191">
        <f t="shared" si="289"/>
        <v>0</v>
      </c>
      <c r="EU26" s="191">
        <f t="shared" si="289"/>
        <v>0</v>
      </c>
      <c r="EV26" s="191">
        <f t="shared" si="289"/>
        <v>-3242.0170911453606</v>
      </c>
      <c r="EW26" s="203">
        <f t="shared" si="289"/>
        <v>-19059.947376947501</v>
      </c>
      <c r="EX26" s="203">
        <f t="shared" si="289"/>
        <v>-18433.924626236025</v>
      </c>
      <c r="EY26" s="203">
        <f t="shared" si="289"/>
        <v>-18612.717707969452</v>
      </c>
      <c r="EZ26" s="203">
        <f t="shared" si="289"/>
        <v>3489.6432639160194</v>
      </c>
      <c r="FA26" s="216">
        <f t="shared" si="289"/>
        <v>5228.6299555768492</v>
      </c>
      <c r="FB26" s="216">
        <f t="shared" si="289"/>
        <v>-21767.073679767607</v>
      </c>
      <c r="FC26" s="226">
        <f t="shared" si="289"/>
        <v>32007.04205187835</v>
      </c>
      <c r="FD26" s="226">
        <f t="shared" si="289"/>
        <v>-23627.611900131742</v>
      </c>
      <c r="FE26" s="238">
        <f t="shared" si="289"/>
        <v>4510.5006096651778</v>
      </c>
      <c r="FF26" s="238">
        <f t="shared" si="289"/>
        <v>60643.338314222143</v>
      </c>
      <c r="FG26" s="238">
        <f t="shared" si="289"/>
        <v>677.55742162285605</v>
      </c>
      <c r="FH26" s="238">
        <f t="shared" si="289"/>
        <v>63914.376420298242</v>
      </c>
      <c r="FI26" s="238">
        <f t="shared" si="289"/>
        <v>19617.703699175006</v>
      </c>
      <c r="FJ26" s="238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8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36">
        <f t="shared" si="290"/>
        <v>50.21656917699147</v>
      </c>
      <c r="GE26" s="36">
        <f t="shared" si="290"/>
        <v>-28183.359881006676</v>
      </c>
      <c r="GF26" s="36">
        <f t="shared" si="290"/>
        <v>-2461.832355121267</v>
      </c>
      <c r="GG26" s="36">
        <f t="shared" si="290"/>
        <v>-2929.0392324462882</v>
      </c>
      <c r="GH26" s="262">
        <f t="shared" si="290"/>
        <v>-34844.495136100129</v>
      </c>
      <c r="GI26" s="286">
        <f t="shared" si="290"/>
        <v>-5512.4805125526909</v>
      </c>
      <c r="GJ26" s="286">
        <f t="shared" ref="GJ26:GL26" si="292">GJ25-FX25</f>
        <v>-7059.1854701190023</v>
      </c>
      <c r="GK26" s="286">
        <f t="shared" ref="GK26" si="293">GK25-FY25</f>
        <v>-4967.8600632887101</v>
      </c>
      <c r="GL26" s="286">
        <f t="shared" si="292"/>
        <v>-1938.9524440214154</v>
      </c>
      <c r="GM26" s="286">
        <f t="shared" ref="GM26" si="294">GM25-GA25</f>
        <v>20975.494789324235</v>
      </c>
      <c r="GN26" s="286">
        <f t="shared" ref="GN26" si="295">GN25-GB25</f>
        <v>7850.9861659934395</v>
      </c>
      <c r="GO26" s="286">
        <f t="shared" ref="GO26" si="296">GO25-GC25</f>
        <v>29.974987442372367</v>
      </c>
      <c r="GP26" s="286">
        <f t="shared" ref="GP26" si="297">GP25-GD25</f>
        <v>14367.674356516596</v>
      </c>
      <c r="GQ26" s="286">
        <f t="shared" ref="GQ26" si="298">GQ25-GE25</f>
        <v>8568.5283820145996</v>
      </c>
      <c r="GR26" s="286">
        <f t="shared" ref="GR26" si="299">GR25-GF25</f>
        <v>17910.208881413244</v>
      </c>
      <c r="GS26" s="286">
        <f t="shared" ref="GS26" si="300">GS25-GG25</f>
        <v>-4959.431902122451</v>
      </c>
      <c r="GT26" s="286">
        <f t="shared" ref="GT26" si="301">GT25-GH25</f>
        <v>3478.4156258515432</v>
      </c>
      <c r="GU26" s="286">
        <f t="shared" ref="GU26" si="302">GU25-GI25</f>
        <v>-4330.7431879240321</v>
      </c>
      <c r="GV26" s="286">
        <f t="shared" ref="GV26" si="303">GV25-GJ25</f>
        <v>-1077.0003227567067</v>
      </c>
      <c r="GW26" s="286">
        <f t="shared" ref="GW26" si="304">GW25-GK25</f>
        <v>1023.0126118937042</v>
      </c>
      <c r="GX26" s="286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62">
        <f t="shared" si="309"/>
        <v>11942.034019907383</v>
      </c>
      <c r="EN27" s="162">
        <f t="shared" si="309"/>
        <v>29511.916113582673</v>
      </c>
      <c r="EO27" s="162">
        <f t="shared" si="309"/>
        <v>22079.509184281866</v>
      </c>
      <c r="EP27" s="181">
        <f t="shared" si="309"/>
        <v>15725.528635342082</v>
      </c>
      <c r="EQ27" s="181">
        <f t="shared" si="309"/>
        <v>16332.113168249256</v>
      </c>
      <c r="ER27" s="191">
        <f t="shared" si="309"/>
        <v>18769.581957310904</v>
      </c>
      <c r="ES27" s="191">
        <f t="shared" si="309"/>
        <v>15687.701395915123</v>
      </c>
      <c r="ET27" s="191">
        <f t="shared" si="309"/>
        <v>8273.8241668876435</v>
      </c>
      <c r="EU27" s="191">
        <f t="shared" si="309"/>
        <v>6032.6007337848423</v>
      </c>
      <c r="EV27" s="191">
        <f t="shared" si="309"/>
        <v>775.67516198250814</v>
      </c>
      <c r="EW27" s="203">
        <f t="shared" si="309"/>
        <v>-21942.652729155816</v>
      </c>
      <c r="EX27" s="203">
        <f t="shared" si="309"/>
        <v>-9285.9703824882745</v>
      </c>
      <c r="EY27" s="203">
        <f t="shared" si="309"/>
        <v>-6105.4832110163989</v>
      </c>
      <c r="EZ27" s="203">
        <f t="shared" si="309"/>
        <v>21979.969263894716</v>
      </c>
      <c r="FA27" s="216">
        <f t="shared" si="309"/>
        <v>15911.372547173698</v>
      </c>
      <c r="FB27" s="216">
        <f t="shared" si="309"/>
        <v>-15068.444690870063</v>
      </c>
      <c r="FC27" s="226">
        <f t="shared" si="309"/>
        <v>28934.453402099491</v>
      </c>
      <c r="FD27" s="226">
        <f t="shared" si="309"/>
        <v>-18062.282955149771</v>
      </c>
      <c r="FE27" s="238">
        <f t="shared" si="309"/>
        <v>722.98725819116225</v>
      </c>
      <c r="FF27" s="238">
        <f t="shared" si="309"/>
        <v>61326.005639850569</v>
      </c>
      <c r="FG27" s="238">
        <f t="shared" si="309"/>
        <v>4677.475584977743</v>
      </c>
      <c r="FH27" s="238">
        <f t="shared" si="309"/>
        <v>62141.606029711082</v>
      </c>
      <c r="FI27" s="238">
        <f t="shared" si="309"/>
        <v>2234.1749016214453</v>
      </c>
      <c r="FJ27" s="238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8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36">
        <f t="shared" si="310"/>
        <v>-33664.87333308463</v>
      </c>
      <c r="GE27" s="36">
        <f t="shared" si="310"/>
        <v>-22870.901777639781</v>
      </c>
      <c r="GF27" s="36">
        <f t="shared" si="310"/>
        <v>-28603.369646229432</v>
      </c>
      <c r="GG27" s="36">
        <f t="shared" si="310"/>
        <v>-14444.576062873704</v>
      </c>
      <c r="GH27" s="262">
        <f t="shared" si="310"/>
        <v>-23486.226784803875</v>
      </c>
      <c r="GI27" s="286">
        <f t="shared" si="310"/>
        <v>-17558.353583592107</v>
      </c>
      <c r="GJ27" s="286">
        <f t="shared" ref="GJ27:GL27" si="312">GJ25-AVERAGE(EB25,EN25,EZ25,FL25,FX25)</f>
        <v>-27480.039701771224</v>
      </c>
      <c r="GK27" s="286">
        <f t="shared" ref="GK27" si="313">GK25-AVERAGE(EC25,EO25,FA25,FM25,FY25)</f>
        <v>-32913.892265965696</v>
      </c>
      <c r="GL27" s="286">
        <f t="shared" si="312"/>
        <v>-34203.918528874172</v>
      </c>
      <c r="GM27" s="286">
        <f t="shared" ref="GM27" si="314">GM25-AVERAGE(EE25,EQ25,FC25,FO25,GA25)</f>
        <v>-40484.392390294583</v>
      </c>
      <c r="GN27" s="286">
        <f t="shared" ref="GN27" si="315">GN25-AVERAGE(EF25,ER25,FD25,FP25,GB25)</f>
        <v>-42084.071732937708</v>
      </c>
      <c r="GO27" s="286">
        <f t="shared" ref="GO27" si="316">GO25-AVERAGE(EG25,ES25,FE25,FQ25,GC25)</f>
        <v>-29991.010052936792</v>
      </c>
      <c r="GP27" s="286">
        <f t="shared" ref="GP27" si="317">GP25-AVERAGE(EH25,ET25,FF25,FR25,GD25)</f>
        <v>-15073.975687402708</v>
      </c>
      <c r="GQ27" s="286">
        <f t="shared" ref="GQ27" si="318">GQ25-AVERAGE(EI25,EU25,FG25,FS25,GE25)</f>
        <v>-11227.398702696111</v>
      </c>
      <c r="GR27" s="286">
        <f t="shared" ref="GR27" si="319">GR25-AVERAGE(EJ25,EV25,FH25,FT25,GF25)</f>
        <v>-7780.1020508846559</v>
      </c>
      <c r="GS27" s="286">
        <f t="shared" ref="GS27" si="320">GS25-AVERAGE(EK25,EW25,FI25,FU25,GG25)</f>
        <v>-16230.052951678896</v>
      </c>
      <c r="GT27" s="286">
        <f t="shared" ref="GT27" si="321">GT25-AVERAGE(EL25,EX25,FJ25,FV25,GH25)</f>
        <v>-17190.114618684835</v>
      </c>
      <c r="GU27" s="286">
        <f t="shared" ref="GU27" si="322">GU25-AVERAGE(EM25,EY25,FK25,FW25,GI25)</f>
        <v>-19938.531768282846</v>
      </c>
      <c r="GV27" s="286">
        <f t="shared" ref="GV27" si="323">GV25-AVERAGE(EN25,EZ25,FL25,FX25,GJ25)</f>
        <v>-27510.795126282435</v>
      </c>
      <c r="GW27" s="286">
        <f t="shared" ref="GW27" si="324">GW25-AVERAGE(EO25,FA25,FM25,FY25,GK25)</f>
        <v>-28955.967573031085</v>
      </c>
      <c r="GX27" s="286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63">
        <f t="shared" si="326"/>
        <v>0</v>
      </c>
      <c r="EN28" s="163">
        <f t="shared" si="326"/>
        <v>0</v>
      </c>
      <c r="EO28" s="163">
        <f t="shared" ref="EO28:FF28" si="327">EO25-EO55</f>
        <v>0</v>
      </c>
      <c r="EP28" s="182">
        <f t="shared" si="327"/>
        <v>0</v>
      </c>
      <c r="EQ28" s="182">
        <f t="shared" si="327"/>
        <v>0</v>
      </c>
      <c r="ER28" s="192">
        <f t="shared" si="327"/>
        <v>0</v>
      </c>
      <c r="ES28" s="192">
        <f t="shared" si="327"/>
        <v>0</v>
      </c>
      <c r="ET28" s="192">
        <f t="shared" si="327"/>
        <v>0</v>
      </c>
      <c r="EU28" s="192">
        <f t="shared" si="327"/>
        <v>0</v>
      </c>
      <c r="EV28" s="192">
        <f t="shared" si="327"/>
        <v>0</v>
      </c>
      <c r="EW28" s="204">
        <f t="shared" si="327"/>
        <v>0</v>
      </c>
      <c r="EX28" s="204">
        <f t="shared" si="327"/>
        <v>0</v>
      </c>
      <c r="EY28" s="204">
        <f t="shared" si="327"/>
        <v>0</v>
      </c>
      <c r="EZ28" s="204">
        <f t="shared" si="327"/>
        <v>0</v>
      </c>
      <c r="FA28" s="217">
        <f t="shared" si="327"/>
        <v>0</v>
      </c>
      <c r="FB28" s="217">
        <f t="shared" si="327"/>
        <v>0</v>
      </c>
      <c r="FC28" s="227">
        <f t="shared" si="327"/>
        <v>0</v>
      </c>
      <c r="FD28" s="227">
        <f t="shared" si="327"/>
        <v>0</v>
      </c>
      <c r="FE28" s="239">
        <f t="shared" si="327"/>
        <v>0</v>
      </c>
      <c r="FF28" s="239">
        <f t="shared" si="327"/>
        <v>0</v>
      </c>
      <c r="FG28" s="239">
        <f t="shared" ref="FG28:FH28" si="328">FG25-FG55</f>
        <v>0</v>
      </c>
      <c r="FH28" s="239">
        <f t="shared" si="328"/>
        <v>0</v>
      </c>
      <c r="FI28" s="239">
        <f t="shared" ref="FI28:FJ28" si="329">FI25-FI55</f>
        <v>0</v>
      </c>
      <c r="FJ28" s="239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9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38">
        <f t="shared" si="336"/>
        <v>0</v>
      </c>
      <c r="GE28" s="38">
        <f t="shared" ref="GE28:GI28" si="337">GE25-GE55</f>
        <v>0</v>
      </c>
      <c r="GF28" s="38">
        <f t="shared" si="337"/>
        <v>0</v>
      </c>
      <c r="GG28" s="38">
        <f t="shared" si="337"/>
        <v>0</v>
      </c>
      <c r="GH28" s="263">
        <f t="shared" si="337"/>
        <v>0</v>
      </c>
      <c r="GI28" s="287">
        <f t="shared" si="337"/>
        <v>0</v>
      </c>
      <c r="GJ28" s="287">
        <f t="shared" ref="GJ28:GL28" si="338">GJ25-GJ55</f>
        <v>0</v>
      </c>
      <c r="GK28" s="287">
        <f t="shared" si="338"/>
        <v>0</v>
      </c>
      <c r="GL28" s="287">
        <f t="shared" si="338"/>
        <v>0</v>
      </c>
      <c r="GM28" s="287">
        <f t="shared" ref="GM28:GX28" si="339">GM25-GM55</f>
        <v>0</v>
      </c>
      <c r="GN28" s="287">
        <f t="shared" si="339"/>
        <v>0</v>
      </c>
      <c r="GO28" s="287">
        <f t="shared" si="339"/>
        <v>0</v>
      </c>
      <c r="GP28" s="287">
        <f t="shared" si="339"/>
        <v>0</v>
      </c>
      <c r="GQ28" s="287">
        <f t="shared" si="339"/>
        <v>0</v>
      </c>
      <c r="GR28" s="287">
        <f t="shared" si="339"/>
        <v>0</v>
      </c>
      <c r="GS28" s="287">
        <f t="shared" si="339"/>
        <v>0</v>
      </c>
      <c r="GT28" s="287">
        <f t="shared" si="339"/>
        <v>0</v>
      </c>
      <c r="GU28" s="287">
        <f t="shared" si="339"/>
        <v>0</v>
      </c>
      <c r="GV28" s="287">
        <f t="shared" si="339"/>
        <v>0</v>
      </c>
      <c r="GW28" s="287">
        <f t="shared" si="339"/>
        <v>0</v>
      </c>
      <c r="GX28" s="287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63"/>
      <c r="EN29" s="163"/>
      <c r="EO29" s="163"/>
      <c r="EP29" s="182"/>
      <c r="EQ29" s="182"/>
      <c r="ER29" s="192"/>
      <c r="ES29" s="192"/>
      <c r="ET29" s="192"/>
      <c r="EU29" s="192"/>
      <c r="EV29" s="192"/>
      <c r="EW29" s="204"/>
      <c r="EX29" s="204"/>
      <c r="EY29" s="204"/>
      <c r="EZ29" s="204"/>
      <c r="FA29" s="217"/>
      <c r="FB29" s="217"/>
      <c r="FC29" s="227"/>
      <c r="FD29" s="227"/>
      <c r="FE29" s="239"/>
      <c r="FF29" s="239"/>
      <c r="FG29" s="239"/>
      <c r="FH29" s="239"/>
      <c r="FI29" s="239"/>
      <c r="FJ29" s="239"/>
      <c r="FK29" s="38"/>
      <c r="FL29" s="38"/>
      <c r="FM29" s="38"/>
      <c r="FN29" s="38"/>
      <c r="FO29" s="38"/>
      <c r="FP29" s="38"/>
      <c r="FQ29" s="239"/>
      <c r="FR29" s="38"/>
      <c r="FS29" s="38"/>
      <c r="FT29" s="38"/>
      <c r="FU29" s="38"/>
      <c r="FV29" s="38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62">
        <v>8400</v>
      </c>
      <c r="EN30" s="162">
        <v>3838.7096774193546</v>
      </c>
      <c r="EO30" s="162">
        <v>2033.3333333333333</v>
      </c>
      <c r="EP30" s="181">
        <v>2258.0645161290322</v>
      </c>
      <c r="EQ30" s="181">
        <v>3548.3870967741937</v>
      </c>
      <c r="ER30" s="191">
        <v>2357.1428571428573</v>
      </c>
      <c r="ES30" s="191">
        <v>7612.9032258064517</v>
      </c>
      <c r="ET30" s="191">
        <v>9733.3333333333339</v>
      </c>
      <c r="EU30" s="191">
        <v>11419.354838709678</v>
      </c>
      <c r="EV30" s="191">
        <v>9466.6666666666661</v>
      </c>
      <c r="EW30" s="203">
        <v>9032.2580645161306</v>
      </c>
      <c r="EX30" s="203">
        <v>8129.0322580645161</v>
      </c>
      <c r="EY30" s="203">
        <v>4666.666666666667</v>
      </c>
      <c r="EZ30" s="203">
        <v>4129.0322580645161</v>
      </c>
      <c r="FA30" s="216">
        <v>5133.3333333333339</v>
      </c>
      <c r="FB30" s="216">
        <v>2838.7096774193551</v>
      </c>
      <c r="FC30" s="226">
        <v>4709.677419354839</v>
      </c>
      <c r="FD30" s="226">
        <v>5107.1428571428569</v>
      </c>
      <c r="FE30" s="238">
        <v>5451.6129032258059</v>
      </c>
      <c r="FF30" s="238">
        <v>7933.3333333333339</v>
      </c>
      <c r="FG30" s="238">
        <v>5322.5806451612898</v>
      </c>
      <c r="FH30" s="238">
        <v>6600</v>
      </c>
      <c r="FI30" s="238">
        <v>3774.1935483870971</v>
      </c>
      <c r="FJ30" s="238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2354.8387096774195</v>
      </c>
      <c r="FP30" s="36">
        <v>4142.8571428571431</v>
      </c>
      <c r="FQ30" s="238">
        <v>2903.2258064516132</v>
      </c>
      <c r="FR30" s="36">
        <v>2966.666666666667</v>
      </c>
      <c r="FS30" s="36">
        <v>3096.7741935483868</v>
      </c>
      <c r="FT30" s="36">
        <v>2766.6666666666665</v>
      </c>
      <c r="FU30" s="36">
        <v>4129.0322580645161</v>
      </c>
      <c r="FV30" s="36">
        <v>3709.6774193548385</v>
      </c>
      <c r="FW30" s="36">
        <v>2766.6666666666665</v>
      </c>
      <c r="FX30" s="36">
        <v>7129.0322580645161</v>
      </c>
      <c r="FY30" s="36">
        <v>5133.3333333333339</v>
      </c>
      <c r="FZ30" s="36">
        <v>6516.1290322580653</v>
      </c>
      <c r="GA30" s="36">
        <v>3000</v>
      </c>
      <c r="GB30" s="36">
        <v>6379.3103448275861</v>
      </c>
      <c r="GC30" s="36">
        <v>5225.8064516129034</v>
      </c>
      <c r="GD30" s="36">
        <v>8100</v>
      </c>
      <c r="GE30" s="36">
        <v>12451.612903225807</v>
      </c>
      <c r="GF30" s="36">
        <v>7133.3333333333339</v>
      </c>
      <c r="GG30" s="36">
        <v>5354.8387096774186</v>
      </c>
      <c r="GH30" s="262">
        <v>5258.0645161290322</v>
      </c>
      <c r="GI30" s="286">
        <v>3054.8627897942947</v>
      </c>
      <c r="GJ30" s="286">
        <v>4473.6280688513689</v>
      </c>
      <c r="GK30" s="286">
        <v>5343.8458796422401</v>
      </c>
      <c r="GL30" s="286">
        <v>5607.3785320902698</v>
      </c>
      <c r="GM30" s="286">
        <v>6402.8380230720677</v>
      </c>
      <c r="GN30" s="286">
        <v>5843.7259600325051</v>
      </c>
      <c r="GO30" s="286">
        <v>4292.8337755494458</v>
      </c>
      <c r="GP30" s="286">
        <v>2899.3874290099598</v>
      </c>
      <c r="GQ30" s="286">
        <v>2161.7006332211022</v>
      </c>
      <c r="GR30" s="286">
        <v>2195.247251901289</v>
      </c>
      <c r="GS30" s="286">
        <v>2415.9679264467995</v>
      </c>
      <c r="GT30" s="286">
        <v>2791.9773327456087</v>
      </c>
      <c r="GU30" s="286">
        <v>3054.8627897942947</v>
      </c>
      <c r="GV30" s="286">
        <v>4473.6280688513689</v>
      </c>
      <c r="GW30" s="286">
        <v>5343.8458796422401</v>
      </c>
      <c r="GX30" s="286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62">
        <f t="shared" si="344"/>
        <v>5766.6666666666661</v>
      </c>
      <c r="EN31" s="162">
        <f t="shared" si="344"/>
        <v>483.87096774193515</v>
      </c>
      <c r="EO31" s="162">
        <f t="shared" si="344"/>
        <v>-700.00000000000023</v>
      </c>
      <c r="EP31" s="181">
        <f t="shared" si="344"/>
        <v>32.258064516128798</v>
      </c>
      <c r="EQ31" s="181">
        <f t="shared" si="344"/>
        <v>-451.61290322580635</v>
      </c>
      <c r="ER31" s="191">
        <f t="shared" si="344"/>
        <v>-608.3743842364529</v>
      </c>
      <c r="ES31" s="191">
        <f t="shared" si="344"/>
        <v>4354.8387096774195</v>
      </c>
      <c r="ET31" s="191">
        <f t="shared" si="344"/>
        <v>2233.3333333333339</v>
      </c>
      <c r="EU31" s="191">
        <f t="shared" si="344"/>
        <v>-1548.3870967741932</v>
      </c>
      <c r="EV31" s="191">
        <f t="shared" si="344"/>
        <v>-833.33333333333394</v>
      </c>
      <c r="EW31" s="203">
        <f t="shared" si="344"/>
        <v>0</v>
      </c>
      <c r="EX31" s="203">
        <f t="shared" si="344"/>
        <v>-225.80645161290249</v>
      </c>
      <c r="EY31" s="203">
        <f t="shared" si="344"/>
        <v>-3733.333333333333</v>
      </c>
      <c r="EZ31" s="203">
        <f t="shared" si="344"/>
        <v>290.32258064516145</v>
      </c>
      <c r="FA31" s="216">
        <f t="shared" si="344"/>
        <v>3100.0000000000009</v>
      </c>
      <c r="FB31" s="216">
        <f t="shared" si="344"/>
        <v>580.6451612903229</v>
      </c>
      <c r="FC31" s="226">
        <f t="shared" si="344"/>
        <v>1161.2903225806454</v>
      </c>
      <c r="FD31" s="226">
        <f t="shared" si="344"/>
        <v>2749.9999999999995</v>
      </c>
      <c r="FE31" s="238">
        <f t="shared" si="344"/>
        <v>-2161.2903225806458</v>
      </c>
      <c r="FF31" s="238">
        <f t="shared" si="344"/>
        <v>-1800</v>
      </c>
      <c r="FG31" s="238">
        <f t="shared" si="344"/>
        <v>-6096.7741935483882</v>
      </c>
      <c r="FH31" s="238">
        <f t="shared" si="344"/>
        <v>-2866.6666666666661</v>
      </c>
      <c r="FI31" s="238">
        <f t="shared" si="344"/>
        <v>-5258.064516129034</v>
      </c>
      <c r="FJ31" s="238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-2354.8387096774195</v>
      </c>
      <c r="FP31" s="36">
        <f t="shared" si="345"/>
        <v>-964.28571428571377</v>
      </c>
      <c r="FQ31" s="238">
        <f t="shared" si="345"/>
        <v>-2548.3870967741927</v>
      </c>
      <c r="FR31" s="36">
        <f t="shared" si="345"/>
        <v>-4966.666666666667</v>
      </c>
      <c r="FS31" s="36">
        <f t="shared" si="345"/>
        <v>-2225.8064516129029</v>
      </c>
      <c r="FT31" s="36">
        <f t="shared" si="345"/>
        <v>-3833.3333333333335</v>
      </c>
      <c r="FU31" s="36">
        <f t="shared" si="345"/>
        <v>354.83870967741905</v>
      </c>
      <c r="FV31" s="36">
        <f t="shared" si="345"/>
        <v>1000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4032.2580645161297</v>
      </c>
      <c r="GA31" s="36">
        <f t="shared" si="345"/>
        <v>645.1612903225805</v>
      </c>
      <c r="GB31" s="36">
        <f t="shared" si="345"/>
        <v>2236.4532019704429</v>
      </c>
      <c r="GC31" s="36">
        <f t="shared" si="345"/>
        <v>2322.5806451612902</v>
      </c>
      <c r="GD31" s="36">
        <f t="shared" si="345"/>
        <v>5133.333333333333</v>
      </c>
      <c r="GE31" s="36">
        <f t="shared" si="345"/>
        <v>9354.8387096774204</v>
      </c>
      <c r="GF31" s="36">
        <f t="shared" si="345"/>
        <v>4366.6666666666679</v>
      </c>
      <c r="GG31" s="36">
        <f t="shared" si="345"/>
        <v>1225.8064516129025</v>
      </c>
      <c r="GH31" s="262">
        <f t="shared" si="345"/>
        <v>1548.3870967741937</v>
      </c>
      <c r="GI31" s="286">
        <f t="shared" si="345"/>
        <v>288.1961231276282</v>
      </c>
      <c r="GJ31" s="286">
        <f t="shared" ref="GJ31:GL31" si="347">GJ30-FX30</f>
        <v>-2655.4041892131472</v>
      </c>
      <c r="GK31" s="286">
        <f t="shared" ref="GK31" si="348">GK30-FY30</f>
        <v>210.51254630890617</v>
      </c>
      <c r="GL31" s="286">
        <f t="shared" si="347"/>
        <v>-908.75050016779551</v>
      </c>
      <c r="GM31" s="286">
        <f t="shared" ref="GM31" si="349">GM30-GA30</f>
        <v>3402.8380230720677</v>
      </c>
      <c r="GN31" s="286">
        <f t="shared" ref="GN31" si="350">GN30-GB30</f>
        <v>-535.58438479508095</v>
      </c>
      <c r="GO31" s="286">
        <f t="shared" ref="GO31" si="351">GO30-GC30</f>
        <v>-932.97267606345758</v>
      </c>
      <c r="GP31" s="286">
        <f t="shared" ref="GP31" si="352">GP30-GD30</f>
        <v>-5200.6125709900407</v>
      </c>
      <c r="GQ31" s="286">
        <f t="shared" ref="GQ31" si="353">GQ30-GE30</f>
        <v>-10289.912270004705</v>
      </c>
      <c r="GR31" s="286">
        <f t="shared" ref="GR31" si="354">GR30-GF30</f>
        <v>-4938.0860814320449</v>
      </c>
      <c r="GS31" s="286">
        <f t="shared" ref="GS31" si="355">GS30-GG30</f>
        <v>-2938.8707832306191</v>
      </c>
      <c r="GT31" s="286">
        <f t="shared" ref="GT31" si="356">GT30-GH30</f>
        <v>-2466.0871833834235</v>
      </c>
      <c r="GU31" s="286">
        <f t="shared" ref="GU31" si="357">GU30-GI30</f>
        <v>0</v>
      </c>
      <c r="GV31" s="286">
        <f t="shared" ref="GV31" si="358">GV30-GJ30</f>
        <v>0</v>
      </c>
      <c r="GW31" s="286">
        <f t="shared" ref="GW31" si="359">GW30-GK30</f>
        <v>0</v>
      </c>
      <c r="GX31" s="286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62">
        <f t="shared" si="364"/>
        <v>4380.0000000000009</v>
      </c>
      <c r="EN32" s="162">
        <f t="shared" si="364"/>
        <v>161.2903225806449</v>
      </c>
      <c r="EO32" s="162">
        <f t="shared" si="364"/>
        <v>-893.33333333333371</v>
      </c>
      <c r="EP32" s="181">
        <f t="shared" si="364"/>
        <v>45.161290322580498</v>
      </c>
      <c r="EQ32" s="181">
        <f t="shared" si="364"/>
        <v>232.25806451612925</v>
      </c>
      <c r="ER32" s="191">
        <f t="shared" si="364"/>
        <v>-1119.9507389162563</v>
      </c>
      <c r="ES32" s="191">
        <f t="shared" si="364"/>
        <v>4361.2903225806458</v>
      </c>
      <c r="ET32" s="191">
        <f t="shared" si="364"/>
        <v>4846.666666666667</v>
      </c>
      <c r="EU32" s="191">
        <f t="shared" si="364"/>
        <v>4129.032258064517</v>
      </c>
      <c r="EV32" s="191">
        <f t="shared" si="364"/>
        <v>2526.6666666666661</v>
      </c>
      <c r="EW32" s="203">
        <f t="shared" si="364"/>
        <v>2625.8064516129052</v>
      </c>
      <c r="EX32" s="203">
        <f t="shared" si="364"/>
        <v>1980.645161290322</v>
      </c>
      <c r="EY32" s="203">
        <f t="shared" si="364"/>
        <v>-826.66666666666697</v>
      </c>
      <c r="EZ32" s="203">
        <f t="shared" si="364"/>
        <v>-70.9677419354839</v>
      </c>
      <c r="FA32" s="216">
        <f t="shared" si="364"/>
        <v>2120.0000000000005</v>
      </c>
      <c r="FB32" s="216">
        <f t="shared" si="364"/>
        <v>400</v>
      </c>
      <c r="FC32" s="226">
        <f t="shared" si="364"/>
        <v>890.32258064516191</v>
      </c>
      <c r="FD32" s="226">
        <f t="shared" si="364"/>
        <v>1406.8965517241381</v>
      </c>
      <c r="FE32" s="238">
        <f t="shared" si="364"/>
        <v>1206.4516129032245</v>
      </c>
      <c r="FF32" s="238">
        <f t="shared" si="364"/>
        <v>1520</v>
      </c>
      <c r="FG32" s="238">
        <f t="shared" si="364"/>
        <v>-3774.1935483870984</v>
      </c>
      <c r="FH32" s="238">
        <f t="shared" si="364"/>
        <v>-1813.3333333333321</v>
      </c>
      <c r="FI32" s="238">
        <f t="shared" si="364"/>
        <v>-4019.3548387096776</v>
      </c>
      <c r="FJ32" s="238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-1954.8387096774195</v>
      </c>
      <c r="FP32" s="36">
        <f t="shared" si="365"/>
        <v>121.18226600985327</v>
      </c>
      <c r="FQ32" s="238">
        <f t="shared" si="365"/>
        <v>-1980.6451612903224</v>
      </c>
      <c r="FR32" s="36">
        <f t="shared" si="365"/>
        <v>-4553.3333333333348</v>
      </c>
      <c r="FS32" s="36">
        <f t="shared" si="365"/>
        <v>-6161.2903225806458</v>
      </c>
      <c r="FT32" s="36">
        <f t="shared" si="365"/>
        <v>-5613.3333333333339</v>
      </c>
      <c r="FU32" s="36">
        <f t="shared" si="365"/>
        <v>-3116.1290322580653</v>
      </c>
      <c r="FV32" s="36">
        <f t="shared" si="365"/>
        <v>-2948.3870967741937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3929.032258064517</v>
      </c>
      <c r="GA32" s="36">
        <f t="shared" si="365"/>
        <v>-929.0322580645161</v>
      </c>
      <c r="GB32" s="36">
        <f t="shared" si="365"/>
        <v>2314.7783251231526</v>
      </c>
      <c r="GC32" s="36">
        <f t="shared" si="365"/>
        <v>458.0645161290322</v>
      </c>
      <c r="GD32" s="36">
        <f t="shared" si="365"/>
        <v>1500</v>
      </c>
      <c r="GE32" s="36">
        <f t="shared" si="365"/>
        <v>4645.1612903225814</v>
      </c>
      <c r="GF32" s="36">
        <f t="shared" si="365"/>
        <v>53.33333333333394</v>
      </c>
      <c r="GG32" s="36">
        <f t="shared" si="365"/>
        <v>-729.03225806451792</v>
      </c>
      <c r="GH32" s="262">
        <f t="shared" si="365"/>
        <v>83.870967741935601</v>
      </c>
      <c r="GI32" s="286">
        <f t="shared" si="365"/>
        <v>-891.80387687237226</v>
      </c>
      <c r="GJ32" s="286">
        <f t="shared" ref="GJ32:GL32" si="367">GJ30-AVERAGE(EB30,EN30,EZ30,FL30,FX30)</f>
        <v>286.53129465782058</v>
      </c>
      <c r="GK32" s="286">
        <f t="shared" ref="GK32" si="368">GK30-AVERAGE(EC30,EO30,FA30,FM30,FY30)</f>
        <v>1277.1792129755731</v>
      </c>
      <c r="GL32" s="286">
        <f t="shared" si="367"/>
        <v>2342.8624030580113</v>
      </c>
      <c r="GM32" s="286">
        <f t="shared" ref="GM32" si="369">GM30-AVERAGE(EE30,EQ30,FC30,FO30,GA30)</f>
        <v>2880.2573779107774</v>
      </c>
      <c r="GN32" s="286">
        <f t="shared" ref="GN32" si="370">GN30-AVERAGE(EF30,ER30,FD30,FP30,GB30)</f>
        <v>1653.331871362554</v>
      </c>
      <c r="GO32" s="286">
        <f t="shared" ref="GO32" si="371">GO30-AVERAGE(EG30,ES30,FE30,FQ30,GC30)</f>
        <v>-597.48880509571609</v>
      </c>
      <c r="GP32" s="286">
        <f t="shared" ref="GP32" si="372">GP30-AVERAGE(EH30,ET30,FF30,FR30,GD30)</f>
        <v>-4347.2792376567086</v>
      </c>
      <c r="GQ32" s="286">
        <f t="shared" ref="GQ32" si="373">GQ30-AVERAGE(EI30,EU30,FG30,FS30,GE30)</f>
        <v>-6889.9122700047046</v>
      </c>
      <c r="GR32" s="286">
        <f t="shared" ref="GR32" si="374">GR30-AVERAGE(EJ30,EV30,FH30,FT30,GF30)</f>
        <v>-5058.086081432044</v>
      </c>
      <c r="GS32" s="286">
        <f t="shared" ref="GS32" si="375">GS30-AVERAGE(EK30,EW30,FI30,FU30,GG30)</f>
        <v>-3848.5482025854581</v>
      </c>
      <c r="GT32" s="286">
        <f t="shared" ref="GT32" si="376">GT30-AVERAGE(EL30,EX30,FJ30,FV30,GH30)</f>
        <v>-2840.2807317705201</v>
      </c>
      <c r="GU32" s="286">
        <f t="shared" ref="GU32" si="377">GU30-AVERAGE(EM30,EY30,FK30,FW30,GI30)</f>
        <v>-976.10976816456377</v>
      </c>
      <c r="GV32" s="286">
        <f t="shared" ref="GV32" si="378">GV30-AVERAGE(EN30,EZ30,FL30,FX30,GJ30)</f>
        <v>62.773422823031069</v>
      </c>
      <c r="GW32" s="286">
        <f t="shared" ref="GW32" si="379">GW30-AVERAGE(EO30,FA30,FM30,FY30,GK30)</f>
        <v>755.07670371379209</v>
      </c>
      <c r="GX32" s="286">
        <f t="shared" ref="GX32" si="380">GX30-AVERAGE(EP30,FB30,FN30,FZ30,GL30)</f>
        <v>1666.5479869625383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64">
        <f t="shared" si="382"/>
        <v>0</v>
      </c>
      <c r="EN33" s="164">
        <f t="shared" si="382"/>
        <v>0</v>
      </c>
      <c r="EO33" s="164">
        <f t="shared" ref="EO33:FF33" si="383">EO30-EO56</f>
        <v>0</v>
      </c>
      <c r="EP33" s="183">
        <f t="shared" si="383"/>
        <v>0</v>
      </c>
      <c r="EQ33" s="183">
        <f t="shared" si="383"/>
        <v>0</v>
      </c>
      <c r="ER33" s="193">
        <f t="shared" si="383"/>
        <v>0</v>
      </c>
      <c r="ES33" s="193">
        <f t="shared" si="383"/>
        <v>0</v>
      </c>
      <c r="ET33" s="193">
        <f t="shared" si="383"/>
        <v>0</v>
      </c>
      <c r="EU33" s="193">
        <f t="shared" si="383"/>
        <v>0</v>
      </c>
      <c r="EV33" s="193">
        <f t="shared" si="383"/>
        <v>0</v>
      </c>
      <c r="EW33" s="205">
        <f t="shared" si="383"/>
        <v>0</v>
      </c>
      <c r="EX33" s="205">
        <f t="shared" si="383"/>
        <v>0</v>
      </c>
      <c r="EY33" s="205">
        <f t="shared" si="383"/>
        <v>0</v>
      </c>
      <c r="EZ33" s="205">
        <f t="shared" si="383"/>
        <v>0</v>
      </c>
      <c r="FA33" s="218">
        <f t="shared" si="383"/>
        <v>0</v>
      </c>
      <c r="FB33" s="218">
        <f t="shared" si="383"/>
        <v>0</v>
      </c>
      <c r="FC33" s="228">
        <f t="shared" si="383"/>
        <v>0</v>
      </c>
      <c r="FD33" s="228">
        <f t="shared" si="383"/>
        <v>0</v>
      </c>
      <c r="FE33" s="240">
        <f t="shared" si="383"/>
        <v>0</v>
      </c>
      <c r="FF33" s="240">
        <f t="shared" si="383"/>
        <v>0</v>
      </c>
      <c r="FG33" s="240">
        <f t="shared" ref="FG33:FH33" si="384">FG30-FG56</f>
        <v>0</v>
      </c>
      <c r="FH33" s="240">
        <f t="shared" si="384"/>
        <v>0</v>
      </c>
      <c r="FI33" s="240">
        <f t="shared" ref="FI33:FJ33" si="385">FI30-FI56</f>
        <v>0</v>
      </c>
      <c r="FJ33" s="240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40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0</v>
      </c>
      <c r="GB33" s="40">
        <f t="shared" si="392"/>
        <v>0</v>
      </c>
      <c r="GC33" s="40">
        <f t="shared" si="392"/>
        <v>0</v>
      </c>
      <c r="GD33" s="40">
        <f t="shared" si="392"/>
        <v>0</v>
      </c>
      <c r="GE33" s="40">
        <f t="shared" ref="GE33:GI33" si="393">GE30-GE56</f>
        <v>0</v>
      </c>
      <c r="GF33" s="40">
        <f t="shared" si="393"/>
        <v>0</v>
      </c>
      <c r="GG33" s="40">
        <f t="shared" si="393"/>
        <v>2938.8707832306191</v>
      </c>
      <c r="GH33" s="264">
        <f t="shared" si="393"/>
        <v>2466.0871833834235</v>
      </c>
      <c r="GI33" s="288">
        <f t="shared" si="393"/>
        <v>0</v>
      </c>
      <c r="GJ33" s="288">
        <f t="shared" ref="GJ33:GL33" si="394">GJ30-GJ56</f>
        <v>0</v>
      </c>
      <c r="GK33" s="288">
        <f t="shared" si="394"/>
        <v>0</v>
      </c>
      <c r="GL33" s="288">
        <f t="shared" si="394"/>
        <v>0</v>
      </c>
      <c r="GM33" s="288">
        <f t="shared" ref="GM33:GX33" si="395">GM30-GM56</f>
        <v>0</v>
      </c>
      <c r="GN33" s="288">
        <f t="shared" si="395"/>
        <v>0</v>
      </c>
      <c r="GO33" s="288">
        <f t="shared" si="395"/>
        <v>0</v>
      </c>
      <c r="GP33" s="288">
        <f t="shared" si="395"/>
        <v>0</v>
      </c>
      <c r="GQ33" s="288">
        <f t="shared" si="395"/>
        <v>0</v>
      </c>
      <c r="GR33" s="288">
        <f t="shared" si="395"/>
        <v>0</v>
      </c>
      <c r="GS33" s="288">
        <f t="shared" si="395"/>
        <v>0</v>
      </c>
      <c r="GT33" s="288">
        <f t="shared" si="395"/>
        <v>0</v>
      </c>
      <c r="GU33" s="288">
        <f t="shared" si="395"/>
        <v>0</v>
      </c>
      <c r="GV33" s="288">
        <f t="shared" si="395"/>
        <v>0</v>
      </c>
      <c r="GW33" s="288">
        <f t="shared" si="395"/>
        <v>0</v>
      </c>
      <c r="GX33" s="288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6">
        <v>28882</v>
      </c>
      <c r="EN35" s="146">
        <v>27621</v>
      </c>
      <c r="EO35" s="146">
        <v>26746</v>
      </c>
      <c r="EP35" s="146">
        <v>22134</v>
      </c>
      <c r="EQ35" s="146">
        <v>16252</v>
      </c>
      <c r="ER35" s="146">
        <v>13644</v>
      </c>
      <c r="ES35" s="146">
        <v>11578</v>
      </c>
      <c r="ET35" s="146">
        <v>12385</v>
      </c>
      <c r="EU35" s="146">
        <v>15243</v>
      </c>
      <c r="EV35" s="146">
        <v>18394</v>
      </c>
      <c r="EW35" s="146">
        <v>21717</v>
      </c>
      <c r="EX35" s="146">
        <v>23802</v>
      </c>
      <c r="EY35" s="146">
        <v>25924</v>
      </c>
      <c r="EZ35" s="146">
        <v>26359</v>
      </c>
      <c r="FA35" s="146">
        <v>24380</v>
      </c>
      <c r="FB35" s="146">
        <v>20283</v>
      </c>
      <c r="FC35" s="146">
        <v>13499</v>
      </c>
      <c r="FD35" s="146">
        <v>10408</v>
      </c>
      <c r="FE35" s="146">
        <v>9991</v>
      </c>
      <c r="FF35" s="146">
        <v>10486</v>
      </c>
      <c r="FG35" s="146">
        <v>14448</v>
      </c>
      <c r="FH35" s="146">
        <v>18304</v>
      </c>
      <c r="FI35" s="146">
        <v>21563</v>
      </c>
      <c r="FJ35" s="146">
        <v>24686</v>
      </c>
      <c r="FK35" s="30">
        <v>27509</v>
      </c>
      <c r="FL35" s="30">
        <v>26744</v>
      </c>
      <c r="FM35" s="30">
        <v>24394</v>
      </c>
      <c r="FN35" s="30">
        <v>21041</v>
      </c>
      <c r="FO35" s="30">
        <v>16398</v>
      </c>
      <c r="FP35" s="30">
        <v>11281</v>
      </c>
      <c r="FQ35" s="146">
        <v>9900</v>
      </c>
      <c r="FR35" s="30">
        <v>12133</v>
      </c>
      <c r="FS35" s="30">
        <v>15941</v>
      </c>
      <c r="FT35" s="30">
        <v>20380</v>
      </c>
      <c r="FU35" s="30">
        <v>23280</v>
      </c>
      <c r="FV35" s="30">
        <v>25555</v>
      </c>
      <c r="FW35" s="30">
        <v>27795</v>
      </c>
      <c r="FX35" s="30">
        <v>26110</v>
      </c>
      <c r="FY35" s="30">
        <v>22779</v>
      </c>
      <c r="FZ35" s="10">
        <v>20307</v>
      </c>
      <c r="GA35" s="10">
        <v>16374</v>
      </c>
      <c r="GB35" s="10">
        <v>11993</v>
      </c>
      <c r="GC35" s="10">
        <v>11111</v>
      </c>
      <c r="GD35" s="10">
        <v>11770</v>
      </c>
      <c r="GE35" s="10">
        <v>15228</v>
      </c>
      <c r="GF35" s="10">
        <v>18875</v>
      </c>
      <c r="GG35" s="10">
        <v>23218</v>
      </c>
      <c r="GH35" s="267">
        <v>26348</v>
      </c>
      <c r="GI35" s="283">
        <v>27003</v>
      </c>
      <c r="GJ35" s="283">
        <v>26022</v>
      </c>
      <c r="GK35" s="283">
        <v>25844</v>
      </c>
      <c r="GL35" s="283">
        <v>22818.682934251159</v>
      </c>
      <c r="GM35" s="283">
        <v>22818.682934251159</v>
      </c>
      <c r="GN35" s="283">
        <v>22818.682934251159</v>
      </c>
      <c r="GO35" s="283">
        <v>22818.682934251159</v>
      </c>
      <c r="GP35" s="283">
        <v>22818.682934251159</v>
      </c>
      <c r="GQ35" s="283">
        <v>22818.682934251159</v>
      </c>
      <c r="GR35" s="283">
        <v>22818.682934251159</v>
      </c>
      <c r="GS35" s="283">
        <v>22818.682934251159</v>
      </c>
      <c r="GT35" s="283">
        <v>22818.682934251159</v>
      </c>
      <c r="GU35" s="283">
        <v>22818.682934251159</v>
      </c>
      <c r="GV35" s="283">
        <v>22818.682934251159</v>
      </c>
      <c r="GW35" s="283">
        <v>22818.682934251159</v>
      </c>
      <c r="GX35" s="283">
        <v>22818.682934251159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62">
        <f t="shared" si="400"/>
        <v>1151</v>
      </c>
      <c r="EN36" s="162">
        <f t="shared" si="400"/>
        <v>-878</v>
      </c>
      <c r="EO36" s="162">
        <f t="shared" si="400"/>
        <v>-2977</v>
      </c>
      <c r="EP36" s="181">
        <f t="shared" si="400"/>
        <v>-3218</v>
      </c>
      <c r="EQ36" s="181">
        <f t="shared" si="400"/>
        <v>-3060</v>
      </c>
      <c r="ER36" s="191">
        <f t="shared" si="400"/>
        <v>-2743</v>
      </c>
      <c r="ES36" s="191">
        <f t="shared" si="400"/>
        <v>-4214</v>
      </c>
      <c r="ET36" s="191">
        <f t="shared" si="400"/>
        <v>-4835</v>
      </c>
      <c r="EU36" s="191">
        <f t="shared" si="400"/>
        <v>-5093</v>
      </c>
      <c r="EV36" s="191">
        <f t="shared" si="400"/>
        <v>-7150</v>
      </c>
      <c r="EW36" s="203">
        <f t="shared" si="400"/>
        <v>-7093</v>
      </c>
      <c r="EX36" s="203">
        <f t="shared" si="400"/>
        <v>-5228</v>
      </c>
      <c r="EY36" s="203">
        <f t="shared" si="400"/>
        <v>-2958</v>
      </c>
      <c r="EZ36" s="203">
        <f t="shared" si="400"/>
        <v>-1262</v>
      </c>
      <c r="FA36" s="216">
        <f t="shared" si="400"/>
        <v>-2366</v>
      </c>
      <c r="FB36" s="216">
        <f t="shared" si="400"/>
        <v>-1851</v>
      </c>
      <c r="FC36" s="226">
        <f t="shared" si="400"/>
        <v>-2753</v>
      </c>
      <c r="FD36" s="226">
        <f t="shared" si="400"/>
        <v>-3236</v>
      </c>
      <c r="FE36" s="238">
        <f t="shared" si="400"/>
        <v>-1587</v>
      </c>
      <c r="FF36" s="238">
        <f t="shared" si="400"/>
        <v>-1899</v>
      </c>
      <c r="FG36" s="238">
        <f t="shared" si="400"/>
        <v>-795</v>
      </c>
      <c r="FH36" s="238">
        <f t="shared" si="400"/>
        <v>-90</v>
      </c>
      <c r="FI36" s="238">
        <f t="shared" si="400"/>
        <v>-154</v>
      </c>
      <c r="FJ36" s="238">
        <f t="shared" si="400"/>
        <v>884</v>
      </c>
      <c r="FK36" s="36">
        <f t="shared" si="400"/>
        <v>1585</v>
      </c>
      <c r="FL36" s="36">
        <f t="shared" si="400"/>
        <v>385</v>
      </c>
      <c r="FM36" s="36">
        <f t="shared" si="400"/>
        <v>14</v>
      </c>
      <c r="FN36" s="36">
        <f t="shared" ref="FN36:GI36" si="401">FN35-FB35</f>
        <v>758</v>
      </c>
      <c r="FO36" s="36">
        <f t="shared" ref="FO36:FZ36" si="402">FO35-FC35</f>
        <v>2899</v>
      </c>
      <c r="FP36" s="36">
        <f t="shared" si="401"/>
        <v>873</v>
      </c>
      <c r="FQ36" s="238">
        <f t="shared" si="401"/>
        <v>-91</v>
      </c>
      <c r="FR36" s="36">
        <f t="shared" si="401"/>
        <v>1647</v>
      </c>
      <c r="FS36" s="36">
        <f t="shared" si="401"/>
        <v>1493</v>
      </c>
      <c r="FT36" s="36">
        <f t="shared" si="401"/>
        <v>2076</v>
      </c>
      <c r="FU36" s="36">
        <f t="shared" si="401"/>
        <v>1717</v>
      </c>
      <c r="FV36" s="36">
        <f t="shared" si="401"/>
        <v>869</v>
      </c>
      <c r="FW36" s="36">
        <f t="shared" si="401"/>
        <v>286</v>
      </c>
      <c r="FX36" s="36">
        <f t="shared" si="401"/>
        <v>-634</v>
      </c>
      <c r="FY36" s="36">
        <f t="shared" si="401"/>
        <v>-1615</v>
      </c>
      <c r="FZ36" s="30">
        <f t="shared" si="402"/>
        <v>-734</v>
      </c>
      <c r="GA36" s="30">
        <f t="shared" si="401"/>
        <v>-24</v>
      </c>
      <c r="GB36" s="30">
        <f t="shared" si="401"/>
        <v>712</v>
      </c>
      <c r="GC36" s="30">
        <f t="shared" si="401"/>
        <v>1211</v>
      </c>
      <c r="GD36" s="30">
        <f t="shared" si="401"/>
        <v>-363</v>
      </c>
      <c r="GE36" s="30">
        <f t="shared" si="401"/>
        <v>-713</v>
      </c>
      <c r="GF36" s="30">
        <f t="shared" si="401"/>
        <v>-1505</v>
      </c>
      <c r="GG36" s="30">
        <f t="shared" si="401"/>
        <v>-62</v>
      </c>
      <c r="GH36" s="259">
        <f t="shared" si="401"/>
        <v>793</v>
      </c>
      <c r="GI36" s="286">
        <f t="shared" si="401"/>
        <v>-792</v>
      </c>
      <c r="GJ36" s="286">
        <f t="shared" ref="GJ36:GL36" si="403">GJ35-FX35</f>
        <v>-88</v>
      </c>
      <c r="GK36" s="286">
        <f t="shared" ref="GK36" si="404">GK35-FY35</f>
        <v>3065</v>
      </c>
      <c r="GL36" s="286">
        <f t="shared" si="403"/>
        <v>2511.6829342511592</v>
      </c>
      <c r="GM36" s="286">
        <f t="shared" ref="GM36" si="405">GM35-GA35</f>
        <v>6444.6829342511592</v>
      </c>
      <c r="GN36" s="286">
        <f t="shared" ref="GN36" si="406">GN35-GB35</f>
        <v>10825.682934251159</v>
      </c>
      <c r="GO36" s="286">
        <f t="shared" ref="GO36" si="407">GO35-GC35</f>
        <v>11707.682934251159</v>
      </c>
      <c r="GP36" s="286">
        <f t="shared" ref="GP36" si="408">GP35-GD35</f>
        <v>11048.682934251159</v>
      </c>
      <c r="GQ36" s="286">
        <f t="shared" ref="GQ36" si="409">GQ35-GE35</f>
        <v>7590.6829342511592</v>
      </c>
      <c r="GR36" s="286">
        <f t="shared" ref="GR36" si="410">GR35-GF35</f>
        <v>3943.6829342511592</v>
      </c>
      <c r="GS36" s="286">
        <f t="shared" ref="GS36" si="411">GS35-GG35</f>
        <v>-399.31706574884083</v>
      </c>
      <c r="GT36" s="286">
        <f t="shared" ref="GT36" si="412">GT35-GH35</f>
        <v>-3529.3170657488408</v>
      </c>
      <c r="GU36" s="286">
        <f t="shared" ref="GU36" si="413">GU35-GI35</f>
        <v>-4184.3170657488408</v>
      </c>
      <c r="GV36" s="286">
        <f t="shared" ref="GV36" si="414">GV35-GJ35</f>
        <v>-3203.3170657488408</v>
      </c>
      <c r="GW36" s="286">
        <f t="shared" ref="GW36" si="415">GW35-GK35</f>
        <v>-3025.3170657488408</v>
      </c>
      <c r="GX36" s="286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62">
        <f t="shared" si="419"/>
        <v>2198</v>
      </c>
      <c r="EN37" s="162">
        <f t="shared" si="419"/>
        <v>1768.2000000000007</v>
      </c>
      <c r="EO37" s="162">
        <f t="shared" si="419"/>
        <v>1279.5999999999985</v>
      </c>
      <c r="EP37" s="181">
        <f t="shared" si="419"/>
        <v>-80.599999999998545</v>
      </c>
      <c r="EQ37" s="181">
        <f t="shared" si="419"/>
        <v>-1055.4000000000015</v>
      </c>
      <c r="ER37" s="191">
        <f t="shared" si="419"/>
        <v>-226.20000000000073</v>
      </c>
      <c r="ES37" s="191">
        <f t="shared" si="419"/>
        <v>-1797.7999999999993</v>
      </c>
      <c r="ET37" s="191">
        <f t="shared" si="419"/>
        <v>-3141.3999999999996</v>
      </c>
      <c r="EU37" s="191">
        <f t="shared" si="419"/>
        <v>-3346.2000000000007</v>
      </c>
      <c r="EV37" s="191">
        <f t="shared" si="419"/>
        <v>-3500</v>
      </c>
      <c r="EW37" s="203">
        <f t="shared" si="419"/>
        <v>-2889.4000000000015</v>
      </c>
      <c r="EX37" s="203">
        <f t="shared" si="419"/>
        <v>-2653.7999999999993</v>
      </c>
      <c r="EY37" s="203">
        <f t="shared" si="419"/>
        <v>-1603.5999999999985</v>
      </c>
      <c r="EZ37" s="203">
        <f t="shared" si="419"/>
        <v>59.599999999998545</v>
      </c>
      <c r="FA37" s="216">
        <f t="shared" si="419"/>
        <v>-1394.2000000000007</v>
      </c>
      <c r="FB37" s="216">
        <f t="shared" si="419"/>
        <v>-1731.5999999999985</v>
      </c>
      <c r="FC37" s="226">
        <f t="shared" si="419"/>
        <v>-3109.4000000000015</v>
      </c>
      <c r="FD37" s="226">
        <f t="shared" si="419"/>
        <v>-2935.7999999999993</v>
      </c>
      <c r="FE37" s="238">
        <f t="shared" si="419"/>
        <v>-2295.6000000000004</v>
      </c>
      <c r="FF37" s="238">
        <f t="shared" si="419"/>
        <v>-3691.3999999999996</v>
      </c>
      <c r="FG37" s="238">
        <f t="shared" si="419"/>
        <v>-2842.2000000000007</v>
      </c>
      <c r="FH37" s="238">
        <f t="shared" si="419"/>
        <v>-2389</v>
      </c>
      <c r="FI37" s="238">
        <f t="shared" si="419"/>
        <v>-2119.5999999999985</v>
      </c>
      <c r="FJ37" s="238">
        <f t="shared" si="419"/>
        <v>-1126.5999999999985</v>
      </c>
      <c r="FK37" s="36">
        <f t="shared" si="419"/>
        <v>377</v>
      </c>
      <c r="FL37" s="36">
        <f t="shared" si="419"/>
        <v>622.79999999999927</v>
      </c>
      <c r="FM37" s="36">
        <f t="shared" si="419"/>
        <v>-1034.7999999999993</v>
      </c>
      <c r="FN37" s="36">
        <f t="shared" ref="FN37:GI37" si="420">FN35-AVERAGE(DF35,DR35,ED35,EP35,FB35)</f>
        <v>-626.20000000000073</v>
      </c>
      <c r="FO37" s="36">
        <f t="shared" ref="FO37:FZ37" si="421">FO35-AVERAGE(DG35,DS35,EE35,EQ35,FC35)</f>
        <v>208.79999999999927</v>
      </c>
      <c r="FP37" s="36">
        <f t="shared" si="420"/>
        <v>-1841.3999999999996</v>
      </c>
      <c r="FQ37" s="238">
        <f t="shared" si="420"/>
        <v>-2474.6000000000004</v>
      </c>
      <c r="FR37" s="36">
        <f t="shared" si="420"/>
        <v>-1937.2000000000007</v>
      </c>
      <c r="FS37" s="36">
        <f t="shared" si="420"/>
        <v>-1414.7999999999993</v>
      </c>
      <c r="FT37" s="36">
        <f t="shared" si="420"/>
        <v>-567.40000000000146</v>
      </c>
      <c r="FU37" s="36">
        <f t="shared" si="420"/>
        <v>-807.79999999999927</v>
      </c>
      <c r="FV37" s="36">
        <f t="shared" si="420"/>
        <v>-702.79999999999927</v>
      </c>
      <c r="FW37" s="36">
        <f t="shared" si="420"/>
        <v>50.799999999999272</v>
      </c>
      <c r="FX37" s="36">
        <f t="shared" si="420"/>
        <v>-1285</v>
      </c>
      <c r="FY37" s="36">
        <f t="shared" si="420"/>
        <v>-3762.7999999999993</v>
      </c>
      <c r="FZ37" s="30">
        <f t="shared" si="421"/>
        <v>-2801.5999999999985</v>
      </c>
      <c r="GA37" s="30">
        <f t="shared" si="420"/>
        <v>-1129.7999999999993</v>
      </c>
      <c r="GB37" s="30">
        <f t="shared" si="420"/>
        <v>-1656.3999999999996</v>
      </c>
      <c r="GC37" s="30">
        <f t="shared" si="420"/>
        <v>-1555.6000000000004</v>
      </c>
      <c r="GD37" s="30">
        <f t="shared" si="420"/>
        <v>-2402.6000000000004</v>
      </c>
      <c r="GE37" s="30">
        <f t="shared" si="420"/>
        <v>-2050.5999999999985</v>
      </c>
      <c r="GF37" s="30">
        <f t="shared" si="420"/>
        <v>-2260.5999999999985</v>
      </c>
      <c r="GG37" s="30">
        <f t="shared" si="420"/>
        <v>-988.20000000000073</v>
      </c>
      <c r="GH37" s="259">
        <f t="shared" si="420"/>
        <v>272.40000000000146</v>
      </c>
      <c r="GI37" s="286">
        <f t="shared" si="420"/>
        <v>-565.20000000000073</v>
      </c>
      <c r="GJ37" s="286">
        <f t="shared" ref="GJ37:GL37" si="422">GJ35-AVERAGE(EB35,EN35,EZ35,FL35,FX35)</f>
        <v>-1044.5999999999985</v>
      </c>
      <c r="GK37" s="286">
        <f t="shared" ref="GK37" si="423">GK35-AVERAGE(EC35,EO35,FA35,FM35,FY35)</f>
        <v>239.59999999999854</v>
      </c>
      <c r="GL37" s="286">
        <f t="shared" si="422"/>
        <v>995.28293425115771</v>
      </c>
      <c r="GM37" s="286">
        <f t="shared" ref="GM37" si="424">GM35-AVERAGE(EE35,EQ35,FC35,FO35,GA35)</f>
        <v>6451.6829342511592</v>
      </c>
      <c r="GN37" s="286">
        <f t="shared" ref="GN37" si="425">GN35-AVERAGE(EF35,ER35,FD35,FP35,GB35)</f>
        <v>10076.082934251159</v>
      </c>
      <c r="GO37" s="286">
        <f t="shared" ref="GO37" si="426">GO35-AVERAGE(EG35,ES35,FE35,FQ35,GC35)</f>
        <v>11144.28293425116</v>
      </c>
      <c r="GP37" s="286">
        <f t="shared" ref="GP37" si="427">GP35-AVERAGE(EH35,ET35,FF35,FR35,GD35)</f>
        <v>10019.88293425116</v>
      </c>
      <c r="GQ37" s="286">
        <f t="shared" ref="GQ37" si="428">GQ35-AVERAGE(EI35,EU35,FG35,FS35,GE35)</f>
        <v>6579.4829342511584</v>
      </c>
      <c r="GR37" s="286">
        <f t="shared" ref="GR37" si="429">GR35-AVERAGE(EJ35,EV35,FH35,FT35,GF35)</f>
        <v>2519.2829342511577</v>
      </c>
      <c r="GS37" s="286">
        <f t="shared" ref="GS37" si="430">GS35-AVERAGE(EK35,EW35,FI35,FU35,GG35)</f>
        <v>-898.91706574883938</v>
      </c>
      <c r="GT37" s="286">
        <f t="shared" ref="GT37" si="431">GT35-AVERAGE(EL35,EX35,FJ35,FV35,GH35)</f>
        <v>-3065.5170657488416</v>
      </c>
      <c r="GU37" s="286">
        <f t="shared" ref="GU37" si="432">GU35-AVERAGE(EM35,EY35,FK35,FW35,GI35)</f>
        <v>-4603.9170657488394</v>
      </c>
      <c r="GV37" s="286">
        <f t="shared" ref="GV37" si="433">GV35-AVERAGE(EN35,EZ35,FL35,FX35,GJ35)</f>
        <v>-3752.5170657488416</v>
      </c>
      <c r="GW37" s="286">
        <f t="shared" ref="GW37" si="434">GW35-AVERAGE(EO35,FA35,FM35,FY35,GK35)</f>
        <v>-2009.9170657488394</v>
      </c>
      <c r="GX37" s="286">
        <f t="shared" ref="GX37" si="435">GX35-AVERAGE(EP35,FB35,FN35,FZ35,GL35)</f>
        <v>1501.9463474009281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34">
        <f>DZ35-MIN($C35:$ED35)</f>
        <v>18881</v>
      </c>
      <c r="EA38" s="134">
        <f t="shared" si="438"/>
        <v>19307</v>
      </c>
      <c r="EB38" s="134">
        <f t="shared" si="438"/>
        <v>20075</v>
      </c>
      <c r="EC38" s="134">
        <f t="shared" si="438"/>
        <v>21299</v>
      </c>
      <c r="ED38" s="134">
        <f t="shared" si="438"/>
        <v>16928</v>
      </c>
      <c r="EE38" s="134">
        <f t="shared" ref="EE38:FF38" si="439">EE35-MIN($C35:$ED35)</f>
        <v>10888</v>
      </c>
      <c r="EF38" s="134">
        <f t="shared" si="439"/>
        <v>7963</v>
      </c>
      <c r="EG38" s="134">
        <f t="shared" si="439"/>
        <v>7368</v>
      </c>
      <c r="EH38" s="134">
        <f t="shared" si="439"/>
        <v>8796</v>
      </c>
      <c r="EI38" s="134">
        <f t="shared" si="439"/>
        <v>11912</v>
      </c>
      <c r="EJ38" s="134">
        <f t="shared" si="439"/>
        <v>17120</v>
      </c>
      <c r="EK38" s="134">
        <f t="shared" si="439"/>
        <v>20386</v>
      </c>
      <c r="EL38" s="134">
        <f t="shared" si="439"/>
        <v>20606</v>
      </c>
      <c r="EM38" s="162">
        <f t="shared" si="439"/>
        <v>20458</v>
      </c>
      <c r="EN38" s="162">
        <f t="shared" si="439"/>
        <v>19197</v>
      </c>
      <c r="EO38" s="162">
        <f t="shared" si="439"/>
        <v>18322</v>
      </c>
      <c r="EP38" s="181">
        <f t="shared" si="439"/>
        <v>13710</v>
      </c>
      <c r="EQ38" s="181">
        <f t="shared" si="439"/>
        <v>7828</v>
      </c>
      <c r="ER38" s="191">
        <f t="shared" si="439"/>
        <v>5220</v>
      </c>
      <c r="ES38" s="191">
        <f t="shared" si="439"/>
        <v>3154</v>
      </c>
      <c r="ET38" s="191">
        <f t="shared" si="439"/>
        <v>3961</v>
      </c>
      <c r="EU38" s="191">
        <f t="shared" si="439"/>
        <v>6819</v>
      </c>
      <c r="EV38" s="191">
        <f t="shared" si="439"/>
        <v>9970</v>
      </c>
      <c r="EW38" s="203">
        <f t="shared" si="439"/>
        <v>13293</v>
      </c>
      <c r="EX38" s="203">
        <f t="shared" si="439"/>
        <v>15378</v>
      </c>
      <c r="EY38" s="203">
        <f t="shared" si="439"/>
        <v>17500</v>
      </c>
      <c r="EZ38" s="203">
        <f t="shared" si="439"/>
        <v>17935</v>
      </c>
      <c r="FA38" s="216">
        <f t="shared" si="439"/>
        <v>15956</v>
      </c>
      <c r="FB38" s="216">
        <f t="shared" si="439"/>
        <v>11859</v>
      </c>
      <c r="FC38" s="226">
        <f t="shared" si="439"/>
        <v>5075</v>
      </c>
      <c r="FD38" s="226">
        <f t="shared" si="439"/>
        <v>1984</v>
      </c>
      <c r="FE38" s="238">
        <f t="shared" si="439"/>
        <v>1567</v>
      </c>
      <c r="FF38" s="238">
        <f t="shared" si="439"/>
        <v>2062</v>
      </c>
      <c r="FG38" s="238">
        <f t="shared" ref="FG38:FH38" si="440">FG35-MIN($C35:$ED35)</f>
        <v>6024</v>
      </c>
      <c r="FH38" s="238">
        <f t="shared" si="440"/>
        <v>9880</v>
      </c>
      <c r="FI38" s="238">
        <f t="shared" ref="FI38:FJ38" si="441">FI35-MIN($C35:$ED35)</f>
        <v>13139</v>
      </c>
      <c r="FJ38" s="238">
        <f t="shared" si="441"/>
        <v>16262</v>
      </c>
      <c r="FK38" s="36">
        <f t="shared" ref="FK38" si="442">FK35-MIN($C35:$ED35)</f>
        <v>19085</v>
      </c>
      <c r="FL38" s="36">
        <f t="shared" ref="FL38:FN38" si="443">FL35-MIN($C35:$ED35)</f>
        <v>18320</v>
      </c>
      <c r="FM38" s="36">
        <f t="shared" si="443"/>
        <v>15970</v>
      </c>
      <c r="FN38" s="36">
        <f t="shared" si="443"/>
        <v>12617</v>
      </c>
      <c r="FO38" s="36">
        <f t="shared" ref="FO38:FP38" si="444">FO35-MIN($C35:$ED35)</f>
        <v>7974</v>
      </c>
      <c r="FP38" s="36">
        <f t="shared" si="444"/>
        <v>2857</v>
      </c>
      <c r="FQ38" s="238">
        <f t="shared" ref="FQ38:FR38" si="445">FQ35-MIN($C35:$ED35)</f>
        <v>1476</v>
      </c>
      <c r="FR38" s="36">
        <f t="shared" si="445"/>
        <v>3709</v>
      </c>
      <c r="FS38" s="36">
        <f t="shared" ref="FS38:FT38" si="446">FS35-MIN($C35:$ED35)</f>
        <v>7517</v>
      </c>
      <c r="FT38" s="36">
        <f t="shared" si="446"/>
        <v>11956</v>
      </c>
      <c r="FU38" s="36">
        <f t="shared" ref="FU38:FV38" si="447">FU35-MIN($C35:$ED35)</f>
        <v>14856</v>
      </c>
      <c r="FV38" s="36">
        <f t="shared" si="447"/>
        <v>17131</v>
      </c>
      <c r="FW38" s="36">
        <f t="shared" ref="FW38:FX38" si="448">FW35-MIN($C35:$ED35)</f>
        <v>19371</v>
      </c>
      <c r="FX38" s="36">
        <f t="shared" si="448"/>
        <v>17686</v>
      </c>
      <c r="FY38" s="36">
        <f t="shared" ref="FY38:GA38" si="449">FY35-MIN($C35:$ED35)</f>
        <v>14355</v>
      </c>
      <c r="FZ38" s="30">
        <f t="shared" ref="FZ38" si="450">FZ35-MIN($C35:$ED35)</f>
        <v>11883</v>
      </c>
      <c r="GA38" s="30">
        <f t="shared" si="449"/>
        <v>7950</v>
      </c>
      <c r="GB38" s="30">
        <f t="shared" ref="GB38:GC38" si="451">GB35-MIN($C35:$ED35)</f>
        <v>3569</v>
      </c>
      <c r="GC38" s="30">
        <f t="shared" si="451"/>
        <v>2687</v>
      </c>
      <c r="GD38" s="30">
        <f t="shared" ref="GD38:GE38" si="452">GD35-MIN($C35:$ED35)</f>
        <v>3346</v>
      </c>
      <c r="GE38" s="30">
        <f t="shared" si="452"/>
        <v>6804</v>
      </c>
      <c r="GF38" s="30">
        <f t="shared" ref="GF38" si="453">GF35-MIN($C35:$ED35)</f>
        <v>10451</v>
      </c>
      <c r="GG38" s="30">
        <f t="shared" ref="GG38:GH38" si="454">GG35-MIN($C35:$ED35)</f>
        <v>14794</v>
      </c>
      <c r="GH38" s="259">
        <f t="shared" si="454"/>
        <v>17924</v>
      </c>
      <c r="GI38" s="286">
        <f t="shared" ref="GI38" si="455">GI35-MIN($C35:$ED35)</f>
        <v>18579</v>
      </c>
      <c r="GJ38" s="286">
        <f t="shared" ref="GJ38:GK38" si="456">GJ35-MIN($C35:$ED35)</f>
        <v>17598</v>
      </c>
      <c r="GK38" s="286">
        <f t="shared" si="456"/>
        <v>17420</v>
      </c>
      <c r="GL38" s="286">
        <f t="shared" ref="GL38:GM38" si="457">GL35-MIN($C35:$ED35)</f>
        <v>14394.682934251159</v>
      </c>
      <c r="GM38" s="286">
        <f t="shared" si="457"/>
        <v>14394.682934251159</v>
      </c>
      <c r="GN38" s="286">
        <f t="shared" ref="GN38:GX38" si="458">GN35-MIN($C35:$ED35)</f>
        <v>14394.682934251159</v>
      </c>
      <c r="GO38" s="286">
        <f t="shared" si="458"/>
        <v>14394.682934251159</v>
      </c>
      <c r="GP38" s="286">
        <f t="shared" si="458"/>
        <v>14394.682934251159</v>
      </c>
      <c r="GQ38" s="286">
        <f t="shared" si="458"/>
        <v>14394.682934251159</v>
      </c>
      <c r="GR38" s="286">
        <f t="shared" si="458"/>
        <v>14394.682934251159</v>
      </c>
      <c r="GS38" s="286">
        <f t="shared" si="458"/>
        <v>14394.682934251159</v>
      </c>
      <c r="GT38" s="286">
        <f t="shared" si="458"/>
        <v>14394.682934251159</v>
      </c>
      <c r="GU38" s="286">
        <f t="shared" si="458"/>
        <v>14394.682934251159</v>
      </c>
      <c r="GV38" s="286">
        <f t="shared" si="458"/>
        <v>14394.682934251159</v>
      </c>
      <c r="GW38" s="286">
        <f t="shared" si="458"/>
        <v>14394.682934251159</v>
      </c>
      <c r="GX38" s="286">
        <f t="shared" si="458"/>
        <v>14394.682934251159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7">
        <f>DZ35-DZ58</f>
        <v>0</v>
      </c>
      <c r="EA39" s="137">
        <f t="shared" si="460"/>
        <v>0</v>
      </c>
      <c r="EB39" s="137">
        <f t="shared" si="460"/>
        <v>0</v>
      </c>
      <c r="EC39" s="137">
        <f t="shared" si="460"/>
        <v>0</v>
      </c>
      <c r="ED39" s="137">
        <f t="shared" si="460"/>
        <v>0</v>
      </c>
      <c r="EE39" s="137">
        <f t="shared" si="460"/>
        <v>0</v>
      </c>
      <c r="EF39" s="137">
        <f t="shared" si="460"/>
        <v>0</v>
      </c>
      <c r="EG39" s="137">
        <f t="shared" si="460"/>
        <v>0</v>
      </c>
      <c r="EH39" s="137">
        <f t="shared" si="460"/>
        <v>0</v>
      </c>
      <c r="EI39" s="137">
        <f t="shared" si="460"/>
        <v>0</v>
      </c>
      <c r="EJ39" s="137">
        <f t="shared" si="460"/>
        <v>0</v>
      </c>
      <c r="EK39" s="137">
        <f t="shared" si="460"/>
        <v>0</v>
      </c>
      <c r="EL39" s="137">
        <f t="shared" si="460"/>
        <v>0</v>
      </c>
      <c r="EM39" s="167">
        <f t="shared" si="460"/>
        <v>0</v>
      </c>
      <c r="EN39" s="167">
        <f t="shared" si="460"/>
        <v>0</v>
      </c>
      <c r="EO39" s="167">
        <f t="shared" ref="EO39:FF39" si="461">EO35-EO58</f>
        <v>0</v>
      </c>
      <c r="EP39" s="185">
        <f t="shared" si="461"/>
        <v>0</v>
      </c>
      <c r="EQ39" s="185">
        <f t="shared" si="461"/>
        <v>0</v>
      </c>
      <c r="ER39" s="195">
        <f t="shared" si="461"/>
        <v>0</v>
      </c>
      <c r="ES39" s="195">
        <f t="shared" si="461"/>
        <v>0</v>
      </c>
      <c r="ET39" s="195">
        <f t="shared" si="461"/>
        <v>0</v>
      </c>
      <c r="EU39" s="195">
        <f t="shared" si="461"/>
        <v>0</v>
      </c>
      <c r="EV39" s="195">
        <f t="shared" si="461"/>
        <v>0</v>
      </c>
      <c r="EW39" s="207">
        <f t="shared" si="461"/>
        <v>0</v>
      </c>
      <c r="EX39" s="207">
        <f t="shared" si="461"/>
        <v>0</v>
      </c>
      <c r="EY39" s="207">
        <f t="shared" si="461"/>
        <v>0</v>
      </c>
      <c r="EZ39" s="207">
        <f t="shared" si="461"/>
        <v>0</v>
      </c>
      <c r="FA39" s="220">
        <f t="shared" si="461"/>
        <v>0</v>
      </c>
      <c r="FB39" s="220">
        <f t="shared" si="461"/>
        <v>0</v>
      </c>
      <c r="FC39" s="230">
        <f t="shared" si="461"/>
        <v>0</v>
      </c>
      <c r="FD39" s="230">
        <f t="shared" si="461"/>
        <v>0</v>
      </c>
      <c r="FE39" s="242">
        <f t="shared" si="461"/>
        <v>0</v>
      </c>
      <c r="FF39" s="242">
        <f t="shared" si="461"/>
        <v>0</v>
      </c>
      <c r="FG39" s="242">
        <f t="shared" ref="FG39:FH39" si="462">FG35-FG58</f>
        <v>0</v>
      </c>
      <c r="FH39" s="242">
        <f t="shared" si="462"/>
        <v>0</v>
      </c>
      <c r="FI39" s="242">
        <f t="shared" ref="FI39:FJ39" si="463">FI35-FI58</f>
        <v>0</v>
      </c>
      <c r="FJ39" s="242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42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43">
        <f t="shared" si="469"/>
        <v>0</v>
      </c>
      <c r="FY39" s="43">
        <f t="shared" ref="FY39:GD39" si="470">FY35-FY58</f>
        <v>0</v>
      </c>
      <c r="FZ39" s="36">
        <f t="shared" si="470"/>
        <v>0</v>
      </c>
      <c r="GA39" s="36">
        <f t="shared" si="470"/>
        <v>0</v>
      </c>
      <c r="GB39" s="36">
        <f t="shared" si="470"/>
        <v>0</v>
      </c>
      <c r="GC39" s="36">
        <f t="shared" si="470"/>
        <v>0</v>
      </c>
      <c r="GD39" s="36">
        <f t="shared" si="470"/>
        <v>0</v>
      </c>
      <c r="GE39" s="36">
        <f t="shared" ref="GE39:GI39" si="471">GE35-GE58</f>
        <v>0</v>
      </c>
      <c r="GF39" s="36">
        <f t="shared" si="471"/>
        <v>0</v>
      </c>
      <c r="GG39" s="36">
        <f t="shared" si="471"/>
        <v>185.00000000001091</v>
      </c>
      <c r="GH39" s="262">
        <f t="shared" si="471"/>
        <v>-101.00000000000364</v>
      </c>
      <c r="GI39" s="291">
        <f t="shared" si="471"/>
        <v>-1441.9999999999964</v>
      </c>
      <c r="GJ39" s="291">
        <f t="shared" ref="GJ39:GL39" si="472">GJ35-GJ58</f>
        <v>-2137.262348763059</v>
      </c>
      <c r="GK39" s="291">
        <f t="shared" si="472"/>
        <v>-1431.280600980961</v>
      </c>
      <c r="GL39" s="291">
        <f t="shared" si="472"/>
        <v>-1400.304215408778</v>
      </c>
      <c r="GM39" s="291">
        <f t="shared" ref="GM39:GX39" si="473">GM35-GM58</f>
        <v>-1400.304215408778</v>
      </c>
      <c r="GN39" s="291">
        <f t="shared" si="473"/>
        <v>-1400.304215408778</v>
      </c>
      <c r="GO39" s="291">
        <f t="shared" si="473"/>
        <v>-1400.304215408778</v>
      </c>
      <c r="GP39" s="291">
        <f t="shared" si="473"/>
        <v>-1400.304215408778</v>
      </c>
      <c r="GQ39" s="291">
        <f t="shared" si="473"/>
        <v>-1400.304215408778</v>
      </c>
      <c r="GR39" s="291">
        <f t="shared" si="473"/>
        <v>-1400.304215408778</v>
      </c>
      <c r="GS39" s="291">
        <f t="shared" si="473"/>
        <v>-1400.304215408778</v>
      </c>
      <c r="GT39" s="291">
        <f t="shared" si="473"/>
        <v>-1400.304215408778</v>
      </c>
      <c r="GU39" s="291">
        <f t="shared" si="473"/>
        <v>-1400.304215408778</v>
      </c>
      <c r="GV39" s="291">
        <f t="shared" si="473"/>
        <v>-1400.304215408778</v>
      </c>
      <c r="GW39" s="291">
        <f t="shared" si="473"/>
        <v>-1400.304215408778</v>
      </c>
      <c r="GX39" s="291">
        <f t="shared" si="473"/>
        <v>22818.682934251159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9">
        <f t="shared" si="474"/>
        <v>125.24202813939119</v>
      </c>
      <c r="EA41" s="139">
        <f t="shared" si="474"/>
        <v>115.62122769640747</v>
      </c>
      <c r="EB41" s="139">
        <f t="shared" si="474"/>
        <v>91.15577550146233</v>
      </c>
      <c r="EC41" s="139">
        <f t="shared" si="474"/>
        <v>82.783416436111722</v>
      </c>
      <c r="ED41" s="139">
        <f t="shared" si="474"/>
        <v>57.495970605217181</v>
      </c>
      <c r="EE41" s="139">
        <f t="shared" ref="EE41:FF41" si="475">EE35*1000/EE20</f>
        <v>39.098690489798166</v>
      </c>
      <c r="EF41" s="139">
        <f t="shared" si="475"/>
        <v>35.510420126922398</v>
      </c>
      <c r="EG41" s="139">
        <f t="shared" si="475"/>
        <v>49.311585722005162</v>
      </c>
      <c r="EH41" s="139">
        <f t="shared" si="475"/>
        <v>75.505419189325764</v>
      </c>
      <c r="EI41" s="139">
        <f t="shared" si="475"/>
        <v>105.09725613193203</v>
      </c>
      <c r="EJ41" s="139">
        <f t="shared" si="475"/>
        <v>134.08495708949121</v>
      </c>
      <c r="EK41" s="139">
        <f t="shared" si="475"/>
        <v>140.562920402267</v>
      </c>
      <c r="EL41" s="139">
        <f t="shared" si="475"/>
        <v>122.05320459185567</v>
      </c>
      <c r="EM41" s="139">
        <f t="shared" si="475"/>
        <v>107.46439984715796</v>
      </c>
      <c r="EN41" s="139">
        <f t="shared" si="475"/>
        <v>79.208143199562045</v>
      </c>
      <c r="EO41" s="139">
        <f t="shared" si="475"/>
        <v>68.657331778049056</v>
      </c>
      <c r="EP41" s="139">
        <f t="shared" si="475"/>
        <v>47.975604372623842</v>
      </c>
      <c r="EQ41" s="139">
        <f t="shared" si="475"/>
        <v>32.933587498775388</v>
      </c>
      <c r="ER41" s="139">
        <f t="shared" si="475"/>
        <v>29.60540406459452</v>
      </c>
      <c r="ES41" s="139">
        <f t="shared" si="475"/>
        <v>35.668062124688959</v>
      </c>
      <c r="ET41" s="139">
        <f t="shared" si="475"/>
        <v>53.778514053898064</v>
      </c>
      <c r="EU41" s="139">
        <f t="shared" si="475"/>
        <v>79.411893724549174</v>
      </c>
      <c r="EV41" s="139">
        <f t="shared" si="475"/>
        <v>98.663990210468697</v>
      </c>
      <c r="EW41" s="139">
        <f t="shared" si="475"/>
        <v>116.81983769256401</v>
      </c>
      <c r="EX41" s="139">
        <f t="shared" si="475"/>
        <v>108.5920269554731</v>
      </c>
      <c r="EY41" s="139">
        <f t="shared" si="475"/>
        <v>105.20560802586336</v>
      </c>
      <c r="EZ41" s="139">
        <f t="shared" si="475"/>
        <v>74.778554096894709</v>
      </c>
      <c r="FA41" s="139">
        <f t="shared" si="475"/>
        <v>61.273764019907347</v>
      </c>
      <c r="FB41" s="139">
        <f t="shared" si="475"/>
        <v>46.079603970018645</v>
      </c>
      <c r="FC41" s="139">
        <f t="shared" si="475"/>
        <v>25.632003612668189</v>
      </c>
      <c r="FD41" s="139">
        <f t="shared" si="475"/>
        <v>23.655395187463647</v>
      </c>
      <c r="FE41" s="139">
        <f t="shared" si="475"/>
        <v>30.557877850800882</v>
      </c>
      <c r="FF41" s="139">
        <f t="shared" si="475"/>
        <v>36.266197225152979</v>
      </c>
      <c r="FG41" s="139">
        <f t="shared" ref="FG41:FH41" si="476">FG35*1000/FG20</f>
        <v>77.456975029040422</v>
      </c>
      <c r="FH41" s="139">
        <f t="shared" si="476"/>
        <v>73.961997691847742</v>
      </c>
      <c r="FI41" s="139">
        <f t="shared" ref="FI41:FJ41" si="477">FI35*1000/FI20</f>
        <v>107.67433198076094</v>
      </c>
      <c r="FJ41" s="139">
        <f t="shared" si="477"/>
        <v>105.70253348292937</v>
      </c>
      <c r="FK41" s="277">
        <f t="shared" ref="FK41" si="478">FK35*1000/FK20</f>
        <v>108.27743064542014</v>
      </c>
      <c r="FL41" s="277">
        <f t="shared" ref="FL41:FN41" si="479">FL35*1000/FL20</f>
        <v>77.179502540105304</v>
      </c>
      <c r="FM41" s="277">
        <f t="shared" si="479"/>
        <v>61.778577589392221</v>
      </c>
      <c r="FN41" s="277">
        <f t="shared" si="479"/>
        <v>46.428056387951109</v>
      </c>
      <c r="FO41" s="277">
        <f t="shared" ref="FO41:FP41" si="480">FO35*1000/FO20</f>
        <v>30.67172133646374</v>
      </c>
      <c r="FP41" s="277">
        <f t="shared" si="480"/>
        <v>21.499577377085121</v>
      </c>
      <c r="FQ41" s="139">
        <f t="shared" ref="FQ41:FR41" si="481">FQ35*1000/FQ20</f>
        <v>31.949578952255838</v>
      </c>
      <c r="FR41" s="277">
        <f t="shared" si="481"/>
        <v>62.345894877967119</v>
      </c>
      <c r="FS41" s="277">
        <f t="shared" ref="FS41:FT41" si="482">FS35*1000/FS20</f>
        <v>84.596159504090778</v>
      </c>
      <c r="FT41" s="277">
        <f t="shared" si="482"/>
        <v>125.35254974194534</v>
      </c>
      <c r="FU41" s="277">
        <f t="shared" ref="FU41:FV41" si="483">FU35*1000/FU20</f>
        <v>130.04715725464379</v>
      </c>
      <c r="FV41" s="277">
        <f t="shared" si="483"/>
        <v>106.69441542727699</v>
      </c>
      <c r="FW41" s="277">
        <f t="shared" ref="FW41:FX41" si="484">FW35*1000/FW20</f>
        <v>117.90707523262502</v>
      </c>
      <c r="FX41" s="277">
        <f t="shared" si="484"/>
        <v>82.044277018148705</v>
      </c>
      <c r="FY41" s="277">
        <f t="shared" ref="FY41:GA41" si="485">FY35*1000/FY20</f>
        <v>64.761153180195748</v>
      </c>
      <c r="FZ41" s="277">
        <f t="shared" ref="FZ41" si="486">FZ35*1000/FZ20</f>
        <v>49.211290918734193</v>
      </c>
      <c r="GA41" s="277">
        <f t="shared" si="485"/>
        <v>37.667989464820316</v>
      </c>
      <c r="GB41" s="277">
        <f t="shared" ref="GB41:GC41" si="487">GB35*1000/GB20</f>
        <v>29.1040406912105</v>
      </c>
      <c r="GC41" s="277">
        <f t="shared" si="487"/>
        <v>39.21843836261656</v>
      </c>
      <c r="GD41" s="277">
        <f t="shared" ref="GD41:GE41" si="488">GD35*1000/GD20</f>
        <v>58.91144730705561</v>
      </c>
      <c r="GE41" s="277">
        <f t="shared" si="488"/>
        <v>89.783538331964635</v>
      </c>
      <c r="GF41" s="277">
        <f t="shared" ref="GF41" si="489">GF35*1000/GF20</f>
        <v>114.75120516335316</v>
      </c>
      <c r="GG41" s="277">
        <f t="shared" ref="GG41:GH41" si="490">GG35*1000/GG20</f>
        <v>130.94672130695315</v>
      </c>
      <c r="GH41" s="269">
        <f t="shared" si="490"/>
        <v>127.76664378527266</v>
      </c>
      <c r="GI41" s="293">
        <f t="shared" ref="GI41" si="491">GI35*1000/GI20</f>
        <v>117.14347181565401</v>
      </c>
      <c r="GJ41" s="293">
        <f t="shared" ref="GJ41:GK41" si="492">GJ35*1000/GJ20</f>
        <v>84.342369943693768</v>
      </c>
      <c r="GK41" s="293">
        <f t="shared" si="492"/>
        <v>74.482401489577171</v>
      </c>
      <c r="GL41" s="293">
        <f t="shared" ref="GL41:GM41" si="493">GL35*1000/GL20</f>
        <v>55.682282530036957</v>
      </c>
      <c r="GM41" s="293">
        <f t="shared" si="493"/>
        <v>49.706213987331552</v>
      </c>
      <c r="GN41" s="293">
        <f t="shared" ref="GN41:GX41" si="494">GN35*1000/GN20</f>
        <v>54.409380291911773</v>
      </c>
      <c r="GO41" s="293">
        <f t="shared" si="494"/>
        <v>80.800521348114543</v>
      </c>
      <c r="GP41" s="293">
        <f t="shared" si="494"/>
        <v>109.20200947213604</v>
      </c>
      <c r="GQ41" s="293">
        <f t="shared" si="494"/>
        <v>135.91728218077142</v>
      </c>
      <c r="GR41" s="293">
        <f t="shared" si="494"/>
        <v>128.58608721789537</v>
      </c>
      <c r="GS41" s="293">
        <f t="shared" si="494"/>
        <v>134.69465875548076</v>
      </c>
      <c r="GT41" s="293">
        <f t="shared" si="494"/>
        <v>110.11175348740755</v>
      </c>
      <c r="GU41" s="293">
        <f t="shared" si="494"/>
        <v>100.88661883456105</v>
      </c>
      <c r="GV41" s="293">
        <f t="shared" si="494"/>
        <v>74.218876331542162</v>
      </c>
      <c r="GW41" s="293">
        <f t="shared" si="494"/>
        <v>65.570116644870993</v>
      </c>
      <c r="GX41" s="293">
        <f t="shared" si="494"/>
        <v>59.218625475576545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7">
        <f t="shared" si="497"/>
        <v>20.170569395691601</v>
      </c>
      <c r="EA42" s="137">
        <f t="shared" si="497"/>
        <v>14.506812227841479</v>
      </c>
      <c r="EB42" s="137">
        <f t="shared" si="497"/>
        <v>17.466131649674182</v>
      </c>
      <c r="EC42" s="137">
        <f t="shared" si="497"/>
        <v>15.249098382040884</v>
      </c>
      <c r="ED42" s="137">
        <f t="shared" si="497"/>
        <v>0.80230720709855774</v>
      </c>
      <c r="EE42" s="137">
        <f>EE41-DS41</f>
        <v>-6.6382915729811671</v>
      </c>
      <c r="EF42" s="137">
        <f>EF41-DT41</f>
        <v>-0.86811921350388843</v>
      </c>
      <c r="EG42" s="137">
        <f>EG41-DU41</f>
        <v>-1.7881392636249771</v>
      </c>
      <c r="EH42" s="137">
        <f t="shared" ref="EH42:FM42" si="498">EH41-DV41</f>
        <v>-10.122561625540115</v>
      </c>
      <c r="EI42" s="137">
        <f t="shared" si="498"/>
        <v>-9.1640060782669224</v>
      </c>
      <c r="EJ42" s="137">
        <f t="shared" si="498"/>
        <v>4.6912889137404647</v>
      </c>
      <c r="EK42" s="137">
        <f t="shared" si="498"/>
        <v>7.1032427414607469</v>
      </c>
      <c r="EL42" s="137">
        <f t="shared" si="498"/>
        <v>-3.1888235475355202</v>
      </c>
      <c r="EM42" s="167">
        <f t="shared" si="498"/>
        <v>-8.1568278492495097</v>
      </c>
      <c r="EN42" s="167">
        <f t="shared" si="498"/>
        <v>-11.947632301900285</v>
      </c>
      <c r="EO42" s="167">
        <f t="shared" si="498"/>
        <v>-14.126084658062666</v>
      </c>
      <c r="EP42" s="185">
        <f t="shared" si="498"/>
        <v>-9.5203662325933394</v>
      </c>
      <c r="EQ42" s="185">
        <f t="shared" si="498"/>
        <v>-6.1651029910227777</v>
      </c>
      <c r="ER42" s="195">
        <f t="shared" si="498"/>
        <v>-5.9050160623278778</v>
      </c>
      <c r="ES42" s="195">
        <f t="shared" si="498"/>
        <v>-13.643523597316204</v>
      </c>
      <c r="ET42" s="195">
        <f t="shared" si="498"/>
        <v>-21.7269051354277</v>
      </c>
      <c r="EU42" s="195">
        <f t="shared" si="498"/>
        <v>-25.685362407382854</v>
      </c>
      <c r="EV42" s="195">
        <f t="shared" si="498"/>
        <v>-35.420966879022515</v>
      </c>
      <c r="EW42" s="207">
        <f t="shared" si="498"/>
        <v>-23.743082709702989</v>
      </c>
      <c r="EX42" s="207">
        <f t="shared" si="498"/>
        <v>-13.461177636382573</v>
      </c>
      <c r="EY42" s="207">
        <f t="shared" si="498"/>
        <v>-2.2587918212946079</v>
      </c>
      <c r="EZ42" s="207">
        <f t="shared" si="498"/>
        <v>-4.429589102667336</v>
      </c>
      <c r="FA42" s="220">
        <f t="shared" si="498"/>
        <v>-7.3835677581417087</v>
      </c>
      <c r="FB42" s="220">
        <f t="shared" si="498"/>
        <v>-1.8960004026051962</v>
      </c>
      <c r="FC42" s="230">
        <f t="shared" si="498"/>
        <v>-7.3015838861071991</v>
      </c>
      <c r="FD42" s="230">
        <f t="shared" si="498"/>
        <v>-5.9500088771308732</v>
      </c>
      <c r="FE42" s="242">
        <f t="shared" si="498"/>
        <v>-5.1101842738880769</v>
      </c>
      <c r="FF42" s="242">
        <f t="shared" si="498"/>
        <v>-17.512316828745085</v>
      </c>
      <c r="FG42" s="242">
        <f t="shared" si="498"/>
        <v>-1.9549186955087521</v>
      </c>
      <c r="FH42" s="242">
        <f t="shared" si="498"/>
        <v>-24.701992518620955</v>
      </c>
      <c r="FI42" s="242">
        <f t="shared" si="498"/>
        <v>-9.145505711803068</v>
      </c>
      <c r="FJ42" s="242">
        <f t="shared" si="498"/>
        <v>-2.8894934725437338</v>
      </c>
      <c r="FK42" s="43">
        <f t="shared" si="498"/>
        <v>3.0718226195567837</v>
      </c>
      <c r="FL42" s="43">
        <f t="shared" si="498"/>
        <v>2.400948443210595</v>
      </c>
      <c r="FM42" s="43">
        <f t="shared" si="498"/>
        <v>0.50481356948487388</v>
      </c>
      <c r="FN42" s="43">
        <f t="shared" ref="FN42:GI42" si="499">FN41-FB41</f>
        <v>0.34845241793246373</v>
      </c>
      <c r="FO42" s="43">
        <f t="shared" ref="FO42:FZ42" si="500">FO41-FC41</f>
        <v>5.0397177237955511</v>
      </c>
      <c r="FP42" s="43">
        <f t="shared" si="499"/>
        <v>-2.1558178103785259</v>
      </c>
      <c r="FQ42" s="242">
        <f t="shared" si="499"/>
        <v>1.3917011014549558</v>
      </c>
      <c r="FR42" s="43">
        <f t="shared" si="499"/>
        <v>26.07969765281414</v>
      </c>
      <c r="FS42" s="43">
        <f t="shared" si="499"/>
        <v>7.1391844750503566</v>
      </c>
      <c r="FT42" s="43">
        <f t="shared" si="499"/>
        <v>51.390552050097597</v>
      </c>
      <c r="FU42" s="43">
        <f t="shared" si="499"/>
        <v>22.372825273882853</v>
      </c>
      <c r="FV42" s="43">
        <f t="shared" si="499"/>
        <v>0.99188194434762522</v>
      </c>
      <c r="FW42" s="43">
        <f t="shared" si="499"/>
        <v>9.6296445872048793</v>
      </c>
      <c r="FX42" s="43">
        <f t="shared" si="499"/>
        <v>4.864774478043401</v>
      </c>
      <c r="FY42" s="43">
        <f t="shared" si="499"/>
        <v>2.9825755908035276</v>
      </c>
      <c r="FZ42" s="43">
        <f t="shared" si="500"/>
        <v>2.7832345307830835</v>
      </c>
      <c r="GA42" s="43">
        <f t="shared" si="499"/>
        <v>6.9962681283565757</v>
      </c>
      <c r="GB42" s="43">
        <f t="shared" si="499"/>
        <v>7.604463314125379</v>
      </c>
      <c r="GC42" s="43">
        <f t="shared" si="499"/>
        <v>7.2688594103607223</v>
      </c>
      <c r="GD42" s="43">
        <f t="shared" si="499"/>
        <v>-3.4344475709115088</v>
      </c>
      <c r="GE42" s="43">
        <f t="shared" si="499"/>
        <v>5.1873788278738573</v>
      </c>
      <c r="GF42" s="43">
        <f t="shared" si="499"/>
        <v>-10.601344578592176</v>
      </c>
      <c r="GG42" s="43">
        <f t="shared" si="499"/>
        <v>0.89956405230935843</v>
      </c>
      <c r="GH42" s="270">
        <f t="shared" si="499"/>
        <v>21.07222835799567</v>
      </c>
      <c r="GI42" s="291">
        <f t="shared" si="499"/>
        <v>-0.76360341697100864</v>
      </c>
      <c r="GJ42" s="291">
        <f t="shared" ref="GJ42:GL42" si="501">GJ41-FX41</f>
        <v>2.2980929255450633</v>
      </c>
      <c r="GK42" s="291">
        <f t="shared" ref="GK42" si="502">GK41-FY41</f>
        <v>9.7212483093814228</v>
      </c>
      <c r="GL42" s="291">
        <f t="shared" si="501"/>
        <v>6.4709916113027646</v>
      </c>
      <c r="GM42" s="291">
        <f t="shared" ref="GM42" si="503">GM41-GA41</f>
        <v>12.038224522511236</v>
      </c>
      <c r="GN42" s="291">
        <f t="shared" ref="GN42" si="504">GN41-GB41</f>
        <v>25.305339600701274</v>
      </c>
      <c r="GO42" s="291">
        <f t="shared" ref="GO42" si="505">GO41-GC41</f>
        <v>41.582082985497983</v>
      </c>
      <c r="GP42" s="291">
        <f t="shared" ref="GP42" si="506">GP41-GD41</f>
        <v>50.290562165080431</v>
      </c>
      <c r="GQ42" s="291">
        <f t="shared" ref="GQ42" si="507">GQ41-GE41</f>
        <v>46.133743848806787</v>
      </c>
      <c r="GR42" s="291">
        <f t="shared" ref="GR42" si="508">GR41-GF41</f>
        <v>13.834882054542206</v>
      </c>
      <c r="GS42" s="291">
        <f t="shared" ref="GS42" si="509">GS41-GG41</f>
        <v>3.7479374485276082</v>
      </c>
      <c r="GT42" s="291">
        <f t="shared" ref="GT42" si="510">GT41-GH41</f>
        <v>-17.654890297865109</v>
      </c>
      <c r="GU42" s="291">
        <f t="shared" ref="GU42" si="511">GU41-GI41</f>
        <v>-16.256852981092962</v>
      </c>
      <c r="GV42" s="291">
        <f t="shared" ref="GV42" si="512">GV41-GJ41</f>
        <v>-10.123493612151606</v>
      </c>
      <c r="GW42" s="291">
        <f t="shared" ref="GW42" si="513">GW41-GK41</f>
        <v>-8.9122848447061784</v>
      </c>
      <c r="GX42" s="291">
        <f t="shared" ref="GX42" si="514">GX41-GL41</f>
        <v>3.5363429455395874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7">
        <f t="shared" si="516"/>
        <v>13.489285362518004</v>
      </c>
      <c r="EA43" s="137">
        <f t="shared" si="516"/>
        <v>13.386732794923901</v>
      </c>
      <c r="EB43" s="137">
        <f t="shared" si="516"/>
        <v>9.158385100481155</v>
      </c>
      <c r="EC43" s="137">
        <f t="shared" si="516"/>
        <v>12.387055637465295</v>
      </c>
      <c r="ED43" s="137">
        <f t="shared" si="516"/>
        <v>11.404202085901858</v>
      </c>
      <c r="EE43" s="137">
        <f>EE41-AVERAGE(BW41,CI41,CU41,DG41,DS41)</f>
        <v>4.4196765372384945</v>
      </c>
      <c r="EF43" s="137">
        <f>EF41-AVERAGE(BX41,CJ41,CV41,DH41,DT41)</f>
        <v>7.308746704379562</v>
      </c>
      <c r="EG43" s="137">
        <f>EG41-AVERAGE(BY41,CK41,CW41,DI41,DU41)</f>
        <v>7.7055494339945056</v>
      </c>
      <c r="EH43" s="137">
        <f t="shared" ref="EH43:FM43" si="517">EH41-AVERAGE(BZ41,CL41,CX41,DJ41,DV41)</f>
        <v>9.6560660565328789</v>
      </c>
      <c r="EI43" s="137">
        <f t="shared" si="517"/>
        <v>10.376385289640893</v>
      </c>
      <c r="EJ43" s="137">
        <f t="shared" si="517"/>
        <v>21.862073383617528</v>
      </c>
      <c r="EK43" s="137">
        <f t="shared" si="517"/>
        <v>23.640878559578468</v>
      </c>
      <c r="EL43" s="137">
        <f t="shared" si="517"/>
        <v>6.2660768976355428</v>
      </c>
      <c r="EM43" s="167">
        <f t="shared" si="517"/>
        <v>1.3682692469631519</v>
      </c>
      <c r="EN43" s="167">
        <f t="shared" si="517"/>
        <v>-3.0430320742019177</v>
      </c>
      <c r="EO43" s="167">
        <f t="shared" si="517"/>
        <v>-1.843229875061752</v>
      </c>
      <c r="EP43" s="185">
        <f t="shared" si="517"/>
        <v>-2.1219078851480404</v>
      </c>
      <c r="EQ43" s="185">
        <f t="shared" si="517"/>
        <v>-4.0667203853076757</v>
      </c>
      <c r="ER43" s="195">
        <f t="shared" si="517"/>
        <v>-2.0059966133886498</v>
      </c>
      <c r="ES43" s="195">
        <f t="shared" si="517"/>
        <v>-10.539362224199657</v>
      </c>
      <c r="ET43" s="195">
        <f t="shared" si="517"/>
        <v>-19.073737968973944</v>
      </c>
      <c r="EU43" s="195">
        <f t="shared" si="517"/>
        <v>-23.243673381573686</v>
      </c>
      <c r="EV43" s="195">
        <f t="shared" si="517"/>
        <v>-21.675799406199474</v>
      </c>
      <c r="EW43" s="207">
        <f t="shared" si="517"/>
        <v>-3.5992056614340981</v>
      </c>
      <c r="EX43" s="207">
        <f t="shared" si="517"/>
        <v>-8.6695734530333084</v>
      </c>
      <c r="EY43" s="207">
        <f t="shared" si="517"/>
        <v>-3.7139780053353206</v>
      </c>
      <c r="EZ43" s="207">
        <f t="shared" si="517"/>
        <v>-5.8650503381084036</v>
      </c>
      <c r="FA43" s="220">
        <f t="shared" si="517"/>
        <v>-7.7797543631269974</v>
      </c>
      <c r="FB43" s="220">
        <f t="shared" si="517"/>
        <v>-2.4666906374428095</v>
      </c>
      <c r="FC43" s="230">
        <f t="shared" si="517"/>
        <v>-7.9295948169936459</v>
      </c>
      <c r="FD43" s="230">
        <f t="shared" si="517"/>
        <v>-5.6093821034222238</v>
      </c>
      <c r="FE43" s="242">
        <f t="shared" si="517"/>
        <v>-7.4641842859591527</v>
      </c>
      <c r="FF43" s="242">
        <f t="shared" si="517"/>
        <v>-26.627905671782521</v>
      </c>
      <c r="FG43" s="242">
        <f t="shared" si="517"/>
        <v>-15.914389849699575</v>
      </c>
      <c r="FH43" s="242">
        <f t="shared" si="517"/>
        <v>-36.771087430188786</v>
      </c>
      <c r="FI43" s="242">
        <f t="shared" si="517"/>
        <v>-10.002644466137141</v>
      </c>
      <c r="FJ43" s="242">
        <f t="shared" si="517"/>
        <v>-10.644615306221326</v>
      </c>
      <c r="FK43" s="43">
        <f t="shared" si="517"/>
        <v>1.0752858816221078</v>
      </c>
      <c r="FL43" s="43">
        <f t="shared" si="517"/>
        <v>1.4532331603270023</v>
      </c>
      <c r="FM43" s="43">
        <f t="shared" si="517"/>
        <v>-3.1125566602185373</v>
      </c>
      <c r="FN43" s="43">
        <f t="shared" ref="FN43:GI43" si="518">FN41-AVERAGE(DF41,DR41,ED41,EP41,FB41)</f>
        <v>-1.1148979590113797</v>
      </c>
      <c r="FO43" s="43">
        <f t="shared" ref="FO43:FZ43" si="519">FO41-AVERAGE(DG41,DS41,EE41,EQ41,FC41)</f>
        <v>-1.9104736281902106</v>
      </c>
      <c r="FP43" s="43">
        <f t="shared" si="518"/>
        <v>-7.189194760288391</v>
      </c>
      <c r="FQ43" s="242">
        <f t="shared" si="518"/>
        <v>-6.477228123973152</v>
      </c>
      <c r="FR43" s="43">
        <f t="shared" si="518"/>
        <v>2.3980856515910176</v>
      </c>
      <c r="FS43" s="43">
        <f t="shared" si="518"/>
        <v>-6.7803993749038796</v>
      </c>
      <c r="FT43" s="43">
        <f t="shared" si="518"/>
        <v>18.776305405100402</v>
      </c>
      <c r="FU43" s="43">
        <f t="shared" si="518"/>
        <v>9.4390318061451524</v>
      </c>
      <c r="FV43" s="43">
        <f t="shared" si="518"/>
        <v>-6.6378349553927904</v>
      </c>
      <c r="FW43" s="43">
        <f t="shared" si="518"/>
        <v>10.370458895942036</v>
      </c>
      <c r="FX43" s="43">
        <f t="shared" si="518"/>
        <v>2.841953180186195</v>
      </c>
      <c r="FY43" s="43">
        <f t="shared" si="518"/>
        <v>-3.644328395310481</v>
      </c>
      <c r="FZ43" s="43">
        <f t="shared" si="519"/>
        <v>-1.723288828051686</v>
      </c>
      <c r="GA43" s="43">
        <f t="shared" si="518"/>
        <v>2.8533924647233491</v>
      </c>
      <c r="GB43" s="43">
        <f t="shared" si="518"/>
        <v>-0.22582652808790016</v>
      </c>
      <c r="GC43" s="43">
        <f t="shared" si="518"/>
        <v>-0.49892756445963471</v>
      </c>
      <c r="GD43" s="43">
        <f t="shared" si="518"/>
        <v>-3.7933539251863522</v>
      </c>
      <c r="GE43" s="43">
        <f t="shared" si="518"/>
        <v>-2.3811709879976348</v>
      </c>
      <c r="GF43" s="43">
        <f t="shared" si="518"/>
        <v>2.4597725814524125</v>
      </c>
      <c r="GG43" s="43">
        <f t="shared" si="518"/>
        <v>5.2339363087447595</v>
      </c>
      <c r="GH43" s="270">
        <f t="shared" si="518"/>
        <v>14.109802065887408</v>
      </c>
      <c r="GI43" s="291">
        <f t="shared" si="518"/>
        <v>6.2483235261592114</v>
      </c>
      <c r="GJ43" s="291">
        <f t="shared" ref="GJ43:GL43" si="520">GJ41-AVERAGE(EB41,EN41,EZ41,FL41,FX41)</f>
        <v>3.4691194724591412</v>
      </c>
      <c r="GK43" s="291">
        <f t="shared" ref="GK43" si="521">GK41-AVERAGE(EC41,EO41,FA41,FM41,FY41)</f>
        <v>6.6315528888459454</v>
      </c>
      <c r="GL43" s="291">
        <f t="shared" si="520"/>
        <v>6.2441772791279675</v>
      </c>
      <c r="GM43" s="291">
        <f t="shared" ref="GM43" si="522">GM41-AVERAGE(EE41,EQ41,FC41,FO41,GA41)</f>
        <v>16.505415506826395</v>
      </c>
      <c r="GN43" s="291">
        <f t="shared" ref="GN43" si="523">GN41-AVERAGE(EF41,ER41,FD41,FP41,GB41)</f>
        <v>26.534412802456536</v>
      </c>
      <c r="GO43" s="291">
        <f t="shared" ref="GO43" si="524">GO41-AVERAGE(EG41,ES41,FE41,FQ41,GC41)</f>
        <v>43.45941274564106</v>
      </c>
      <c r="GP43" s="291">
        <f t="shared" ref="GP43" si="525">GP41-AVERAGE(EH41,ET41,FF41,FR41,GD41)</f>
        <v>51.840514941456135</v>
      </c>
      <c r="GQ43" s="291">
        <f t="shared" ref="GQ43" si="526">GQ41-AVERAGE(EI41,EU41,FG41,FS41,GE41)</f>
        <v>48.648117636456021</v>
      </c>
      <c r="GR43" s="291">
        <f t="shared" ref="GR43" si="527">GR41-AVERAGE(EJ41,EV41,FH41,FT41,GF41)</f>
        <v>19.223147238474141</v>
      </c>
      <c r="GS43" s="291">
        <f t="shared" ref="GS43" si="528">GS41-AVERAGE(EK41,EW41,FI41,FU41,GG41)</f>
        <v>9.4844650280429903</v>
      </c>
      <c r="GT43" s="291">
        <f t="shared" ref="GT43" si="529">GT41-AVERAGE(EL41,EX41,FJ41,FV41,GH41)</f>
        <v>-4.0500113611539916</v>
      </c>
      <c r="GU43" s="291">
        <f t="shared" ref="GU43" si="530">GU41-AVERAGE(EM41,EY41,FK41,FW41,GI41)</f>
        <v>-10.312978278783035</v>
      </c>
      <c r="GV43" s="291">
        <f t="shared" ref="GV43" si="531">GV41-AVERAGE(EN41,EZ41,FL41,FX41,GJ41)</f>
        <v>-5.291693028138738</v>
      </c>
      <c r="GW43" s="291">
        <f t="shared" ref="GW43" si="532">GW41-AVERAGE(EO41,FA41,FM41,FY41,GK41)</f>
        <v>-0.62052896655330869</v>
      </c>
      <c r="GX43" s="291">
        <f t="shared" ref="GX43" si="533">GX41-AVERAGE(EP41,FB41,FN41,FZ41,GL41)</f>
        <v>10.143257839703594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7">
        <f t="shared" si="536"/>
        <v>109.73568856554907</v>
      </c>
      <c r="EA44" s="137">
        <f t="shared" si="536"/>
        <v>100.11488812256535</v>
      </c>
      <c r="EB44" s="137">
        <f t="shared" si="536"/>
        <v>75.649435927620203</v>
      </c>
      <c r="EC44" s="137">
        <f t="shared" si="536"/>
        <v>67.277076862269595</v>
      </c>
      <c r="ED44" s="137">
        <f t="shared" si="536"/>
        <v>41.989631031375048</v>
      </c>
      <c r="EE44" s="137">
        <f t="shared" ref="EE44:FF44" si="537">EE41-MIN($C41:$ED41)</f>
        <v>23.592350915956033</v>
      </c>
      <c r="EF44" s="137">
        <f t="shared" si="537"/>
        <v>20.004080553080264</v>
      </c>
      <c r="EG44" s="137">
        <f t="shared" si="537"/>
        <v>33.805246148163029</v>
      </c>
      <c r="EH44" s="137">
        <f t="shared" si="537"/>
        <v>59.99907961548363</v>
      </c>
      <c r="EI44" s="137">
        <f t="shared" si="537"/>
        <v>89.590916558089901</v>
      </c>
      <c r="EJ44" s="137">
        <f t="shared" si="537"/>
        <v>118.57861751564909</v>
      </c>
      <c r="EK44" s="137">
        <f t="shared" si="537"/>
        <v>125.05658082842487</v>
      </c>
      <c r="EL44" s="137">
        <f t="shared" si="537"/>
        <v>106.54686501801355</v>
      </c>
      <c r="EM44" s="167">
        <f t="shared" si="537"/>
        <v>91.958060273315837</v>
      </c>
      <c r="EN44" s="167">
        <f t="shared" si="537"/>
        <v>63.701803625719911</v>
      </c>
      <c r="EO44" s="167">
        <f t="shared" si="537"/>
        <v>53.150992204206922</v>
      </c>
      <c r="EP44" s="185">
        <f t="shared" si="537"/>
        <v>32.469264798781708</v>
      </c>
      <c r="EQ44" s="185">
        <f t="shared" si="537"/>
        <v>17.427247924933255</v>
      </c>
      <c r="ER44" s="195">
        <f t="shared" si="537"/>
        <v>14.099064490752388</v>
      </c>
      <c r="ES44" s="195">
        <f t="shared" si="537"/>
        <v>20.161722550846825</v>
      </c>
      <c r="ET44" s="195">
        <f t="shared" si="537"/>
        <v>38.272174480055931</v>
      </c>
      <c r="EU44" s="195">
        <f t="shared" si="537"/>
        <v>63.90555415070704</v>
      </c>
      <c r="EV44" s="195">
        <f t="shared" si="537"/>
        <v>83.15765063662657</v>
      </c>
      <c r="EW44" s="207">
        <f t="shared" si="537"/>
        <v>101.31349811872188</v>
      </c>
      <c r="EX44" s="207">
        <f t="shared" si="537"/>
        <v>93.085687381630976</v>
      </c>
      <c r="EY44" s="207">
        <f t="shared" si="537"/>
        <v>89.699268452021229</v>
      </c>
      <c r="EZ44" s="207">
        <f t="shared" si="537"/>
        <v>59.272214523052575</v>
      </c>
      <c r="FA44" s="220">
        <f t="shared" si="537"/>
        <v>45.767424446065213</v>
      </c>
      <c r="FB44" s="220">
        <f t="shared" si="537"/>
        <v>30.573264396176512</v>
      </c>
      <c r="FC44" s="230">
        <f t="shared" si="537"/>
        <v>10.125664038826057</v>
      </c>
      <c r="FD44" s="230">
        <f t="shared" si="537"/>
        <v>8.1490556136215151</v>
      </c>
      <c r="FE44" s="242">
        <f t="shared" si="537"/>
        <v>15.05153827695875</v>
      </c>
      <c r="FF44" s="242">
        <f t="shared" si="537"/>
        <v>20.759857651310845</v>
      </c>
      <c r="FG44" s="242">
        <f t="shared" ref="FG44:FH44" si="538">FG41-MIN($C41:$ED41)</f>
        <v>61.950635455198288</v>
      </c>
      <c r="FH44" s="242">
        <f t="shared" si="538"/>
        <v>58.455658118005609</v>
      </c>
      <c r="FI44" s="242">
        <f t="shared" ref="FI44:FJ44" si="539">FI41-MIN($C41:$ED41)</f>
        <v>92.167992406918813</v>
      </c>
      <c r="FJ44" s="242">
        <f t="shared" si="539"/>
        <v>90.196193909087242</v>
      </c>
      <c r="FK44" s="43">
        <f t="shared" ref="FK44" si="540">FK41-MIN($C41:$ED41)</f>
        <v>92.771091071578013</v>
      </c>
      <c r="FL44" s="43">
        <f t="shared" ref="FL44:FN44" si="541">FL41-MIN($C41:$ED41)</f>
        <v>61.67316296626317</v>
      </c>
      <c r="FM44" s="43">
        <f t="shared" si="541"/>
        <v>46.272238015550087</v>
      </c>
      <c r="FN44" s="43">
        <f t="shared" si="541"/>
        <v>30.921716814108976</v>
      </c>
      <c r="FO44" s="43">
        <f t="shared" ref="FO44:FP44" si="542">FO41-MIN($C41:$ED41)</f>
        <v>15.165381762621609</v>
      </c>
      <c r="FP44" s="43">
        <f t="shared" si="542"/>
        <v>5.9932378032429892</v>
      </c>
      <c r="FQ44" s="242">
        <f t="shared" ref="FQ44:FR44" si="543">FQ41-MIN($C41:$ED41)</f>
        <v>16.443239378413708</v>
      </c>
      <c r="FR44" s="43">
        <f t="shared" si="543"/>
        <v>46.839555304124985</v>
      </c>
      <c r="FS44" s="43">
        <f t="shared" ref="FS44:FT44" si="544">FS41-MIN($C41:$ED41)</f>
        <v>69.089819930248652</v>
      </c>
      <c r="FT44" s="43">
        <f t="shared" si="544"/>
        <v>109.84621016810321</v>
      </c>
      <c r="FU44" s="43">
        <f t="shared" ref="FU44:FV44" si="545">FU41-MIN($C41:$ED41)</f>
        <v>114.54081768080167</v>
      </c>
      <c r="FV44" s="43">
        <f t="shared" si="545"/>
        <v>91.188075853434867</v>
      </c>
      <c r="FW44" s="43">
        <f t="shared" ref="FW44:FX44" si="546">FW41-MIN($C41:$ED41)</f>
        <v>102.40073565878289</v>
      </c>
      <c r="FX44" s="43">
        <f t="shared" si="546"/>
        <v>66.537937444306579</v>
      </c>
      <c r="FY44" s="43">
        <f t="shared" ref="FY44:GA44" si="547">FY41-MIN($C41:$ED41)</f>
        <v>49.254813606353615</v>
      </c>
      <c r="FZ44" s="43">
        <f t="shared" ref="FZ44" si="548">FZ41-MIN($C41:$ED41)</f>
        <v>33.704951344892059</v>
      </c>
      <c r="GA44" s="43">
        <f t="shared" si="547"/>
        <v>22.161649890978182</v>
      </c>
      <c r="GB44" s="43">
        <f t="shared" ref="GB44:GC44" si="549">GB41-MIN($C41:$ED41)</f>
        <v>13.597701117368368</v>
      </c>
      <c r="GC44" s="43">
        <f t="shared" si="549"/>
        <v>23.712098788774426</v>
      </c>
      <c r="GD44" s="43">
        <f t="shared" ref="GD44:GE44" si="550">GD41-MIN($C41:$ED41)</f>
        <v>43.405107733213477</v>
      </c>
      <c r="GE44" s="43">
        <f t="shared" si="550"/>
        <v>74.277198758122509</v>
      </c>
      <c r="GF44" s="43">
        <f t="shared" ref="GF44" si="551">GF41-MIN($C41:$ED41)</f>
        <v>99.244865589511036</v>
      </c>
      <c r="GG44" s="43">
        <f t="shared" ref="GG44:GH44" si="552">GG41-MIN($C41:$ED41)</f>
        <v>115.44038173311102</v>
      </c>
      <c r="GH44" s="270">
        <f t="shared" si="552"/>
        <v>112.26030421143054</v>
      </c>
      <c r="GI44" s="291">
        <f t="shared" ref="GI44" si="553">GI41-MIN($C41:$ED41)</f>
        <v>101.63713224181188</v>
      </c>
      <c r="GJ44" s="291">
        <f t="shared" ref="GJ44:GK44" si="554">GJ41-MIN($C41:$ED41)</f>
        <v>68.836030369851642</v>
      </c>
      <c r="GK44" s="291">
        <f t="shared" si="554"/>
        <v>58.976061915735038</v>
      </c>
      <c r="GL44" s="291">
        <f t="shared" ref="GL44:GM44" si="555">GL41-MIN($C41:$ED41)</f>
        <v>40.175942956194824</v>
      </c>
      <c r="GM44" s="291">
        <f t="shared" si="555"/>
        <v>34.199874413489418</v>
      </c>
      <c r="GN44" s="291">
        <f t="shared" ref="GN44:GX44" si="556">GN41-MIN($C41:$ED41)</f>
        <v>38.90304071806964</v>
      </c>
      <c r="GO44" s="291">
        <f t="shared" si="556"/>
        <v>65.294181774272417</v>
      </c>
      <c r="GP44" s="291">
        <f t="shared" si="556"/>
        <v>93.695669898293914</v>
      </c>
      <c r="GQ44" s="291">
        <f t="shared" si="556"/>
        <v>120.4109426069293</v>
      </c>
      <c r="GR44" s="291">
        <f t="shared" si="556"/>
        <v>113.07974764405324</v>
      </c>
      <c r="GS44" s="291">
        <f t="shared" si="556"/>
        <v>119.18831918163863</v>
      </c>
      <c r="GT44" s="291">
        <f t="shared" si="556"/>
        <v>94.605413913565428</v>
      </c>
      <c r="GU44" s="291">
        <f t="shared" si="556"/>
        <v>85.380279260718922</v>
      </c>
      <c r="GV44" s="291">
        <f t="shared" si="556"/>
        <v>58.712536757700029</v>
      </c>
      <c r="GW44" s="291">
        <f t="shared" si="556"/>
        <v>50.063777071028859</v>
      </c>
      <c r="GX44" s="291">
        <f t="shared" si="556"/>
        <v>43.712285901734411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40">
        <f t="shared" si="557"/>
        <v>0</v>
      </c>
      <c r="EA45" s="140">
        <f t="shared" si="557"/>
        <v>0</v>
      </c>
      <c r="EB45" s="140">
        <f t="shared" si="557"/>
        <v>0</v>
      </c>
      <c r="EC45" s="140">
        <f t="shared" si="557"/>
        <v>0</v>
      </c>
      <c r="ED45" s="140">
        <f t="shared" si="557"/>
        <v>0</v>
      </c>
      <c r="EE45" s="140">
        <f t="shared" si="557"/>
        <v>0</v>
      </c>
      <c r="EF45" s="140">
        <f t="shared" si="557"/>
        <v>0</v>
      </c>
      <c r="EG45" s="140">
        <f t="shared" si="557"/>
        <v>0</v>
      </c>
      <c r="EH45" s="140">
        <f t="shared" si="557"/>
        <v>0</v>
      </c>
      <c r="EI45" s="140">
        <f t="shared" si="557"/>
        <v>0</v>
      </c>
      <c r="EJ45" s="140">
        <f t="shared" si="557"/>
        <v>0</v>
      </c>
      <c r="EK45" s="140">
        <f t="shared" si="557"/>
        <v>0</v>
      </c>
      <c r="EL45" s="140">
        <f t="shared" si="557"/>
        <v>0</v>
      </c>
      <c r="EM45" s="140">
        <f t="shared" si="557"/>
        <v>0</v>
      </c>
      <c r="EN45" s="140">
        <f t="shared" si="557"/>
        <v>0</v>
      </c>
      <c r="EO45" s="140">
        <f t="shared" ref="EO45:FF45" si="558">EO41-EO59</f>
        <v>0</v>
      </c>
      <c r="EP45" s="140">
        <f t="shared" si="558"/>
        <v>0</v>
      </c>
      <c r="EQ45" s="140">
        <f t="shared" si="558"/>
        <v>0</v>
      </c>
      <c r="ER45" s="140">
        <f t="shared" si="558"/>
        <v>0</v>
      </c>
      <c r="ES45" s="140">
        <f t="shared" si="558"/>
        <v>0</v>
      </c>
      <c r="ET45" s="140">
        <f t="shared" si="558"/>
        <v>0</v>
      </c>
      <c r="EU45" s="140">
        <f t="shared" si="558"/>
        <v>0</v>
      </c>
      <c r="EV45" s="140">
        <f t="shared" si="558"/>
        <v>0</v>
      </c>
      <c r="EW45" s="140">
        <f t="shared" si="558"/>
        <v>0</v>
      </c>
      <c r="EX45" s="140">
        <f t="shared" si="558"/>
        <v>0</v>
      </c>
      <c r="EY45" s="140">
        <f t="shared" si="558"/>
        <v>0</v>
      </c>
      <c r="EZ45" s="140">
        <f t="shared" si="558"/>
        <v>0</v>
      </c>
      <c r="FA45" s="140">
        <f t="shared" si="558"/>
        <v>0</v>
      </c>
      <c r="FB45" s="140">
        <f t="shared" si="558"/>
        <v>0</v>
      </c>
      <c r="FC45" s="140">
        <f t="shared" si="558"/>
        <v>0</v>
      </c>
      <c r="FD45" s="140">
        <f t="shared" si="558"/>
        <v>0</v>
      </c>
      <c r="FE45" s="140">
        <f t="shared" si="558"/>
        <v>0</v>
      </c>
      <c r="FF45" s="140">
        <f t="shared" si="558"/>
        <v>0</v>
      </c>
      <c r="FG45" s="140">
        <f t="shared" ref="FG45:FH45" si="559">FG41-FG59</f>
        <v>0</v>
      </c>
      <c r="FH45" s="140">
        <f t="shared" si="559"/>
        <v>0</v>
      </c>
      <c r="FI45" s="140">
        <f t="shared" ref="FI45:FJ45" si="560">FI41-FI59</f>
        <v>0</v>
      </c>
      <c r="FJ45" s="140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</v>
      </c>
      <c r="FP45" s="50">
        <f t="shared" si="562"/>
        <v>0</v>
      </c>
      <c r="FQ45" s="140">
        <f t="shared" ref="FQ45:FR45" si="563">FQ41-FQ59</f>
        <v>0</v>
      </c>
      <c r="FR45" s="50">
        <f t="shared" si="563"/>
        <v>0</v>
      </c>
      <c r="FS45" s="50">
        <f t="shared" ref="FS45:FT45" si="564">FS41-FS59</f>
        <v>0</v>
      </c>
      <c r="FT45" s="50">
        <f t="shared" si="564"/>
        <v>0</v>
      </c>
      <c r="FU45" s="50">
        <f t="shared" ref="FU45:FV45" si="565">FU41-FU59</f>
        <v>0</v>
      </c>
      <c r="FV45" s="50">
        <f t="shared" si="565"/>
        <v>0</v>
      </c>
      <c r="FW45" s="50">
        <f t="shared" ref="FW45:FX45" si="566">FW41-FW59</f>
        <v>0</v>
      </c>
      <c r="FX45" s="50">
        <f t="shared" si="566"/>
        <v>0</v>
      </c>
      <c r="FY45" s="50">
        <f t="shared" ref="FY45:GD45" si="567">FY41-FY59</f>
        <v>0</v>
      </c>
      <c r="FZ45" s="278">
        <f t="shared" si="567"/>
        <v>0</v>
      </c>
      <c r="GA45" s="278">
        <f t="shared" si="567"/>
        <v>0</v>
      </c>
      <c r="GB45" s="278">
        <f t="shared" si="567"/>
        <v>0</v>
      </c>
      <c r="GC45" s="278">
        <f t="shared" si="567"/>
        <v>0</v>
      </c>
      <c r="GD45" s="278">
        <f t="shared" si="567"/>
        <v>0</v>
      </c>
      <c r="GE45" s="278">
        <f t="shared" ref="GE45:GI45" si="568">GE41-GE59</f>
        <v>0</v>
      </c>
      <c r="GF45" s="278">
        <f t="shared" si="568"/>
        <v>0</v>
      </c>
      <c r="GG45" s="278">
        <f t="shared" si="568"/>
        <v>-1.1460436268082788</v>
      </c>
      <c r="GH45" s="271">
        <f t="shared" si="568"/>
        <v>-2.0420922122131913</v>
      </c>
      <c r="GI45" s="294">
        <f t="shared" si="568"/>
        <v>-6.2556340539263289</v>
      </c>
      <c r="GJ45" s="310">
        <f t="shared" ref="GJ45:GL45" si="569">GJ41-GJ59</f>
        <v>-6.9272835172585445</v>
      </c>
      <c r="GK45" s="310">
        <f t="shared" si="569"/>
        <v>-4.1249503314698615</v>
      </c>
      <c r="GL45" s="310">
        <f t="shared" si="569"/>
        <v>-3.4170304734527832</v>
      </c>
      <c r="GM45" s="310">
        <f t="shared" ref="GM45:GX45" si="570">GM41-GM59</f>
        <v>-3.0502996679968248</v>
      </c>
      <c r="GN45" s="310">
        <f t="shared" si="570"/>
        <v>-3.3389168340729043</v>
      </c>
      <c r="GO45" s="310">
        <f t="shared" si="570"/>
        <v>-4.9584505370885665</v>
      </c>
      <c r="GP45" s="310">
        <f t="shared" si="570"/>
        <v>-6.7013523363967664</v>
      </c>
      <c r="GQ45" s="310">
        <f t="shared" si="570"/>
        <v>-8.3407768858980376</v>
      </c>
      <c r="GR45" s="310">
        <f t="shared" si="570"/>
        <v>-7.8908866253567851</v>
      </c>
      <c r="GS45" s="310">
        <f t="shared" si="570"/>
        <v>-8.2657486846111681</v>
      </c>
      <c r="GT45" s="310">
        <f t="shared" si="570"/>
        <v>-6.7571802026762668</v>
      </c>
      <c r="GU45" s="310">
        <f t="shared" si="570"/>
        <v>-6.1910653668938522</v>
      </c>
      <c r="GV45" s="310">
        <f t="shared" si="570"/>
        <v>-4.5545575828989655</v>
      </c>
      <c r="GW45" s="310">
        <f t="shared" si="570"/>
        <v>-4.0238128995971891</v>
      </c>
      <c r="GX45" s="310">
        <f t="shared" si="570"/>
        <v>59.218625475576545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"/>
      <c r="FO49" s="24"/>
      <c r="FP49" s="24"/>
      <c r="FQ49" s="244"/>
      <c r="FR49" s="24"/>
      <c r="FS49" s="24"/>
      <c r="FT49" s="309"/>
      <c r="FU49" s="309"/>
      <c r="FV49" s="309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534629.27039916138</v>
      </c>
      <c r="FP51" s="8">
        <f t="shared" si="573"/>
        <v>524707.98854044545</v>
      </c>
      <c r="FQ51" s="155">
        <f t="shared" si="573"/>
        <v>309863.23841056437</v>
      </c>
      <c r="FR51" s="8">
        <f t="shared" si="573"/>
        <v>194607.84104147603</v>
      </c>
      <c r="FS51" s="8">
        <f t="shared" si="573"/>
        <v>188436.45022950656</v>
      </c>
      <c r="FT51" s="8">
        <f t="shared" si="573"/>
        <v>162581.45559826985</v>
      </c>
      <c r="FU51" s="8">
        <f t="shared" si="573"/>
        <v>179011.9868165646</v>
      </c>
      <c r="FV51" s="8">
        <f t="shared" si="573"/>
        <v>239515.81624643054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412649.20348328742</v>
      </c>
      <c r="GA51" s="8">
        <f t="shared" si="573"/>
        <v>434692.6988309889</v>
      </c>
      <c r="GB51" s="8">
        <f t="shared" si="573"/>
        <v>412073.36559359328</v>
      </c>
      <c r="GC51" s="8">
        <f t="shared" si="573"/>
        <v>283310.61775756796</v>
      </c>
      <c r="GD51" s="8">
        <f t="shared" si="573"/>
        <v>199791.39094398636</v>
      </c>
      <c r="GE51" s="8">
        <f t="shared" si="573"/>
        <v>169607.92905817731</v>
      </c>
      <c r="GF51" s="8">
        <f t="shared" si="573"/>
        <v>164486.28990981527</v>
      </c>
      <c r="GG51" s="274">
        <f t="shared" ref="GG51:GH51" si="574">GG52+GG53</f>
        <v>174369.88325250061</v>
      </c>
      <c r="GH51" s="299">
        <f t="shared" si="574"/>
        <v>203753.62102372118</v>
      </c>
      <c r="GI51" s="299">
        <f t="shared" ref="GI51:GJ51" si="575">GI52+GI53</f>
        <v>230512.20508893573</v>
      </c>
      <c r="GJ51" s="299">
        <f t="shared" si="575"/>
        <v>308528.20495051373</v>
      </c>
      <c r="GK51" s="299">
        <f t="shared" ref="GK51:GW51" si="576">GK52+GK53</f>
        <v>346981.29334103881</v>
      </c>
      <c r="GL51" s="299">
        <f t="shared" si="576"/>
        <v>409801.50053909823</v>
      </c>
      <c r="GM51" s="299">
        <f t="shared" si="576"/>
        <v>459071.03164338518</v>
      </c>
      <c r="GN51" s="299">
        <f t="shared" si="576"/>
        <v>419388.76737479161</v>
      </c>
      <c r="GO51" s="299">
        <f t="shared" si="576"/>
        <v>282407.62006894685</v>
      </c>
      <c r="GP51" s="299">
        <f t="shared" si="576"/>
        <v>208958.45272951291</v>
      </c>
      <c r="GQ51" s="299">
        <f t="shared" si="576"/>
        <v>167886.54517018719</v>
      </c>
      <c r="GR51" s="299">
        <f t="shared" si="576"/>
        <v>177458.41270979645</v>
      </c>
      <c r="GS51" s="299">
        <f t="shared" si="576"/>
        <v>169410.45135037816</v>
      </c>
      <c r="GT51" s="299">
        <f t="shared" si="576"/>
        <v>207232.03664957272</v>
      </c>
      <c r="GU51" s="299">
        <f t="shared" si="576"/>
        <v>226181.4619010117</v>
      </c>
      <c r="GV51" s="299">
        <f t="shared" si="576"/>
        <v>307451.20462775702</v>
      </c>
      <c r="GW51" s="299">
        <f t="shared" si="576"/>
        <v>348004.30595293251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18">
        <v>259346.16363827453</v>
      </c>
      <c r="FR52" s="2">
        <v>262599.98346269474</v>
      </c>
      <c r="FS52" s="2">
        <v>241869.42272165313</v>
      </c>
      <c r="FT52" s="2">
        <v>243413.74796421692</v>
      </c>
      <c r="FU52" s="2">
        <v>281700.62622680864</v>
      </c>
      <c r="FV52" s="2">
        <v>279138.38918720349</v>
      </c>
      <c r="FW52" s="2">
        <v>327528.39382896514</v>
      </c>
      <c r="FX52" s="2">
        <v>271909.90776516648</v>
      </c>
      <c r="FY52" s="2">
        <v>187268.15687543759</v>
      </c>
      <c r="FZ52" s="2">
        <v>288238.38182492583</v>
      </c>
      <c r="GA52" s="2">
        <v>348920.61358767212</v>
      </c>
      <c r="GB52" s="2">
        <v>290817.73215187906</v>
      </c>
      <c r="GC52" s="2">
        <v>277007.06817423773</v>
      </c>
      <c r="GD52" s="2">
        <v>232388.31479987034</v>
      </c>
      <c r="GE52" s="2">
        <v>246487.68291590843</v>
      </c>
      <c r="GF52" s="2">
        <v>314203.06859912199</v>
      </c>
      <c r="GG52" s="304">
        <v>308498.91551056481</v>
      </c>
      <c r="GH52" s="300">
        <v>313947.16941081837</v>
      </c>
      <c r="GI52" s="300">
        <v>297045.53842226887</v>
      </c>
      <c r="GJ52" s="300">
        <v>299310.86136222543</v>
      </c>
      <c r="GK52" s="300">
        <v>317515.23508163553</v>
      </c>
      <c r="GL52" s="300">
        <v>311211.38920616201</v>
      </c>
      <c r="GM52" s="300">
        <v>255652.47564978644</v>
      </c>
      <c r="GN52" s="300">
        <v>240121.07536519723</v>
      </c>
      <c r="GO52" s="300">
        <v>230750.34145912089</v>
      </c>
      <c r="GP52" s="300">
        <v>215130.99511943464</v>
      </c>
      <c r="GQ52" s="300">
        <v>204078.55698015643</v>
      </c>
      <c r="GR52" s="300">
        <v>212007.36498766826</v>
      </c>
      <c r="GS52" s="300">
        <v>222510.94810874554</v>
      </c>
      <c r="GT52" s="300">
        <v>218613.84486460473</v>
      </c>
      <c r="GU52" s="300">
        <v>227513.07900388163</v>
      </c>
      <c r="GV52" s="300">
        <v>238822.3651349085</v>
      </c>
      <c r="GW52" s="300">
        <v>257267.90583992182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205328.61314652616</v>
      </c>
      <c r="FP53" s="2">
        <v>231383.94582664326</v>
      </c>
      <c r="FQ53" s="318">
        <v>50517.074772289838</v>
      </c>
      <c r="FR53" s="2">
        <v>-67992.142421218712</v>
      </c>
      <c r="FS53" s="2">
        <v>-53432.972492146568</v>
      </c>
      <c r="FT53" s="2">
        <v>-80832.292365947069</v>
      </c>
      <c r="FU53" s="2">
        <v>-102688.63941024404</v>
      </c>
      <c r="FV53" s="2">
        <v>-39622.572940772952</v>
      </c>
      <c r="FW53" s="2">
        <v>-91791.904350604367</v>
      </c>
      <c r="FX53" s="2">
        <v>46332.886844679422</v>
      </c>
      <c r="FY53" s="2">
        <v>164470.483982581</v>
      </c>
      <c r="FZ53" s="2">
        <v>124410.82165836159</v>
      </c>
      <c r="GA53" s="2">
        <v>85772.085243316775</v>
      </c>
      <c r="GB53" s="2">
        <v>121255.63344171422</v>
      </c>
      <c r="GC53" s="2">
        <v>6303.5495833302266</v>
      </c>
      <c r="GD53" s="2">
        <v>-32596.923855883972</v>
      </c>
      <c r="GE53" s="2">
        <v>-76879.753857731121</v>
      </c>
      <c r="GF53" s="2">
        <v>-149716.77868930672</v>
      </c>
      <c r="GG53" s="304">
        <v>-134129.0322580642</v>
      </c>
      <c r="GH53" s="300">
        <v>-110193.54838709719</v>
      </c>
      <c r="GI53" s="300">
        <v>-66533.333333333139</v>
      </c>
      <c r="GJ53" s="300">
        <v>9217.3435882882914</v>
      </c>
      <c r="GK53" s="300">
        <v>29466.058259403275</v>
      </c>
      <c r="GL53" s="300">
        <v>98590.111332936212</v>
      </c>
      <c r="GM53" s="300">
        <v>203418.55599359874</v>
      </c>
      <c r="GN53" s="300">
        <v>179267.69200959438</v>
      </c>
      <c r="GO53" s="300">
        <v>51657.278609825968</v>
      </c>
      <c r="GP53" s="300">
        <v>-6172.5423899217276</v>
      </c>
      <c r="GQ53" s="300">
        <v>-36192.011809969234</v>
      </c>
      <c r="GR53" s="300">
        <v>-34548.952277871809</v>
      </c>
      <c r="GS53" s="300">
        <v>-53100.496758367372</v>
      </c>
      <c r="GT53" s="300">
        <v>-11381.808215032012</v>
      </c>
      <c r="GU53" s="300">
        <v>-1331.6171028699318</v>
      </c>
      <c r="GV53" s="300">
        <v>68628.839492848521</v>
      </c>
      <c r="GW53" s="300">
        <v>90736.400113010692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534629.27039916138</v>
      </c>
      <c r="FP54" s="8">
        <f t="shared" si="579"/>
        <v>524707.98854044545</v>
      </c>
      <c r="FQ54" s="155">
        <f t="shared" si="579"/>
        <v>309863.23841056437</v>
      </c>
      <c r="FR54" s="8">
        <f t="shared" si="579"/>
        <v>194607.84104147603</v>
      </c>
      <c r="FS54" s="8">
        <f t="shared" si="579"/>
        <v>188436.45022950656</v>
      </c>
      <c r="FT54" s="8">
        <f t="shared" si="579"/>
        <v>162581.45559826985</v>
      </c>
      <c r="FU54" s="8">
        <f t="shared" si="579"/>
        <v>179011.9868165646</v>
      </c>
      <c r="FV54" s="8">
        <f t="shared" si="579"/>
        <v>239515.81624643054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412649.20348328742</v>
      </c>
      <c r="GA54" s="8">
        <f t="shared" si="579"/>
        <v>434692.6988309889</v>
      </c>
      <c r="GB54" s="8">
        <f t="shared" si="579"/>
        <v>412073.36559359328</v>
      </c>
      <c r="GC54" s="8">
        <f t="shared" si="579"/>
        <v>283310.61775756796</v>
      </c>
      <c r="GD54" s="8">
        <f t="shared" si="579"/>
        <v>199791.39094398636</v>
      </c>
      <c r="GE54" s="8">
        <f t="shared" si="579"/>
        <v>169607.92905817731</v>
      </c>
      <c r="GF54" s="8">
        <f t="shared" si="579"/>
        <v>164486.28990981527</v>
      </c>
      <c r="GG54" s="274">
        <f t="shared" ref="GG54:GH54" si="580">GG55+GG56</f>
        <v>174369.88325250061</v>
      </c>
      <c r="GH54" s="299">
        <f t="shared" si="580"/>
        <v>203753.62102372118</v>
      </c>
      <c r="GI54" s="299">
        <f t="shared" ref="GI54:GJ54" si="581">GI55+GI56</f>
        <v>230512.20508893573</v>
      </c>
      <c r="GJ54" s="299">
        <f t="shared" si="581"/>
        <v>308528.20495051373</v>
      </c>
      <c r="GK54" s="299">
        <f t="shared" ref="GK54:GW54" si="582">GK55+GK56</f>
        <v>346981.29334103881</v>
      </c>
      <c r="GL54" s="299">
        <f t="shared" si="582"/>
        <v>409801.50053909823</v>
      </c>
      <c r="GM54" s="299">
        <f t="shared" si="582"/>
        <v>459071.03164338518</v>
      </c>
      <c r="GN54" s="299">
        <f t="shared" si="582"/>
        <v>419388.76737479161</v>
      </c>
      <c r="GO54" s="299">
        <f t="shared" si="582"/>
        <v>282407.62006894685</v>
      </c>
      <c r="GP54" s="299">
        <f t="shared" si="582"/>
        <v>208958.45272951291</v>
      </c>
      <c r="GQ54" s="299">
        <f t="shared" si="582"/>
        <v>167886.54517018719</v>
      </c>
      <c r="GR54" s="299">
        <f t="shared" si="582"/>
        <v>177458.41270979645</v>
      </c>
      <c r="GS54" s="299">
        <f t="shared" si="582"/>
        <v>169410.45135037816</v>
      </c>
      <c r="GT54" s="299">
        <f t="shared" si="582"/>
        <v>207232.03664957272</v>
      </c>
      <c r="GU54" s="299">
        <f t="shared" si="582"/>
        <v>226181.4619010117</v>
      </c>
      <c r="GV54" s="299">
        <f t="shared" si="582"/>
        <v>307451.20462775702</v>
      </c>
      <c r="GW54" s="299">
        <f t="shared" si="582"/>
        <v>348004.30595293251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532274.43168948393</v>
      </c>
      <c r="FP55" s="2">
        <v>520565.13139758829</v>
      </c>
      <c r="FQ55" s="318">
        <v>306960.01260411274</v>
      </c>
      <c r="FR55" s="2">
        <v>191641.17437480937</v>
      </c>
      <c r="FS55" s="2">
        <v>185339.67603595817</v>
      </c>
      <c r="FT55" s="2">
        <v>159814.78893160319</v>
      </c>
      <c r="FU55" s="2">
        <v>174882.95455850009</v>
      </c>
      <c r="FV55" s="2">
        <v>235806.13882707569</v>
      </c>
      <c r="FW55" s="2">
        <v>232969.82281169412</v>
      </c>
      <c r="FX55" s="2">
        <v>311113.76235178136</v>
      </c>
      <c r="FY55" s="2">
        <v>346605.30752468528</v>
      </c>
      <c r="FZ55" s="2">
        <v>406133.07445102936</v>
      </c>
      <c r="GA55" s="2">
        <v>431692.6988309889</v>
      </c>
      <c r="GB55" s="2">
        <v>405694.05524876568</v>
      </c>
      <c r="GC55" s="2">
        <v>278084.81130595505</v>
      </c>
      <c r="GD55" s="2">
        <v>191691.39094398636</v>
      </c>
      <c r="GE55" s="2">
        <v>157156.31615495149</v>
      </c>
      <c r="GF55" s="2">
        <v>157352.95657648193</v>
      </c>
      <c r="GG55" s="304">
        <v>171953.9153260538</v>
      </c>
      <c r="GH55" s="300">
        <v>200961.64369097556</v>
      </c>
      <c r="GI55" s="300">
        <v>227457.34229914143</v>
      </c>
      <c r="GJ55" s="300">
        <v>304054.57688166236</v>
      </c>
      <c r="GK55" s="300">
        <v>341637.44746139657</v>
      </c>
      <c r="GL55" s="300">
        <v>404194.12200700794</v>
      </c>
      <c r="GM55" s="300">
        <v>452668.19362031313</v>
      </c>
      <c r="GN55" s="300">
        <v>413545.04141475912</v>
      </c>
      <c r="GO55" s="300">
        <v>278114.78629339742</v>
      </c>
      <c r="GP55" s="300">
        <v>206059.06530050296</v>
      </c>
      <c r="GQ55" s="300">
        <v>165724.84453696609</v>
      </c>
      <c r="GR55" s="300">
        <v>175263.16545789517</v>
      </c>
      <c r="GS55" s="300">
        <v>166994.48342393135</v>
      </c>
      <c r="GT55" s="300">
        <v>204440.0593168271</v>
      </c>
      <c r="GU55" s="300">
        <v>223126.59911121739</v>
      </c>
      <c r="GV55" s="300">
        <v>302977.57655890565</v>
      </c>
      <c r="GW55" s="300">
        <v>342660.46007329028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2354.8387096774195</v>
      </c>
      <c r="FP56" s="2">
        <v>4142.8571428571431</v>
      </c>
      <c r="FQ56" s="318">
        <v>2903.2258064516132</v>
      </c>
      <c r="FR56" s="2">
        <v>2966.666666666667</v>
      </c>
      <c r="FS56" s="2">
        <v>3096.7741935483868</v>
      </c>
      <c r="FT56" s="2">
        <v>2766.6666666666665</v>
      </c>
      <c r="FU56" s="2">
        <v>4129.0322580645161</v>
      </c>
      <c r="FV56" s="2">
        <v>3709.6774193548385</v>
      </c>
      <c r="FW56" s="2">
        <v>2766.6666666666665</v>
      </c>
      <c r="FX56" s="2">
        <v>7129.0322580645161</v>
      </c>
      <c r="FY56" s="2">
        <v>5133.3333333333339</v>
      </c>
      <c r="FZ56" s="2">
        <v>6516.1290322580653</v>
      </c>
      <c r="GA56" s="2">
        <v>3000</v>
      </c>
      <c r="GB56" s="2">
        <v>6379.3103448275861</v>
      </c>
      <c r="GC56" s="2">
        <v>5225.8064516129034</v>
      </c>
      <c r="GD56" s="2">
        <v>8100</v>
      </c>
      <c r="GE56" s="2">
        <v>12451.612903225807</v>
      </c>
      <c r="GF56" s="2">
        <v>7133.3333333333339</v>
      </c>
      <c r="GG56" s="304">
        <v>2415.9679264467995</v>
      </c>
      <c r="GH56" s="300">
        <v>2791.9773327456087</v>
      </c>
      <c r="GI56" s="300">
        <v>3054.8627897942947</v>
      </c>
      <c r="GJ56" s="300">
        <v>4473.6280688513689</v>
      </c>
      <c r="GK56" s="300">
        <v>5343.8458796422401</v>
      </c>
      <c r="GL56" s="300">
        <v>5607.3785320902698</v>
      </c>
      <c r="GM56" s="300">
        <v>6402.8380230720677</v>
      </c>
      <c r="GN56" s="300">
        <v>5843.7259600325051</v>
      </c>
      <c r="GO56" s="300">
        <v>4292.8337755494458</v>
      </c>
      <c r="GP56" s="300">
        <v>2899.3874290099598</v>
      </c>
      <c r="GQ56" s="300">
        <v>2161.7006332211022</v>
      </c>
      <c r="GR56" s="300">
        <v>2195.247251901289</v>
      </c>
      <c r="GS56" s="300">
        <v>2415.9679264467995</v>
      </c>
      <c r="GT56" s="300">
        <v>2791.9773327456087</v>
      </c>
      <c r="GU56" s="300">
        <v>3054.8627897942947</v>
      </c>
      <c r="GV56" s="300">
        <v>4473.6280688513689</v>
      </c>
      <c r="GW56" s="300"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18394</v>
      </c>
      <c r="EW58" s="8">
        <v>21717</v>
      </c>
      <c r="EX58" s="8">
        <v>23802</v>
      </c>
      <c r="EY58" s="8">
        <v>25924</v>
      </c>
      <c r="EZ58" s="8">
        <v>26359</v>
      </c>
      <c r="FA58" s="8">
        <v>24380</v>
      </c>
      <c r="FB58" s="8">
        <v>20283</v>
      </c>
      <c r="FC58" s="8">
        <v>13499</v>
      </c>
      <c r="FD58" s="8">
        <v>10408</v>
      </c>
      <c r="FE58" s="8">
        <v>9991</v>
      </c>
      <c r="FF58" s="8">
        <v>10486</v>
      </c>
      <c r="FG58" s="8">
        <v>14448</v>
      </c>
      <c r="FH58" s="8">
        <v>18304</v>
      </c>
      <c r="FI58" s="8">
        <v>21563</v>
      </c>
      <c r="FJ58" s="8">
        <v>24686</v>
      </c>
      <c r="FK58" s="8">
        <v>27509</v>
      </c>
      <c r="FL58" s="8">
        <v>26744</v>
      </c>
      <c r="FM58" s="8">
        <v>24394</v>
      </c>
      <c r="FN58" s="8">
        <v>21041</v>
      </c>
      <c r="FO58" s="8">
        <v>16398</v>
      </c>
      <c r="FP58" s="8">
        <v>11281</v>
      </c>
      <c r="FQ58" s="155">
        <v>9900</v>
      </c>
      <c r="FR58" s="8">
        <v>12133</v>
      </c>
      <c r="FS58" s="8">
        <v>15941</v>
      </c>
      <c r="FT58" s="8">
        <v>20380</v>
      </c>
      <c r="FU58" s="8">
        <v>23280</v>
      </c>
      <c r="FV58" s="8">
        <v>25555</v>
      </c>
      <c r="FW58" s="8">
        <v>27795</v>
      </c>
      <c r="FX58" s="8">
        <v>26110</v>
      </c>
      <c r="FY58" s="8">
        <v>22779</v>
      </c>
      <c r="FZ58" s="8">
        <v>20307</v>
      </c>
      <c r="GA58" s="8">
        <v>16374</v>
      </c>
      <c r="GB58" s="8">
        <v>11993</v>
      </c>
      <c r="GC58" s="8">
        <v>11111</v>
      </c>
      <c r="GD58" s="8">
        <v>11770</v>
      </c>
      <c r="GE58" s="8">
        <v>15228</v>
      </c>
      <c r="GF58" s="8">
        <v>18875</v>
      </c>
      <c r="GG58" s="274">
        <v>23032.999999999989</v>
      </c>
      <c r="GH58" s="299">
        <v>26449.000000000004</v>
      </c>
      <c r="GI58" s="299">
        <v>28444.999999999996</v>
      </c>
      <c r="GJ58" s="299">
        <v>28159.262348763059</v>
      </c>
      <c r="GK58" s="299">
        <v>27275.280600980961</v>
      </c>
      <c r="GL58" s="299">
        <v>24218.987149659937</v>
      </c>
      <c r="GM58" s="299">
        <v>24218.987149659937</v>
      </c>
      <c r="GN58" s="299">
        <v>24218.987149659937</v>
      </c>
      <c r="GO58" s="299">
        <v>24218.987149659937</v>
      </c>
      <c r="GP58" s="299">
        <v>24218.987149659937</v>
      </c>
      <c r="GQ58" s="299">
        <v>24218.987149659937</v>
      </c>
      <c r="GR58" s="299">
        <v>24218.987149659937</v>
      </c>
      <c r="GS58" s="299">
        <v>24218.987149659937</v>
      </c>
      <c r="GT58" s="299">
        <v>24218.987149659937</v>
      </c>
      <c r="GU58" s="299">
        <v>24218.987149659937</v>
      </c>
      <c r="GV58" s="299">
        <v>24218.987149659937</v>
      </c>
      <c r="GW58" s="299">
        <v>24218.987149659937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98.663990210468697</v>
      </c>
      <c r="EW59" s="18">
        <v>116.81983769256401</v>
      </c>
      <c r="EX59" s="18">
        <v>108.5920269554731</v>
      </c>
      <c r="EY59" s="18">
        <v>105.20560802586336</v>
      </c>
      <c r="EZ59" s="18">
        <v>74.778554096894709</v>
      </c>
      <c r="FA59" s="18">
        <v>61.273764019907347</v>
      </c>
      <c r="FB59" s="18">
        <v>46.079603970018645</v>
      </c>
      <c r="FC59" s="18">
        <v>25.632003612668189</v>
      </c>
      <c r="FD59" s="18">
        <v>23.655395187463647</v>
      </c>
      <c r="FE59" s="18">
        <v>30.557877850800882</v>
      </c>
      <c r="FF59" s="18">
        <v>36.266197225152979</v>
      </c>
      <c r="FG59" s="18">
        <v>77.456975029040422</v>
      </c>
      <c r="FH59" s="18">
        <v>73.961997691847742</v>
      </c>
      <c r="FI59" s="18">
        <v>107.67433198076094</v>
      </c>
      <c r="FJ59" s="18">
        <v>105.70253348292937</v>
      </c>
      <c r="FK59" s="18">
        <v>108.27743064542014</v>
      </c>
      <c r="FL59" s="18">
        <v>77.179502540105304</v>
      </c>
      <c r="FM59" s="18">
        <v>61.778577589392221</v>
      </c>
      <c r="FN59" s="18">
        <v>46.428056387951109</v>
      </c>
      <c r="FO59" s="18">
        <v>30.67172133646374</v>
      </c>
      <c r="FP59" s="18">
        <v>21.499577377085121</v>
      </c>
      <c r="FQ59" s="156">
        <v>31.949578952255838</v>
      </c>
      <c r="FR59" s="18">
        <v>62.345894877967119</v>
      </c>
      <c r="FS59" s="18">
        <v>84.596159504090778</v>
      </c>
      <c r="FT59" s="18">
        <v>125.35254974194534</v>
      </c>
      <c r="FU59" s="18">
        <v>130.04715725464379</v>
      </c>
      <c r="FV59" s="18">
        <v>106.69441542727699</v>
      </c>
      <c r="FW59" s="18">
        <v>117.90707523262502</v>
      </c>
      <c r="FX59" s="18">
        <v>82.044277018148705</v>
      </c>
      <c r="FY59" s="18">
        <v>64.761153180195748</v>
      </c>
      <c r="FZ59" s="18">
        <v>49.211290918734193</v>
      </c>
      <c r="GA59" s="18">
        <v>37.667989464820316</v>
      </c>
      <c r="GB59" s="18">
        <v>29.1040406912105</v>
      </c>
      <c r="GC59" s="18">
        <v>39.21843836261656</v>
      </c>
      <c r="GD59" s="18">
        <v>58.91144730705561</v>
      </c>
      <c r="GE59" s="18">
        <v>89.783538331964635</v>
      </c>
      <c r="GF59" s="18">
        <v>114.75120516335316</v>
      </c>
      <c r="GG59" s="305">
        <v>132.09276493376143</v>
      </c>
      <c r="GH59" s="301">
        <v>129.80873599748585</v>
      </c>
      <c r="GI59" s="301">
        <v>123.39910586958034</v>
      </c>
      <c r="GJ59" s="301">
        <v>91.269653460952313</v>
      </c>
      <c r="GK59" s="301">
        <v>78.607351821047033</v>
      </c>
      <c r="GL59" s="301">
        <v>59.09931300348974</v>
      </c>
      <c r="GM59" s="301">
        <v>52.756513655328376</v>
      </c>
      <c r="GN59" s="301">
        <v>57.748297125984678</v>
      </c>
      <c r="GO59" s="301">
        <v>85.75897188520311</v>
      </c>
      <c r="GP59" s="301">
        <v>115.90336180853281</v>
      </c>
      <c r="GQ59" s="301">
        <v>144.25805906666946</v>
      </c>
      <c r="GR59" s="301">
        <v>136.47697384325215</v>
      </c>
      <c r="GS59" s="301">
        <v>142.96040744009193</v>
      </c>
      <c r="GT59" s="301">
        <v>116.86893369008382</v>
      </c>
      <c r="GU59" s="301">
        <v>107.0776842014549</v>
      </c>
      <c r="GV59" s="301">
        <v>78.773433914441128</v>
      </c>
      <c r="GW59" s="301">
        <v>69.593929544468182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9"/>
      <c r="EU61" s="189"/>
      <c r="EV61" s="189"/>
    </row>
    <row r="62" spans="1:205" x14ac:dyDescent="0.2">
      <c r="DQ62" s="6"/>
      <c r="DR62" s="6"/>
      <c r="ET62" s="189"/>
      <c r="EU62" s="189"/>
      <c r="EV62" s="189"/>
      <c r="FW62" s="302"/>
      <c r="FX62" s="302"/>
      <c r="FY62" s="302"/>
      <c r="FZ62" s="302"/>
      <c r="GA62" s="302"/>
    </row>
    <row r="63" spans="1:205" x14ac:dyDescent="0.2">
      <c r="DQ63" s="30"/>
      <c r="DR63" s="30"/>
      <c r="ET63" s="189"/>
      <c r="EU63" s="189"/>
      <c r="EV63" s="189"/>
    </row>
    <row r="64" spans="1:205" x14ac:dyDescent="0.2">
      <c r="DR64" s="95"/>
      <c r="ET64" s="189"/>
      <c r="EU64" s="189"/>
      <c r="EV64" s="189"/>
    </row>
    <row r="65" spans="122:152" x14ac:dyDescent="0.2">
      <c r="DR65" s="95"/>
      <c r="ET65" s="189"/>
      <c r="EU65" s="189"/>
      <c r="EV65" s="189"/>
    </row>
    <row r="66" spans="122:152" x14ac:dyDescent="0.2">
      <c r="DR66" s="95"/>
      <c r="ET66" s="189"/>
      <c r="EU66" s="189"/>
      <c r="EV66" s="189"/>
    </row>
    <row r="67" spans="122:152" x14ac:dyDescent="0.2">
      <c r="DR67" s="95"/>
      <c r="ET67" s="189"/>
      <c r="EU67" s="189"/>
      <c r="EV67" s="189"/>
    </row>
    <row r="68" spans="122:152" x14ac:dyDescent="0.2">
      <c r="ET68" s="189"/>
      <c r="EU68" s="189"/>
      <c r="EV68" s="189"/>
    </row>
    <row r="69" spans="122:152" x14ac:dyDescent="0.2">
      <c r="ET69" s="189"/>
      <c r="EU69" s="189"/>
      <c r="EV69" s="189"/>
    </row>
    <row r="70" spans="122:152" x14ac:dyDescent="0.2">
      <c r="ET70" s="189"/>
      <c r="EU70" s="189"/>
      <c r="EV70" s="189"/>
    </row>
    <row r="71" spans="122:152" x14ac:dyDescent="0.2">
      <c r="ET71" s="189"/>
      <c r="EU71" s="189"/>
      <c r="EV71" s="189"/>
    </row>
    <row r="72" spans="122:152" x14ac:dyDescent="0.2">
      <c r="ET72" s="189"/>
      <c r="EU72" s="189"/>
      <c r="EV72" s="189"/>
    </row>
    <row r="73" spans="122:152" x14ac:dyDescent="0.2">
      <c r="ET73" s="189"/>
      <c r="EU73" s="189"/>
      <c r="EV73" s="189"/>
    </row>
    <row r="74" spans="122:152" x14ac:dyDescent="0.2">
      <c r="ET74" s="189"/>
      <c r="EU74" s="189"/>
      <c r="EV74" s="189"/>
    </row>
    <row r="75" spans="122:152" x14ac:dyDescent="0.2">
      <c r="ET75" s="189"/>
      <c r="EU75" s="189"/>
      <c r="EV75" s="189"/>
    </row>
    <row r="76" spans="122:152" x14ac:dyDescent="0.2">
      <c r="ET76" s="189"/>
      <c r="EU76" s="189"/>
      <c r="EV76" s="189"/>
    </row>
    <row r="77" spans="122:152" x14ac:dyDescent="0.2">
      <c r="ET77" s="189"/>
      <c r="EU77" s="189"/>
      <c r="EV77" s="189"/>
    </row>
    <row r="78" spans="122:152" x14ac:dyDescent="0.2">
      <c r="ET78" s="189"/>
      <c r="EU78" s="189"/>
      <c r="EV78" s="189"/>
    </row>
    <row r="79" spans="122:152" x14ac:dyDescent="0.2">
      <c r="ET79" s="189"/>
      <c r="EU79" s="189"/>
      <c r="EV79" s="189"/>
    </row>
    <row r="80" spans="122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GF4" activePane="bottomRight" state="frozen"/>
      <selection activeCell="A67" sqref="A67"/>
      <selection pane="topRight" activeCell="A67" sqref="A67"/>
      <selection pane="bottomLeft" activeCell="A67" sqref="A67"/>
      <selection pane="bottomRight" activeCell="FZ39" sqref="FZ39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6" width="11.140625" style="201" bestFit="1" customWidth="1"/>
    <col min="157" max="158" width="11.140625" style="214" bestFit="1" customWidth="1"/>
    <col min="159" max="160" width="11.140625" style="224" bestFit="1" customWidth="1"/>
    <col min="161" max="166" width="11.140625" style="236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7" customWidth="1"/>
    <col min="175" max="175" width="12.5703125" style="257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N1" s="252"/>
      <c r="FS1" s="256"/>
      <c r="FU1" s="255" t="s">
        <v>16</v>
      </c>
    </row>
    <row r="2" spans="1:208" ht="48" customHeight="1" x14ac:dyDescent="0.25">
      <c r="A2" s="108" t="s">
        <v>46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  <c r="GY3" s="254"/>
      <c r="GZ3" s="254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6">
        <f t="shared" si="2"/>
        <v>1148689.6431914442</v>
      </c>
      <c r="EN4" s="146">
        <f t="shared" si="2"/>
        <v>1361176.7541996781</v>
      </c>
      <c r="EO4" s="146">
        <f t="shared" si="2"/>
        <v>1352922.2358319233</v>
      </c>
      <c r="EP4" s="146">
        <f t="shared" si="2"/>
        <v>1580565.8215324348</v>
      </c>
      <c r="EQ4" s="146">
        <f t="shared" si="2"/>
        <v>1595120.8294707153</v>
      </c>
      <c r="ER4" s="146">
        <f t="shared" si="2"/>
        <v>1400295.2241862584</v>
      </c>
      <c r="ES4" s="146">
        <f t="shared" si="2"/>
        <v>1529175.1406410406</v>
      </c>
      <c r="ET4" s="146">
        <f t="shared" si="2"/>
        <v>1429033.3121655416</v>
      </c>
      <c r="EU4" s="146">
        <f t="shared" si="2"/>
        <v>1348296.5797386905</v>
      </c>
      <c r="EV4" s="146">
        <f t="shared" si="2"/>
        <v>1253271.298309071</v>
      </c>
      <c r="EW4" s="146">
        <f t="shared" si="2"/>
        <v>1293672.5191377937</v>
      </c>
      <c r="EX4" s="146">
        <f t="shared" si="2"/>
        <v>1208208.7342042709</v>
      </c>
      <c r="EY4" s="146">
        <f t="shared" si="2"/>
        <v>1333082.1066293223</v>
      </c>
      <c r="EZ4" s="146">
        <f t="shared" si="2"/>
        <v>1472422.7778031174</v>
      </c>
      <c r="FA4" s="146">
        <f t="shared" si="2"/>
        <v>1410525.9064368922</v>
      </c>
      <c r="FB4" s="146">
        <f t="shared" si="2"/>
        <v>1473460.6991786228</v>
      </c>
      <c r="FC4" s="146">
        <f t="shared" si="2"/>
        <v>1349098.8061633939</v>
      </c>
      <c r="FD4" s="146">
        <f t="shared" si="2"/>
        <v>1322532.7596593995</v>
      </c>
      <c r="FE4" s="146">
        <f t="shared" si="2"/>
        <v>1405898.7602392209</v>
      </c>
      <c r="FF4" s="146">
        <f t="shared" si="2"/>
        <v>1331912.4076580945</v>
      </c>
      <c r="FG4" s="146">
        <f t="shared" ref="FG4:FH4" si="3">FG9+FG14</f>
        <v>1425213.0206034663</v>
      </c>
      <c r="FH4" s="146">
        <f t="shared" si="3"/>
        <v>1318548.2307253992</v>
      </c>
      <c r="FI4" s="146">
        <f t="shared" ref="FI4:FJ4" si="4">FI9+FI14</f>
        <v>1498545.2616290764</v>
      </c>
      <c r="FJ4" s="146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1479098.9711304614</v>
      </c>
      <c r="FP4" s="30">
        <f t="shared" si="7"/>
        <v>1329128.2767298555</v>
      </c>
      <c r="FQ4" s="30">
        <f t="shared" ref="FQ4:FR4" si="8">FQ9+FQ14</f>
        <v>1324968.2147388193</v>
      </c>
      <c r="FR4" s="30">
        <f t="shared" si="8"/>
        <v>1523749.3086933256</v>
      </c>
      <c r="FS4" s="30">
        <f t="shared" ref="FS4:FT4" si="9">FS9+FS14</f>
        <v>1436987.8413406755</v>
      </c>
      <c r="FT4" s="30">
        <f t="shared" si="9"/>
        <v>1512250.7261753869</v>
      </c>
      <c r="FU4" s="30">
        <f t="shared" ref="FU4:FV4" si="10">FU9+FU14</f>
        <v>1518722.8655815693</v>
      </c>
      <c r="FV4" s="30">
        <f t="shared" si="10"/>
        <v>1424316.3901696634</v>
      </c>
      <c r="FW4" s="30">
        <f t="shared" ref="FW4:FX4" si="11">FW9+FW14</f>
        <v>1446511.1690977614</v>
      </c>
      <c r="FX4" s="30">
        <f t="shared" si="11"/>
        <v>1560757.4010486063</v>
      </c>
      <c r="FY4" s="30">
        <f t="shared" ref="FY4:GA4" si="12">FY9+FY14</f>
        <v>1577072.8605524255</v>
      </c>
      <c r="FZ4" s="30">
        <f t="shared" ref="FZ4" si="13">FZ9+FZ14</f>
        <v>1653854.1101157949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30">
        <f t="shared" ref="GD4" si="16">GD9+GD14</f>
        <v>1540601.4248032847</v>
      </c>
      <c r="GE4" s="30">
        <f t="shared" si="15"/>
        <v>1392130.1288070302</v>
      </c>
      <c r="GF4" s="30">
        <f t="shared" ref="GF4" si="17">GF9+GF14</f>
        <v>1566777.8281105254</v>
      </c>
      <c r="GG4" s="30">
        <f t="shared" ref="GG4:GH4" si="18">GG9+GG14</f>
        <v>1529382.9640958379</v>
      </c>
      <c r="GH4" s="259">
        <f t="shared" si="18"/>
        <v>1479047.7374781999</v>
      </c>
      <c r="GI4" s="283">
        <f t="shared" ref="GI4:GJ4" si="19">GI9+GI14</f>
        <v>1437494.6154632573</v>
      </c>
      <c r="GJ4" s="31">
        <f t="shared" si="19"/>
        <v>1603055.0865369751</v>
      </c>
      <c r="GK4" s="31">
        <f t="shared" ref="GK4:GL4" si="20">GK9+GK14</f>
        <v>1585199.0116223083</v>
      </c>
      <c r="GL4" s="31">
        <f t="shared" si="20"/>
        <v>1579562.8361801782</v>
      </c>
      <c r="GM4" s="31">
        <f t="shared" ref="GM4:GR4" si="21">GM9+GM14</f>
        <v>1591677.7197615555</v>
      </c>
      <c r="GN4" s="31">
        <f t="shared" si="21"/>
        <v>1594018.0629063998</v>
      </c>
      <c r="GO4" s="31">
        <f t="shared" si="21"/>
        <v>1583253.8926846012</v>
      </c>
      <c r="GP4" s="31">
        <f t="shared" si="21"/>
        <v>1571320.6969990956</v>
      </c>
      <c r="GQ4" s="31">
        <f t="shared" si="21"/>
        <v>1577247.1461485203</v>
      </c>
      <c r="GR4" s="31">
        <f t="shared" si="21"/>
        <v>1594010.596113449</v>
      </c>
      <c r="GS4" s="31">
        <f t="shared" ref="GS4:GX4" si="22">GS9+GS14</f>
        <v>1607627.2551519256</v>
      </c>
      <c r="GT4" s="31">
        <f t="shared" si="22"/>
        <v>1625508.9493275685</v>
      </c>
      <c r="GU4" s="31">
        <f t="shared" si="22"/>
        <v>1609299.9990687056</v>
      </c>
      <c r="GV4" s="31">
        <f t="shared" si="22"/>
        <v>1610380.7970136791</v>
      </c>
      <c r="GW4" s="31">
        <f t="shared" si="22"/>
        <v>1608892.3019800284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6">
        <f t="shared" si="25"/>
        <v>-53920.567090930417</v>
      </c>
      <c r="EN5" s="146">
        <f t="shared" si="25"/>
        <v>320832.21747782838</v>
      </c>
      <c r="EO5" s="146">
        <f t="shared" si="25"/>
        <v>205821.45496840589</v>
      </c>
      <c r="EP5" s="146">
        <f t="shared" si="25"/>
        <v>351246.14514222275</v>
      </c>
      <c r="EQ5" s="146">
        <f t="shared" si="25"/>
        <v>250822.93840671075</v>
      </c>
      <c r="ER5" s="146">
        <f t="shared" si="25"/>
        <v>29872.296082801884</v>
      </c>
      <c r="ES5" s="146">
        <f t="shared" si="25"/>
        <v>421258.37467054138</v>
      </c>
      <c r="ET5" s="146">
        <f t="shared" si="25"/>
        <v>308179.59157900838</v>
      </c>
      <c r="EU5" s="146">
        <f t="shared" si="25"/>
        <v>92487.030028306413</v>
      </c>
      <c r="EV5" s="146">
        <f t="shared" si="25"/>
        <v>141400.20130990911</v>
      </c>
      <c r="EW5" s="146">
        <f t="shared" si="25"/>
        <v>84821.471969196573</v>
      </c>
      <c r="EX5" s="146">
        <f t="shared" si="25"/>
        <v>-44737.421437539859</v>
      </c>
      <c r="EY5" s="146">
        <f t="shared" si="25"/>
        <v>184392.46343787806</v>
      </c>
      <c r="EZ5" s="146">
        <f t="shared" si="25"/>
        <v>111246.02360343933</v>
      </c>
      <c r="FA5" s="146">
        <f t="shared" si="25"/>
        <v>57603.670604968909</v>
      </c>
      <c r="FB5" s="146">
        <f t="shared" si="25"/>
        <v>-107105.12235381198</v>
      </c>
      <c r="FC5" s="146">
        <f t="shared" si="25"/>
        <v>-246022.02330732136</v>
      </c>
      <c r="FD5" s="146">
        <f t="shared" si="25"/>
        <v>-77762.464526858879</v>
      </c>
      <c r="FE5" s="146">
        <f t="shared" si="25"/>
        <v>-123276.38040181971</v>
      </c>
      <c r="FF5" s="146">
        <f t="shared" si="25"/>
        <v>-97120.904507447034</v>
      </c>
      <c r="FG5" s="146">
        <f t="shared" si="25"/>
        <v>76916.440864775795</v>
      </c>
      <c r="FH5" s="146">
        <f t="shared" si="25"/>
        <v>65276.932416328229</v>
      </c>
      <c r="FI5" s="146">
        <f t="shared" si="25"/>
        <v>204872.74249128276</v>
      </c>
      <c r="FJ5" s="146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130000.16496706754</v>
      </c>
      <c r="FP5" s="30">
        <f t="shared" si="26"/>
        <v>6595.5170704559423</v>
      </c>
      <c r="FQ5" s="30">
        <f t="shared" si="26"/>
        <v>-80930.54550040164</v>
      </c>
      <c r="FR5" s="30">
        <f t="shared" si="26"/>
        <v>191836.90103523107</v>
      </c>
      <c r="FS5" s="30">
        <f t="shared" si="26"/>
        <v>11774.820737209171</v>
      </c>
      <c r="FT5" s="30">
        <f t="shared" si="26"/>
        <v>193702.49544998771</v>
      </c>
      <c r="FU5" s="30">
        <f t="shared" si="26"/>
        <v>20177.60395249282</v>
      </c>
      <c r="FV5" s="30">
        <f t="shared" si="26"/>
        <v>-46224.107976053376</v>
      </c>
      <c r="FW5" s="30">
        <f t="shared" si="26"/>
        <v>157743.67725281254</v>
      </c>
      <c r="FX5" s="30">
        <f t="shared" si="26"/>
        <v>230103.97732274607</v>
      </c>
      <c r="FY5" s="30">
        <f t="shared" si="26"/>
        <v>71602.708187606186</v>
      </c>
      <c r="FZ5" s="30">
        <f t="shared" si="27"/>
        <v>29520.042315911734</v>
      </c>
      <c r="GA5" s="30">
        <f t="shared" si="26"/>
        <v>225865.13440215448</v>
      </c>
      <c r="GB5" s="30">
        <f t="shared" si="26"/>
        <v>245598.660810231</v>
      </c>
      <c r="GC5" s="30">
        <f t="shared" si="26"/>
        <v>364160.22566785756</v>
      </c>
      <c r="GD5" s="30">
        <f t="shared" si="26"/>
        <v>16852.116109959083</v>
      </c>
      <c r="GE5" s="30">
        <f t="shared" si="26"/>
        <v>-44857.712533645332</v>
      </c>
      <c r="GF5" s="30">
        <f t="shared" si="26"/>
        <v>54527.10193513846</v>
      </c>
      <c r="GG5" s="30">
        <f t="shared" si="26"/>
        <v>10660.09851426864</v>
      </c>
      <c r="GH5" s="259">
        <f t="shared" si="26"/>
        <v>54731.347308536526</v>
      </c>
      <c r="GI5" s="283">
        <f t="shared" ref="GI5" si="28">GI4-FW4</f>
        <v>-9016.5536345040891</v>
      </c>
      <c r="GJ5" s="31">
        <f t="shared" ref="GJ5:GL5" si="29">GJ4-FX4</f>
        <v>42297.68548836885</v>
      </c>
      <c r="GK5" s="31">
        <f t="shared" ref="GK5" si="30">GK4-FY4</f>
        <v>8126.1510698827915</v>
      </c>
      <c r="GL5" s="31">
        <f t="shared" si="29"/>
        <v>-74291.273935616715</v>
      </c>
      <c r="GM5" s="31">
        <f t="shared" ref="GM5" si="31">GM4-GA4</f>
        <v>-113286.38577106036</v>
      </c>
      <c r="GN5" s="31">
        <f t="shared" ref="GN5" si="32">GN4-GB4</f>
        <v>19291.125366313383</v>
      </c>
      <c r="GO5" s="31">
        <f t="shared" ref="GO5" si="33">GO4-GC4</f>
        <v>-105874.5477220756</v>
      </c>
      <c r="GP5" s="31">
        <f t="shared" ref="GP5" si="34">GP4-GD4</f>
        <v>30719.272195810918</v>
      </c>
      <c r="GQ5" s="31">
        <f t="shared" ref="GQ5" si="35">GQ4-GE4</f>
        <v>185117.01734149014</v>
      </c>
      <c r="GR5" s="31">
        <f t="shared" ref="GR5" si="36">GR4-GF4</f>
        <v>27232.768002923578</v>
      </c>
      <c r="GS5" s="31">
        <f t="shared" ref="GS5" si="37">GS4-GG4</f>
        <v>78244.291056087706</v>
      </c>
      <c r="GT5" s="31">
        <f t="shared" ref="GT5" si="38">GT4-GH4</f>
        <v>146461.21184936864</v>
      </c>
      <c r="GU5" s="31">
        <f t="shared" ref="GU5" si="39">GU4-GI4</f>
        <v>171805.3836054483</v>
      </c>
      <c r="GV5" s="31">
        <f t="shared" ref="GV5" si="40">GV4-GJ4</f>
        <v>7325.7104767039418</v>
      </c>
      <c r="GW5" s="31">
        <f t="shared" ref="GW5" si="41">GW4-GK4</f>
        <v>23693.290357720107</v>
      </c>
      <c r="GX5" s="31">
        <f t="shared" ref="GX5" si="42">GX4-GL4</f>
        <v>23907.677645344986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6">
        <f t="shared" si="45"/>
        <v>238915.48060209653</v>
      </c>
      <c r="EN6" s="146">
        <f t="shared" si="45"/>
        <v>466525.83783990308</v>
      </c>
      <c r="EO6" s="146">
        <f t="shared" si="45"/>
        <v>431676.04105308861</v>
      </c>
      <c r="EP6" s="146">
        <f t="shared" si="45"/>
        <v>614168.21831011982</v>
      </c>
      <c r="EQ6" s="146">
        <f t="shared" si="45"/>
        <v>619363.76419163786</v>
      </c>
      <c r="ER6" s="146">
        <f t="shared" si="45"/>
        <v>399942.82529667206</v>
      </c>
      <c r="ES6" s="146">
        <f t="shared" si="45"/>
        <v>605882.36069032818</v>
      </c>
      <c r="ET6" s="146">
        <f t="shared" si="45"/>
        <v>463740.69801588973</v>
      </c>
      <c r="EU6" s="146">
        <f t="shared" si="45"/>
        <v>362882.49587669806</v>
      </c>
      <c r="EV6" s="146">
        <f t="shared" si="45"/>
        <v>301373.64412977942</v>
      </c>
      <c r="EW6" s="146">
        <f t="shared" si="45"/>
        <v>314123.14377456415</v>
      </c>
      <c r="EX6" s="146">
        <f t="shared" si="45"/>
        <v>230350.32175836375</v>
      </c>
      <c r="EY6" s="146">
        <f t="shared" si="45"/>
        <v>328619.89522919117</v>
      </c>
      <c r="EZ6" s="146">
        <f t="shared" si="45"/>
        <v>425957.40983286349</v>
      </c>
      <c r="FA6" s="146">
        <f t="shared" si="45"/>
        <v>353130.22602138156</v>
      </c>
      <c r="FB6" s="146">
        <f t="shared" si="45"/>
        <v>323663.27538745711</v>
      </c>
      <c r="FC6" s="146">
        <f t="shared" si="45"/>
        <v>199213.1251899784</v>
      </c>
      <c r="FD6" s="146">
        <f t="shared" si="45"/>
        <v>187213.31529702945</v>
      </c>
      <c r="FE6" s="146">
        <f t="shared" si="45"/>
        <v>323449.64090105821</v>
      </c>
      <c r="FF6" s="146">
        <f t="shared" si="45"/>
        <v>231327.53704271349</v>
      </c>
      <c r="FG6" s="146">
        <f t="shared" si="45"/>
        <v>311504.59948734613</v>
      </c>
      <c r="FH6" s="146">
        <f t="shared" si="45"/>
        <v>268064.51225571218</v>
      </c>
      <c r="FI6" s="146">
        <f t="shared" si="45"/>
        <v>419459.67699801014</v>
      </c>
      <c r="FJ6" s="146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219647.24219975411</v>
      </c>
      <c r="FP6" s="30">
        <f t="shared" si="46"/>
        <v>92312.105776838027</v>
      </c>
      <c r="FQ6" s="30">
        <f t="shared" si="46"/>
        <v>141291.8658188479</v>
      </c>
      <c r="FR6" s="30">
        <f t="shared" si="46"/>
        <v>332238.40826022322</v>
      </c>
      <c r="FS6" s="30">
        <f t="shared" si="46"/>
        <v>218188.59767079353</v>
      </c>
      <c r="FT6" s="30">
        <f t="shared" si="46"/>
        <v>371728.58611490601</v>
      </c>
      <c r="FU6" s="30">
        <f t="shared" si="46"/>
        <v>318225.62041078345</v>
      </c>
      <c r="FV6" s="30">
        <f t="shared" si="46"/>
        <v>242217.46768261446</v>
      </c>
      <c r="FW6" s="30">
        <f t="shared" si="46"/>
        <v>262289.55089967139</v>
      </c>
      <c r="FX6" s="30">
        <f t="shared" si="46"/>
        <v>317328.82686542487</v>
      </c>
      <c r="FY6" s="30">
        <f t="shared" si="46"/>
        <v>302039.08675001818</v>
      </c>
      <c r="FZ6" s="30">
        <f t="shared" si="47"/>
        <v>249446.04851646116</v>
      </c>
      <c r="GA6" s="30">
        <f t="shared" si="46"/>
        <v>334746.06777937547</v>
      </c>
      <c r="GB6" s="30">
        <f t="shared" si="46"/>
        <v>249102.79690477904</v>
      </c>
      <c r="GC6" s="30">
        <f t="shared" si="46"/>
        <v>409636.5567787122</v>
      </c>
      <c r="GD6" s="30">
        <f t="shared" si="46"/>
        <v>221218.51768046268</v>
      </c>
      <c r="GE6" s="30">
        <f t="shared" si="46"/>
        <v>72160.827292171307</v>
      </c>
      <c r="GF6" s="30">
        <f t="shared" si="46"/>
        <v>303847.745340236</v>
      </c>
      <c r="GG6" s="30">
        <f t="shared" si="46"/>
        <v>211939.6017970778</v>
      </c>
      <c r="GH6" s="259">
        <f t="shared" si="46"/>
        <v>191933.47141141957</v>
      </c>
      <c r="GI6" s="283">
        <f t="shared" ref="GI6" si="48">GI4-AVERAGE(EA4,EM4,EY4,FK4,FW4)</f>
        <v>153562.49125408707</v>
      </c>
      <c r="GJ6" s="31">
        <f t="shared" ref="GJ6:GL6" si="49">GJ4-AVERAGE(EB4,EN4,EZ4,FL4,FX4)</f>
        <v>249984.10783715267</v>
      </c>
      <c r="GK6" s="31">
        <f t="shared" ref="GK6" si="50">GK4-AVERAGE(EC4,EO4,FA4,FM4,FY4)</f>
        <v>186580.62441239273</v>
      </c>
      <c r="GL6" s="31">
        <f t="shared" si="49"/>
        <v>67255.961176788667</v>
      </c>
      <c r="GM6" s="31">
        <f t="shared" ref="GM6" si="51">GM4-AVERAGE(EE4,EQ4,FC4,FO4,GA4)</f>
        <v>97161.599089317257</v>
      </c>
      <c r="GN6" s="31">
        <f t="shared" ref="GN6" si="52">GN4-AVERAGE(EF4,ER4,FD4,FP4,GB4)</f>
        <v>194596.83766258857</v>
      </c>
      <c r="GO6" s="31">
        <f t="shared" ref="GO6" si="53">GO4-AVERAGE(EG4,ES4,FE4,FQ4,GC4)</f>
        <v>171836.42828534986</v>
      </c>
      <c r="GP6" s="31">
        <f t="shared" ref="GP6" si="54">GP4-AVERAGE(EH4,ET4,FF4,FR4,GD4)</f>
        <v>182090.66221773974</v>
      </c>
      <c r="GQ6" s="31">
        <f t="shared" ref="GQ6" si="55">GQ4-AVERAGE(EI4,EU4,FG4,FS4,GE4)</f>
        <v>205559.72210847097</v>
      </c>
      <c r="GR6" s="31">
        <f t="shared" ref="GR6" si="56">GR4-AVERAGE(EJ4,EV4,FH4,FT4,GF4)</f>
        <v>241466.76004954008</v>
      </c>
      <c r="GS6" s="31">
        <f t="shared" ref="GS6" si="57">GS4-AVERAGE(EK4,EW4,FI4,FU4,GG4)</f>
        <v>197792.32362935063</v>
      </c>
      <c r="GT6" s="31">
        <f t="shared" ref="GT6" si="58">GT4-AVERAGE(EL4,EX4,FJ4,FV4,GH4)</f>
        <v>258497.04619963607</v>
      </c>
      <c r="GU6" s="31">
        <f t="shared" ref="GU6" si="59">GU4-AVERAGE(EM4,EY4,FK4,FW4,GI4)</f>
        <v>278390.99382335856</v>
      </c>
      <c r="GV6" s="31">
        <f t="shared" ref="GV6" si="60">GV4-AVERAGE(EN4,EZ4,FL4,FX4,GJ4)</f>
        <v>144767.70835083164</v>
      </c>
      <c r="GW6" s="31">
        <f t="shared" ref="GW6" si="61">GW4-AVERAGE(EO4,FA4,FM4,FY4,GK4)</f>
        <v>122654.26861835457</v>
      </c>
      <c r="GX6" s="31">
        <f t="shared" ref="GX6" si="62">GX4-AVERAGE(EP4,FB4,FN4,FZ4,GL4)</f>
        <v>21115.006864140276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7">
        <f t="shared" si="63"/>
        <v>0</v>
      </c>
      <c r="EN7" s="147">
        <f t="shared" si="63"/>
        <v>0</v>
      </c>
      <c r="EO7" s="147">
        <f t="shared" ref="EO7:FF7" si="64">EO4-EO51</f>
        <v>0</v>
      </c>
      <c r="EP7" s="147">
        <f t="shared" si="64"/>
        <v>0</v>
      </c>
      <c r="EQ7" s="147">
        <f t="shared" si="64"/>
        <v>0</v>
      </c>
      <c r="ER7" s="147">
        <f t="shared" si="64"/>
        <v>0</v>
      </c>
      <c r="ES7" s="147">
        <f t="shared" si="64"/>
        <v>0</v>
      </c>
      <c r="ET7" s="147">
        <f t="shared" si="64"/>
        <v>0</v>
      </c>
      <c r="EU7" s="147">
        <f t="shared" si="64"/>
        <v>0</v>
      </c>
      <c r="EV7" s="147">
        <f t="shared" si="64"/>
        <v>0</v>
      </c>
      <c r="EW7" s="147">
        <f t="shared" si="64"/>
        <v>0</v>
      </c>
      <c r="EX7" s="147">
        <f t="shared" si="64"/>
        <v>0</v>
      </c>
      <c r="EY7" s="147">
        <f t="shared" si="64"/>
        <v>0</v>
      </c>
      <c r="EZ7" s="147">
        <f t="shared" si="64"/>
        <v>0</v>
      </c>
      <c r="FA7" s="147">
        <f t="shared" si="64"/>
        <v>0</v>
      </c>
      <c r="FB7" s="147">
        <f t="shared" si="64"/>
        <v>0</v>
      </c>
      <c r="FC7" s="147">
        <f t="shared" si="64"/>
        <v>0</v>
      </c>
      <c r="FD7" s="147">
        <f t="shared" si="64"/>
        <v>0</v>
      </c>
      <c r="FE7" s="147">
        <f t="shared" si="64"/>
        <v>0</v>
      </c>
      <c r="FF7" s="147">
        <f t="shared" si="64"/>
        <v>0</v>
      </c>
      <c r="FG7" s="147">
        <f t="shared" ref="FG7:FH7" si="65">FG4-FG51</f>
        <v>0</v>
      </c>
      <c r="FH7" s="147">
        <f t="shared" si="65"/>
        <v>0</v>
      </c>
      <c r="FI7" s="147">
        <f t="shared" ref="FI7:FJ7" si="66">FI4-FI51</f>
        <v>0</v>
      </c>
      <c r="FJ7" s="147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0</v>
      </c>
      <c r="FP7" s="32">
        <f t="shared" si="68"/>
        <v>0</v>
      </c>
      <c r="FQ7" s="32">
        <f t="shared" si="68"/>
        <v>0</v>
      </c>
      <c r="FR7" s="32">
        <f t="shared" si="68"/>
        <v>0</v>
      </c>
      <c r="FS7" s="32">
        <f t="shared" si="68"/>
        <v>0</v>
      </c>
      <c r="FT7" s="32">
        <f t="shared" si="68"/>
        <v>0</v>
      </c>
      <c r="FU7" s="32">
        <f t="shared" si="68"/>
        <v>0</v>
      </c>
      <c r="FV7" s="32">
        <f t="shared" si="68"/>
        <v>0</v>
      </c>
      <c r="FW7" s="32">
        <f t="shared" si="68"/>
        <v>0</v>
      </c>
      <c r="FX7" s="32">
        <f t="shared" si="68"/>
        <v>0</v>
      </c>
      <c r="FY7" s="32">
        <f t="shared" si="68"/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32">
        <f t="shared" si="69"/>
        <v>0</v>
      </c>
      <c r="GE7" s="32">
        <f t="shared" ref="GE7:GH7" si="70">GE4-GE51</f>
        <v>0</v>
      </c>
      <c r="GF7" s="32">
        <f t="shared" si="70"/>
        <v>0</v>
      </c>
      <c r="GG7" s="32">
        <f t="shared" si="70"/>
        <v>63243.457647142932</v>
      </c>
      <c r="GH7" s="260">
        <f t="shared" si="70"/>
        <v>55261.874219027814</v>
      </c>
      <c r="GI7" s="284">
        <f t="shared" ref="GI7:GK7" si="71">GI4-GI51</f>
        <v>69241.414603021694</v>
      </c>
      <c r="GJ7" s="316">
        <f t="shared" si="71"/>
        <v>56684.987150366884</v>
      </c>
      <c r="GK7" s="316">
        <f t="shared" si="71"/>
        <v>46986.160876625683</v>
      </c>
      <c r="GL7" s="316">
        <f t="shared" ref="GL7:GM7" si="72">GL4-GL51</f>
        <v>0</v>
      </c>
      <c r="GM7" s="316">
        <f t="shared" si="72"/>
        <v>0</v>
      </c>
      <c r="GN7" s="316">
        <f t="shared" ref="GN7:GS7" si="73">GN4-GN51</f>
        <v>0</v>
      </c>
      <c r="GO7" s="316">
        <f t="shared" si="73"/>
        <v>0</v>
      </c>
      <c r="GP7" s="316">
        <f t="shared" si="73"/>
        <v>0</v>
      </c>
      <c r="GQ7" s="316">
        <f t="shared" si="73"/>
        <v>0</v>
      </c>
      <c r="GR7" s="316">
        <f t="shared" si="73"/>
        <v>0</v>
      </c>
      <c r="GS7" s="316">
        <f t="shared" si="73"/>
        <v>0</v>
      </c>
      <c r="GT7" s="316">
        <f t="shared" ref="GT7:GX7" si="74">GT4-GT51</f>
        <v>0</v>
      </c>
      <c r="GU7" s="316">
        <f t="shared" si="74"/>
        <v>0</v>
      </c>
      <c r="GV7" s="316">
        <f t="shared" si="74"/>
        <v>0</v>
      </c>
      <c r="GW7" s="316">
        <f t="shared" si="74"/>
        <v>0</v>
      </c>
      <c r="GX7" s="316">
        <f t="shared" si="74"/>
        <v>1603470.5138255232</v>
      </c>
      <c r="GY7" s="316"/>
      <c r="GZ7" s="316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62">
        <v>1241830.5126220593</v>
      </c>
      <c r="EN9" s="162">
        <v>1239767.0717618442</v>
      </c>
      <c r="EO9" s="162">
        <v>1254163.8459553926</v>
      </c>
      <c r="EP9" s="181">
        <v>1233638.0395037797</v>
      </c>
      <c r="EQ9" s="181">
        <v>1231119.612636789</v>
      </c>
      <c r="ER9" s="191">
        <v>1198277.65706188</v>
      </c>
      <c r="ES9" s="191">
        <v>1270151.8707013051</v>
      </c>
      <c r="ET9" s="191">
        <v>1289779.8276905525</v>
      </c>
      <c r="EU9" s="191">
        <v>1309216.3868303373</v>
      </c>
      <c r="EV9" s="191">
        <v>1318739.7260273972</v>
      </c>
      <c r="EW9" s="203">
        <v>1339752.6292532037</v>
      </c>
      <c r="EX9" s="203">
        <v>1286946.1776403005</v>
      </c>
      <c r="EY9" s="203">
        <v>1233706.392694064</v>
      </c>
      <c r="EZ9" s="203">
        <v>1330913.9195757844</v>
      </c>
      <c r="FA9" s="216">
        <v>1364306.392694064</v>
      </c>
      <c r="FB9" s="216">
        <v>1371365.5324790101</v>
      </c>
      <c r="FC9" s="226">
        <v>1357949.3962392239</v>
      </c>
      <c r="FD9" s="226">
        <v>1387804.2349489012</v>
      </c>
      <c r="FE9" s="238">
        <v>1416626.8155940624</v>
      </c>
      <c r="FF9" s="238">
        <v>1416004.2349489012</v>
      </c>
      <c r="FG9" s="238">
        <v>1424207.4607553529</v>
      </c>
      <c r="FH9" s="238">
        <v>1452404.2349489012</v>
      </c>
      <c r="FI9" s="238">
        <v>1478142.9446263206</v>
      </c>
      <c r="FJ9" s="238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1529916.2792182229</v>
      </c>
      <c r="FP9" s="36">
        <v>1551468.1225361954</v>
      </c>
      <c r="FQ9" s="36">
        <v>1543851.7630891907</v>
      </c>
      <c r="FR9" s="36">
        <v>1570665.7415838144</v>
      </c>
      <c r="FS9" s="36">
        <v>1598045.3114762877</v>
      </c>
      <c r="FT9" s="36">
        <v>1595632.4082504811</v>
      </c>
      <c r="FU9" s="36">
        <v>1585625.9566375779</v>
      </c>
      <c r="FV9" s="36">
        <v>1608335.6340569328</v>
      </c>
      <c r="FW9" s="36">
        <v>1619165.7415838146</v>
      </c>
      <c r="FX9" s="36">
        <v>1612400.150185965</v>
      </c>
      <c r="FY9" s="36">
        <v>1643465.7415838146</v>
      </c>
      <c r="FZ9" s="36">
        <v>1652335.6340569328</v>
      </c>
      <c r="GA9" s="36">
        <v>1665942.3398867543</v>
      </c>
      <c r="GB9" s="36">
        <v>1164812.8196997733</v>
      </c>
      <c r="GC9" s="36">
        <v>1588724.7329080277</v>
      </c>
      <c r="GD9" s="36">
        <v>1364069.01082921</v>
      </c>
      <c r="GE9" s="36">
        <v>1396976.3043853694</v>
      </c>
      <c r="GF9" s="36">
        <v>1407748.6067268942</v>
      </c>
      <c r="GG9" s="36">
        <v>1546990.2251208061</v>
      </c>
      <c r="GH9" s="262">
        <v>1559391.8373587024</v>
      </c>
      <c r="GI9" s="286">
        <v>1447761.2821299238</v>
      </c>
      <c r="GJ9" s="37">
        <v>1520377.6671821366</v>
      </c>
      <c r="GK9" s="37">
        <v>1476270.1752776406</v>
      </c>
      <c r="GL9" s="37">
        <v>1523445.0275753229</v>
      </c>
      <c r="GM9" s="37">
        <v>1533623.3204492975</v>
      </c>
      <c r="GN9" s="37">
        <v>1529273.9590995607</v>
      </c>
      <c r="GO9" s="37">
        <v>1536934.329671823</v>
      </c>
      <c r="GP9" s="37">
        <v>1556542.758795772</v>
      </c>
      <c r="GQ9" s="37">
        <v>1569470.0183076982</v>
      </c>
      <c r="GR9" s="37">
        <v>1585001.4480373627</v>
      </c>
      <c r="GS9" s="37">
        <v>1603593.776884923</v>
      </c>
      <c r="GT9" s="37">
        <v>1595707.0169368428</v>
      </c>
      <c r="GU9" s="37">
        <v>1562135.4290078033</v>
      </c>
      <c r="GV9" s="37">
        <v>1553602.3906824212</v>
      </c>
      <c r="GW9" s="37">
        <v>1590493.1351808314</v>
      </c>
      <c r="GX9" s="37">
        <v>1596919.6072345935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62">
        <f t="shared" si="77"/>
        <v>40175.718101511244</v>
      </c>
      <c r="EN10" s="162">
        <f t="shared" si="77"/>
        <v>45763.890144522069</v>
      </c>
      <c r="EO10" s="162">
        <f t="shared" si="77"/>
        <v>43609.051434844499</v>
      </c>
      <c r="EP10" s="181">
        <f t="shared" si="77"/>
        <v>31860.664338070434</v>
      </c>
      <c r="EQ10" s="181">
        <f t="shared" si="77"/>
        <v>3332.427484336542</v>
      </c>
      <c r="ER10" s="191">
        <f t="shared" si="77"/>
        <v>-26309.305621162057</v>
      </c>
      <c r="ES10" s="191">
        <f t="shared" si="77"/>
        <v>13558.233935949393</v>
      </c>
      <c r="ET10" s="191">
        <f t="shared" si="77"/>
        <v>36189.41673164838</v>
      </c>
      <c r="EU10" s="191">
        <f t="shared" si="77"/>
        <v>45106.621032723458</v>
      </c>
      <c r="EV10" s="191">
        <f t="shared" si="77"/>
        <v>69582.648401826387</v>
      </c>
      <c r="EW10" s="203">
        <f t="shared" si="77"/>
        <v>83836.411842686823</v>
      </c>
      <c r="EX10" s="203">
        <f t="shared" si="77"/>
        <v>48191.250552364159</v>
      </c>
      <c r="EY10" s="203">
        <f t="shared" si="77"/>
        <v>-8124.1199279953726</v>
      </c>
      <c r="EZ10" s="203">
        <f t="shared" si="77"/>
        <v>91146.847813940141</v>
      </c>
      <c r="FA10" s="216">
        <f t="shared" si="77"/>
        <v>110142.54673867137</v>
      </c>
      <c r="FB10" s="216">
        <f t="shared" si="77"/>
        <v>137727.49297523033</v>
      </c>
      <c r="FC10" s="226">
        <f t="shared" si="77"/>
        <v>126829.78360243491</v>
      </c>
      <c r="FD10" s="226">
        <f t="shared" si="77"/>
        <v>189526.57788702124</v>
      </c>
      <c r="FE10" s="238">
        <f t="shared" si="77"/>
        <v>146474.94489275734</v>
      </c>
      <c r="FF10" s="238">
        <f t="shared" si="77"/>
        <v>126224.40725834877</v>
      </c>
      <c r="FG10" s="238">
        <f t="shared" si="77"/>
        <v>114991.07392501552</v>
      </c>
      <c r="FH10" s="238">
        <f t="shared" si="77"/>
        <v>133664.50892150402</v>
      </c>
      <c r="FI10" s="238">
        <f t="shared" si="77"/>
        <v>138390.31537311687</v>
      </c>
      <c r="FJ10" s="238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171966.88297899906</v>
      </c>
      <c r="FP10" s="36">
        <f t="shared" si="78"/>
        <v>163663.88758729422</v>
      </c>
      <c r="FQ10" s="36">
        <f t="shared" si="78"/>
        <v>127224.94749512826</v>
      </c>
      <c r="FR10" s="36">
        <f t="shared" si="78"/>
        <v>154661.50663491315</v>
      </c>
      <c r="FS10" s="36">
        <f t="shared" si="78"/>
        <v>173837.8507209348</v>
      </c>
      <c r="FT10" s="36">
        <f t="shared" si="78"/>
        <v>143228.1733015799</v>
      </c>
      <c r="FU10" s="36">
        <f t="shared" si="78"/>
        <v>107483.01201125723</v>
      </c>
      <c r="FV10" s="36">
        <f t="shared" si="78"/>
        <v>85870.108785450924</v>
      </c>
      <c r="FW10" s="36">
        <f t="shared" si="78"/>
        <v>105694.83996824664</v>
      </c>
      <c r="FX10" s="36">
        <f t="shared" si="78"/>
        <v>107192.68943061214</v>
      </c>
      <c r="FY10" s="36">
        <f t="shared" si="78"/>
        <v>114794.83996824664</v>
      </c>
      <c r="FZ10" s="36">
        <f t="shared" si="79"/>
        <v>110483.01201125747</v>
      </c>
      <c r="GA10" s="36">
        <f t="shared" si="78"/>
        <v>136026.06066853134</v>
      </c>
      <c r="GB10" s="36">
        <f t="shared" si="78"/>
        <v>-386655.30283642211</v>
      </c>
      <c r="GC10" s="36">
        <f t="shared" si="78"/>
        <v>44872.969818837009</v>
      </c>
      <c r="GD10" s="36">
        <f t="shared" si="78"/>
        <v>-206596.73075460433</v>
      </c>
      <c r="GE10" s="36">
        <f t="shared" si="78"/>
        <v>-201069.00709091825</v>
      </c>
      <c r="GF10" s="36">
        <f t="shared" si="78"/>
        <v>-187883.80152358697</v>
      </c>
      <c r="GG10" s="36">
        <f t="shared" si="78"/>
        <v>-38635.731516771717</v>
      </c>
      <c r="GH10" s="262">
        <f t="shared" si="78"/>
        <v>-48943.796698230319</v>
      </c>
      <c r="GI10" s="286">
        <f t="shared" ref="GI10" si="80">GI9-FW9</f>
        <v>-171404.4594538908</v>
      </c>
      <c r="GJ10" s="37">
        <f t="shared" ref="GJ10:GL10" si="81">GJ9-FX9</f>
        <v>-92022.483003828442</v>
      </c>
      <c r="GK10" s="37">
        <f t="shared" ref="GK10" si="82">GK9-FY9</f>
        <v>-167195.56630617403</v>
      </c>
      <c r="GL10" s="37">
        <f t="shared" si="81"/>
        <v>-128890.60648160987</v>
      </c>
      <c r="GM10" s="37">
        <f t="shared" ref="GM10" si="83">GM9-GA9</f>
        <v>-132319.01943745674</v>
      </c>
      <c r="GN10" s="37">
        <f t="shared" ref="GN10" si="84">GN9-GB9</f>
        <v>364461.13939978741</v>
      </c>
      <c r="GO10" s="37">
        <f t="shared" ref="GO10" si="85">GO9-GC9</f>
        <v>-51790.403236204758</v>
      </c>
      <c r="GP10" s="37">
        <f t="shared" ref="GP10" si="86">GP9-GD9</f>
        <v>192473.74796656193</v>
      </c>
      <c r="GQ10" s="37">
        <f t="shared" ref="GQ10" si="87">GQ9-GE9</f>
        <v>172493.71392232878</v>
      </c>
      <c r="GR10" s="37">
        <f t="shared" ref="GR10" si="88">GR9-GF9</f>
        <v>177252.8413104685</v>
      </c>
      <c r="GS10" s="37">
        <f t="shared" ref="GS10" si="89">GS9-GG9</f>
        <v>56603.551764116855</v>
      </c>
      <c r="GT10" s="37">
        <f t="shared" ref="GT10" si="90">GT9-GH9</f>
        <v>36315.179578140378</v>
      </c>
      <c r="GU10" s="37">
        <f t="shared" ref="GU10" si="91">GU9-GI9</f>
        <v>114374.14687787951</v>
      </c>
      <c r="GV10" s="37">
        <f t="shared" ref="GV10" si="92">GV9-GJ9</f>
        <v>33224.723500284599</v>
      </c>
      <c r="GW10" s="37">
        <f t="shared" ref="GW10" si="93">GW9-GK9</f>
        <v>114222.95990319084</v>
      </c>
      <c r="GX10" s="37">
        <f t="shared" ref="GX10" si="94">GX9-GL9</f>
        <v>73474.579659270588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62">
        <f t="shared" si="97"/>
        <v>326023.68516366091</v>
      </c>
      <c r="EN11" s="162">
        <f t="shared" si="97"/>
        <v>321180.2443034458</v>
      </c>
      <c r="EO11" s="162">
        <f t="shared" si="97"/>
        <v>311083.68516366091</v>
      </c>
      <c r="EP11" s="181">
        <f t="shared" si="97"/>
        <v>283064.11527118762</v>
      </c>
      <c r="EQ11" s="181">
        <f t="shared" si="97"/>
        <v>245431.64949138428</v>
      </c>
      <c r="ER11" s="191">
        <f t="shared" si="97"/>
        <v>201397.94117533439</v>
      </c>
      <c r="ES11" s="191">
        <f t="shared" si="97"/>
        <v>263728.42368493252</v>
      </c>
      <c r="ET11" s="191">
        <f t="shared" si="97"/>
        <v>259034.66024407232</v>
      </c>
      <c r="EU11" s="191">
        <f t="shared" si="97"/>
        <v>273470.35916880355</v>
      </c>
      <c r="EV11" s="191">
        <f t="shared" si="97"/>
        <v>282607.89191425045</v>
      </c>
      <c r="EW11" s="203">
        <f t="shared" si="97"/>
        <v>289484.02094650851</v>
      </c>
      <c r="EX11" s="203">
        <f t="shared" si="97"/>
        <v>241006.60159166984</v>
      </c>
      <c r="EY11" s="203">
        <f t="shared" si="97"/>
        <v>203646.53824828612</v>
      </c>
      <c r="EZ11" s="203">
        <f t="shared" si="97"/>
        <v>299778.36620527541</v>
      </c>
      <c r="FA11" s="216">
        <f t="shared" si="97"/>
        <v>309806.53824828612</v>
      </c>
      <c r="FB11" s="216">
        <f t="shared" si="97"/>
        <v>312875.14039882366</v>
      </c>
      <c r="FC11" s="226">
        <f t="shared" si="97"/>
        <v>280482.78701279406</v>
      </c>
      <c r="FD11" s="226">
        <f t="shared" si="97"/>
        <v>313379.47146958415</v>
      </c>
      <c r="FE11" s="238">
        <f t="shared" si="97"/>
        <v>313527.94830311625</v>
      </c>
      <c r="FF11" s="238">
        <f t="shared" si="97"/>
        <v>287606.4429267724</v>
      </c>
      <c r="FG11" s="238">
        <f t="shared" si="97"/>
        <v>290231.17410956812</v>
      </c>
      <c r="FH11" s="238">
        <f t="shared" si="97"/>
        <v>317221.12992607011</v>
      </c>
      <c r="FI11" s="238">
        <f t="shared" si="97"/>
        <v>327330.37723789806</v>
      </c>
      <c r="FJ11" s="238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349391.61575499573</v>
      </c>
      <c r="FP11" s="36">
        <f t="shared" si="98"/>
        <v>371709.4983684679</v>
      </c>
      <c r="FQ11" s="36">
        <f t="shared" si="98"/>
        <v>332940.00285177003</v>
      </c>
      <c r="FR11" s="36">
        <f t="shared" si="98"/>
        <v>337804.08887327532</v>
      </c>
      <c r="FS11" s="36">
        <f t="shared" si="98"/>
        <v>360688.38994854409</v>
      </c>
      <c r="FT11" s="36">
        <f t="shared" si="98"/>
        <v>350198.77587257302</v>
      </c>
      <c r="FU11" s="36">
        <f t="shared" si="98"/>
        <v>322335.98017364834</v>
      </c>
      <c r="FV11" s="36">
        <f t="shared" si="98"/>
        <v>349252.10920590628</v>
      </c>
      <c r="FW11" s="36">
        <f t="shared" si="98"/>
        <v>388450.7555399423</v>
      </c>
      <c r="FX11" s="36">
        <f t="shared" si="98"/>
        <v>365327.09962596348</v>
      </c>
      <c r="FY11" s="36">
        <f t="shared" si="98"/>
        <v>366830.7555399423</v>
      </c>
      <c r="FZ11" s="36">
        <f t="shared" si="99"/>
        <v>372952.90607757634</v>
      </c>
      <c r="GA11" s="36">
        <f t="shared" si="98"/>
        <v>365683.98310750071</v>
      </c>
      <c r="GB11" s="36">
        <f t="shared" si="98"/>
        <v>-140184.10607891134</v>
      </c>
      <c r="GC11" s="36">
        <f t="shared" si="98"/>
        <v>259130.89225780638</v>
      </c>
      <c r="GD11" s="36">
        <f t="shared" si="98"/>
        <v>15370.008888666052</v>
      </c>
      <c r="GE11" s="36">
        <f t="shared" si="98"/>
        <v>35472.786315793172</v>
      </c>
      <c r="GF11" s="36">
        <f t="shared" si="98"/>
        <v>42917.625118981116</v>
      </c>
      <c r="GG11" s="36">
        <f t="shared" si="98"/>
        <v>168953.65211504372</v>
      </c>
      <c r="GH11" s="262">
        <f t="shared" si="98"/>
        <v>180677.84499810124</v>
      </c>
      <c r="GI11" s="286">
        <f t="shared" ref="GI11" si="100">GI9-AVERAGE(EA9,EM9,EY9,FK9,FW9)</f>
        <v>85795.613522713073</v>
      </c>
      <c r="GJ11" s="37">
        <f t="shared" ref="GJ11:GL11" si="101">GJ9-AVERAGE(EB9,EN9,EZ9,FL9,FX9)</f>
        <v>143919.31040288298</v>
      </c>
      <c r="GK11" s="37">
        <f t="shared" ref="GK11" si="102">GK9-AVERAGE(EC9,EO9,FA9,FM9,FY9)</f>
        <v>76037.840003763093</v>
      </c>
      <c r="GL11" s="37">
        <f t="shared" si="101"/>
        <v>123251.18692510156</v>
      </c>
      <c r="GM11" s="37">
        <f t="shared" ref="GM11" si="103">GM9-AVERAGE(EE9,EQ9,FC9,FO9,GA9)</f>
        <v>131080.3578226089</v>
      </c>
      <c r="GN11" s="37">
        <f t="shared" ref="GN11" si="104">GN9-AVERAGE(EF9,ER9,FD9,FP9,GB9)</f>
        <v>223883.99971360224</v>
      </c>
      <c r="GO11" s="37">
        <f t="shared" ref="GO11" si="105">GO9-AVERAGE(EG9,ES9,FE9,FQ9,GC9)</f>
        <v>121744.56586023467</v>
      </c>
      <c r="GP11" s="37">
        <f t="shared" ref="GP11" si="106">GP9-AVERAGE(EH9,ET9,FF9,FR9,GD9)</f>
        <v>177720.9135934955</v>
      </c>
      <c r="GQ11" s="37">
        <f t="shared" ref="GQ11" si="107">GQ9-AVERAGE(EI9,EU9,FG9,FS9,GE9)</f>
        <v>170958.972458706</v>
      </c>
      <c r="GR11" s="37">
        <f t="shared" ref="GR11" si="108">GR9-AVERAGE(EJ9,EV9,FH9,FT9,GF9)</f>
        <v>180265.03732151375</v>
      </c>
      <c r="GS11" s="37">
        <f t="shared" ref="GS11" si="109">GS9-AVERAGE(EK9,EW9,FI9,FU9,GG9)</f>
        <v>162308.18227523798</v>
      </c>
      <c r="GT11" s="37">
        <f t="shared" ref="GT11" si="110">GT9-AVERAGE(EL9,EX9,FJ9,FV9,GH9)</f>
        <v>152528.19665377215</v>
      </c>
      <c r="GU11" s="37">
        <f t="shared" ref="GU11" si="111">GU9-AVERAGE(EM9,EY9,FK9,FW9,GI9)</f>
        <v>150948.46287871734</v>
      </c>
      <c r="GV11" s="37">
        <f t="shared" ref="GV11" si="112">GV9-AVERAGE(EN9,EZ9,FL9,FX9,GJ9)</f>
        <v>111869.13679020479</v>
      </c>
      <c r="GW11" s="37">
        <f t="shared" ref="GW11" si="113">GW9-AVERAGE(EO9,FA9,FM9,FY9,GK9)</f>
        <v>137117.72375553567</v>
      </c>
      <c r="GX11" s="37">
        <f t="shared" ref="GX11" si="114">GX9-AVERAGE(EP9,FB9,FN9,FZ9,GL9)</f>
        <v>132392.23610244924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38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ref="GC12:GD12" si="121">GC9-GC52</f>
        <v>0</v>
      </c>
      <c r="GD12" s="38">
        <f t="shared" si="121"/>
        <v>0</v>
      </c>
      <c r="GE12" s="38">
        <f t="shared" ref="GE12:GH12" si="122">GE9-GE52</f>
        <v>0</v>
      </c>
      <c r="GF12" s="38">
        <f t="shared" si="122"/>
        <v>0</v>
      </c>
      <c r="GG12" s="38">
        <f t="shared" si="122"/>
        <v>22270.073510820977</v>
      </c>
      <c r="GH12" s="263">
        <f t="shared" si="122"/>
        <v>-51297.251706921263</v>
      </c>
      <c r="GI12" s="287">
        <f t="shared" ref="GI12:GK12" si="123">GI9-GI52</f>
        <v>133608.08126968797</v>
      </c>
      <c r="GJ12" s="315">
        <f t="shared" si="123"/>
        <v>-16727.724289867328</v>
      </c>
      <c r="GK12" s="315">
        <f t="shared" si="123"/>
        <v>-33447.289200133644</v>
      </c>
      <c r="GL12" s="315">
        <f t="shared" ref="GL12:GM12" si="124">GL9-GL52</f>
        <v>-5690.4899380235001</v>
      </c>
      <c r="GM12" s="315">
        <f t="shared" si="124"/>
        <v>36436.824229400838</v>
      </c>
      <c r="GN12" s="315">
        <f t="shared" ref="GN12:GS12" si="125">GN9-GN52</f>
        <v>15914.825391113525</v>
      </c>
      <c r="GO12" s="315">
        <f t="shared" si="125"/>
        <v>10926.416168992873</v>
      </c>
      <c r="GP12" s="315">
        <f t="shared" si="125"/>
        <v>12464.406604044372</v>
      </c>
      <c r="GQ12" s="315">
        <f t="shared" si="125"/>
        <v>2475.0743005191907</v>
      </c>
      <c r="GR12" s="315">
        <f t="shared" si="125"/>
        <v>-2799.0003059627488</v>
      </c>
      <c r="GS12" s="315">
        <f t="shared" si="125"/>
        <v>7253.5197459885385</v>
      </c>
      <c r="GT12" s="315">
        <f t="shared" ref="GT12:GX12" si="126">GT9-GT52</f>
        <v>-6965.7363761572633</v>
      </c>
      <c r="GU12" s="315">
        <f t="shared" si="126"/>
        <v>-23858.968545460375</v>
      </c>
      <c r="GV12" s="315">
        <f t="shared" si="126"/>
        <v>-26370.672248305986</v>
      </c>
      <c r="GW12" s="315">
        <f t="shared" si="126"/>
        <v>28327.692332584644</v>
      </c>
      <c r="GX12" s="315">
        <f t="shared" si="126"/>
        <v>1596919.6072345935</v>
      </c>
      <c r="GY12" s="315"/>
      <c r="GZ12" s="315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62">
        <f t="shared" si="131"/>
        <v>-93140.869430615101</v>
      </c>
      <c r="EN14" s="162">
        <f t="shared" si="131"/>
        <v>121409.68243783386</v>
      </c>
      <c r="EO14" s="162">
        <f t="shared" si="131"/>
        <v>98758.389876530739</v>
      </c>
      <c r="EP14" s="181">
        <f t="shared" si="131"/>
        <v>346927.78202865506</v>
      </c>
      <c r="EQ14" s="181">
        <f t="shared" si="131"/>
        <v>364001.21683392627</v>
      </c>
      <c r="ER14" s="191">
        <f t="shared" si="131"/>
        <v>202017.5671243784</v>
      </c>
      <c r="ES14" s="191">
        <f t="shared" si="131"/>
        <v>259023.26993973553</v>
      </c>
      <c r="ET14" s="191">
        <f t="shared" si="131"/>
        <v>139253.48447498912</v>
      </c>
      <c r="EU14" s="191">
        <f t="shared" si="131"/>
        <v>39080.192908353172</v>
      </c>
      <c r="EV14" s="191">
        <f t="shared" si="131"/>
        <v>-65468.427718326217</v>
      </c>
      <c r="EW14" s="203">
        <f t="shared" si="131"/>
        <v>-46080.110115410062</v>
      </c>
      <c r="EX14" s="203">
        <f t="shared" si="131"/>
        <v>-78737.4434360296</v>
      </c>
      <c r="EY14" s="203">
        <f t="shared" si="131"/>
        <v>99375.713935258333</v>
      </c>
      <c r="EZ14" s="203">
        <f t="shared" si="131"/>
        <v>141508.85822733305</v>
      </c>
      <c r="FA14" s="216">
        <f t="shared" si="131"/>
        <v>46219.513742828276</v>
      </c>
      <c r="FB14" s="216">
        <f t="shared" si="131"/>
        <v>102095.16669961275</v>
      </c>
      <c r="FC14" s="226">
        <f t="shared" si="131"/>
        <v>-8850.5900758299977</v>
      </c>
      <c r="FD14" s="226">
        <f t="shared" si="131"/>
        <v>-65271.475289501715</v>
      </c>
      <c r="FE14" s="238">
        <f t="shared" si="131"/>
        <v>-10728.055354841519</v>
      </c>
      <c r="FF14" s="238">
        <f t="shared" si="131"/>
        <v>-84091.827290806687</v>
      </c>
      <c r="FG14" s="238">
        <f t="shared" ref="FG14:FH14" si="132">(FG20-FG9)</f>
        <v>1005.5598481134512</v>
      </c>
      <c r="FH14" s="238">
        <f t="shared" si="132"/>
        <v>-133856.00422350201</v>
      </c>
      <c r="FI14" s="238">
        <f t="shared" ref="FI14:FJ14" si="133">(FI20-FI9)</f>
        <v>20402.317002755823</v>
      </c>
      <c r="FJ14" s="238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-50817.308087761514</v>
      </c>
      <c r="FP14" s="36">
        <f t="shared" si="136"/>
        <v>-222339.84580633999</v>
      </c>
      <c r="FQ14" s="36">
        <f t="shared" ref="FQ14:FR14" si="137">(FQ20-FQ9)</f>
        <v>-218883.54835037142</v>
      </c>
      <c r="FR14" s="36">
        <f t="shared" si="137"/>
        <v>-46916.432890488766</v>
      </c>
      <c r="FS14" s="36">
        <f t="shared" ref="FS14:FT14" si="138">(FS20-FS9)</f>
        <v>-161057.47013561218</v>
      </c>
      <c r="FT14" s="36">
        <f t="shared" si="138"/>
        <v>-83381.682075094199</v>
      </c>
      <c r="FU14" s="36">
        <f t="shared" ref="FU14:FV14" si="139">(FU20-FU9)</f>
        <v>-66903.09105600859</v>
      </c>
      <c r="FV14" s="36">
        <f t="shared" si="139"/>
        <v>-184019.2438872694</v>
      </c>
      <c r="FW14" s="36">
        <f t="shared" ref="FW14:FX14" si="140">(FW20-FW9)</f>
        <v>-172654.57248605322</v>
      </c>
      <c r="FX14" s="36">
        <f t="shared" si="140"/>
        <v>-51642.74913735874</v>
      </c>
      <c r="FY14" s="36">
        <f t="shared" ref="FY14:GA14" si="141">(FY20-FY9)</f>
        <v>-66392.881031389115</v>
      </c>
      <c r="FZ14" s="36">
        <f t="shared" ref="FZ14" si="142">(FZ20-FZ9)</f>
        <v>1518.4760588621721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36">
        <f t="shared" ref="GD14" si="145">(GD20-GD9)</f>
        <v>176532.41397407465</v>
      </c>
      <c r="GE14" s="36">
        <f t="shared" si="144"/>
        <v>-4846.1755783392582</v>
      </c>
      <c r="GF14" s="36">
        <f t="shared" ref="GF14" si="146">(GF20-GF9)</f>
        <v>159029.22138363123</v>
      </c>
      <c r="GG14" s="36">
        <f t="shared" ref="GG14:GH14" si="147">(GG20-GG9)</f>
        <v>-17607.261024968233</v>
      </c>
      <c r="GH14" s="262">
        <f t="shared" si="147"/>
        <v>-80344.099880502559</v>
      </c>
      <c r="GI14" s="286">
        <f t="shared" ref="GI14:GJ14" si="148">(GI20-GI9)</f>
        <v>-10266.666666666511</v>
      </c>
      <c r="GJ14" s="37">
        <f t="shared" si="148"/>
        <v>82677.419354838552</v>
      </c>
      <c r="GK14" s="37">
        <f t="shared" ref="GK14:GL14" si="149">(GK20-GK9)</f>
        <v>108928.83634466771</v>
      </c>
      <c r="GL14" s="37">
        <f t="shared" si="149"/>
        <v>56117.808604855323</v>
      </c>
      <c r="GM14" s="37">
        <f t="shared" ref="GM14:GR14" si="150">(GM20-GM9)</f>
        <v>58054.399312258</v>
      </c>
      <c r="GN14" s="37">
        <f t="shared" si="150"/>
        <v>64744.103806839092</v>
      </c>
      <c r="GO14" s="37">
        <f t="shared" si="150"/>
        <v>46319.563012778293</v>
      </c>
      <c r="GP14" s="37">
        <f t="shared" si="150"/>
        <v>14777.938203323632</v>
      </c>
      <c r="GQ14" s="37">
        <f t="shared" si="150"/>
        <v>7777.1278408220969</v>
      </c>
      <c r="GR14" s="37">
        <f t="shared" si="150"/>
        <v>9009.1480760863051</v>
      </c>
      <c r="GS14" s="37">
        <f t="shared" ref="GS14:GX14" si="151">(GS20-GS9)</f>
        <v>4033.4782670026179</v>
      </c>
      <c r="GT14" s="37">
        <f t="shared" si="151"/>
        <v>29801.932390725706</v>
      </c>
      <c r="GU14" s="37">
        <f t="shared" si="151"/>
        <v>47164.570060902275</v>
      </c>
      <c r="GV14" s="37">
        <f t="shared" si="151"/>
        <v>56778.406331257895</v>
      </c>
      <c r="GW14" s="37">
        <f t="shared" si="151"/>
        <v>18399.166799196973</v>
      </c>
      <c r="GX14" s="37">
        <f t="shared" si="151"/>
        <v>6550.9065909297206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62">
        <f t="shared" si="154"/>
        <v>-94096.285192441661</v>
      </c>
      <c r="EN15" s="162">
        <f t="shared" si="154"/>
        <v>275068.32733330631</v>
      </c>
      <c r="EO15" s="162">
        <f t="shared" si="154"/>
        <v>162212.40353356139</v>
      </c>
      <c r="EP15" s="181">
        <f t="shared" si="154"/>
        <v>319385.48080415232</v>
      </c>
      <c r="EQ15" s="181">
        <f t="shared" si="154"/>
        <v>247490.5109223742</v>
      </c>
      <c r="ER15" s="191">
        <f t="shared" si="154"/>
        <v>56181.601703963941</v>
      </c>
      <c r="ES15" s="191">
        <f t="shared" si="154"/>
        <v>407700.14073459199</v>
      </c>
      <c r="ET15" s="191">
        <f t="shared" si="154"/>
        <v>271990.17484736</v>
      </c>
      <c r="EU15" s="191">
        <f t="shared" si="154"/>
        <v>47380.408995582955</v>
      </c>
      <c r="EV15" s="191">
        <f t="shared" si="154"/>
        <v>71817.552908082725</v>
      </c>
      <c r="EW15" s="203">
        <f t="shared" si="154"/>
        <v>985.06012650975026</v>
      </c>
      <c r="EX15" s="203">
        <f t="shared" si="154"/>
        <v>-92928.671989904018</v>
      </c>
      <c r="EY15" s="203">
        <f t="shared" si="154"/>
        <v>192516.58336587343</v>
      </c>
      <c r="EZ15" s="203">
        <f t="shared" si="154"/>
        <v>20099.17578949919</v>
      </c>
      <c r="FA15" s="216">
        <f t="shared" si="154"/>
        <v>-52538.876133702463</v>
      </c>
      <c r="FB15" s="216">
        <f t="shared" si="154"/>
        <v>-244832.61532904231</v>
      </c>
      <c r="FC15" s="226">
        <f t="shared" si="154"/>
        <v>-372851.80690975627</v>
      </c>
      <c r="FD15" s="226">
        <f t="shared" si="154"/>
        <v>-267289.04241388012</v>
      </c>
      <c r="FE15" s="238">
        <f t="shared" si="154"/>
        <v>-269751.32529457705</v>
      </c>
      <c r="FF15" s="238">
        <f t="shared" si="154"/>
        <v>-223345.31176579581</v>
      </c>
      <c r="FG15" s="238">
        <f t="shared" si="154"/>
        <v>-38074.633060239721</v>
      </c>
      <c r="FH15" s="238">
        <f t="shared" si="154"/>
        <v>-68387.576505175792</v>
      </c>
      <c r="FI15" s="238">
        <f t="shared" si="154"/>
        <v>66482.427118165884</v>
      </c>
      <c r="FJ15" s="238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-41966.718011931516</v>
      </c>
      <c r="FP15" s="36">
        <f t="shared" si="155"/>
        <v>-157068.37051683827</v>
      </c>
      <c r="FQ15" s="36">
        <f t="shared" si="155"/>
        <v>-208155.4929955299</v>
      </c>
      <c r="FR15" s="36">
        <f t="shared" si="155"/>
        <v>37175.39440031792</v>
      </c>
      <c r="FS15" s="36">
        <f t="shared" si="155"/>
        <v>-162063.02998372563</v>
      </c>
      <c r="FT15" s="36">
        <f t="shared" si="155"/>
        <v>50474.322148407809</v>
      </c>
      <c r="FU15" s="36">
        <f t="shared" si="155"/>
        <v>-87305.408058764413</v>
      </c>
      <c r="FV15" s="36">
        <f t="shared" si="155"/>
        <v>-132094.2167615043</v>
      </c>
      <c r="FW15" s="36">
        <f t="shared" si="155"/>
        <v>52048.837284565903</v>
      </c>
      <c r="FX15" s="36">
        <f t="shared" si="155"/>
        <v>122911.28789213393</v>
      </c>
      <c r="FY15" s="36">
        <f t="shared" si="155"/>
        <v>-43192.131780640455</v>
      </c>
      <c r="FZ15" s="36">
        <f t="shared" si="156"/>
        <v>-80962.969695345731</v>
      </c>
      <c r="GA15" s="36">
        <f t="shared" si="155"/>
        <v>89839.07373362314</v>
      </c>
      <c r="GB15" s="36">
        <f t="shared" si="155"/>
        <v>632253.96364665311</v>
      </c>
      <c r="GC15" s="36">
        <f t="shared" si="155"/>
        <v>319287.25584902056</v>
      </c>
      <c r="GD15" s="36">
        <f t="shared" si="155"/>
        <v>223448.84686456341</v>
      </c>
      <c r="GE15" s="36">
        <f t="shared" si="155"/>
        <v>156211.29455727292</v>
      </c>
      <c r="GF15" s="36">
        <f t="shared" si="155"/>
        <v>242410.90345872543</v>
      </c>
      <c r="GG15" s="36">
        <f t="shared" si="155"/>
        <v>49295.830031040357</v>
      </c>
      <c r="GH15" s="262">
        <f t="shared" si="155"/>
        <v>103675.14400676684</v>
      </c>
      <c r="GI15" s="286">
        <f t="shared" ref="GI15" si="157">GI14-FW14</f>
        <v>162387.90581938671</v>
      </c>
      <c r="GJ15" s="37">
        <f t="shared" ref="GJ15:GL15" si="158">GJ14-FX14</f>
        <v>134320.16849219729</v>
      </c>
      <c r="GK15" s="37">
        <f t="shared" ref="GK15" si="159">GK14-FY14</f>
        <v>175321.71737605683</v>
      </c>
      <c r="GL15" s="37">
        <f t="shared" si="158"/>
        <v>54599.332545993151</v>
      </c>
      <c r="GM15" s="37">
        <f t="shared" ref="GM15" si="160">GM14-GA14</f>
        <v>19032.633666396374</v>
      </c>
      <c r="GN15" s="37">
        <f t="shared" ref="GN15" si="161">GN14-GB14</f>
        <v>-345170.01403347403</v>
      </c>
      <c r="GO15" s="37">
        <f t="shared" ref="GO15" si="162">GO14-GC14</f>
        <v>-54084.144485870842</v>
      </c>
      <c r="GP15" s="37">
        <f t="shared" ref="GP15" si="163">GP14-GD14</f>
        <v>-161754.47577075101</v>
      </c>
      <c r="GQ15" s="37">
        <f t="shared" ref="GQ15" si="164">GQ14-GE14</f>
        <v>12623.303419161355</v>
      </c>
      <c r="GR15" s="37">
        <f t="shared" ref="GR15" si="165">GR14-GF14</f>
        <v>-150020.07330754492</v>
      </c>
      <c r="GS15" s="37">
        <f t="shared" ref="GS15" si="166">GS14-GG14</f>
        <v>21640.739291970851</v>
      </c>
      <c r="GT15" s="37">
        <f t="shared" ref="GT15" si="167">GT14-GH14</f>
        <v>110146.03227122827</v>
      </c>
      <c r="GU15" s="37">
        <f t="shared" ref="GU15" si="168">GU14-GI14</f>
        <v>57431.236727568787</v>
      </c>
      <c r="GV15" s="37">
        <f t="shared" ref="GV15" si="169">GV14-GJ14</f>
        <v>-25899.013023580657</v>
      </c>
      <c r="GW15" s="37">
        <f t="shared" ref="GW15" si="170">GW14-GK14</f>
        <v>-90529.669545470737</v>
      </c>
      <c r="GX15" s="37">
        <f t="shared" ref="GX15" si="171">GX14-GL14</f>
        <v>-49566.902013925603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62">
        <f t="shared" si="174"/>
        <v>-87108.2045615643</v>
      </c>
      <c r="EN16" s="162">
        <f t="shared" si="174"/>
        <v>145345.59353645734</v>
      </c>
      <c r="EO16" s="162">
        <f t="shared" si="174"/>
        <v>120592.35588942794</v>
      </c>
      <c r="EP16" s="181">
        <f t="shared" si="174"/>
        <v>331104.1030389322</v>
      </c>
      <c r="EQ16" s="181">
        <f t="shared" si="174"/>
        <v>373932.11470025359</v>
      </c>
      <c r="ER16" s="191">
        <f t="shared" si="174"/>
        <v>198544.88412133773</v>
      </c>
      <c r="ES16" s="191">
        <f t="shared" si="174"/>
        <v>342153.93700539554</v>
      </c>
      <c r="ET16" s="191">
        <f t="shared" si="174"/>
        <v>204706.03777181735</v>
      </c>
      <c r="EU16" s="191">
        <f t="shared" si="174"/>
        <v>89412.136707894591</v>
      </c>
      <c r="EV16" s="191">
        <f t="shared" si="174"/>
        <v>18765.752215528861</v>
      </c>
      <c r="EW16" s="203">
        <f t="shared" si="174"/>
        <v>24639.122828055246</v>
      </c>
      <c r="EX16" s="203">
        <f t="shared" si="174"/>
        <v>-10656.279833306064</v>
      </c>
      <c r="EY16" s="203">
        <f t="shared" si="174"/>
        <v>124973.35698090502</v>
      </c>
      <c r="EZ16" s="203">
        <f t="shared" si="174"/>
        <v>126179.04362758796</v>
      </c>
      <c r="FA16" s="216">
        <f t="shared" si="174"/>
        <v>43323.687773095116</v>
      </c>
      <c r="FB16" s="216">
        <f t="shared" si="174"/>
        <v>10788.134988633305</v>
      </c>
      <c r="FC16" s="226">
        <f t="shared" si="174"/>
        <v>-81269.661822815542</v>
      </c>
      <c r="FD16" s="226">
        <f t="shared" si="174"/>
        <v>-126166.15617255478</v>
      </c>
      <c r="FE16" s="238">
        <f t="shared" si="174"/>
        <v>9921.6925979417756</v>
      </c>
      <c r="FF16" s="238">
        <f t="shared" si="174"/>
        <v>-56278.905884058797</v>
      </c>
      <c r="FG16" s="238">
        <f t="shared" si="174"/>
        <v>21273.425377778032</v>
      </c>
      <c r="FH16" s="238">
        <f t="shared" si="174"/>
        <v>-49156.617670358013</v>
      </c>
      <c r="FI16" s="238">
        <f t="shared" si="174"/>
        <v>92129.299760111884</v>
      </c>
      <c r="FJ16" s="238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-129744.3735552415</v>
      </c>
      <c r="FP16" s="36">
        <f t="shared" si="175"/>
        <v>-279397.39259163011</v>
      </c>
      <c r="FQ16" s="36">
        <f t="shared" si="175"/>
        <v>-191648.13703292207</v>
      </c>
      <c r="FR16" s="36">
        <f t="shared" si="175"/>
        <v>-5565.6806130520781</v>
      </c>
      <c r="FS16" s="36">
        <f t="shared" si="175"/>
        <v>-142499.79227775082</v>
      </c>
      <c r="FT16" s="36">
        <f t="shared" si="175"/>
        <v>21529.810242332955</v>
      </c>
      <c r="FU16" s="36">
        <f t="shared" si="175"/>
        <v>-4110.3597628646748</v>
      </c>
      <c r="FV16" s="36">
        <f t="shared" si="175"/>
        <v>-107034.64152329197</v>
      </c>
      <c r="FW16" s="36">
        <f t="shared" si="175"/>
        <v>-126161.20464027094</v>
      </c>
      <c r="FX16" s="36">
        <f t="shared" si="175"/>
        <v>-47998.272760538428</v>
      </c>
      <c r="FY16" s="36">
        <f t="shared" si="175"/>
        <v>-64791.668789923984</v>
      </c>
      <c r="FZ16" s="36">
        <f t="shared" si="176"/>
        <v>-123506.85756111538</v>
      </c>
      <c r="GA16" s="36">
        <f t="shared" si="175"/>
        <v>-30937.91532812496</v>
      </c>
      <c r="GB16" s="36">
        <f t="shared" si="175"/>
        <v>389286.90298369055</v>
      </c>
      <c r="GC16" s="36">
        <f t="shared" si="175"/>
        <v>150505.66452090596</v>
      </c>
      <c r="GD16" s="36">
        <f t="shared" si="175"/>
        <v>205848.50879179669</v>
      </c>
      <c r="GE16" s="36">
        <f t="shared" si="175"/>
        <v>36688.040976378463</v>
      </c>
      <c r="GF16" s="36">
        <f t="shared" si="175"/>
        <v>260930.12022125479</v>
      </c>
      <c r="GG16" s="36">
        <f t="shared" si="175"/>
        <v>42985.949682034225</v>
      </c>
      <c r="GH16" s="262">
        <f t="shared" si="175"/>
        <v>11255.626413318329</v>
      </c>
      <c r="GI16" s="286">
        <f t="shared" ref="GI16" si="177">GI14-AVERAGE(EA14,EM14,EY14,FK14,FW14)</f>
        <v>67766.877731373999</v>
      </c>
      <c r="GJ16" s="37">
        <f t="shared" ref="GJ16:GL16" si="178">GJ14-AVERAGE(EB14,EN14,EZ14,FL14,FX14)</f>
        <v>106064.79743426995</v>
      </c>
      <c r="GK16" s="37">
        <f t="shared" ref="GK16" si="179">GK14-AVERAGE(EC14,EO14,FA14,FM14,FY14)</f>
        <v>110542.7844086296</v>
      </c>
      <c r="GL16" s="37">
        <f t="shared" si="178"/>
        <v>-55995.225748312805</v>
      </c>
      <c r="GM16" s="37">
        <f t="shared" ref="GM16" si="180">GM14-AVERAGE(EE14,EQ14,FC14,FO14,GA14)</f>
        <v>-33918.758733291688</v>
      </c>
      <c r="GN16" s="37">
        <f t="shared" ref="GN16" si="181">GN14-AVERAGE(EF14,ER14,FD14,FP14,GB14)</f>
        <v>-29287.162051013758</v>
      </c>
      <c r="GO16" s="37">
        <f t="shared" ref="GO16" si="182">GO14-AVERAGE(EG14,ES14,FE14,FQ14,GC14)</f>
        <v>50091.862425115236</v>
      </c>
      <c r="GP16" s="37">
        <f t="shared" ref="GP16" si="183">GP14-AVERAGE(EH14,ET14,FF14,FR14,GD14)</f>
        <v>4369.7486242441464</v>
      </c>
      <c r="GQ16" s="37">
        <f t="shared" ref="GQ16" si="184">GQ14-AVERAGE(EI14,EU14,FG14,FS14,GE14)</f>
        <v>34600.749649765014</v>
      </c>
      <c r="GR16" s="37">
        <f t="shared" ref="GR16" si="185">GR14-AVERAGE(EJ14,EV14,FH14,FT14,GF14)</f>
        <v>61201.722728026332</v>
      </c>
      <c r="GS16" s="37">
        <f t="shared" ref="GS16" si="186">GS14-AVERAGE(EK14,EW14,FI14,FU14,GG14)</f>
        <v>35484.141354112791</v>
      </c>
      <c r="GT16" s="37">
        <f t="shared" ref="GT16" si="187">GT14-AVERAGE(EL14,EX14,FJ14,FV14,GH14)</f>
        <v>105968.84954586416</v>
      </c>
      <c r="GU16" s="37">
        <f t="shared" ref="GU16" si="188">GU14-AVERAGE(EM14,EY14,FK14,FW14,GI14)</f>
        <v>127442.5309446414</v>
      </c>
      <c r="GV16" s="37">
        <f t="shared" ref="GV16" si="189">GV14-AVERAGE(EN14,EZ14,FL14,FX14,GJ14)</f>
        <v>32898.571560627082</v>
      </c>
      <c r="GW16" s="37">
        <f t="shared" ref="GW16" si="190">GW14-AVERAGE(EO14,FA14,FM14,FY14,GK14)</f>
        <v>-14463.455137180819</v>
      </c>
      <c r="GX16" s="37">
        <f t="shared" ref="GX16" si="191">GX14-AVERAGE(EP14,FB14,FN14,FZ14,GL14)</f>
        <v>-111277.22923830892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64">
        <f t="shared" si="192"/>
        <v>0</v>
      </c>
      <c r="EN17" s="164">
        <f t="shared" si="192"/>
        <v>0</v>
      </c>
      <c r="EO17" s="164">
        <f t="shared" ref="EO17:FF17" si="193">EO14-EO53</f>
        <v>0</v>
      </c>
      <c r="EP17" s="183">
        <f t="shared" si="193"/>
        <v>0</v>
      </c>
      <c r="EQ17" s="183">
        <f t="shared" si="193"/>
        <v>0</v>
      </c>
      <c r="ER17" s="193">
        <f t="shared" si="193"/>
        <v>0</v>
      </c>
      <c r="ES17" s="193">
        <f t="shared" si="193"/>
        <v>0</v>
      </c>
      <c r="ET17" s="193">
        <f t="shared" si="193"/>
        <v>0</v>
      </c>
      <c r="EU17" s="193">
        <f t="shared" si="193"/>
        <v>0</v>
      </c>
      <c r="EV17" s="193">
        <f t="shared" si="193"/>
        <v>0</v>
      </c>
      <c r="EW17" s="205">
        <f t="shared" si="193"/>
        <v>0</v>
      </c>
      <c r="EX17" s="205">
        <f t="shared" si="193"/>
        <v>0</v>
      </c>
      <c r="EY17" s="205">
        <f t="shared" si="193"/>
        <v>0</v>
      </c>
      <c r="EZ17" s="205">
        <f t="shared" si="193"/>
        <v>0</v>
      </c>
      <c r="FA17" s="218">
        <f t="shared" si="193"/>
        <v>0</v>
      </c>
      <c r="FB17" s="218">
        <f t="shared" si="193"/>
        <v>0</v>
      </c>
      <c r="FC17" s="228">
        <f t="shared" si="193"/>
        <v>0</v>
      </c>
      <c r="FD17" s="228">
        <f t="shared" si="193"/>
        <v>0</v>
      </c>
      <c r="FE17" s="240">
        <f t="shared" si="193"/>
        <v>0</v>
      </c>
      <c r="FF17" s="240">
        <f t="shared" si="193"/>
        <v>0</v>
      </c>
      <c r="FG17" s="240">
        <f t="shared" ref="FG17:FH17" si="194">FG14-FG53</f>
        <v>0</v>
      </c>
      <c r="FH17" s="240">
        <f t="shared" si="194"/>
        <v>0</v>
      </c>
      <c r="FI17" s="240">
        <f t="shared" ref="FI17:FJ17" si="195">FI14-FI53</f>
        <v>0</v>
      </c>
      <c r="FJ17" s="240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0</v>
      </c>
      <c r="FP17" s="40">
        <f t="shared" si="197"/>
        <v>0</v>
      </c>
      <c r="FQ17" s="40">
        <f t="shared" ref="FQ17:FR17" si="198">FQ14-FQ53</f>
        <v>0</v>
      </c>
      <c r="FR17" s="40">
        <f t="shared" si="198"/>
        <v>0</v>
      </c>
      <c r="FS17" s="40">
        <f t="shared" ref="FS17:FT17" si="199">FS14-FS53</f>
        <v>0</v>
      </c>
      <c r="FT17" s="40">
        <f t="shared" si="199"/>
        <v>0</v>
      </c>
      <c r="FU17" s="40">
        <f t="shared" ref="FU17:FV17" si="200">FU14-FU53</f>
        <v>0</v>
      </c>
      <c r="FV17" s="40">
        <f t="shared" si="200"/>
        <v>0</v>
      </c>
      <c r="FW17" s="40">
        <f t="shared" ref="FW17:FX17" si="201">FW14-FW53</f>
        <v>0</v>
      </c>
      <c r="FX17" s="40">
        <f t="shared" si="201"/>
        <v>0</v>
      </c>
      <c r="FY17" s="40">
        <f t="shared" ref="FY17:GB17" si="202">FY14-FY53</f>
        <v>0</v>
      </c>
      <c r="FZ17" s="40">
        <f t="shared" si="202"/>
        <v>0</v>
      </c>
      <c r="GA17" s="40">
        <f t="shared" si="202"/>
        <v>0</v>
      </c>
      <c r="GB17" s="40">
        <f t="shared" si="202"/>
        <v>0</v>
      </c>
      <c r="GC17" s="40">
        <f t="shared" ref="GC17:GD17" si="203">GC14-GC53</f>
        <v>0</v>
      </c>
      <c r="GD17" s="40">
        <f t="shared" si="203"/>
        <v>0</v>
      </c>
      <c r="GE17" s="40">
        <f t="shared" ref="GE17:GH17" si="204">GE14-GE53</f>
        <v>0</v>
      </c>
      <c r="GF17" s="40">
        <f t="shared" si="204"/>
        <v>0</v>
      </c>
      <c r="GG17" s="40">
        <f t="shared" si="204"/>
        <v>40973.384136321954</v>
      </c>
      <c r="GH17" s="264">
        <f t="shared" si="204"/>
        <v>106559.12592594908</v>
      </c>
      <c r="GI17" s="288">
        <f t="shared" ref="GI17:GK17" si="205">GI14-GI53</f>
        <v>-64366.666666666279</v>
      </c>
      <c r="GJ17" s="41">
        <f t="shared" si="205"/>
        <v>73412.711440234212</v>
      </c>
      <c r="GK17" s="41">
        <f t="shared" si="205"/>
        <v>80433.450076759327</v>
      </c>
      <c r="GL17" s="41">
        <f t="shared" ref="GL17:GM17" si="206">GL14-GL53</f>
        <v>5690.4899380235001</v>
      </c>
      <c r="GM17" s="41">
        <f t="shared" si="206"/>
        <v>-36436.824229400838</v>
      </c>
      <c r="GN17" s="41">
        <f t="shared" ref="GN17:GS17" si="207">GN14-GN53</f>
        <v>-15914.825391113525</v>
      </c>
      <c r="GO17" s="41">
        <f t="shared" si="207"/>
        <v>-10926.416168992873</v>
      </c>
      <c r="GP17" s="41">
        <f t="shared" si="207"/>
        <v>-12464.406604044372</v>
      </c>
      <c r="GQ17" s="41">
        <f t="shared" si="207"/>
        <v>-2475.0743005191907</v>
      </c>
      <c r="GR17" s="41">
        <f t="shared" si="207"/>
        <v>2799.0003059627488</v>
      </c>
      <c r="GS17" s="41">
        <f t="shared" si="207"/>
        <v>-7253.5197459885385</v>
      </c>
      <c r="GT17" s="41">
        <f t="shared" ref="GT17:GX17" si="208">GT14-GT53</f>
        <v>6965.7363761572633</v>
      </c>
      <c r="GU17" s="41">
        <f t="shared" si="208"/>
        <v>23858.968545460375</v>
      </c>
      <c r="GV17" s="41">
        <f t="shared" si="208"/>
        <v>26370.672248305986</v>
      </c>
      <c r="GW17" s="41">
        <f t="shared" si="208"/>
        <v>-28327.692332584644</v>
      </c>
      <c r="GX17" s="41">
        <f t="shared" si="208"/>
        <v>6550.9065909297206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6">
        <f t="shared" si="213"/>
        <v>1148689.6431914442</v>
      </c>
      <c r="EN20" s="146">
        <f t="shared" si="213"/>
        <v>1361176.7541996781</v>
      </c>
      <c r="EO20" s="146">
        <f t="shared" si="213"/>
        <v>1352922.2358319233</v>
      </c>
      <c r="EP20" s="146">
        <f t="shared" si="213"/>
        <v>1580565.8215324348</v>
      </c>
      <c r="EQ20" s="146">
        <f t="shared" si="213"/>
        <v>1595120.8294707153</v>
      </c>
      <c r="ER20" s="146">
        <f t="shared" si="213"/>
        <v>1400295.2241862584</v>
      </c>
      <c r="ES20" s="146">
        <f t="shared" si="213"/>
        <v>1529175.1406410406</v>
      </c>
      <c r="ET20" s="146">
        <f t="shared" si="213"/>
        <v>1429033.3121655416</v>
      </c>
      <c r="EU20" s="146">
        <f t="shared" si="213"/>
        <v>1348296.5797386905</v>
      </c>
      <c r="EV20" s="146">
        <f t="shared" si="213"/>
        <v>1253271.298309071</v>
      </c>
      <c r="EW20" s="146">
        <f t="shared" si="213"/>
        <v>1293672.5191377937</v>
      </c>
      <c r="EX20" s="146">
        <f t="shared" si="213"/>
        <v>1208208.7342042709</v>
      </c>
      <c r="EY20" s="146">
        <f t="shared" si="213"/>
        <v>1333082.1066293223</v>
      </c>
      <c r="EZ20" s="146">
        <f t="shared" si="213"/>
        <v>1472422.7778031174</v>
      </c>
      <c r="FA20" s="146">
        <f t="shared" si="213"/>
        <v>1410525.9064368922</v>
      </c>
      <c r="FB20" s="146">
        <f t="shared" si="213"/>
        <v>1473460.6991786228</v>
      </c>
      <c r="FC20" s="146">
        <f t="shared" si="213"/>
        <v>1349098.8061633939</v>
      </c>
      <c r="FD20" s="146">
        <f t="shared" si="213"/>
        <v>1322532.7596593995</v>
      </c>
      <c r="FE20" s="146">
        <f t="shared" si="213"/>
        <v>1405898.7602392209</v>
      </c>
      <c r="FF20" s="146">
        <f t="shared" si="213"/>
        <v>1331912.4076580945</v>
      </c>
      <c r="FG20" s="146">
        <f t="shared" ref="FG20:FH20" si="214">FG25+FG30</f>
        <v>1425213.0206034663</v>
      </c>
      <c r="FH20" s="146">
        <f t="shared" si="214"/>
        <v>1318548.2307253992</v>
      </c>
      <c r="FI20" s="146">
        <f t="shared" ref="FI20:FJ20" si="215">FI25+FI30</f>
        <v>1498545.2616290764</v>
      </c>
      <c r="FJ20" s="146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1479098.9711304614</v>
      </c>
      <c r="FP20" s="30">
        <f t="shared" si="218"/>
        <v>1329128.2767298555</v>
      </c>
      <c r="FQ20" s="30">
        <f t="shared" ref="FQ20:FR20" si="219">FQ25+FQ30</f>
        <v>1324968.2147388193</v>
      </c>
      <c r="FR20" s="30">
        <f t="shared" si="219"/>
        <v>1523749.3086933256</v>
      </c>
      <c r="FS20" s="30">
        <f t="shared" ref="FS20:FT20" si="220">FS25+FS30</f>
        <v>1436987.8413406755</v>
      </c>
      <c r="FT20" s="30">
        <f t="shared" si="220"/>
        <v>1512250.7261753869</v>
      </c>
      <c r="FU20" s="30">
        <f t="shared" ref="FU20:FV20" si="221">FU25+FU30</f>
        <v>1518722.8655815693</v>
      </c>
      <c r="FV20" s="30">
        <f t="shared" si="221"/>
        <v>1424316.3901696634</v>
      </c>
      <c r="FW20" s="30">
        <f t="shared" ref="FW20:FX20" si="222">FW25+FW30</f>
        <v>1446511.1690977614</v>
      </c>
      <c r="FX20" s="30">
        <f t="shared" si="222"/>
        <v>1560757.4010486063</v>
      </c>
      <c r="FY20" s="30">
        <f t="shared" ref="FY20:GA20" si="223">FY25+FY30</f>
        <v>1577072.8605524255</v>
      </c>
      <c r="FZ20" s="30">
        <f t="shared" ref="FZ20" si="224">FZ25+FZ30</f>
        <v>1653854.1101157949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30">
        <f t="shared" ref="GD20" si="227">GD25+GD30</f>
        <v>1540601.4248032847</v>
      </c>
      <c r="GE20" s="30">
        <f t="shared" si="226"/>
        <v>1392130.1288070302</v>
      </c>
      <c r="GF20" s="30">
        <f t="shared" ref="GF20" si="228">GF25+GF30</f>
        <v>1566777.8281105254</v>
      </c>
      <c r="GG20" s="30">
        <f t="shared" ref="GG20:GH20" si="229">GG25+GG30</f>
        <v>1529382.9640958379</v>
      </c>
      <c r="GH20" s="259">
        <f t="shared" si="229"/>
        <v>1479047.7374781999</v>
      </c>
      <c r="GI20" s="283">
        <f t="shared" ref="GI20:GJ20" si="230">GI25+GI30</f>
        <v>1437494.6154632573</v>
      </c>
      <c r="GJ20" s="31">
        <f t="shared" si="230"/>
        <v>1603055.0865369751</v>
      </c>
      <c r="GK20" s="31">
        <f t="shared" ref="GK20:GL20" si="231">GK25+GK30</f>
        <v>1585199.0116223083</v>
      </c>
      <c r="GL20" s="31">
        <f t="shared" si="231"/>
        <v>1579562.8361801782</v>
      </c>
      <c r="GM20" s="31">
        <f t="shared" ref="GM20:GR20" si="232">GM25+GM30</f>
        <v>1591677.7197615555</v>
      </c>
      <c r="GN20" s="31">
        <f t="shared" si="232"/>
        <v>1594018.0629063998</v>
      </c>
      <c r="GO20" s="31">
        <f t="shared" si="232"/>
        <v>1583253.8926846012</v>
      </c>
      <c r="GP20" s="31">
        <f t="shared" si="232"/>
        <v>1571320.6969990956</v>
      </c>
      <c r="GQ20" s="31">
        <f t="shared" si="232"/>
        <v>1577247.1461485203</v>
      </c>
      <c r="GR20" s="31">
        <f t="shared" si="232"/>
        <v>1594010.596113449</v>
      </c>
      <c r="GS20" s="31">
        <f t="shared" ref="GS20:GX20" si="233">GS25+GS30</f>
        <v>1607627.2551519256</v>
      </c>
      <c r="GT20" s="31">
        <f t="shared" si="233"/>
        <v>1625508.9493275685</v>
      </c>
      <c r="GU20" s="31">
        <f t="shared" si="233"/>
        <v>1609299.9990687056</v>
      </c>
      <c r="GV20" s="31">
        <f t="shared" si="233"/>
        <v>1610380.7970136791</v>
      </c>
      <c r="GW20" s="31">
        <f t="shared" si="233"/>
        <v>1608892.3019800284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6">
        <f t="shared" si="238"/>
        <v>-53920.567090930417</v>
      </c>
      <c r="EN21" s="146">
        <f t="shared" si="238"/>
        <v>320832.21747782838</v>
      </c>
      <c r="EO21" s="146">
        <f t="shared" si="238"/>
        <v>205821.45496840589</v>
      </c>
      <c r="EP21" s="146">
        <f t="shared" si="238"/>
        <v>351246.14514222275</v>
      </c>
      <c r="EQ21" s="146">
        <f t="shared" si="238"/>
        <v>250822.93840671075</v>
      </c>
      <c r="ER21" s="146">
        <f t="shared" si="238"/>
        <v>29872.296082801884</v>
      </c>
      <c r="ES21" s="146">
        <f t="shared" si="238"/>
        <v>421258.37467054138</v>
      </c>
      <c r="ET21" s="146">
        <f t="shared" si="238"/>
        <v>308179.59157900838</v>
      </c>
      <c r="EU21" s="146">
        <f t="shared" si="238"/>
        <v>92487.030028306413</v>
      </c>
      <c r="EV21" s="146">
        <f t="shared" si="238"/>
        <v>141400.20130990911</v>
      </c>
      <c r="EW21" s="146">
        <f t="shared" si="238"/>
        <v>84821.471969196573</v>
      </c>
      <c r="EX21" s="146">
        <f t="shared" si="238"/>
        <v>-44737.421437539859</v>
      </c>
      <c r="EY21" s="146">
        <f t="shared" si="238"/>
        <v>184392.46343787806</v>
      </c>
      <c r="EZ21" s="146">
        <f t="shared" si="238"/>
        <v>111246.02360343933</v>
      </c>
      <c r="FA21" s="146">
        <f t="shared" si="238"/>
        <v>57603.670604968909</v>
      </c>
      <c r="FB21" s="146">
        <f t="shared" si="238"/>
        <v>-107105.12235381198</v>
      </c>
      <c r="FC21" s="146">
        <f t="shared" si="238"/>
        <v>-246022.02330732136</v>
      </c>
      <c r="FD21" s="146">
        <f t="shared" si="238"/>
        <v>-77762.464526858879</v>
      </c>
      <c r="FE21" s="146">
        <f t="shared" si="238"/>
        <v>-123276.38040181971</v>
      </c>
      <c r="FF21" s="146">
        <f t="shared" si="238"/>
        <v>-97120.904507447034</v>
      </c>
      <c r="FG21" s="146">
        <f t="shared" si="238"/>
        <v>76916.440864775795</v>
      </c>
      <c r="FH21" s="146">
        <f t="shared" si="238"/>
        <v>65276.932416328229</v>
      </c>
      <c r="FI21" s="146">
        <f t="shared" si="238"/>
        <v>204872.74249128276</v>
      </c>
      <c r="FJ21" s="146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130000.16496706754</v>
      </c>
      <c r="FP21" s="30">
        <f t="shared" si="239"/>
        <v>6595.5170704559423</v>
      </c>
      <c r="FQ21" s="30">
        <f t="shared" si="239"/>
        <v>-80930.54550040164</v>
      </c>
      <c r="FR21" s="30">
        <f t="shared" si="239"/>
        <v>191836.90103523107</v>
      </c>
      <c r="FS21" s="30">
        <f t="shared" si="239"/>
        <v>11774.820737209171</v>
      </c>
      <c r="FT21" s="30">
        <f t="shared" si="239"/>
        <v>193702.49544998771</v>
      </c>
      <c r="FU21" s="30">
        <f t="shared" si="239"/>
        <v>20177.60395249282</v>
      </c>
      <c r="FV21" s="30">
        <f t="shared" si="239"/>
        <v>-46224.107976053376</v>
      </c>
      <c r="FW21" s="30">
        <f t="shared" si="239"/>
        <v>157743.67725281254</v>
      </c>
      <c r="FX21" s="30">
        <f t="shared" si="239"/>
        <v>230103.97732274607</v>
      </c>
      <c r="FY21" s="30">
        <f t="shared" si="239"/>
        <v>71602.708187606186</v>
      </c>
      <c r="FZ21" s="30">
        <f t="shared" si="240"/>
        <v>29520.042315911734</v>
      </c>
      <c r="GA21" s="30">
        <f t="shared" si="239"/>
        <v>225865.13440215448</v>
      </c>
      <c r="GB21" s="30">
        <f t="shared" si="239"/>
        <v>245598.660810231</v>
      </c>
      <c r="GC21" s="30">
        <f t="shared" si="239"/>
        <v>364160.22566785756</v>
      </c>
      <c r="GD21" s="30">
        <f t="shared" si="239"/>
        <v>16852.116109959083</v>
      </c>
      <c r="GE21" s="30">
        <f t="shared" si="239"/>
        <v>-44857.712533645332</v>
      </c>
      <c r="GF21" s="30">
        <f t="shared" si="239"/>
        <v>54527.10193513846</v>
      </c>
      <c r="GG21" s="30">
        <f t="shared" si="239"/>
        <v>10660.09851426864</v>
      </c>
      <c r="GH21" s="259">
        <f t="shared" si="239"/>
        <v>54731.347308536526</v>
      </c>
      <c r="GI21" s="283">
        <f t="shared" ref="GI21" si="241">GI20-FW20</f>
        <v>-9016.5536345040891</v>
      </c>
      <c r="GJ21" s="31">
        <f t="shared" ref="GJ21:GL21" si="242">GJ20-FX20</f>
        <v>42297.68548836885</v>
      </c>
      <c r="GK21" s="31">
        <f t="shared" ref="GK21" si="243">GK20-FY20</f>
        <v>8126.1510698827915</v>
      </c>
      <c r="GL21" s="31">
        <f t="shared" si="242"/>
        <v>-74291.273935616715</v>
      </c>
      <c r="GM21" s="31">
        <f t="shared" ref="GM21" si="244">GM20-GA20</f>
        <v>-113286.38577106036</v>
      </c>
      <c r="GN21" s="31">
        <f t="shared" ref="GN21" si="245">GN20-GB20</f>
        <v>19291.125366313383</v>
      </c>
      <c r="GO21" s="31">
        <f t="shared" ref="GO21" si="246">GO20-GC20</f>
        <v>-105874.5477220756</v>
      </c>
      <c r="GP21" s="31">
        <f t="shared" ref="GP21" si="247">GP20-GD20</f>
        <v>30719.272195810918</v>
      </c>
      <c r="GQ21" s="31">
        <f t="shared" ref="GQ21" si="248">GQ20-GE20</f>
        <v>185117.01734149014</v>
      </c>
      <c r="GR21" s="31">
        <f t="shared" ref="GR21" si="249">GR20-GF20</f>
        <v>27232.768002923578</v>
      </c>
      <c r="GS21" s="31">
        <f t="shared" ref="GS21" si="250">GS20-GG20</f>
        <v>78244.291056087706</v>
      </c>
      <c r="GT21" s="31">
        <f t="shared" ref="GT21" si="251">GT20-GH20</f>
        <v>146461.21184936864</v>
      </c>
      <c r="GU21" s="31">
        <f t="shared" ref="GU21" si="252">GU20-GI20</f>
        <v>171805.3836054483</v>
      </c>
      <c r="GV21" s="31">
        <f t="shared" ref="GV21" si="253">GV20-GJ20</f>
        <v>7325.7104767039418</v>
      </c>
      <c r="GW21" s="31">
        <f t="shared" ref="GW21" si="254">GW20-GK20</f>
        <v>23693.290357720107</v>
      </c>
      <c r="GX21" s="31">
        <f t="shared" ref="GX21" si="255">GX20-GL20</f>
        <v>23907.677645344986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6">
        <f t="shared" si="259"/>
        <v>238915.48060209642</v>
      </c>
      <c r="EN22" s="146">
        <f t="shared" si="259"/>
        <v>466525.83783990308</v>
      </c>
      <c r="EO22" s="146">
        <f t="shared" si="259"/>
        <v>431676.0410530885</v>
      </c>
      <c r="EP22" s="146">
        <f t="shared" si="259"/>
        <v>614168.21831011993</v>
      </c>
      <c r="EQ22" s="146">
        <f t="shared" si="259"/>
        <v>619363.76419163775</v>
      </c>
      <c r="ER22" s="146">
        <f t="shared" si="259"/>
        <v>399942.82529667218</v>
      </c>
      <c r="ES22" s="146">
        <f t="shared" si="259"/>
        <v>605882.36069032829</v>
      </c>
      <c r="ET22" s="146">
        <f t="shared" si="259"/>
        <v>463740.69801588973</v>
      </c>
      <c r="EU22" s="146">
        <f t="shared" si="259"/>
        <v>362882.49587669829</v>
      </c>
      <c r="EV22" s="146">
        <f t="shared" si="259"/>
        <v>301373.64412977925</v>
      </c>
      <c r="EW22" s="146">
        <f t="shared" si="259"/>
        <v>314123.14377456403</v>
      </c>
      <c r="EX22" s="146">
        <f t="shared" si="259"/>
        <v>230350.32175836398</v>
      </c>
      <c r="EY22" s="146">
        <f t="shared" si="259"/>
        <v>328619.89522919129</v>
      </c>
      <c r="EZ22" s="146">
        <f t="shared" si="259"/>
        <v>425957.40983286331</v>
      </c>
      <c r="FA22" s="146">
        <f t="shared" si="259"/>
        <v>353130.22602138133</v>
      </c>
      <c r="FB22" s="146">
        <f t="shared" si="259"/>
        <v>323663.27538745711</v>
      </c>
      <c r="FC22" s="146">
        <f t="shared" si="259"/>
        <v>199213.12518997863</v>
      </c>
      <c r="FD22" s="146">
        <f t="shared" si="259"/>
        <v>187213.31529702945</v>
      </c>
      <c r="FE22" s="146">
        <f t="shared" si="259"/>
        <v>323449.64090105827</v>
      </c>
      <c r="FF22" s="146">
        <f t="shared" si="259"/>
        <v>231327.53704271372</v>
      </c>
      <c r="FG22" s="146">
        <f t="shared" ref="FG22:FH22" si="260">FG27+FG32</f>
        <v>311504.59948734601</v>
      </c>
      <c r="FH22" s="146">
        <f t="shared" si="260"/>
        <v>268064.51225571212</v>
      </c>
      <c r="FI22" s="146">
        <f t="shared" ref="FI22:FJ22" si="261">FI27+FI32</f>
        <v>419459.67699801014</v>
      </c>
      <c r="FJ22" s="146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219647.24219975399</v>
      </c>
      <c r="FP22" s="30">
        <f t="shared" si="264"/>
        <v>92312.105776837794</v>
      </c>
      <c r="FQ22" s="30">
        <f t="shared" ref="FQ22:FR22" si="265">FQ27+FQ32</f>
        <v>141291.86581884802</v>
      </c>
      <c r="FR22" s="30">
        <f t="shared" si="265"/>
        <v>332238.40826022311</v>
      </c>
      <c r="FS22" s="30">
        <f t="shared" ref="FS22:FT22" si="266">FS27+FS32</f>
        <v>218188.59767079353</v>
      </c>
      <c r="FT22" s="30">
        <f t="shared" si="266"/>
        <v>371728.58611490601</v>
      </c>
      <c r="FU22" s="30">
        <f t="shared" ref="FU22:FV22" si="267">FU27+FU32</f>
        <v>318225.62041078368</v>
      </c>
      <c r="FV22" s="30">
        <f t="shared" si="267"/>
        <v>242217.46768261434</v>
      </c>
      <c r="FW22" s="30">
        <f t="shared" ref="FW22:FX22" si="268">FW27+FW32</f>
        <v>262289.55089967116</v>
      </c>
      <c r="FX22" s="30">
        <f t="shared" si="268"/>
        <v>317328.82686542498</v>
      </c>
      <c r="FY22" s="30">
        <f t="shared" ref="FY22:GA22" si="269">FY27+FY32</f>
        <v>302039.08675001818</v>
      </c>
      <c r="FZ22" s="30">
        <f t="shared" ref="FZ22" si="270">FZ27+FZ32</f>
        <v>249446.04851646104</v>
      </c>
      <c r="GA22" s="30">
        <f t="shared" si="269"/>
        <v>334746.06777937547</v>
      </c>
      <c r="GB22" s="30">
        <f t="shared" ref="GB22" si="271">GB27+GB32</f>
        <v>249102.79690477939</v>
      </c>
      <c r="GC22" s="30">
        <f t="shared" ref="GC22:GE22" si="272">GC27+GC32</f>
        <v>409636.55677871208</v>
      </c>
      <c r="GD22" s="30">
        <f t="shared" ref="GD22" si="273">GD27+GD32</f>
        <v>221218.51768046268</v>
      </c>
      <c r="GE22" s="30">
        <f t="shared" si="272"/>
        <v>72160.82729217154</v>
      </c>
      <c r="GF22" s="30">
        <f t="shared" ref="GF22" si="274">GF27+GF32</f>
        <v>303847.74534023611</v>
      </c>
      <c r="GG22" s="30">
        <f t="shared" ref="GG22:GH22" si="275">GG27+GG32</f>
        <v>211939.6017970778</v>
      </c>
      <c r="GH22" s="259">
        <f t="shared" si="275"/>
        <v>191933.47141141957</v>
      </c>
      <c r="GI22" s="283">
        <f t="shared" ref="GI22:GJ22" si="276">GI27+GI32</f>
        <v>153562.49125408696</v>
      </c>
      <c r="GJ22" s="31">
        <f t="shared" si="276"/>
        <v>249984.1078371529</v>
      </c>
      <c r="GK22" s="31">
        <f t="shared" ref="GK22:GL22" si="277">GK27+GK32</f>
        <v>186580.62441239285</v>
      </c>
      <c r="GL22" s="31">
        <f t="shared" si="277"/>
        <v>67255.961176788667</v>
      </c>
      <c r="GM22" s="31">
        <f t="shared" ref="GM22:GR22" si="278">GM27+GM32</f>
        <v>97161.599089317489</v>
      </c>
      <c r="GN22" s="31">
        <f t="shared" si="278"/>
        <v>194596.83766258846</v>
      </c>
      <c r="GO22" s="31">
        <f t="shared" si="278"/>
        <v>171836.42828534998</v>
      </c>
      <c r="GP22" s="31">
        <f t="shared" si="278"/>
        <v>182090.66221773962</v>
      </c>
      <c r="GQ22" s="31">
        <f t="shared" si="278"/>
        <v>205559.72210847097</v>
      </c>
      <c r="GR22" s="31">
        <f t="shared" si="278"/>
        <v>241466.7600495402</v>
      </c>
      <c r="GS22" s="31">
        <f t="shared" ref="GS22:GX22" si="279">GS27+GS32</f>
        <v>197792.32362935063</v>
      </c>
      <c r="GT22" s="31">
        <f t="shared" si="279"/>
        <v>258497.04619963595</v>
      </c>
      <c r="GU22" s="31">
        <f t="shared" si="279"/>
        <v>278390.99382335879</v>
      </c>
      <c r="GV22" s="31">
        <f t="shared" si="279"/>
        <v>144767.70835083164</v>
      </c>
      <c r="GW22" s="31">
        <f t="shared" si="279"/>
        <v>122654.26861835457</v>
      </c>
      <c r="GX22" s="31">
        <f t="shared" si="279"/>
        <v>21115.006864140276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7">
        <f t="shared" si="282"/>
        <v>0</v>
      </c>
      <c r="EN23" s="147">
        <f t="shared" si="282"/>
        <v>0</v>
      </c>
      <c r="EO23" s="147">
        <f t="shared" ref="EO23:FF23" si="283">EO20-EO54</f>
        <v>0</v>
      </c>
      <c r="EP23" s="147">
        <f t="shared" si="283"/>
        <v>0</v>
      </c>
      <c r="EQ23" s="147">
        <f t="shared" si="283"/>
        <v>0</v>
      </c>
      <c r="ER23" s="147">
        <f t="shared" si="283"/>
        <v>0</v>
      </c>
      <c r="ES23" s="147">
        <f t="shared" si="283"/>
        <v>0</v>
      </c>
      <c r="ET23" s="147">
        <f t="shared" si="283"/>
        <v>0</v>
      </c>
      <c r="EU23" s="147">
        <f t="shared" si="283"/>
        <v>0</v>
      </c>
      <c r="EV23" s="147">
        <f t="shared" si="283"/>
        <v>0</v>
      </c>
      <c r="EW23" s="147">
        <f t="shared" si="283"/>
        <v>0</v>
      </c>
      <c r="EX23" s="147">
        <f t="shared" si="283"/>
        <v>0</v>
      </c>
      <c r="EY23" s="147">
        <f t="shared" si="283"/>
        <v>0</v>
      </c>
      <c r="EZ23" s="147">
        <f t="shared" si="283"/>
        <v>0</v>
      </c>
      <c r="FA23" s="147">
        <f t="shared" si="283"/>
        <v>0</v>
      </c>
      <c r="FB23" s="147">
        <f t="shared" si="283"/>
        <v>0</v>
      </c>
      <c r="FC23" s="147">
        <f t="shared" si="283"/>
        <v>0</v>
      </c>
      <c r="FD23" s="147">
        <f t="shared" si="283"/>
        <v>0</v>
      </c>
      <c r="FE23" s="147">
        <f t="shared" si="283"/>
        <v>0</v>
      </c>
      <c r="FF23" s="147">
        <f t="shared" si="283"/>
        <v>0</v>
      </c>
      <c r="FG23" s="147">
        <f t="shared" ref="FG23:FH23" si="284">FG20-FG54</f>
        <v>0</v>
      </c>
      <c r="FH23" s="147">
        <f t="shared" si="284"/>
        <v>0</v>
      </c>
      <c r="FI23" s="147">
        <f t="shared" ref="FI23:FJ23" si="285">FI20-FI54</f>
        <v>0</v>
      </c>
      <c r="FJ23" s="147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0</v>
      </c>
      <c r="FP23" s="32">
        <f t="shared" si="287"/>
        <v>0</v>
      </c>
      <c r="FQ23" s="32">
        <f t="shared" ref="FQ23:FR23" si="288">FQ20-FQ54</f>
        <v>0</v>
      </c>
      <c r="FR23" s="32">
        <f t="shared" si="288"/>
        <v>0</v>
      </c>
      <c r="FS23" s="32">
        <f t="shared" ref="FS23:FT23" si="289">FS20-FS54</f>
        <v>0</v>
      </c>
      <c r="FT23" s="32">
        <f t="shared" si="289"/>
        <v>0</v>
      </c>
      <c r="FU23" s="32">
        <f t="shared" ref="FU23:FV23" si="290">FU20-FU54</f>
        <v>0</v>
      </c>
      <c r="FV23" s="32">
        <f t="shared" si="290"/>
        <v>0</v>
      </c>
      <c r="FW23" s="32">
        <f t="shared" ref="FW23:FX23" si="291">FW20-FW54</f>
        <v>0</v>
      </c>
      <c r="FX23" s="32">
        <f t="shared" si="291"/>
        <v>0</v>
      </c>
      <c r="FY23" s="32">
        <f t="shared" ref="FY23:GB23" si="292">FY20-FY54</f>
        <v>0</v>
      </c>
      <c r="FZ23" s="32">
        <f t="shared" si="292"/>
        <v>0</v>
      </c>
      <c r="GA23" s="32">
        <f t="shared" si="292"/>
        <v>0</v>
      </c>
      <c r="GB23" s="32">
        <f t="shared" si="292"/>
        <v>0</v>
      </c>
      <c r="GC23" s="32">
        <f t="shared" ref="GC23:GD23" si="293">GC20-GC54</f>
        <v>0</v>
      </c>
      <c r="GD23" s="32">
        <f t="shared" si="293"/>
        <v>0</v>
      </c>
      <c r="GE23" s="32">
        <f t="shared" ref="GE23:GH23" si="294">GE20-GE54</f>
        <v>0</v>
      </c>
      <c r="GF23" s="32">
        <f t="shared" si="294"/>
        <v>0</v>
      </c>
      <c r="GG23" s="32">
        <f t="shared" si="294"/>
        <v>63243.457647142932</v>
      </c>
      <c r="GH23" s="260">
        <f t="shared" si="294"/>
        <v>55261.874219027814</v>
      </c>
      <c r="GI23" s="284">
        <f t="shared" ref="GI23:GK23" si="295">GI20-GI54</f>
        <v>69241.414603021694</v>
      </c>
      <c r="GJ23" s="33">
        <f t="shared" si="295"/>
        <v>56684.987150366884</v>
      </c>
      <c r="GK23" s="33">
        <f t="shared" si="295"/>
        <v>46986.160876625683</v>
      </c>
      <c r="GL23" s="33">
        <f t="shared" ref="GL23:GM23" si="296">GL20-GL54</f>
        <v>0</v>
      </c>
      <c r="GM23" s="33">
        <f t="shared" si="296"/>
        <v>0</v>
      </c>
      <c r="GN23" s="33">
        <f t="shared" ref="GN23:GS23" si="297">GN20-GN54</f>
        <v>0</v>
      </c>
      <c r="GO23" s="33">
        <f t="shared" si="297"/>
        <v>0</v>
      </c>
      <c r="GP23" s="33">
        <f t="shared" si="297"/>
        <v>0</v>
      </c>
      <c r="GQ23" s="33">
        <f t="shared" si="297"/>
        <v>0</v>
      </c>
      <c r="GR23" s="33">
        <f t="shared" si="297"/>
        <v>0</v>
      </c>
      <c r="GS23" s="33">
        <f t="shared" si="297"/>
        <v>0</v>
      </c>
      <c r="GT23" s="33">
        <f t="shared" ref="GT23:GX23" si="298">GT20-GT54</f>
        <v>0</v>
      </c>
      <c r="GU23" s="33">
        <f t="shared" si="298"/>
        <v>0</v>
      </c>
      <c r="GV23" s="33">
        <f t="shared" si="298"/>
        <v>0</v>
      </c>
      <c r="GW23" s="33">
        <f t="shared" si="298"/>
        <v>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62">
        <v>609122.97652477748</v>
      </c>
      <c r="EN25" s="162">
        <v>583305.78645774268</v>
      </c>
      <c r="EO25" s="162">
        <v>572088.90249858983</v>
      </c>
      <c r="EP25" s="181">
        <v>604049.69250017672</v>
      </c>
      <c r="EQ25" s="181">
        <v>600411.15205136046</v>
      </c>
      <c r="ER25" s="191">
        <v>564502.12073798268</v>
      </c>
      <c r="ES25" s="191">
        <v>637142.88257652463</v>
      </c>
      <c r="ET25" s="191">
        <v>613166.64549887495</v>
      </c>
      <c r="EU25" s="191">
        <v>588135.28941611003</v>
      </c>
      <c r="EV25" s="191">
        <v>582471.29830907087</v>
      </c>
      <c r="EW25" s="203">
        <v>586285.42236360011</v>
      </c>
      <c r="EX25" s="203">
        <v>570886.15355910966</v>
      </c>
      <c r="EY25" s="203">
        <v>516382.10662932234</v>
      </c>
      <c r="EZ25" s="203">
        <v>534326.00360956893</v>
      </c>
      <c r="FA25" s="216">
        <v>556459.23977022548</v>
      </c>
      <c r="FB25" s="216">
        <v>556783.27982378413</v>
      </c>
      <c r="FC25" s="226">
        <v>553808.48358274892</v>
      </c>
      <c r="FD25" s="226">
        <v>559961.33108797099</v>
      </c>
      <c r="FE25" s="238">
        <v>568705.21185212408</v>
      </c>
      <c r="FF25" s="238">
        <v>555512.40765809466</v>
      </c>
      <c r="FG25" s="238">
        <v>511374.3109260468</v>
      </c>
      <c r="FH25" s="238">
        <v>538448.23072539922</v>
      </c>
      <c r="FI25" s="238">
        <v>551190.42291939899</v>
      </c>
      <c r="FJ25" s="238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36">
        <v>538244.17891939683</v>
      </c>
      <c r="GC25" s="36">
        <v>536128.44040667673</v>
      </c>
      <c r="GD25" s="36">
        <v>535468.09146995132</v>
      </c>
      <c r="GE25" s="36">
        <v>534710.77396832057</v>
      </c>
      <c r="GF25" s="36">
        <v>534644.49477719201</v>
      </c>
      <c r="GG25" s="36">
        <v>534544.25441841839</v>
      </c>
      <c r="GH25" s="262">
        <v>537596.12457497406</v>
      </c>
      <c r="GI25" s="286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62">
        <f t="shared" si="303"/>
        <v>67512.766242402955</v>
      </c>
      <c r="EN26" s="162">
        <f t="shared" si="303"/>
        <v>77477.378768151044</v>
      </c>
      <c r="EO26" s="162">
        <f t="shared" si="303"/>
        <v>55254.788301738969</v>
      </c>
      <c r="EP26" s="181">
        <f t="shared" si="303"/>
        <v>52923.564497061539</v>
      </c>
      <c r="EQ26" s="181">
        <f t="shared" si="303"/>
        <v>49532.615826065768</v>
      </c>
      <c r="ER26" s="191">
        <f t="shared" si="303"/>
        <v>13527.46849659516</v>
      </c>
      <c r="ES26" s="191">
        <f t="shared" si="303"/>
        <v>135903.53596086404</v>
      </c>
      <c r="ET26" s="191">
        <f t="shared" si="303"/>
        <v>128346.25824567501</v>
      </c>
      <c r="EU26" s="191">
        <f t="shared" si="303"/>
        <v>131648.32035088714</v>
      </c>
      <c r="EV26" s="191">
        <f t="shared" si="303"/>
        <v>111566.86797657557</v>
      </c>
      <c r="EW26" s="203">
        <f t="shared" si="303"/>
        <v>48821.471969196573</v>
      </c>
      <c r="EX26" s="203">
        <f t="shared" si="303"/>
        <v>-69769.679502055864</v>
      </c>
      <c r="EY26" s="203">
        <f t="shared" si="303"/>
        <v>-92740.869895455136</v>
      </c>
      <c r="EZ26" s="203">
        <f t="shared" si="303"/>
        <v>-48979.782848173752</v>
      </c>
      <c r="FA26" s="216">
        <f t="shared" si="303"/>
        <v>-15629.662728364347</v>
      </c>
      <c r="FB26" s="216">
        <f t="shared" si="303"/>
        <v>-47266.412676392589</v>
      </c>
      <c r="FC26" s="226">
        <f t="shared" si="303"/>
        <v>-46602.668468611548</v>
      </c>
      <c r="FD26" s="226">
        <f t="shared" si="303"/>
        <v>-4540.7896500116913</v>
      </c>
      <c r="FE26" s="238">
        <f t="shared" si="303"/>
        <v>-68437.670724400552</v>
      </c>
      <c r="FF26" s="238">
        <f t="shared" si="303"/>
        <v>-57654.23784078029</v>
      </c>
      <c r="FG26" s="238">
        <f t="shared" si="303"/>
        <v>-76760.978490063222</v>
      </c>
      <c r="FH26" s="238">
        <f t="shared" si="303"/>
        <v>-44023.067583671655</v>
      </c>
      <c r="FI26" s="238">
        <f t="shared" si="303"/>
        <v>-35094.999444201123</v>
      </c>
      <c r="FJ26" s="238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36">
        <f t="shared" si="304"/>
        <v>-414.5505567076616</v>
      </c>
      <c r="GE26" s="36">
        <f t="shared" si="304"/>
        <v>-406.09963041939773</v>
      </c>
      <c r="GF26" s="36">
        <f t="shared" si="304"/>
        <v>-406.23139819502831</v>
      </c>
      <c r="GG26" s="36">
        <f t="shared" si="304"/>
        <v>-404.41761476383545</v>
      </c>
      <c r="GH26" s="262">
        <f t="shared" si="304"/>
        <v>-462.20107856043614</v>
      </c>
      <c r="GI26" s="286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62">
        <f t="shared" si="323"/>
        <v>26835.480602096417</v>
      </c>
      <c r="EN27" s="162">
        <f t="shared" si="323"/>
        <v>12170.999130225624</v>
      </c>
      <c r="EO27" s="162">
        <f t="shared" si="323"/>
        <v>-1150.625613578246</v>
      </c>
      <c r="EP27" s="181">
        <f t="shared" si="323"/>
        <v>7155.3150843135081</v>
      </c>
      <c r="EQ27" s="181">
        <f t="shared" si="323"/>
        <v>3886.344836799195</v>
      </c>
      <c r="ER27" s="191">
        <f t="shared" si="323"/>
        <v>-23246.33726490417</v>
      </c>
      <c r="ES27" s="191">
        <f t="shared" si="323"/>
        <v>64172.683270973503</v>
      </c>
      <c r="ET27" s="191">
        <f t="shared" si="323"/>
        <v>52267.364682556479</v>
      </c>
      <c r="EU27" s="191">
        <f t="shared" si="323"/>
        <v>31340.560392827378</v>
      </c>
      <c r="EV27" s="191">
        <f t="shared" si="323"/>
        <v>286.97746311256196</v>
      </c>
      <c r="EW27" s="203">
        <f t="shared" si="323"/>
        <v>9116.6921616607578</v>
      </c>
      <c r="EX27" s="203">
        <f t="shared" si="323"/>
        <v>-20843.226628732868</v>
      </c>
      <c r="EY27" s="203">
        <f t="shared" si="323"/>
        <v>-76213.438104142027</v>
      </c>
      <c r="EZ27" s="203">
        <f t="shared" si="323"/>
        <v>-41849.041780039901</v>
      </c>
      <c r="FA27" s="216">
        <f t="shared" si="323"/>
        <v>-17876.440645285416</v>
      </c>
      <c r="FB27" s="216">
        <f t="shared" si="323"/>
        <v>-49143.176225446048</v>
      </c>
      <c r="FC27" s="226">
        <f t="shared" si="323"/>
        <v>-47128.810293892282</v>
      </c>
      <c r="FD27" s="226">
        <f t="shared" si="323"/>
        <v>-22074.123126615887</v>
      </c>
      <c r="FE27" s="238">
        <f t="shared" si="323"/>
        <v>-12660.036518296693</v>
      </c>
      <c r="FF27" s="238">
        <f t="shared" si="323"/>
        <v>-12279.12962395302</v>
      </c>
      <c r="FG27" s="238">
        <f t="shared" si="323"/>
        <v>-48256.690835234709</v>
      </c>
      <c r="FH27" s="238">
        <f t="shared" si="323"/>
        <v>-37322.154410954565</v>
      </c>
      <c r="FI27" s="238">
        <f t="shared" si="323"/>
        <v>-14914.516550377011</v>
      </c>
      <c r="FJ27" s="238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36">
        <f t="shared" si="324"/>
        <v>-25048.148986204062</v>
      </c>
      <c r="GE27" s="36">
        <f t="shared" si="324"/>
        <v>-9426.2694820219185</v>
      </c>
      <c r="GF27" s="36">
        <f t="shared" si="324"/>
        <v>-22598.921326430747</v>
      </c>
      <c r="GG27" s="36">
        <f t="shared" si="324"/>
        <v>-15286.204654535162</v>
      </c>
      <c r="GH27" s="262">
        <f t="shared" si="324"/>
        <v>-32569.754395032069</v>
      </c>
      <c r="GI27" s="286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63">
        <f t="shared" si="341"/>
        <v>0</v>
      </c>
      <c r="EN28" s="163">
        <f t="shared" si="341"/>
        <v>0</v>
      </c>
      <c r="EO28" s="163">
        <f t="shared" ref="EO28:FF28" si="342">EO25-EO55</f>
        <v>0</v>
      </c>
      <c r="EP28" s="182">
        <f t="shared" si="342"/>
        <v>0</v>
      </c>
      <c r="EQ28" s="182">
        <f t="shared" si="342"/>
        <v>0</v>
      </c>
      <c r="ER28" s="192">
        <f t="shared" si="342"/>
        <v>0</v>
      </c>
      <c r="ES28" s="192">
        <f t="shared" si="342"/>
        <v>0</v>
      </c>
      <c r="ET28" s="192">
        <f t="shared" si="342"/>
        <v>0</v>
      </c>
      <c r="EU28" s="192">
        <f t="shared" si="342"/>
        <v>0</v>
      </c>
      <c r="EV28" s="192">
        <f t="shared" si="342"/>
        <v>0</v>
      </c>
      <c r="EW28" s="204">
        <f t="shared" si="342"/>
        <v>0</v>
      </c>
      <c r="EX28" s="204">
        <f t="shared" si="342"/>
        <v>0</v>
      </c>
      <c r="EY28" s="204">
        <f t="shared" si="342"/>
        <v>0</v>
      </c>
      <c r="EZ28" s="204">
        <f t="shared" si="342"/>
        <v>0</v>
      </c>
      <c r="FA28" s="217">
        <f t="shared" si="342"/>
        <v>0</v>
      </c>
      <c r="FB28" s="217">
        <f t="shared" si="342"/>
        <v>0</v>
      </c>
      <c r="FC28" s="227">
        <f t="shared" si="342"/>
        <v>0</v>
      </c>
      <c r="FD28" s="227">
        <f t="shared" si="342"/>
        <v>0</v>
      </c>
      <c r="FE28" s="239">
        <f t="shared" si="342"/>
        <v>0</v>
      </c>
      <c r="FF28" s="239">
        <f t="shared" si="342"/>
        <v>0</v>
      </c>
      <c r="FG28" s="239">
        <f t="shared" ref="FG28:FH28" si="343">FG25-FG55</f>
        <v>0</v>
      </c>
      <c r="FH28" s="239">
        <f t="shared" si="343"/>
        <v>0</v>
      </c>
      <c r="FI28" s="239">
        <f t="shared" ref="FI28:FJ28" si="344">FI25-FI55</f>
        <v>0</v>
      </c>
      <c r="FJ28" s="239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38">
        <f t="shared" si="352"/>
        <v>0</v>
      </c>
      <c r="GE28" s="38">
        <f t="shared" ref="GE28" si="353">GE25-GE55</f>
        <v>0</v>
      </c>
      <c r="GF28" s="38">
        <f>GF25-GF55</f>
        <v>0</v>
      </c>
      <c r="GG28" s="38">
        <f t="shared" ref="GG28:GH28" si="354">GG25-GG55</f>
        <v>0</v>
      </c>
      <c r="GH28" s="263">
        <f t="shared" si="354"/>
        <v>0</v>
      </c>
      <c r="GI28" s="287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62">
        <v>539566.66666666663</v>
      </c>
      <c r="EN30" s="162">
        <v>777870.96774193551</v>
      </c>
      <c r="EO30" s="162">
        <v>780833.33333333337</v>
      </c>
      <c r="EP30" s="181">
        <v>976516.12903225806</v>
      </c>
      <c r="EQ30" s="181">
        <v>994709.67741935479</v>
      </c>
      <c r="ER30" s="191">
        <v>835793.10344827583</v>
      </c>
      <c r="ES30" s="191">
        <v>892032.25806451612</v>
      </c>
      <c r="ET30" s="191">
        <v>815866.66666666663</v>
      </c>
      <c r="EU30" s="191">
        <v>760161.29032258061</v>
      </c>
      <c r="EV30" s="191">
        <v>670800</v>
      </c>
      <c r="EW30" s="203">
        <v>707387.09677419357</v>
      </c>
      <c r="EX30" s="203">
        <v>637322.58064516133</v>
      </c>
      <c r="EY30" s="203">
        <v>816700</v>
      </c>
      <c r="EZ30" s="203">
        <v>938096.77419354836</v>
      </c>
      <c r="FA30" s="216">
        <v>854066.66666666674</v>
      </c>
      <c r="FB30" s="216">
        <v>916677.41935483867</v>
      </c>
      <c r="FC30" s="226">
        <v>795290.32258064509</v>
      </c>
      <c r="FD30" s="226">
        <v>762571.42857142852</v>
      </c>
      <c r="FE30" s="238">
        <v>837193.54838709685</v>
      </c>
      <c r="FF30" s="238">
        <v>776400</v>
      </c>
      <c r="FG30" s="238">
        <v>913838.70967741939</v>
      </c>
      <c r="FH30" s="238">
        <v>780100</v>
      </c>
      <c r="FI30" s="238">
        <v>947354.83870967745</v>
      </c>
      <c r="FJ30" s="238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938290.32258064509</v>
      </c>
      <c r="FP30" s="36">
        <v>790428.57142857148</v>
      </c>
      <c r="FQ30" s="36">
        <v>788419.35483870958</v>
      </c>
      <c r="FR30" s="36">
        <v>987866.66666666663</v>
      </c>
      <c r="FS30" s="36">
        <v>901870.96774193551</v>
      </c>
      <c r="FT30" s="36">
        <v>977200</v>
      </c>
      <c r="FU30" s="36">
        <v>983774.19354838703</v>
      </c>
      <c r="FV30" s="36">
        <v>886258.06451612897</v>
      </c>
      <c r="FW30" s="36">
        <v>904433.33333333326</v>
      </c>
      <c r="FX30" s="36">
        <v>1013451.6129032258</v>
      </c>
      <c r="FY30" s="36">
        <v>1030800</v>
      </c>
      <c r="FZ30" s="36">
        <v>1110451.6129032259</v>
      </c>
      <c r="GA30" s="36">
        <v>1164645.1612903227</v>
      </c>
      <c r="GB30" s="36">
        <v>1036482.7586206897</v>
      </c>
      <c r="GC30" s="36">
        <v>1153000</v>
      </c>
      <c r="GD30" s="36">
        <v>1005133.3333333334</v>
      </c>
      <c r="GE30" s="36">
        <v>857419.35483870958</v>
      </c>
      <c r="GF30" s="36">
        <v>1032133.3333333335</v>
      </c>
      <c r="GG30" s="36">
        <v>994838.70967741939</v>
      </c>
      <c r="GH30" s="262">
        <v>941451.61290322582</v>
      </c>
      <c r="GI30" s="286">
        <v>895955.32505005726</v>
      </c>
      <c r="GJ30" s="37">
        <v>1056390.7207747865</v>
      </c>
      <c r="GK30" s="37">
        <v>1039541.0960362449</v>
      </c>
      <c r="GL30" s="37">
        <v>1036706.0116378199</v>
      </c>
      <c r="GM30" s="37">
        <v>1052023.6841412864</v>
      </c>
      <c r="GN30" s="37">
        <v>1056409.8583424909</v>
      </c>
      <c r="GO30" s="37">
        <v>1047731.7238141953</v>
      </c>
      <c r="GP30" s="37">
        <v>1036453.5558267196</v>
      </c>
      <c r="GQ30" s="37">
        <v>1043129.8847185252</v>
      </c>
      <c r="GR30" s="37">
        <v>1059959.6392635975</v>
      </c>
      <c r="GS30" s="37">
        <v>1073675.0145958834</v>
      </c>
      <c r="GT30" s="37">
        <v>1088553.2279976124</v>
      </c>
      <c r="GU30" s="37">
        <v>1068464.9413435704</v>
      </c>
      <c r="GV30" s="37">
        <v>1064892.572028118</v>
      </c>
      <c r="GW30" s="37">
        <v>1064388.8089765417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62">
        <f t="shared" si="363"/>
        <v>-121433.33333333337</v>
      </c>
      <c r="EN31" s="162">
        <f t="shared" si="363"/>
        <v>243354.83870967745</v>
      </c>
      <c r="EO31" s="162">
        <f t="shared" si="363"/>
        <v>150566.66666666674</v>
      </c>
      <c r="EP31" s="181">
        <f t="shared" si="363"/>
        <v>298322.58064516133</v>
      </c>
      <c r="EQ31" s="181">
        <f t="shared" si="363"/>
        <v>201290.32258064509</v>
      </c>
      <c r="ER31" s="191">
        <f t="shared" si="363"/>
        <v>16344.82758620684</v>
      </c>
      <c r="ES31" s="191">
        <f t="shared" si="363"/>
        <v>285354.83870967745</v>
      </c>
      <c r="ET31" s="191">
        <f t="shared" si="363"/>
        <v>179833.33333333326</v>
      </c>
      <c r="EU31" s="191">
        <f t="shared" si="363"/>
        <v>-39161.290322580724</v>
      </c>
      <c r="EV31" s="191">
        <f t="shared" si="363"/>
        <v>29833.333333333372</v>
      </c>
      <c r="EW31" s="203">
        <f t="shared" si="363"/>
        <v>36000</v>
      </c>
      <c r="EX31" s="203">
        <f t="shared" si="363"/>
        <v>25032.258064516122</v>
      </c>
      <c r="EY31" s="203">
        <f t="shared" si="363"/>
        <v>277133.33333333337</v>
      </c>
      <c r="EZ31" s="203">
        <f t="shared" si="363"/>
        <v>160225.80645161285</v>
      </c>
      <c r="FA31" s="216">
        <f t="shared" si="363"/>
        <v>73233.333333333372</v>
      </c>
      <c r="FB31" s="216">
        <f t="shared" si="363"/>
        <v>-59838.709677419392</v>
      </c>
      <c r="FC31" s="226">
        <f t="shared" si="363"/>
        <v>-199419.3548387097</v>
      </c>
      <c r="FD31" s="226">
        <f t="shared" si="363"/>
        <v>-73221.674876847304</v>
      </c>
      <c r="FE31" s="238">
        <f t="shared" si="363"/>
        <v>-54838.709677419276</v>
      </c>
      <c r="FF31" s="238">
        <f t="shared" si="363"/>
        <v>-39466.666666666628</v>
      </c>
      <c r="FG31" s="238">
        <f t="shared" si="363"/>
        <v>153677.41935483878</v>
      </c>
      <c r="FH31" s="238">
        <f t="shared" si="363"/>
        <v>109300</v>
      </c>
      <c r="FI31" s="238">
        <f t="shared" si="363"/>
        <v>239967.74193548388</v>
      </c>
      <c r="FJ31" s="238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143000</v>
      </c>
      <c r="FP31" s="36">
        <f t="shared" si="364"/>
        <v>27857.142857142957</v>
      </c>
      <c r="FQ31" s="36">
        <f t="shared" si="364"/>
        <v>-48774.193548387266</v>
      </c>
      <c r="FR31" s="36">
        <f t="shared" si="364"/>
        <v>211466.66666666663</v>
      </c>
      <c r="FS31" s="36">
        <f t="shared" si="364"/>
        <v>-11967.741935483878</v>
      </c>
      <c r="FT31" s="36">
        <f t="shared" si="364"/>
        <v>197100</v>
      </c>
      <c r="FU31" s="36">
        <f t="shared" si="364"/>
        <v>36419.35483870958</v>
      </c>
      <c r="FV31" s="36">
        <f t="shared" si="364"/>
        <v>-31548.387096774182</v>
      </c>
      <c r="FW31" s="36">
        <f t="shared" si="364"/>
        <v>166033.33333333326</v>
      </c>
      <c r="FX31" s="36">
        <f t="shared" si="364"/>
        <v>231774.19354838715</v>
      </c>
      <c r="FY31" s="36">
        <f t="shared" si="364"/>
        <v>72766.666666666744</v>
      </c>
      <c r="FZ31" s="36">
        <f t="shared" si="365"/>
        <v>29451.612903225934</v>
      </c>
      <c r="GA31" s="36">
        <f t="shared" si="364"/>
        <v>226354.83870967757</v>
      </c>
      <c r="GB31" s="36">
        <f t="shared" si="364"/>
        <v>246054.18719211826</v>
      </c>
      <c r="GC31" s="36">
        <f t="shared" si="364"/>
        <v>364580.64516129042</v>
      </c>
      <c r="GD31" s="36">
        <f t="shared" si="364"/>
        <v>17266.666666666744</v>
      </c>
      <c r="GE31" s="36">
        <f t="shared" si="364"/>
        <v>-44451.612903225934</v>
      </c>
      <c r="GF31" s="36">
        <f t="shared" si="364"/>
        <v>54933.333333333489</v>
      </c>
      <c r="GG31" s="36">
        <f t="shared" si="364"/>
        <v>11064.516129032359</v>
      </c>
      <c r="GH31" s="262">
        <f t="shared" si="364"/>
        <v>55193.548387096846</v>
      </c>
      <c r="GI31" s="286">
        <f t="shared" ref="GI31" si="366">GI30-FW30</f>
        <v>-8478.0082832759945</v>
      </c>
      <c r="GJ31" s="37">
        <f t="shared" ref="GJ31:GL31" si="367">GJ30-FX30</f>
        <v>42939.107871560729</v>
      </c>
      <c r="GK31" s="37">
        <f t="shared" ref="GK31" si="368">GK30-FY30</f>
        <v>8741.0960362448823</v>
      </c>
      <c r="GL31" s="37">
        <f t="shared" si="367"/>
        <v>-73745.601265406003</v>
      </c>
      <c r="GM31" s="37">
        <f t="shared" ref="GM31" si="369">GM30-GA30</f>
        <v>-112621.47714903625</v>
      </c>
      <c r="GN31" s="37">
        <f t="shared" ref="GN31" si="370">GN30-GB30</f>
        <v>19927.099721801118</v>
      </c>
      <c r="GO31" s="37">
        <f t="shared" ref="GO31" si="371">GO30-GC30</f>
        <v>-105268.27618580475</v>
      </c>
      <c r="GP31" s="37">
        <f t="shared" ref="GP31" si="372">GP30-GD30</f>
        <v>31320.222493386245</v>
      </c>
      <c r="GQ31" s="37">
        <f t="shared" ref="GQ31" si="373">GQ30-GE30</f>
        <v>185710.52987981564</v>
      </c>
      <c r="GR31" s="37">
        <f t="shared" ref="GR31" si="374">GR30-GF30</f>
        <v>27826.305930264061</v>
      </c>
      <c r="GS31" s="37">
        <f t="shared" ref="GS31" si="375">GS30-GG30</f>
        <v>78836.30491846404</v>
      </c>
      <c r="GT31" s="37">
        <f t="shared" ref="GT31" si="376">GT30-GH30</f>
        <v>147101.61509438662</v>
      </c>
      <c r="GU31" s="37">
        <f t="shared" ref="GU31" si="377">GU30-GI30</f>
        <v>172509.6162935131</v>
      </c>
      <c r="GV31" s="37">
        <f t="shared" ref="GV31" si="378">GV30-GJ30</f>
        <v>8501.851253331406</v>
      </c>
      <c r="GW31" s="37">
        <f t="shared" ref="GW31" si="379">GW30-GK30</f>
        <v>24847.712940296857</v>
      </c>
      <c r="GX31" s="37">
        <f t="shared" ref="GX31" si="380">GX30-GL30</f>
        <v>25005.084576930152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62">
        <f t="shared" si="383"/>
        <v>212080</v>
      </c>
      <c r="EN32" s="162">
        <f t="shared" si="383"/>
        <v>454354.83870967745</v>
      </c>
      <c r="EO32" s="162">
        <f t="shared" si="383"/>
        <v>432826.66666666674</v>
      </c>
      <c r="EP32" s="181">
        <f t="shared" si="383"/>
        <v>607012.90322580643</v>
      </c>
      <c r="EQ32" s="181">
        <f t="shared" si="383"/>
        <v>615477.41935483855</v>
      </c>
      <c r="ER32" s="191">
        <f t="shared" si="383"/>
        <v>423189.16256157635</v>
      </c>
      <c r="ES32" s="191">
        <f t="shared" si="383"/>
        <v>541709.67741935479</v>
      </c>
      <c r="ET32" s="191">
        <f t="shared" si="383"/>
        <v>411473.33333333326</v>
      </c>
      <c r="EU32" s="191">
        <f t="shared" si="383"/>
        <v>331541.93548387091</v>
      </c>
      <c r="EV32" s="191">
        <f t="shared" si="383"/>
        <v>301086.66666666669</v>
      </c>
      <c r="EW32" s="203">
        <f t="shared" si="383"/>
        <v>305006.45161290327</v>
      </c>
      <c r="EX32" s="203">
        <f t="shared" si="383"/>
        <v>251193.54838709685</v>
      </c>
      <c r="EY32" s="203">
        <f t="shared" si="383"/>
        <v>404833.33333333331</v>
      </c>
      <c r="EZ32" s="203">
        <f t="shared" si="383"/>
        <v>467806.45161290321</v>
      </c>
      <c r="FA32" s="216">
        <f t="shared" si="383"/>
        <v>371006.66666666674</v>
      </c>
      <c r="FB32" s="216">
        <f t="shared" si="383"/>
        <v>372806.45161290315</v>
      </c>
      <c r="FC32" s="226">
        <f t="shared" si="383"/>
        <v>246341.93548387091</v>
      </c>
      <c r="FD32" s="226">
        <f t="shared" si="383"/>
        <v>209287.43842364533</v>
      </c>
      <c r="FE32" s="238">
        <f t="shared" si="383"/>
        <v>336109.67741935496</v>
      </c>
      <c r="FF32" s="238">
        <f t="shared" si="383"/>
        <v>243606.66666666674</v>
      </c>
      <c r="FG32" s="238">
        <f t="shared" si="383"/>
        <v>359761.29032258072</v>
      </c>
      <c r="FH32" s="238">
        <f t="shared" si="383"/>
        <v>305386.66666666669</v>
      </c>
      <c r="FI32" s="238">
        <f t="shared" si="383"/>
        <v>434374.19354838715</v>
      </c>
      <c r="FJ32" s="238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259219.35483870958</v>
      </c>
      <c r="FP32" s="36">
        <f t="shared" si="384"/>
        <v>118566.00985221681</v>
      </c>
      <c r="FQ32" s="36">
        <f t="shared" si="384"/>
        <v>173077.41935483867</v>
      </c>
      <c r="FR32" s="36">
        <f t="shared" si="384"/>
        <v>352586.66666666663</v>
      </c>
      <c r="FS32" s="36">
        <f t="shared" si="384"/>
        <v>223116.12903225818</v>
      </c>
      <c r="FT32" s="36">
        <f t="shared" si="384"/>
        <v>396593.33333333326</v>
      </c>
      <c r="FU32" s="36">
        <f t="shared" si="384"/>
        <v>332348.38709677418</v>
      </c>
      <c r="FV32" s="36">
        <f t="shared" si="384"/>
        <v>273451.6129032257</v>
      </c>
      <c r="FW32" s="36">
        <f t="shared" si="384"/>
        <v>271093.33333333326</v>
      </c>
      <c r="FX32" s="36">
        <f t="shared" si="384"/>
        <v>310129.03225806449</v>
      </c>
      <c r="FY32" s="36">
        <f t="shared" si="384"/>
        <v>306373.33333333337</v>
      </c>
      <c r="FZ32" s="36">
        <f t="shared" si="385"/>
        <v>280038.70967741951</v>
      </c>
      <c r="GA32" s="36">
        <f t="shared" si="384"/>
        <v>364767.74193548399</v>
      </c>
      <c r="GB32" s="36">
        <f t="shared" si="384"/>
        <v>271513.05418719223</v>
      </c>
      <c r="GC32" s="36">
        <f t="shared" si="384"/>
        <v>442567.74193548388</v>
      </c>
      <c r="GD32" s="36">
        <f t="shared" si="384"/>
        <v>246266.66666666674</v>
      </c>
      <c r="GE32" s="36">
        <f t="shared" si="384"/>
        <v>81587.096774193458</v>
      </c>
      <c r="GF32" s="36">
        <f t="shared" si="384"/>
        <v>326446.66666666686</v>
      </c>
      <c r="GG32" s="36">
        <f t="shared" si="384"/>
        <v>227225.80645161297</v>
      </c>
      <c r="GH32" s="262">
        <f t="shared" si="384"/>
        <v>224503.22580645164</v>
      </c>
      <c r="GI32" s="286">
        <f t="shared" ref="GI32" si="386">GI30-AVERAGE(EA30,EM30,EY30,FK30,FW30)</f>
        <v>163935.32505005726</v>
      </c>
      <c r="GJ32" s="37">
        <f t="shared" ref="GJ32:GL32" si="387">GJ30-AVERAGE(EB30,EN30,EZ30,FL30,FX30)</f>
        <v>247268.14012962522</v>
      </c>
      <c r="GK32" s="37">
        <f t="shared" ref="GK32" si="388">GK30-AVERAGE(EC30,EO30,FA30,FM30,FY30)</f>
        <v>188741.09603624488</v>
      </c>
      <c r="GL32" s="37">
        <f t="shared" si="387"/>
        <v>84138.269702336052</v>
      </c>
      <c r="GM32" s="37">
        <f t="shared" ref="GM32" si="389">GM30-AVERAGE(EE30,EQ30,FC30,FO30,GA30)</f>
        <v>114752.71639935113</v>
      </c>
      <c r="GN32" s="37">
        <f t="shared" ref="GN32" si="390">GN30-AVERAGE(EF30,ER30,FD30,FP30,GB30)</f>
        <v>207465.0307562839</v>
      </c>
      <c r="GO32" s="37">
        <f t="shared" ref="GO32" si="391">GO30-AVERAGE(EG30,ES30,FE30,FQ30,GC30)</f>
        <v>192267.20768516313</v>
      </c>
      <c r="GP32" s="37">
        <f t="shared" ref="GP32" si="392">GP30-AVERAGE(EH30,ET30,FF30,FR30,GD30)</f>
        <v>192193.55582671962</v>
      </c>
      <c r="GQ32" s="37">
        <f t="shared" ref="GQ32" si="393">GQ30-AVERAGE(EI30,EU30,FG30,FS30,GE30)</f>
        <v>196607.30407336389</v>
      </c>
      <c r="GR32" s="37">
        <f t="shared" ref="GR32" si="394">GR30-AVERAGE(EJ30,EV30,FH30,FT30,GF30)</f>
        <v>239719.63926359755</v>
      </c>
      <c r="GS32" s="37">
        <f t="shared" ref="GS32" si="395">GS30-AVERAGE(EK30,EW30,FI30,FU30,GG30)</f>
        <v>212726.62749910925</v>
      </c>
      <c r="GT32" s="37">
        <f t="shared" ref="GT32" si="396">GT30-AVERAGE(EL30,EX30,FJ30,FV30,GH30)</f>
        <v>289527.42154599959</v>
      </c>
      <c r="GU32" s="37">
        <f t="shared" ref="GU32" si="397">GU30-AVERAGE(EM30,EY30,FK30,FW30,GI30)</f>
        <v>289453.87633355893</v>
      </c>
      <c r="GV32" s="37">
        <f t="shared" ref="GV32" si="398">GV30-AVERAGE(EN30,EZ30,FL30,FX30,GJ30)</f>
        <v>151395.07303445111</v>
      </c>
      <c r="GW32" s="37">
        <f t="shared" ref="GW32" si="399">GW30-AVERAGE(EO30,FA30,FM30,FY30,GK30)</f>
        <v>131733.92310262611</v>
      </c>
      <c r="GX32" s="37">
        <f t="shared" ref="GX32" si="400">GX30-AVERAGE(EP30,FB30,FN30,FZ30,GL30)</f>
        <v>37440.861629121588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64">
        <f t="shared" si="401"/>
        <v>0</v>
      </c>
      <c r="EN33" s="164">
        <f t="shared" si="401"/>
        <v>0</v>
      </c>
      <c r="EO33" s="164">
        <f t="shared" ref="EO33:FF33" si="402">EO30-EO56</f>
        <v>0</v>
      </c>
      <c r="EP33" s="183">
        <f t="shared" si="402"/>
        <v>0</v>
      </c>
      <c r="EQ33" s="183">
        <f t="shared" si="402"/>
        <v>0</v>
      </c>
      <c r="ER33" s="193">
        <f t="shared" si="402"/>
        <v>0</v>
      </c>
      <c r="ES33" s="193">
        <f t="shared" si="402"/>
        <v>0</v>
      </c>
      <c r="ET33" s="193">
        <f t="shared" si="402"/>
        <v>0</v>
      </c>
      <c r="EU33" s="193">
        <f t="shared" si="402"/>
        <v>0</v>
      </c>
      <c r="EV33" s="193">
        <f t="shared" si="402"/>
        <v>0</v>
      </c>
      <c r="EW33" s="205">
        <f t="shared" si="402"/>
        <v>0</v>
      </c>
      <c r="EX33" s="205">
        <f t="shared" si="402"/>
        <v>0</v>
      </c>
      <c r="EY33" s="205">
        <f t="shared" si="402"/>
        <v>0</v>
      </c>
      <c r="EZ33" s="205">
        <f t="shared" si="402"/>
        <v>0</v>
      </c>
      <c r="FA33" s="218">
        <f t="shared" si="402"/>
        <v>0</v>
      </c>
      <c r="FB33" s="218">
        <f t="shared" si="402"/>
        <v>0</v>
      </c>
      <c r="FC33" s="228">
        <f t="shared" si="402"/>
        <v>0</v>
      </c>
      <c r="FD33" s="228">
        <f t="shared" si="402"/>
        <v>0</v>
      </c>
      <c r="FE33" s="240">
        <f t="shared" si="402"/>
        <v>0</v>
      </c>
      <c r="FF33" s="240">
        <f t="shared" si="402"/>
        <v>0</v>
      </c>
      <c r="FG33" s="240">
        <f t="shared" ref="FG33:FH33" si="403">FG30-FG56</f>
        <v>0</v>
      </c>
      <c r="FH33" s="240">
        <f t="shared" si="403"/>
        <v>0</v>
      </c>
      <c r="FI33" s="240">
        <f t="shared" ref="FI33:FJ33" si="404">FI30-FI56</f>
        <v>0</v>
      </c>
      <c r="FJ33" s="240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0</v>
      </c>
      <c r="GB33" s="40">
        <f t="shared" si="411"/>
        <v>0</v>
      </c>
      <c r="GC33" s="40">
        <f t="shared" ref="GC33:GD33" si="412">GC30-GC56</f>
        <v>0</v>
      </c>
      <c r="GD33" s="40">
        <f t="shared" si="412"/>
        <v>0</v>
      </c>
      <c r="GE33" s="40">
        <f t="shared" ref="GE33:GH33" si="413">GE30-GE56</f>
        <v>0</v>
      </c>
      <c r="GF33" s="40">
        <f t="shared" si="413"/>
        <v>0</v>
      </c>
      <c r="GG33" s="40">
        <f t="shared" si="413"/>
        <v>63243.457647142932</v>
      </c>
      <c r="GH33" s="264">
        <f t="shared" si="413"/>
        <v>55261.874219027814</v>
      </c>
      <c r="GI33" s="288">
        <f t="shared" ref="GI33:GK33" si="414">GI30-GI56</f>
        <v>69241.414603021578</v>
      </c>
      <c r="GJ33" s="41">
        <f t="shared" si="414"/>
        <v>56684.987150366884</v>
      </c>
      <c r="GK33" s="41">
        <f t="shared" si="414"/>
        <v>46986.160876625916</v>
      </c>
      <c r="GL33" s="41">
        <f t="shared" ref="GL33:GM33" si="415">GL30-GL56</f>
        <v>0</v>
      </c>
      <c r="GM33" s="41">
        <f t="shared" si="415"/>
        <v>0</v>
      </c>
      <c r="GN33" s="41">
        <f t="shared" ref="GN33:GS33" si="416">GN30-GN56</f>
        <v>0</v>
      </c>
      <c r="GO33" s="41">
        <f t="shared" si="416"/>
        <v>0</v>
      </c>
      <c r="GP33" s="41">
        <f t="shared" si="416"/>
        <v>0</v>
      </c>
      <c r="GQ33" s="41">
        <f t="shared" si="416"/>
        <v>0</v>
      </c>
      <c r="GR33" s="41">
        <f t="shared" si="416"/>
        <v>0</v>
      </c>
      <c r="GS33" s="41">
        <f t="shared" si="416"/>
        <v>0</v>
      </c>
      <c r="GT33" s="41">
        <f t="shared" ref="GT33:GX33" si="417">GT30-GT56</f>
        <v>0</v>
      </c>
      <c r="GU33" s="41">
        <f t="shared" si="417"/>
        <v>0</v>
      </c>
      <c r="GV33" s="41">
        <f t="shared" si="417"/>
        <v>0</v>
      </c>
      <c r="GW33" s="41">
        <f t="shared" si="417"/>
        <v>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6">
        <v>63831</v>
      </c>
      <c r="EN35" s="146">
        <v>63852</v>
      </c>
      <c r="EO35" s="146">
        <v>63237</v>
      </c>
      <c r="EP35" s="146">
        <v>53020</v>
      </c>
      <c r="EQ35" s="146">
        <v>36001</v>
      </c>
      <c r="ER35" s="146">
        <v>29970.620689655174</v>
      </c>
      <c r="ES35" s="146">
        <v>28104</v>
      </c>
      <c r="ET35" s="146">
        <v>26197</v>
      </c>
      <c r="EU35" s="146">
        <v>29185</v>
      </c>
      <c r="EV35" s="146">
        <v>35440</v>
      </c>
      <c r="EW35" s="146">
        <v>38282</v>
      </c>
      <c r="EX35" s="146">
        <v>45207</v>
      </c>
      <c r="EY35" s="146">
        <v>40542</v>
      </c>
      <c r="EZ35" s="146">
        <v>40816</v>
      </c>
      <c r="FA35" s="146">
        <v>39558</v>
      </c>
      <c r="FB35" s="146">
        <v>37502</v>
      </c>
      <c r="FC35" s="146">
        <v>30723</v>
      </c>
      <c r="FD35" s="146">
        <v>26920</v>
      </c>
      <c r="FE35" s="146">
        <v>23440</v>
      </c>
      <c r="FF35" s="146">
        <v>24203</v>
      </c>
      <c r="FG35" s="146">
        <v>27390</v>
      </c>
      <c r="FH35" s="146">
        <v>34612</v>
      </c>
      <c r="FI35" s="146">
        <v>34638</v>
      </c>
      <c r="FJ35" s="146">
        <v>36486</v>
      </c>
      <c r="FK35" s="30">
        <v>40654</v>
      </c>
      <c r="FL35" s="30">
        <v>45382</v>
      </c>
      <c r="FM35" s="30">
        <v>42874</v>
      </c>
      <c r="FN35" s="30">
        <v>38067</v>
      </c>
      <c r="FO35" s="30">
        <v>31414</v>
      </c>
      <c r="FP35" s="30">
        <v>32576</v>
      </c>
      <c r="FQ35" s="30">
        <v>37981</v>
      </c>
      <c r="FR35" s="30">
        <v>40385</v>
      </c>
      <c r="FS35" s="30">
        <v>45589</v>
      </c>
      <c r="FT35" s="30">
        <v>48177</v>
      </c>
      <c r="FU35" s="30">
        <v>50275</v>
      </c>
      <c r="FV35" s="30">
        <v>58408</v>
      </c>
      <c r="FW35" s="30">
        <v>60556</v>
      </c>
      <c r="FX35" s="30">
        <v>60438</v>
      </c>
      <c r="FY35" s="30">
        <v>57757</v>
      </c>
      <c r="FZ35" s="10">
        <v>53426</v>
      </c>
      <c r="GA35" s="10">
        <v>52636</v>
      </c>
      <c r="GB35" s="10">
        <v>48560</v>
      </c>
      <c r="GC35" s="10">
        <v>46675</v>
      </c>
      <c r="GD35" s="10">
        <v>47050</v>
      </c>
      <c r="GE35" s="10">
        <v>46490</v>
      </c>
      <c r="GF35" s="10">
        <v>49364</v>
      </c>
      <c r="GG35" s="10">
        <v>53619</v>
      </c>
      <c r="GH35" s="267">
        <v>58400</v>
      </c>
      <c r="GI35" s="283">
        <v>58707.999999999993</v>
      </c>
      <c r="GJ35" s="31">
        <v>56145</v>
      </c>
      <c r="GK35" s="31">
        <v>52877.134909659966</v>
      </c>
      <c r="GL35" s="31">
        <v>51137.482842909456</v>
      </c>
      <c r="GM35" s="31">
        <v>49337.796464229461</v>
      </c>
      <c r="GN35" s="31">
        <v>47524.961557637966</v>
      </c>
      <c r="GO35" s="31">
        <v>46089.055104241837</v>
      </c>
      <c r="GP35" s="31">
        <v>45645.716958142126</v>
      </c>
      <c r="GQ35" s="31">
        <v>45404.62599507664</v>
      </c>
      <c r="GR35" s="31">
        <v>45134.351552794047</v>
      </c>
      <c r="GS35" s="31">
        <v>45009.313726516964</v>
      </c>
      <c r="GT35" s="31">
        <v>44085.453822404466</v>
      </c>
      <c r="GU35" s="31">
        <v>42670.516720577398</v>
      </c>
      <c r="GV35" s="31">
        <v>40910.386124308403</v>
      </c>
      <c r="GW35" s="31">
        <v>40358.411120332494</v>
      </c>
      <c r="GX35" s="31">
        <v>40155.333016013676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62">
        <f t="shared" si="422"/>
        <v>1680</v>
      </c>
      <c r="EN36" s="162">
        <f t="shared" si="422"/>
        <v>-981</v>
      </c>
      <c r="EO36" s="162">
        <f t="shared" si="422"/>
        <v>-414</v>
      </c>
      <c r="EP36" s="181">
        <f t="shared" si="422"/>
        <v>-8158</v>
      </c>
      <c r="EQ36" s="181">
        <f t="shared" si="422"/>
        <v>-15773</v>
      </c>
      <c r="ER36" s="191">
        <f t="shared" si="422"/>
        <v>-12856.379310344826</v>
      </c>
      <c r="ES36" s="191">
        <f t="shared" si="422"/>
        <v>-16891</v>
      </c>
      <c r="ET36" s="191">
        <f t="shared" si="422"/>
        <v>-24149</v>
      </c>
      <c r="EU36" s="191">
        <f t="shared" si="422"/>
        <v>-20929</v>
      </c>
      <c r="EV36" s="191">
        <f t="shared" si="422"/>
        <v>-17786</v>
      </c>
      <c r="EW36" s="203">
        <f t="shared" si="422"/>
        <v>-15314</v>
      </c>
      <c r="EX36" s="203">
        <f t="shared" si="422"/>
        <v>-14340</v>
      </c>
      <c r="EY36" s="203">
        <f t="shared" si="422"/>
        <v>-23289</v>
      </c>
      <c r="EZ36" s="203">
        <f t="shared" si="422"/>
        <v>-23036</v>
      </c>
      <c r="FA36" s="216">
        <f t="shared" si="422"/>
        <v>-23679</v>
      </c>
      <c r="FB36" s="216">
        <f t="shared" si="422"/>
        <v>-15518</v>
      </c>
      <c r="FC36" s="226">
        <f t="shared" si="422"/>
        <v>-5278</v>
      </c>
      <c r="FD36" s="226">
        <f t="shared" si="422"/>
        <v>-3050.6206896551739</v>
      </c>
      <c r="FE36" s="238">
        <f t="shared" si="422"/>
        <v>-4664</v>
      </c>
      <c r="FF36" s="238">
        <f t="shared" si="422"/>
        <v>-1994</v>
      </c>
      <c r="FG36" s="238">
        <f t="shared" si="422"/>
        <v>-1795</v>
      </c>
      <c r="FH36" s="238">
        <f t="shared" si="422"/>
        <v>-828</v>
      </c>
      <c r="FI36" s="238">
        <f t="shared" si="422"/>
        <v>-3644</v>
      </c>
      <c r="FJ36" s="238">
        <f t="shared" si="422"/>
        <v>-8721</v>
      </c>
      <c r="FK36" s="36">
        <f t="shared" si="422"/>
        <v>112</v>
      </c>
      <c r="FL36" s="36">
        <f t="shared" si="422"/>
        <v>4566</v>
      </c>
      <c r="FM36" s="36">
        <f t="shared" si="422"/>
        <v>3316</v>
      </c>
      <c r="FN36" s="36">
        <f t="shared" ref="FN36:GH36" si="423">FN35-FB35</f>
        <v>565</v>
      </c>
      <c r="FO36" s="36">
        <f t="shared" ref="FO36:FZ36" si="424">FO35-FC35</f>
        <v>691</v>
      </c>
      <c r="FP36" s="36">
        <f t="shared" si="423"/>
        <v>5656</v>
      </c>
      <c r="FQ36" s="36">
        <f t="shared" si="423"/>
        <v>14541</v>
      </c>
      <c r="FR36" s="36">
        <f t="shared" si="423"/>
        <v>16182</v>
      </c>
      <c r="FS36" s="36">
        <f t="shared" si="423"/>
        <v>18199</v>
      </c>
      <c r="FT36" s="36">
        <f t="shared" si="423"/>
        <v>13565</v>
      </c>
      <c r="FU36" s="36">
        <f t="shared" si="423"/>
        <v>15637</v>
      </c>
      <c r="FV36" s="36">
        <f t="shared" si="423"/>
        <v>21922</v>
      </c>
      <c r="FW36" s="36">
        <f t="shared" si="423"/>
        <v>19902</v>
      </c>
      <c r="FX36" s="36">
        <f t="shared" si="423"/>
        <v>15056</v>
      </c>
      <c r="FY36" s="36">
        <f t="shared" si="423"/>
        <v>14883</v>
      </c>
      <c r="FZ36" s="30">
        <f t="shared" si="424"/>
        <v>15359</v>
      </c>
      <c r="GA36" s="30">
        <f t="shared" si="423"/>
        <v>21222</v>
      </c>
      <c r="GB36" s="30">
        <f t="shared" si="423"/>
        <v>15984</v>
      </c>
      <c r="GC36" s="30">
        <f t="shared" si="423"/>
        <v>8694</v>
      </c>
      <c r="GD36" s="30">
        <f t="shared" si="423"/>
        <v>6665</v>
      </c>
      <c r="GE36" s="30">
        <f t="shared" si="423"/>
        <v>901</v>
      </c>
      <c r="GF36" s="30">
        <f t="shared" si="423"/>
        <v>1187</v>
      </c>
      <c r="GG36" s="30">
        <f t="shared" si="423"/>
        <v>3344</v>
      </c>
      <c r="GH36" s="259">
        <f t="shared" si="423"/>
        <v>-8</v>
      </c>
      <c r="GI36" s="286">
        <f t="shared" ref="GI36" si="425">GI35-FW35</f>
        <v>-1848.0000000000073</v>
      </c>
      <c r="GJ36" s="37">
        <f t="shared" ref="GJ36:GL36" si="426">GJ35-FX35</f>
        <v>-4293</v>
      </c>
      <c r="GK36" s="37">
        <f t="shared" ref="GK36" si="427">GK35-FY35</f>
        <v>-4879.8650903400339</v>
      </c>
      <c r="GL36" s="37">
        <f t="shared" si="426"/>
        <v>-2288.5171570905441</v>
      </c>
      <c r="GM36" s="37">
        <f t="shared" ref="GM36" si="428">GM35-GA35</f>
        <v>-3298.203535770539</v>
      </c>
      <c r="GN36" s="37">
        <f t="shared" ref="GN36" si="429">GN35-GB35</f>
        <v>-1035.0384423620344</v>
      </c>
      <c r="GO36" s="37">
        <f t="shared" ref="GO36" si="430">GO35-GC35</f>
        <v>-585.9448957581626</v>
      </c>
      <c r="GP36" s="37">
        <f t="shared" ref="GP36" si="431">GP35-GD35</f>
        <v>-1404.2830418578742</v>
      </c>
      <c r="GQ36" s="37">
        <f t="shared" ref="GQ36" si="432">GQ35-GE35</f>
        <v>-1085.3740049233602</v>
      </c>
      <c r="GR36" s="37">
        <f t="shared" ref="GR36" si="433">GR35-GF35</f>
        <v>-4229.6484472059528</v>
      </c>
      <c r="GS36" s="37">
        <f t="shared" ref="GS36" si="434">GS35-GG35</f>
        <v>-8609.6862734830356</v>
      </c>
      <c r="GT36" s="37">
        <f t="shared" ref="GT36" si="435">GT35-GH35</f>
        <v>-14314.546177595534</v>
      </c>
      <c r="GU36" s="37">
        <f t="shared" ref="GU36" si="436">GU35-GI35</f>
        <v>-16037.483279422595</v>
      </c>
      <c r="GV36" s="37">
        <f t="shared" ref="GV36" si="437">GV35-GJ35</f>
        <v>-15234.613875691597</v>
      </c>
      <c r="GW36" s="37">
        <f t="shared" ref="GW36" si="438">GW35-GK35</f>
        <v>-12518.723789327472</v>
      </c>
      <c r="GX36" s="37">
        <f t="shared" ref="GX36" si="439">GX35-GL35</f>
        <v>-10982.14982689578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62">
        <f t="shared" si="442"/>
        <v>22821.800000000003</v>
      </c>
      <c r="EN37" s="162">
        <f t="shared" si="442"/>
        <v>22625.199999999997</v>
      </c>
      <c r="EO37" s="162">
        <f t="shared" si="442"/>
        <v>23070.6</v>
      </c>
      <c r="EP37" s="181">
        <f t="shared" si="442"/>
        <v>14904.400000000001</v>
      </c>
      <c r="EQ37" s="181">
        <f t="shared" si="442"/>
        <v>2567.8000000000029</v>
      </c>
      <c r="ER37" s="191">
        <f t="shared" si="442"/>
        <v>-176.22931034482463</v>
      </c>
      <c r="ES37" s="191">
        <f t="shared" si="442"/>
        <v>-2646.4000000000015</v>
      </c>
      <c r="ET37" s="191">
        <f t="shared" si="442"/>
        <v>-6892.8000000000029</v>
      </c>
      <c r="EU37" s="191">
        <f t="shared" si="442"/>
        <v>-7617.8000000000029</v>
      </c>
      <c r="EV37" s="191">
        <f t="shared" si="442"/>
        <v>-5100</v>
      </c>
      <c r="EW37" s="203">
        <f t="shared" si="442"/>
        <v>-5190.1999999999971</v>
      </c>
      <c r="EX37" s="203">
        <f t="shared" si="442"/>
        <v>-2240.1999999999971</v>
      </c>
      <c r="EY37" s="203">
        <f t="shared" si="442"/>
        <v>-8316.4000000000015</v>
      </c>
      <c r="EZ37" s="203">
        <f t="shared" si="442"/>
        <v>-8109.4000000000015</v>
      </c>
      <c r="FA37" s="216">
        <f t="shared" si="442"/>
        <v>-8157.4000000000015</v>
      </c>
      <c r="FB37" s="216">
        <f t="shared" si="442"/>
        <v>-6431.4000000000015</v>
      </c>
      <c r="FC37" s="226">
        <f t="shared" si="442"/>
        <v>-5506.5999999999985</v>
      </c>
      <c r="FD37" s="226">
        <f t="shared" si="442"/>
        <v>-4492.5241379310391</v>
      </c>
      <c r="FE37" s="238">
        <f t="shared" si="442"/>
        <v>-8155.7999999999993</v>
      </c>
      <c r="FF37" s="238">
        <f t="shared" si="442"/>
        <v>-8989.4000000000015</v>
      </c>
      <c r="FG37" s="238">
        <f t="shared" si="442"/>
        <v>-9591.1999999999971</v>
      </c>
      <c r="FH37" s="238">
        <f t="shared" si="442"/>
        <v>-6920.4000000000015</v>
      </c>
      <c r="FI37" s="238">
        <f t="shared" si="442"/>
        <v>-9706.5999999999985</v>
      </c>
      <c r="FJ37" s="238">
        <f t="shared" si="442"/>
        <v>-12527.400000000001</v>
      </c>
      <c r="FK37" s="36">
        <f t="shared" si="442"/>
        <v>-8567.8000000000029</v>
      </c>
      <c r="FL37" s="36">
        <f t="shared" si="442"/>
        <v>-4082.8000000000029</v>
      </c>
      <c r="FM37" s="36">
        <f t="shared" si="442"/>
        <v>-4954.5999999999985</v>
      </c>
      <c r="FN37" s="36">
        <f t="shared" ref="FN37:GH37" si="443">FN35-AVERAGE(DF35,DR35,ED35,EP35,FB35)</f>
        <v>-5665</v>
      </c>
      <c r="FO37" s="36">
        <f t="shared" ref="FO37:FZ37" si="444">FO35-AVERAGE(DG35,DS35,EE35,EQ35,FC35)</f>
        <v>-3785.8000000000029</v>
      </c>
      <c r="FP37" s="36">
        <f t="shared" si="443"/>
        <v>2327.6758620689616</v>
      </c>
      <c r="FQ37" s="36">
        <f t="shared" si="443"/>
        <v>7485.2000000000007</v>
      </c>
      <c r="FR37" s="36">
        <f t="shared" si="443"/>
        <v>7719</v>
      </c>
      <c r="FS37" s="36">
        <f t="shared" si="443"/>
        <v>8832.4000000000015</v>
      </c>
      <c r="FT37" s="36">
        <f t="shared" si="443"/>
        <v>6234.8000000000029</v>
      </c>
      <c r="FU37" s="36">
        <f t="shared" si="443"/>
        <v>5986.1999999999971</v>
      </c>
      <c r="FV37" s="36">
        <f t="shared" si="443"/>
        <v>9446.8000000000029</v>
      </c>
      <c r="FW37" s="36">
        <f t="shared" si="443"/>
        <v>10475.800000000003</v>
      </c>
      <c r="FX37" s="36">
        <f t="shared" si="443"/>
        <v>8788.1999999999971</v>
      </c>
      <c r="FY37" s="36">
        <f t="shared" si="443"/>
        <v>7275.4000000000015</v>
      </c>
      <c r="FZ37" s="30">
        <f t="shared" si="444"/>
        <v>7083</v>
      </c>
      <c r="GA37" s="30">
        <f t="shared" si="443"/>
        <v>14746.599999999999</v>
      </c>
      <c r="GB37" s="30">
        <f t="shared" si="443"/>
        <v>15035.875862068962</v>
      </c>
      <c r="GC37" s="30">
        <f t="shared" si="443"/>
        <v>11984.199999999997</v>
      </c>
      <c r="GD37" s="30">
        <f t="shared" si="443"/>
        <v>10127.400000000001</v>
      </c>
      <c r="GE37" s="30">
        <f t="shared" si="443"/>
        <v>5817</v>
      </c>
      <c r="GF37" s="30">
        <f t="shared" si="443"/>
        <v>4184.4000000000015</v>
      </c>
      <c r="GG37" s="30">
        <f t="shared" si="443"/>
        <v>6707</v>
      </c>
      <c r="GH37" s="259">
        <f t="shared" si="443"/>
        <v>6125</v>
      </c>
      <c r="GI37" s="286">
        <f t="shared" ref="GI37" si="445">GI35-AVERAGE(EA35,EM35,EY35,FK35,FW35)</f>
        <v>5161.1999999999898</v>
      </c>
      <c r="GJ37" s="37">
        <f t="shared" ref="GJ37:GL37" si="446">GJ35-AVERAGE(EB35,EN35,EZ35,FL35,FX35)</f>
        <v>1080.8000000000029</v>
      </c>
      <c r="GK37" s="37">
        <f t="shared" ref="GK37" si="447">GK35-AVERAGE(EC35,EO35,FA35,FM35,FY35)</f>
        <v>-538.26509034003539</v>
      </c>
      <c r="GL37" s="37">
        <f t="shared" si="446"/>
        <v>2498.8828429094574</v>
      </c>
      <c r="GM37" s="37">
        <f t="shared" ref="GM37" si="448">GM35-AVERAGE(EE35,EQ35,FC35,FO35,GA35)</f>
        <v>8828.1964642294624</v>
      </c>
      <c r="GN37" s="37">
        <f t="shared" ref="GN37" si="449">GN35-AVERAGE(EF35,ER35,FD35,FP35,GB35)</f>
        <v>11354.237419706929</v>
      </c>
      <c r="GO37" s="37">
        <f t="shared" ref="GO37" si="450">GO35-AVERAGE(EG35,ES35,FE35,FQ35,GC35)</f>
        <v>9850.0551042418374</v>
      </c>
      <c r="GP37" s="37">
        <f t="shared" ref="GP37" si="451">GP35-AVERAGE(EH35,ET35,FF35,FR35,GD35)</f>
        <v>8009.5169581421287</v>
      </c>
      <c r="GQ37" s="37">
        <f t="shared" ref="GQ37" si="452">GQ35-AVERAGE(EI35,EU35,FG35,FS35,GE35)</f>
        <v>5651.0259950766413</v>
      </c>
      <c r="GR37" s="37">
        <f t="shared" ref="GR37" si="453">GR35-AVERAGE(EJ35,EV35,FH35,FT35,GF35)</f>
        <v>970.55155279404426</v>
      </c>
      <c r="GS37" s="37">
        <f t="shared" ref="GS37" si="454">GS35-AVERAGE(EK35,EW35,FI35,FU35,GG35)</f>
        <v>-1072.6862734830356</v>
      </c>
      <c r="GT37" s="37">
        <f t="shared" ref="GT37" si="455">GT35-AVERAGE(EL35,EX35,FJ35,FV35,GH35)</f>
        <v>-7524.1461775955322</v>
      </c>
      <c r="GU37" s="37">
        <f t="shared" ref="GU37" si="456">GU35-AVERAGE(EM35,EY35,FK35,FW35,GI35)</f>
        <v>-10187.683279422599</v>
      </c>
      <c r="GV37" s="37">
        <f t="shared" ref="GV37" si="457">GV35-AVERAGE(EN35,EZ35,FL35,FX35,GJ35)</f>
        <v>-12416.213875691596</v>
      </c>
      <c r="GW37" s="37">
        <f t="shared" ref="GW37" si="458">GW35-AVERAGE(EO35,FA35,FM35,FY35,GK35)</f>
        <v>-10902.215861599499</v>
      </c>
      <c r="GX37" s="37">
        <f t="shared" ref="GX37" si="459">GX35-AVERAGE(EP35,FB35,FN35,FZ35,GL35)</f>
        <v>-6475.1635525682141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62">
        <f t="shared" si="463"/>
        <v>50972</v>
      </c>
      <c r="EN38" s="162">
        <f t="shared" si="463"/>
        <v>50993</v>
      </c>
      <c r="EO38" s="162">
        <f t="shared" si="463"/>
        <v>50378</v>
      </c>
      <c r="EP38" s="181">
        <f t="shared" si="463"/>
        <v>40161</v>
      </c>
      <c r="EQ38" s="181">
        <f t="shared" si="463"/>
        <v>23142</v>
      </c>
      <c r="ER38" s="191">
        <f t="shared" si="463"/>
        <v>17111.620689655174</v>
      </c>
      <c r="ES38" s="191">
        <f t="shared" si="463"/>
        <v>15245</v>
      </c>
      <c r="ET38" s="191">
        <f t="shared" si="463"/>
        <v>13338</v>
      </c>
      <c r="EU38" s="191">
        <f t="shared" si="463"/>
        <v>16326</v>
      </c>
      <c r="EV38" s="191">
        <f t="shared" si="463"/>
        <v>22581</v>
      </c>
      <c r="EW38" s="203">
        <f t="shared" si="463"/>
        <v>25423</v>
      </c>
      <c r="EX38" s="203">
        <f t="shared" si="463"/>
        <v>32348</v>
      </c>
      <c r="EY38" s="203">
        <f t="shared" si="463"/>
        <v>27683</v>
      </c>
      <c r="EZ38" s="203">
        <f t="shared" si="463"/>
        <v>27957</v>
      </c>
      <c r="FA38" s="216">
        <f t="shared" si="463"/>
        <v>26699</v>
      </c>
      <c r="FB38" s="216">
        <f t="shared" si="463"/>
        <v>24643</v>
      </c>
      <c r="FC38" s="226">
        <f t="shared" si="463"/>
        <v>17864</v>
      </c>
      <c r="FD38" s="226">
        <f t="shared" si="463"/>
        <v>14061</v>
      </c>
      <c r="FE38" s="238">
        <f t="shared" si="463"/>
        <v>10581</v>
      </c>
      <c r="FF38" s="238">
        <f t="shared" si="463"/>
        <v>11344</v>
      </c>
      <c r="FG38" s="238">
        <f t="shared" ref="FG38:FH38" si="464">FG35-MIN($C35:$ED35)</f>
        <v>14531</v>
      </c>
      <c r="FH38" s="238">
        <f t="shared" si="464"/>
        <v>21753</v>
      </c>
      <c r="FI38" s="238">
        <f t="shared" ref="FI38:FJ38" si="465">FI35-MIN($C35:$ED35)</f>
        <v>21779</v>
      </c>
      <c r="FJ38" s="238">
        <f t="shared" si="465"/>
        <v>23627</v>
      </c>
      <c r="FK38" s="36">
        <f t="shared" ref="FK38" si="466">FK35-MIN($C35:$ED35)</f>
        <v>27795</v>
      </c>
      <c r="FL38" s="36">
        <f t="shared" ref="FL38:FN38" si="467">FL35-MIN($C35:$ED35)</f>
        <v>32523</v>
      </c>
      <c r="FM38" s="36">
        <f t="shared" si="467"/>
        <v>30015</v>
      </c>
      <c r="FN38" s="36">
        <f t="shared" si="467"/>
        <v>25208</v>
      </c>
      <c r="FO38" s="36">
        <f t="shared" ref="FO38:FP38" si="468">FO35-MIN($C35:$ED35)</f>
        <v>18555</v>
      </c>
      <c r="FP38" s="36">
        <f t="shared" si="468"/>
        <v>19717</v>
      </c>
      <c r="FQ38" s="36">
        <f t="shared" ref="FQ38:FR38" si="469">FQ35-MIN($C35:$ED35)</f>
        <v>25122</v>
      </c>
      <c r="FR38" s="36">
        <f t="shared" si="469"/>
        <v>27526</v>
      </c>
      <c r="FS38" s="36">
        <f t="shared" ref="FS38:FT38" si="470">FS35-MIN($C35:$ED35)</f>
        <v>32730</v>
      </c>
      <c r="FT38" s="36">
        <f t="shared" si="470"/>
        <v>35318</v>
      </c>
      <c r="FU38" s="36">
        <f t="shared" ref="FU38:FV38" si="471">FU35-MIN($C35:$ED35)</f>
        <v>37416</v>
      </c>
      <c r="FV38" s="36">
        <f t="shared" si="471"/>
        <v>45549</v>
      </c>
      <c r="FW38" s="36">
        <f t="shared" ref="FW38:FX38" si="472">FW35-MIN($C35:$ED35)</f>
        <v>47697</v>
      </c>
      <c r="FX38" s="36">
        <f t="shared" si="472"/>
        <v>47579</v>
      </c>
      <c r="FY38" s="36">
        <f t="shared" ref="FY38:GA38" si="473">FY35-MIN($C35:$ED35)</f>
        <v>44898</v>
      </c>
      <c r="FZ38" s="30">
        <f t="shared" ref="FZ38" si="474">FZ35-MIN($C35:$ED35)</f>
        <v>40567</v>
      </c>
      <c r="GA38" s="30">
        <f t="shared" si="473"/>
        <v>39777</v>
      </c>
      <c r="GB38" s="30">
        <f t="shared" ref="GB38" si="475">GB35-MIN($C35:$ED35)</f>
        <v>35701</v>
      </c>
      <c r="GC38" s="30">
        <f t="shared" ref="GC38:GE38" si="476">GC35-MIN($C35:$ED35)</f>
        <v>33816</v>
      </c>
      <c r="GD38" s="30">
        <f t="shared" ref="GD38" si="477">GD35-MIN($C35:$ED35)</f>
        <v>34191</v>
      </c>
      <c r="GE38" s="30">
        <f t="shared" si="476"/>
        <v>33631</v>
      </c>
      <c r="GF38" s="30">
        <f t="shared" ref="GF38" si="478">GF35-MIN($C35:$ED35)</f>
        <v>36505</v>
      </c>
      <c r="GG38" s="30">
        <f t="shared" ref="GG38:GH38" si="479">GG35-MIN($C35:$ED35)</f>
        <v>40760</v>
      </c>
      <c r="GH38" s="259">
        <f t="shared" si="479"/>
        <v>45541</v>
      </c>
      <c r="GI38" s="286">
        <f t="shared" ref="GI38:GJ38" si="480">GI35-MIN($C35:$ED35)</f>
        <v>45848.999999999993</v>
      </c>
      <c r="GJ38" s="37">
        <f t="shared" si="480"/>
        <v>43286</v>
      </c>
      <c r="GK38" s="37">
        <f t="shared" ref="GK38:GL38" si="481">GK35-MIN($C35:$ED35)</f>
        <v>40018.134909659966</v>
      </c>
      <c r="GL38" s="37">
        <f t="shared" si="481"/>
        <v>38278.482842909456</v>
      </c>
      <c r="GM38" s="37">
        <f t="shared" ref="GM38:GR38" si="482">GM35-MIN($C35:$ED35)</f>
        <v>36478.796464229461</v>
      </c>
      <c r="GN38" s="37">
        <f t="shared" si="482"/>
        <v>34665.961557637966</v>
      </c>
      <c r="GO38" s="37">
        <f t="shared" si="482"/>
        <v>33230.055104241837</v>
      </c>
      <c r="GP38" s="37">
        <f t="shared" si="482"/>
        <v>32786.716958142126</v>
      </c>
      <c r="GQ38" s="37">
        <f t="shared" si="482"/>
        <v>32545.62599507664</v>
      </c>
      <c r="GR38" s="37">
        <f t="shared" si="482"/>
        <v>32275.351552794047</v>
      </c>
      <c r="GS38" s="37">
        <f t="shared" ref="GS38:GX38" si="483">GS35-MIN($C35:$ED35)</f>
        <v>32150.313726516964</v>
      </c>
      <c r="GT38" s="37">
        <f t="shared" si="483"/>
        <v>31226.453822404466</v>
      </c>
      <c r="GU38" s="37">
        <f t="shared" si="483"/>
        <v>29811.516720577398</v>
      </c>
      <c r="GV38" s="37">
        <f t="shared" si="483"/>
        <v>28051.386124308403</v>
      </c>
      <c r="GW38" s="37">
        <f t="shared" si="483"/>
        <v>27499.411120332494</v>
      </c>
      <c r="GX38" s="37">
        <f t="shared" si="483"/>
        <v>27296.333016013676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7">
        <f t="shared" si="484"/>
        <v>0</v>
      </c>
      <c r="EN39" s="167">
        <f t="shared" si="484"/>
        <v>0</v>
      </c>
      <c r="EO39" s="167">
        <f t="shared" ref="EO39:FF39" si="485">EO35-EO58</f>
        <v>0</v>
      </c>
      <c r="EP39" s="185">
        <f t="shared" si="485"/>
        <v>0</v>
      </c>
      <c r="EQ39" s="185">
        <f t="shared" si="485"/>
        <v>0</v>
      </c>
      <c r="ER39" s="195">
        <f t="shared" si="485"/>
        <v>0</v>
      </c>
      <c r="ES39" s="195">
        <f t="shared" si="485"/>
        <v>0</v>
      </c>
      <c r="ET39" s="195">
        <f t="shared" si="485"/>
        <v>0</v>
      </c>
      <c r="EU39" s="195">
        <f t="shared" si="485"/>
        <v>0</v>
      </c>
      <c r="EV39" s="195">
        <f t="shared" si="485"/>
        <v>0</v>
      </c>
      <c r="EW39" s="207">
        <f t="shared" si="485"/>
        <v>0</v>
      </c>
      <c r="EX39" s="207">
        <f t="shared" si="485"/>
        <v>0</v>
      </c>
      <c r="EY39" s="207">
        <f t="shared" si="485"/>
        <v>0</v>
      </c>
      <c r="EZ39" s="207">
        <f t="shared" si="485"/>
        <v>0</v>
      </c>
      <c r="FA39" s="220">
        <f t="shared" si="485"/>
        <v>0</v>
      </c>
      <c r="FB39" s="220">
        <f t="shared" si="485"/>
        <v>0</v>
      </c>
      <c r="FC39" s="230">
        <f t="shared" si="485"/>
        <v>0</v>
      </c>
      <c r="FD39" s="230">
        <f t="shared" si="485"/>
        <v>0</v>
      </c>
      <c r="FE39" s="242">
        <f t="shared" si="485"/>
        <v>0</v>
      </c>
      <c r="FF39" s="242">
        <f t="shared" si="485"/>
        <v>0</v>
      </c>
      <c r="FG39" s="242">
        <f t="shared" ref="FG39:FH39" si="486">FG35-FG58</f>
        <v>0</v>
      </c>
      <c r="FH39" s="242">
        <f t="shared" si="486"/>
        <v>0</v>
      </c>
      <c r="FI39" s="242">
        <f t="shared" ref="FI39:FJ39" si="487">FI35-FI58</f>
        <v>0</v>
      </c>
      <c r="FJ39" s="242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43">
        <f t="shared" si="493"/>
        <v>0</v>
      </c>
      <c r="FY39" s="43">
        <f t="shared" ref="FY39:GB39" si="494">FY35-FY58</f>
        <v>0</v>
      </c>
      <c r="FZ39" s="36">
        <f t="shared" si="494"/>
        <v>0</v>
      </c>
      <c r="GA39" s="36">
        <f t="shared" si="494"/>
        <v>0</v>
      </c>
      <c r="GB39" s="36">
        <f t="shared" si="494"/>
        <v>0</v>
      </c>
      <c r="GC39" s="36">
        <f t="shared" ref="GC39:GD39" si="495">GC35-GC58</f>
        <v>0</v>
      </c>
      <c r="GD39" s="36">
        <f t="shared" si="495"/>
        <v>0</v>
      </c>
      <c r="GE39" s="36">
        <f t="shared" ref="GE39:GH39" si="496">GE35-GE58</f>
        <v>0</v>
      </c>
      <c r="GF39" s="36">
        <f t="shared" si="496"/>
        <v>0</v>
      </c>
      <c r="GG39" s="36">
        <f t="shared" si="496"/>
        <v>2439</v>
      </c>
      <c r="GH39" s="262">
        <f t="shared" si="496"/>
        <v>1426</v>
      </c>
      <c r="GI39" s="291">
        <f t="shared" ref="GI39:GK39" si="497">GI35-GI58</f>
        <v>3356.9999999999927</v>
      </c>
      <c r="GJ39" s="49">
        <f t="shared" si="497"/>
        <v>1081.2059453527327</v>
      </c>
      <c r="GK39" s="49">
        <f t="shared" si="497"/>
        <v>-1331.7975569500486</v>
      </c>
      <c r="GL39" s="49">
        <f t="shared" ref="GL39:GM39" si="498">GL35-GL58</f>
        <v>-1508.2027450287715</v>
      </c>
      <c r="GM39" s="49">
        <f t="shared" si="498"/>
        <v>-378.66119391734537</v>
      </c>
      <c r="GN39" s="49">
        <f t="shared" ref="GN39:GS39" si="499">GN35-GN58</f>
        <v>66.953917033832113</v>
      </c>
      <c r="GO39" s="49">
        <f t="shared" si="499"/>
        <v>405.6728182726074</v>
      </c>
      <c r="GP39" s="49">
        <f t="shared" si="499"/>
        <v>779.60501639393624</v>
      </c>
      <c r="GQ39" s="49">
        <f t="shared" si="499"/>
        <v>856.33231971003261</v>
      </c>
      <c r="GR39" s="49">
        <f t="shared" si="499"/>
        <v>772.36231053114898</v>
      </c>
      <c r="GS39" s="49">
        <f t="shared" si="499"/>
        <v>997.22142265678849</v>
      </c>
      <c r="GT39" s="49">
        <f t="shared" ref="GT39:GX39" si="500">GT35-GT58</f>
        <v>781.2835949959117</v>
      </c>
      <c r="GU39" s="49">
        <f t="shared" si="500"/>
        <v>65.514538632101903</v>
      </c>
      <c r="GV39" s="49">
        <f t="shared" si="500"/>
        <v>-751.97630106538418</v>
      </c>
      <c r="GW39" s="49">
        <f t="shared" si="500"/>
        <v>97.854468912155426</v>
      </c>
      <c r="GX39" s="49">
        <f t="shared" si="500"/>
        <v>40155.333016013676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54">
        <f t="shared" si="502"/>
        <v>55.568534441257889</v>
      </c>
      <c r="EN41" s="139">
        <f t="shared" si="502"/>
        <v>46.909411142230852</v>
      </c>
      <c r="EO41" s="139">
        <f t="shared" si="502"/>
        <v>46.74104566040711</v>
      </c>
      <c r="EP41" s="139">
        <f t="shared" si="502"/>
        <v>33.544949079434446</v>
      </c>
      <c r="EQ41" s="139">
        <f t="shared" si="502"/>
        <v>22.569450122437225</v>
      </c>
      <c r="ER41" s="139">
        <f t="shared" si="502"/>
        <v>21.403072846350486</v>
      </c>
      <c r="ES41" s="139">
        <f t="shared" si="502"/>
        <v>18.378535756354641</v>
      </c>
      <c r="ET41" s="139">
        <f t="shared" si="502"/>
        <v>18.331972933717935</v>
      </c>
      <c r="EU41" s="139">
        <f t="shared" si="502"/>
        <v>21.645831072015522</v>
      </c>
      <c r="EV41" s="139">
        <f t="shared" si="502"/>
        <v>28.277995393189073</v>
      </c>
      <c r="EW41" s="139">
        <f t="shared" si="502"/>
        <v>29.591723897415839</v>
      </c>
      <c r="EX41" s="139">
        <f t="shared" si="502"/>
        <v>37.416547919406852</v>
      </c>
      <c r="EY41" s="139">
        <f t="shared" si="502"/>
        <v>30.412230273279885</v>
      </c>
      <c r="EZ41" s="139">
        <f t="shared" si="502"/>
        <v>27.720299234230975</v>
      </c>
      <c r="FA41" s="139">
        <f t="shared" si="502"/>
        <v>28.044858885241503</v>
      </c>
      <c r="FB41" s="139">
        <f t="shared" si="502"/>
        <v>25.451645925069737</v>
      </c>
      <c r="FC41" s="139">
        <f t="shared" si="502"/>
        <v>22.772979903059106</v>
      </c>
      <c r="FD41" s="139">
        <f t="shared" si="502"/>
        <v>20.354883312631806</v>
      </c>
      <c r="FE41" s="139">
        <f t="shared" si="502"/>
        <v>16.672608770215831</v>
      </c>
      <c r="FF41" s="139">
        <f t="shared" si="502"/>
        <v>18.171615386147057</v>
      </c>
      <c r="FG41" s="139">
        <f t="shared" ref="FG41:FH41" si="503">FG35*1000/FG20</f>
        <v>19.2181797415817</v>
      </c>
      <c r="FH41" s="139">
        <f t="shared" si="503"/>
        <v>26.250082623794665</v>
      </c>
      <c r="FI41" s="139">
        <f t="shared" ref="FI41:FJ41" si="504">FI35*1000/FI20</f>
        <v>23.114416952841882</v>
      </c>
      <c r="FJ41" s="139">
        <f t="shared" si="504"/>
        <v>24.81128540560913</v>
      </c>
      <c r="FK41" s="277">
        <f t="shared" ref="FK41" si="505">FK35*1000/FK20</f>
        <v>31.544867679585348</v>
      </c>
      <c r="FL41" s="277">
        <f t="shared" ref="FL41:FN41" si="506">FL35*1000/FL20</f>
        <v>34.105048836029262</v>
      </c>
      <c r="FM41" s="277">
        <f t="shared" si="506"/>
        <v>28.478811042950774</v>
      </c>
      <c r="FN41" s="277">
        <f t="shared" si="506"/>
        <v>23.435450105137996</v>
      </c>
      <c r="FO41" s="277">
        <f t="shared" ref="FO41:FP41" si="507">FO35*1000/FO20</f>
        <v>21.238605808771929</v>
      </c>
      <c r="FP41" s="277">
        <f t="shared" si="507"/>
        <v>24.509297236643661</v>
      </c>
      <c r="FQ41" s="277">
        <f t="shared" ref="FQ41:FR41" si="508">FQ35*1000/FQ20</f>
        <v>28.665593315751277</v>
      </c>
      <c r="FR41" s="277">
        <f t="shared" si="508"/>
        <v>26.503703574856228</v>
      </c>
      <c r="FS41" s="277">
        <f t="shared" ref="FS41:FT41" si="509">FS35*1000/FS20</f>
        <v>31.725390214482641</v>
      </c>
      <c r="FT41" s="277">
        <f t="shared" si="509"/>
        <v>31.857812442149594</v>
      </c>
      <c r="FU41" s="277">
        <f t="shared" ref="FU41:FV41" si="510">FU35*1000/FU20</f>
        <v>33.103472094461445</v>
      </c>
      <c r="FV41" s="277">
        <f t="shared" si="510"/>
        <v>41.007742663863112</v>
      </c>
      <c r="FW41" s="277">
        <f t="shared" ref="FW41:FX41" si="511">FW35*1000/FW20</f>
        <v>41.863485947205547</v>
      </c>
      <c r="FX41" s="277">
        <f t="shared" si="511"/>
        <v>38.723506907219715</v>
      </c>
      <c r="FY41" s="277">
        <f t="shared" ref="FY41:GA41" si="512">FY35*1000/FY20</f>
        <v>36.622911626142987</v>
      </c>
      <c r="FZ41" s="277">
        <f t="shared" ref="FZ41" si="513">FZ35*1000/FZ20</f>
        <v>32.303937616516471</v>
      </c>
      <c r="GA41" s="277">
        <f t="shared" si="512"/>
        <v>30.872204188461183</v>
      </c>
      <c r="GB41" s="277">
        <f t="shared" ref="GB41" si="514">GB35*1000/GB20</f>
        <v>30.837092350662765</v>
      </c>
      <c r="GC41" s="277">
        <f t="shared" ref="GC41:GE41" si="515">GC35*1000/GC20</f>
        <v>27.632593758685672</v>
      </c>
      <c r="GD41" s="277">
        <f t="shared" ref="GD41" si="516">GD35*1000/GD20</f>
        <v>30.540021086899674</v>
      </c>
      <c r="GE41" s="277">
        <f t="shared" si="515"/>
        <v>33.394866642128541</v>
      </c>
      <c r="GF41" s="277">
        <f t="shared" ref="GF41" si="517">GF35*1000/GF20</f>
        <v>31.506700640212092</v>
      </c>
      <c r="GG41" s="277">
        <f t="shared" ref="GG41:GH41" si="518">GG35*1000/GG20</f>
        <v>35.059237129464975</v>
      </c>
      <c r="GH41" s="269">
        <f t="shared" si="518"/>
        <v>39.484864835784769</v>
      </c>
      <c r="GI41" s="293">
        <f t="shared" ref="GI41:GJ41" si="519">GI35*1000/GI20</f>
        <v>40.840500804992814</v>
      </c>
      <c r="GJ41" s="75">
        <f t="shared" si="519"/>
        <v>35.023749633762193</v>
      </c>
      <c r="GK41" s="75">
        <f t="shared" ref="GK41:GL41" si="520">GK35*1000/GK20</f>
        <v>33.356780140523171</v>
      </c>
      <c r="GL41" s="75">
        <f t="shared" si="520"/>
        <v>32.374453026872992</v>
      </c>
      <c r="GM41" s="75">
        <f t="shared" ref="GM41:GR41" si="521">GM35*1000/GM20</f>
        <v>30.997353202644948</v>
      </c>
      <c r="GN41" s="75">
        <f t="shared" si="521"/>
        <v>29.814569021247419</v>
      </c>
      <c r="GO41" s="75">
        <f t="shared" si="521"/>
        <v>29.110337462106088</v>
      </c>
      <c r="GP41" s="75">
        <f t="shared" si="521"/>
        <v>29.049268583629175</v>
      </c>
      <c r="GQ41" s="75">
        <f t="shared" si="521"/>
        <v>28.787261467519656</v>
      </c>
      <c r="GR41" s="75">
        <f t="shared" si="521"/>
        <v>28.31496331507557</v>
      </c>
      <c r="GS41" s="75">
        <f t="shared" ref="GS41:GX41" si="522">GS35*1000/GS20</f>
        <v>27.997356714547269</v>
      </c>
      <c r="GT41" s="75">
        <f t="shared" si="522"/>
        <v>27.121015753645338</v>
      </c>
      <c r="GU41" s="75">
        <f t="shared" si="522"/>
        <v>26.514954791071041</v>
      </c>
      <c r="GV41" s="75">
        <f t="shared" si="522"/>
        <v>25.404169125820054</v>
      </c>
      <c r="GW41" s="75">
        <f t="shared" si="522"/>
        <v>25.084594581417466</v>
      </c>
      <c r="GX41" s="75">
        <f t="shared" si="522"/>
        <v>25.042763599195847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54">
        <f t="shared" si="526"/>
        <v>3.8884476861264332</v>
      </c>
      <c r="EN42" s="167">
        <f t="shared" si="526"/>
        <v>-15.409366639109088</v>
      </c>
      <c r="EO42" s="167">
        <f t="shared" si="526"/>
        <v>-8.747540052248965</v>
      </c>
      <c r="EP42" s="185">
        <f t="shared" si="526"/>
        <v>-16.220788161218664</v>
      </c>
      <c r="EQ42" s="185">
        <f t="shared" si="526"/>
        <v>-15.944334912977183</v>
      </c>
      <c r="ER42" s="195">
        <f t="shared" si="526"/>
        <v>-9.8478637234781878</v>
      </c>
      <c r="ES42" s="195">
        <f t="shared" si="526"/>
        <v>-22.233720851736162</v>
      </c>
      <c r="ET42" s="195">
        <f t="shared" si="526"/>
        <v>-26.585574356622828</v>
      </c>
      <c r="EU42" s="195">
        <f t="shared" si="526"/>
        <v>-18.259901458492255</v>
      </c>
      <c r="EV42" s="195">
        <f t="shared" si="526"/>
        <v>-19.59266168536265</v>
      </c>
      <c r="EW42" s="207">
        <f t="shared" si="526"/>
        <v>-14.744590428103393</v>
      </c>
      <c r="EX42" s="207">
        <f t="shared" si="526"/>
        <v>-10.109037862447892</v>
      </c>
      <c r="EY42" s="207">
        <f t="shared" si="526"/>
        <v>-25.156304167978004</v>
      </c>
      <c r="EZ42" s="207">
        <f t="shared" si="526"/>
        <v>-19.189111907999877</v>
      </c>
      <c r="FA42" s="220">
        <f t="shared" si="526"/>
        <v>-18.696186775165607</v>
      </c>
      <c r="FB42" s="220">
        <f t="shared" si="526"/>
        <v>-8.0933031543647083</v>
      </c>
      <c r="FC42" s="230">
        <f t="shared" si="526"/>
        <v>0.20352978062188143</v>
      </c>
      <c r="FD42" s="230">
        <f t="shared" si="526"/>
        <v>-1.0481895337186806</v>
      </c>
      <c r="FE42" s="242">
        <f t="shared" si="526"/>
        <v>-1.7059269861388096</v>
      </c>
      <c r="FF42" s="242">
        <f t="shared" si="526"/>
        <v>-0.16035754757087872</v>
      </c>
      <c r="FG42" s="242">
        <f t="shared" si="526"/>
        <v>-2.4276513304338216</v>
      </c>
      <c r="FH42" s="242">
        <f t="shared" si="526"/>
        <v>-2.0279127693944083</v>
      </c>
      <c r="FI42" s="242">
        <f t="shared" si="526"/>
        <v>-6.4773069445739573</v>
      </c>
      <c r="FJ42" s="242">
        <f t="shared" si="526"/>
        <v>-12.605262513797722</v>
      </c>
      <c r="FK42" s="43">
        <f t="shared" si="526"/>
        <v>1.1326374063054629</v>
      </c>
      <c r="FL42" s="43">
        <f t="shared" si="526"/>
        <v>6.384749601798287</v>
      </c>
      <c r="FM42" s="43">
        <f t="shared" si="526"/>
        <v>0.43395215770927109</v>
      </c>
      <c r="FN42" s="43">
        <f t="shared" ref="FN42:GH42" si="527">FN41-FB41</f>
        <v>-2.0161958199317418</v>
      </c>
      <c r="FO42" s="43">
        <f t="shared" ref="FO42:FZ42" si="528">FO41-FC41</f>
        <v>-1.5343740942871769</v>
      </c>
      <c r="FP42" s="43">
        <f t="shared" si="527"/>
        <v>4.1544139240118554</v>
      </c>
      <c r="FQ42" s="43">
        <f t="shared" si="527"/>
        <v>11.992984545535446</v>
      </c>
      <c r="FR42" s="43">
        <f t="shared" si="527"/>
        <v>8.3320881887091716</v>
      </c>
      <c r="FS42" s="43">
        <f t="shared" si="527"/>
        <v>12.50721047290094</v>
      </c>
      <c r="FT42" s="43">
        <f t="shared" si="527"/>
        <v>5.6077298183549296</v>
      </c>
      <c r="FU42" s="43">
        <f t="shared" si="527"/>
        <v>9.9890551416195628</v>
      </c>
      <c r="FV42" s="43">
        <f t="shared" si="527"/>
        <v>16.196457258253982</v>
      </c>
      <c r="FW42" s="43">
        <f t="shared" si="527"/>
        <v>10.318618267620199</v>
      </c>
      <c r="FX42" s="43">
        <f t="shared" si="527"/>
        <v>4.618458071190453</v>
      </c>
      <c r="FY42" s="43">
        <f t="shared" si="527"/>
        <v>8.1441005831922126</v>
      </c>
      <c r="FZ42" s="43">
        <f t="shared" si="528"/>
        <v>8.8684875113784756</v>
      </c>
      <c r="GA42" s="43">
        <f t="shared" si="527"/>
        <v>9.6335983796892535</v>
      </c>
      <c r="GB42" s="43">
        <f t="shared" si="527"/>
        <v>6.3277951140191036</v>
      </c>
      <c r="GC42" s="43">
        <f t="shared" si="527"/>
        <v>-1.0329995570656045</v>
      </c>
      <c r="GD42" s="43">
        <f t="shared" si="527"/>
        <v>4.0363175120434462</v>
      </c>
      <c r="GE42" s="43">
        <f t="shared" si="527"/>
        <v>1.6694764276459004</v>
      </c>
      <c r="GF42" s="43">
        <f t="shared" si="527"/>
        <v>-0.35111180193750258</v>
      </c>
      <c r="GG42" s="43">
        <f t="shared" si="527"/>
        <v>1.9557650350035303</v>
      </c>
      <c r="GH42" s="270">
        <f t="shared" si="527"/>
        <v>-1.522877828078343</v>
      </c>
      <c r="GI42" s="291">
        <f t="shared" ref="GI42" si="529">GI41-FW41</f>
        <v>-1.0229851422127325</v>
      </c>
      <c r="GJ42" s="49">
        <f t="shared" ref="GJ42:GL42" si="530">GJ41-FX41</f>
        <v>-3.6997572734575215</v>
      </c>
      <c r="GK42" s="49">
        <f t="shared" ref="GK42" si="531">GK41-FY41</f>
        <v>-3.266131485619816</v>
      </c>
      <c r="GL42" s="49">
        <f t="shared" si="530"/>
        <v>7.0515410356520647E-2</v>
      </c>
      <c r="GM42" s="49">
        <f t="shared" ref="GM42" si="532">GM41-GA41</f>
        <v>0.12514901418376567</v>
      </c>
      <c r="GN42" s="49">
        <f t="shared" ref="GN42" si="533">GN41-GB41</f>
        <v>-1.0225233294153462</v>
      </c>
      <c r="GO42" s="49">
        <f t="shared" ref="GO42" si="534">GO41-GC41</f>
        <v>1.4777437034204155</v>
      </c>
      <c r="GP42" s="49">
        <f t="shared" ref="GP42" si="535">GP41-GD41</f>
        <v>-1.4907525032704996</v>
      </c>
      <c r="GQ42" s="49">
        <f t="shared" ref="GQ42" si="536">GQ41-GE41</f>
        <v>-4.6076051746088851</v>
      </c>
      <c r="GR42" s="49">
        <f t="shared" ref="GR42" si="537">GR41-GF41</f>
        <v>-3.191737325136522</v>
      </c>
      <c r="GS42" s="49">
        <f t="shared" ref="GS42" si="538">GS41-GG41</f>
        <v>-7.0618804149177059</v>
      </c>
      <c r="GT42" s="49">
        <f t="shared" ref="GT42" si="539">GT41-GH41</f>
        <v>-12.363849082139431</v>
      </c>
      <c r="GU42" s="49">
        <f t="shared" ref="GU42" si="540">GU41-GI41</f>
        <v>-14.325546013921773</v>
      </c>
      <c r="GV42" s="49">
        <f t="shared" ref="GV42" si="541">GV41-GJ41</f>
        <v>-9.619580507942139</v>
      </c>
      <c r="GW42" s="49">
        <f t="shared" ref="GW42" si="542">GW41-GK41</f>
        <v>-8.2721855591057043</v>
      </c>
      <c r="GX42" s="49">
        <f t="shared" ref="GX42" si="543">GX41-GL41</f>
        <v>-7.3316894276771443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54">
        <f t="shared" si="546"/>
        <v>11.091366086841511</v>
      </c>
      <c r="EN43" s="167">
        <f t="shared" si="546"/>
        <v>0.96266472287054228</v>
      </c>
      <c r="EO43" s="167">
        <f t="shared" si="546"/>
        <v>3.6240524875310243</v>
      </c>
      <c r="EP43" s="185">
        <f t="shared" si="546"/>
        <v>-5.322441559909791</v>
      </c>
      <c r="EQ43" s="185">
        <f t="shared" si="546"/>
        <v>-11.346935858378217</v>
      </c>
      <c r="ER43" s="195">
        <f t="shared" si="546"/>
        <v>-8.9188658283138658</v>
      </c>
      <c r="ES43" s="195">
        <f t="shared" si="546"/>
        <v>-14.272617728090641</v>
      </c>
      <c r="ET43" s="195">
        <f t="shared" si="546"/>
        <v>-15.214291378160908</v>
      </c>
      <c r="EU43" s="195">
        <f t="shared" si="546"/>
        <v>-15.278679375363712</v>
      </c>
      <c r="EV43" s="195">
        <f t="shared" si="546"/>
        <v>-13.653389362105621</v>
      </c>
      <c r="EW43" s="207">
        <f t="shared" si="546"/>
        <v>-14.412688766414057</v>
      </c>
      <c r="EX43" s="207">
        <f t="shared" si="546"/>
        <v>-10.883582507727041</v>
      </c>
      <c r="EY43" s="207">
        <f t="shared" si="546"/>
        <v>-17.896890988887971</v>
      </c>
      <c r="EZ43" s="207">
        <f t="shared" si="546"/>
        <v>-19.184874627150247</v>
      </c>
      <c r="FA43" s="220">
        <f t="shared" si="546"/>
        <v>-16.835411729348657</v>
      </c>
      <c r="FB43" s="220">
        <f t="shared" si="546"/>
        <v>-12.911895390998499</v>
      </c>
      <c r="FC43" s="230">
        <f t="shared" si="546"/>
        <v>-9.5787105363967449</v>
      </c>
      <c r="FD43" s="230">
        <f t="shared" si="546"/>
        <v>-7.7298053754187066</v>
      </c>
      <c r="FE43" s="242">
        <f t="shared" si="546"/>
        <v>-13.142876503480185</v>
      </c>
      <c r="FF43" s="242">
        <f t="shared" si="546"/>
        <v>-12.215384577059865</v>
      </c>
      <c r="FG43" s="242">
        <f t="shared" si="546"/>
        <v>-14.029836604197953</v>
      </c>
      <c r="FH43" s="242">
        <f t="shared" si="546"/>
        <v>-13.31997171990248</v>
      </c>
      <c r="FI43" s="242">
        <f t="shared" si="546"/>
        <v>-18.285636125123812</v>
      </c>
      <c r="FJ43" s="242">
        <f t="shared" si="546"/>
        <v>-21.039204960865636</v>
      </c>
      <c r="FK43" s="43">
        <f t="shared" si="546"/>
        <v>-12.660664281937574</v>
      </c>
      <c r="FL43" s="43">
        <f t="shared" si="546"/>
        <v>-8.4070022202036867</v>
      </c>
      <c r="FM43" s="43">
        <f t="shared" si="546"/>
        <v>-12.37534460653378</v>
      </c>
      <c r="FN43" s="43">
        <f t="shared" ref="FN43:GH43" si="547">FN41-AVERAGE(DF41,DR41,ED41,EP41,FB41)</f>
        <v>-10.99770206794107</v>
      </c>
      <c r="FO43" s="43">
        <f t="shared" ref="FO43:FZ43" si="548">FO41-AVERAGE(DG41,DS41,EE41,EQ41,FC41)</f>
        <v>-6.7138787263170094</v>
      </c>
      <c r="FP43" s="43">
        <f t="shared" si="547"/>
        <v>0.38774883121716641</v>
      </c>
      <c r="FQ43" s="43">
        <f t="shared" si="547"/>
        <v>1.9483941427532727</v>
      </c>
      <c r="FR43" s="43">
        <f t="shared" si="547"/>
        <v>-1.3998620989242063</v>
      </c>
      <c r="FS43" s="43">
        <f t="shared" si="547"/>
        <v>0.97165794578964082</v>
      </c>
      <c r="FT43" s="43">
        <f t="shared" si="547"/>
        <v>-5.4623400987722661</v>
      </c>
      <c r="FU43" s="43">
        <f t="shared" si="547"/>
        <v>-5.0860351465963092</v>
      </c>
      <c r="FV43" s="43">
        <f t="shared" si="547"/>
        <v>-1.6839476208035222</v>
      </c>
      <c r="FW43" s="43">
        <f t="shared" si="547"/>
        <v>-1.0968321208092533</v>
      </c>
      <c r="FX43" s="43">
        <f t="shared" si="547"/>
        <v>-4.0529400469874304</v>
      </c>
      <c r="FY43" s="43">
        <f t="shared" si="547"/>
        <v>-4.1123723688639515</v>
      </c>
      <c r="FZ43" s="43">
        <f t="shared" si="548"/>
        <v>-1.664244859097316</v>
      </c>
      <c r="GA43" s="43">
        <f t="shared" si="547"/>
        <v>2.5554162961126501</v>
      </c>
      <c r="GB43" s="43">
        <f t="shared" si="547"/>
        <v>5.4736577800739177</v>
      </c>
      <c r="GC43" s="43">
        <f t="shared" si="547"/>
        <v>-0.79687287468215828</v>
      </c>
      <c r="GD43" s="43">
        <f t="shared" si="547"/>
        <v>1.6555318950976314</v>
      </c>
      <c r="GE43" s="43">
        <f t="shared" si="547"/>
        <v>1.8821268183858777</v>
      </c>
      <c r="GF43" s="43">
        <f t="shared" si="547"/>
        <v>-5.0777918487999649</v>
      </c>
      <c r="GG43" s="43">
        <f t="shared" si="547"/>
        <v>-1.7939394462264389</v>
      </c>
      <c r="GH43" s="270">
        <f t="shared" si="547"/>
        <v>-2.1029571300298997</v>
      </c>
      <c r="GI43" s="291">
        <f t="shared" ref="GI43" si="549">GI41-AVERAGE(EA41,EM41,EY41,FK41,FW41)</f>
        <v>-1.3733402142992048</v>
      </c>
      <c r="GJ43" s="49">
        <f t="shared" ref="GJ43:GL43" si="550">GJ41-AVERAGE(EB41,EN41,EZ41,FL41,FX41)</f>
        <v>-6.9316591464479487</v>
      </c>
      <c r="GK43" s="49">
        <f t="shared" ref="GK43" si="551">GK41-AVERAGE(EC41,EO41,FA41,FM41,FY41)</f>
        <v>-5.718462444956522</v>
      </c>
      <c r="GL43" s="49">
        <f t="shared" si="550"/>
        <v>-0.52589096648935652</v>
      </c>
      <c r="GM43" s="49">
        <f t="shared" ref="GM43" si="552">GM41-AVERAGE(EE41,EQ41,FC41,FO41,GA41)</f>
        <v>3.8039481910161754</v>
      </c>
      <c r="GN43" s="49">
        <f t="shared" ref="GN43" si="553">GN41-AVERAGE(EF41,ER41,FD41,FP41,GB41)</f>
        <v>4.1435125580239429</v>
      </c>
      <c r="GO43" s="49">
        <f t="shared" ref="GO43" si="554">GO41-AVERAGE(EG41,ES41,FE41,FQ41,GC41)</f>
        <v>2.7180198202864396</v>
      </c>
      <c r="GP43" s="49">
        <f t="shared" ref="GP43" si="555">GP41-AVERAGE(EH41,ET41,FF41,FR41,GD41)</f>
        <v>1.3562965292368396</v>
      </c>
      <c r="GQ43" s="49">
        <f t="shared" ref="GQ43" si="556">GQ41-AVERAGE(EI41,EU41,FG41,FS41,GE41)</f>
        <v>-0.39073857262357947</v>
      </c>
      <c r="GR43" s="49">
        <f t="shared" ref="GR43" si="557">GR41-AVERAGE(EJ41,EV41,FH41,FT41,GF41)</f>
        <v>-4.8376863205038667</v>
      </c>
      <c r="GS43" s="49">
        <f t="shared" ref="GS43" si="558">GS41-AVERAGE(EK41,EW41,FI41,FU41,GG41)</f>
        <v>-5.0436761653934035</v>
      </c>
      <c r="GT43" s="49">
        <f t="shared" ref="GT43" si="559">GT41-AVERAGE(EL41,EX41,FJ41,FV41,GH41)</f>
        <v>-10.928189567658386</v>
      </c>
      <c r="GU43" s="49">
        <f t="shared" ref="GU43" si="560">GU41-AVERAGE(EM41,EY41,FK41,FW41,GI41)</f>
        <v>-13.530969038193255</v>
      </c>
      <c r="GV43" s="49">
        <f t="shared" ref="GV43" si="561">GV41-AVERAGE(EN41,EZ41,FL41,FX41,GJ41)</f>
        <v>-11.092234024874543</v>
      </c>
      <c r="GW43" s="49">
        <f t="shared" ref="GW43" si="562">GW41-AVERAGE(EO41,FA41,FM41,FY41,GK41)</f>
        <v>-9.5642868896356426</v>
      </c>
      <c r="GX43" s="49">
        <f t="shared" ref="GX43" si="563">GX41-AVERAGE(EP41,FB41,FN41,FZ41,GL41)</f>
        <v>-4.3793235514104829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54">
        <f t="shared" si="567"/>
        <v>38.062523320170783</v>
      </c>
      <c r="EN44" s="167">
        <f t="shared" si="567"/>
        <v>29.403400021143746</v>
      </c>
      <c r="EO44" s="167">
        <f t="shared" si="567"/>
        <v>29.235034539320004</v>
      </c>
      <c r="EP44" s="185">
        <f t="shared" si="567"/>
        <v>16.03893795834734</v>
      </c>
      <c r="EQ44" s="185">
        <f t="shared" si="567"/>
        <v>5.0634390013501189</v>
      </c>
      <c r="ER44" s="195">
        <f t="shared" si="567"/>
        <v>3.8970617252633808</v>
      </c>
      <c r="ES44" s="195">
        <f t="shared" si="567"/>
        <v>0.87252463526753488</v>
      </c>
      <c r="ET44" s="195">
        <f t="shared" si="567"/>
        <v>0.82596181263082968</v>
      </c>
      <c r="EU44" s="195">
        <f t="shared" si="567"/>
        <v>4.1398199509284161</v>
      </c>
      <c r="EV44" s="195">
        <f t="shared" si="567"/>
        <v>10.771984272101967</v>
      </c>
      <c r="EW44" s="207">
        <f t="shared" si="567"/>
        <v>12.085712776328734</v>
      </c>
      <c r="EX44" s="207">
        <f t="shared" si="567"/>
        <v>19.910536798319747</v>
      </c>
      <c r="EY44" s="207">
        <f t="shared" si="567"/>
        <v>12.906219152192779</v>
      </c>
      <c r="EZ44" s="207">
        <f t="shared" si="567"/>
        <v>10.214288113143869</v>
      </c>
      <c r="FA44" s="220">
        <f t="shared" si="567"/>
        <v>10.538847764154397</v>
      </c>
      <c r="FB44" s="220">
        <f t="shared" si="567"/>
        <v>7.9456348039826317</v>
      </c>
      <c r="FC44" s="230">
        <f t="shared" si="567"/>
        <v>5.2669687819720004</v>
      </c>
      <c r="FD44" s="230">
        <f t="shared" si="567"/>
        <v>2.8488721915447002</v>
      </c>
      <c r="FE44" s="242">
        <f t="shared" si="567"/>
        <v>-0.83340235087127468</v>
      </c>
      <c r="FF44" s="242">
        <f t="shared" si="567"/>
        <v>0.66560426505995096</v>
      </c>
      <c r="FG44" s="242">
        <f t="shared" ref="FG44:FH44" si="568">FG41-MIN($C41:$ED41)</f>
        <v>1.7121686204945945</v>
      </c>
      <c r="FH44" s="242">
        <f t="shared" si="568"/>
        <v>8.7440715027075591</v>
      </c>
      <c r="FI44" s="242">
        <f t="shared" ref="FI44:FJ44" si="569">FI41-MIN($C41:$ED41)</f>
        <v>5.6084058317547765</v>
      </c>
      <c r="FJ44" s="242">
        <f t="shared" si="569"/>
        <v>7.3052742845220244</v>
      </c>
      <c r="FK44" s="43">
        <f t="shared" ref="FK44" si="570">FK41-MIN($C41:$ED41)</f>
        <v>14.038856558498242</v>
      </c>
      <c r="FL44" s="43">
        <f t="shared" ref="FL44:FN44" si="571">FL41-MIN($C41:$ED41)</f>
        <v>16.599037714942156</v>
      </c>
      <c r="FM44" s="43">
        <f t="shared" si="571"/>
        <v>10.972799921863668</v>
      </c>
      <c r="FN44" s="43">
        <f t="shared" si="571"/>
        <v>5.9294389840508899</v>
      </c>
      <c r="FO44" s="43">
        <f t="shared" ref="FO44:FP44" si="572">FO41-MIN($C41:$ED41)</f>
        <v>3.7325946876848235</v>
      </c>
      <c r="FP44" s="43">
        <f t="shared" si="572"/>
        <v>7.0032861155565556</v>
      </c>
      <c r="FQ44" s="43">
        <f t="shared" ref="FQ44:FR44" si="573">FQ41-MIN($C41:$ED41)</f>
        <v>11.159582194664171</v>
      </c>
      <c r="FR44" s="43">
        <f t="shared" si="573"/>
        <v>8.9976924537691225</v>
      </c>
      <c r="FS44" s="43">
        <f t="shared" ref="FS44:FT44" si="574">FS41-MIN($C41:$ED41)</f>
        <v>14.219379093395535</v>
      </c>
      <c r="FT44" s="43">
        <f t="shared" si="574"/>
        <v>14.351801321062489</v>
      </c>
      <c r="FU44" s="43">
        <f t="shared" ref="FU44:FV44" si="575">FU41-MIN($C41:$ED41)</f>
        <v>15.597460973374339</v>
      </c>
      <c r="FV44" s="43">
        <f t="shared" si="575"/>
        <v>23.501731542776007</v>
      </c>
      <c r="FW44" s="43">
        <f t="shared" ref="FW44:FX44" si="576">FW41-MIN($C41:$ED41)</f>
        <v>24.357474826118441</v>
      </c>
      <c r="FX44" s="43">
        <f t="shared" si="576"/>
        <v>21.217495786132609</v>
      </c>
      <c r="FY44" s="43">
        <f t="shared" ref="FY44:GA44" si="577">FY41-MIN($C41:$ED41)</f>
        <v>19.116900505055881</v>
      </c>
      <c r="FZ44" s="43">
        <f t="shared" ref="FZ44" si="578">FZ41-MIN($C41:$ED41)</f>
        <v>14.797926495429365</v>
      </c>
      <c r="GA44" s="43">
        <f t="shared" si="577"/>
        <v>13.366193067374077</v>
      </c>
      <c r="GB44" s="43">
        <f t="shared" ref="GB44" si="579">GB41-MIN($C41:$ED41)</f>
        <v>13.331081229575659</v>
      </c>
      <c r="GC44" s="43">
        <f t="shared" ref="GC44:GE44" si="580">GC41-MIN($C41:$ED41)</f>
        <v>10.126582637598567</v>
      </c>
      <c r="GD44" s="43">
        <f t="shared" ref="GD44" si="581">GD41-MIN($C41:$ED41)</f>
        <v>13.034009965812569</v>
      </c>
      <c r="GE44" s="43">
        <f t="shared" si="580"/>
        <v>15.888855521041435</v>
      </c>
      <c r="GF44" s="43">
        <f t="shared" ref="GF44" si="582">GF41-MIN($C41:$ED41)</f>
        <v>14.000689519124986</v>
      </c>
      <c r="GG44" s="43">
        <f t="shared" ref="GG44:GH44" si="583">GG41-MIN($C41:$ED41)</f>
        <v>17.55322600837787</v>
      </c>
      <c r="GH44" s="270">
        <f t="shared" si="583"/>
        <v>21.978853714697664</v>
      </c>
      <c r="GI44" s="291">
        <f t="shared" ref="GI44:GJ44" si="584">GI41-MIN($C41:$ED41)</f>
        <v>23.334489683905709</v>
      </c>
      <c r="GJ44" s="49">
        <f t="shared" si="584"/>
        <v>17.517738512675088</v>
      </c>
      <c r="GK44" s="49">
        <f t="shared" ref="GK44:GL44" si="585">GK41-MIN($C41:$ED41)</f>
        <v>15.850769019436065</v>
      </c>
      <c r="GL44" s="49">
        <f t="shared" si="585"/>
        <v>14.868441905785886</v>
      </c>
      <c r="GM44" s="49">
        <f t="shared" ref="GM44:GR44" si="586">GM41-MIN($C41:$ED41)</f>
        <v>13.491342081557843</v>
      </c>
      <c r="GN44" s="49">
        <f t="shared" si="586"/>
        <v>12.308557900160313</v>
      </c>
      <c r="GO44" s="49">
        <f t="shared" si="586"/>
        <v>11.604326341018982</v>
      </c>
      <c r="GP44" s="49">
        <f t="shared" si="586"/>
        <v>11.543257462542069</v>
      </c>
      <c r="GQ44" s="49">
        <f t="shared" si="586"/>
        <v>11.28125034643255</v>
      </c>
      <c r="GR44" s="49">
        <f t="shared" si="586"/>
        <v>10.808952193988464</v>
      </c>
      <c r="GS44" s="49">
        <f t="shared" ref="GS44:GX44" si="587">GS41-MIN($C41:$ED41)</f>
        <v>10.491345593460164</v>
      </c>
      <c r="GT44" s="49">
        <f t="shared" si="587"/>
        <v>9.6150046325582323</v>
      </c>
      <c r="GU44" s="49">
        <f t="shared" si="587"/>
        <v>9.0089436699839354</v>
      </c>
      <c r="GV44" s="49">
        <f t="shared" si="587"/>
        <v>7.8981580047329487</v>
      </c>
      <c r="GW44" s="49">
        <f t="shared" si="587"/>
        <v>7.5785834603303606</v>
      </c>
      <c r="GX44" s="49">
        <f t="shared" si="587"/>
        <v>7.5367524781087418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40">
        <f t="shared" si="588"/>
        <v>0</v>
      </c>
      <c r="EN45" s="168">
        <f t="shared" si="588"/>
        <v>0</v>
      </c>
      <c r="EO45" s="168">
        <f t="shared" ref="EO45:FF45" si="589">EO41-EO59</f>
        <v>0</v>
      </c>
      <c r="EP45" s="186">
        <f t="shared" si="589"/>
        <v>0</v>
      </c>
      <c r="EQ45" s="186">
        <f t="shared" si="589"/>
        <v>0</v>
      </c>
      <c r="ER45" s="196">
        <f t="shared" si="589"/>
        <v>0</v>
      </c>
      <c r="ES45" s="196">
        <f t="shared" si="589"/>
        <v>0</v>
      </c>
      <c r="ET45" s="196">
        <f t="shared" si="589"/>
        <v>0</v>
      </c>
      <c r="EU45" s="196">
        <f t="shared" si="589"/>
        <v>0</v>
      </c>
      <c r="EV45" s="196">
        <f t="shared" si="589"/>
        <v>0</v>
      </c>
      <c r="EW45" s="208">
        <f t="shared" si="589"/>
        <v>0</v>
      </c>
      <c r="EX45" s="208">
        <f t="shared" si="589"/>
        <v>0</v>
      </c>
      <c r="EY45" s="208">
        <f t="shared" si="589"/>
        <v>0</v>
      </c>
      <c r="EZ45" s="208">
        <f t="shared" si="589"/>
        <v>0</v>
      </c>
      <c r="FA45" s="221">
        <f t="shared" si="589"/>
        <v>0</v>
      </c>
      <c r="FB45" s="221">
        <f t="shared" si="589"/>
        <v>0</v>
      </c>
      <c r="FC45" s="231">
        <f t="shared" si="589"/>
        <v>0</v>
      </c>
      <c r="FD45" s="231">
        <f t="shared" si="589"/>
        <v>0</v>
      </c>
      <c r="FE45" s="243">
        <f t="shared" si="589"/>
        <v>0</v>
      </c>
      <c r="FF45" s="243">
        <f t="shared" si="589"/>
        <v>0</v>
      </c>
      <c r="FG45" s="243">
        <f t="shared" ref="FG45:FH45" si="590">FG41-FG59</f>
        <v>0</v>
      </c>
      <c r="FH45" s="243">
        <f t="shared" si="590"/>
        <v>0</v>
      </c>
      <c r="FI45" s="243">
        <f t="shared" ref="FI45:FJ45" si="591">FI41-FI59</f>
        <v>0</v>
      </c>
      <c r="FJ45" s="243">
        <f t="shared" si="591"/>
        <v>0</v>
      </c>
      <c r="FK45" s="278">
        <f t="shared" ref="FK45" si="592">FK41-FK59</f>
        <v>0</v>
      </c>
      <c r="FL45" s="278">
        <f t="shared" ref="FL45:FP45" si="593">FL41-FL59</f>
        <v>0</v>
      </c>
      <c r="FM45" s="278">
        <f t="shared" si="593"/>
        <v>0</v>
      </c>
      <c r="FN45" s="278">
        <f t="shared" si="593"/>
        <v>0</v>
      </c>
      <c r="FO45" s="278">
        <f t="shared" si="593"/>
        <v>0</v>
      </c>
      <c r="FP45" s="278">
        <f t="shared" si="593"/>
        <v>0</v>
      </c>
      <c r="FQ45" s="278">
        <f t="shared" ref="FQ45:FR45" si="594">FQ41-FQ59</f>
        <v>0</v>
      </c>
      <c r="FR45" s="278">
        <f t="shared" si="594"/>
        <v>0</v>
      </c>
      <c r="FS45" s="278">
        <f t="shared" ref="FS45:FT45" si="595">FS41-FS59</f>
        <v>0</v>
      </c>
      <c r="FT45" s="278">
        <f t="shared" si="595"/>
        <v>0</v>
      </c>
      <c r="FU45" s="278">
        <f t="shared" ref="FU45:FV45" si="596">FU41-FU59</f>
        <v>0</v>
      </c>
      <c r="FV45" s="278">
        <f t="shared" si="596"/>
        <v>0</v>
      </c>
      <c r="FW45" s="50">
        <f t="shared" ref="FW45:FX45" si="597">FW41-FW59</f>
        <v>0</v>
      </c>
      <c r="FX45" s="50">
        <f t="shared" si="597"/>
        <v>0</v>
      </c>
      <c r="FY45" s="50">
        <f t="shared" ref="FY45:GB45" si="598">FY41-FY59</f>
        <v>0</v>
      </c>
      <c r="FZ45" s="278">
        <f t="shared" si="598"/>
        <v>0</v>
      </c>
      <c r="GA45" s="278">
        <f t="shared" si="598"/>
        <v>0</v>
      </c>
      <c r="GB45" s="278">
        <f t="shared" si="598"/>
        <v>0</v>
      </c>
      <c r="GC45" s="278">
        <f t="shared" ref="GC45:GD45" si="599">GC41-GC59</f>
        <v>0</v>
      </c>
      <c r="GD45" s="278">
        <f t="shared" si="599"/>
        <v>0</v>
      </c>
      <c r="GE45" s="278">
        <f t="shared" ref="GE45:GH45" si="600">GE41-GE59</f>
        <v>0</v>
      </c>
      <c r="GF45" s="278">
        <f t="shared" si="600"/>
        <v>0</v>
      </c>
      <c r="GG45" s="278">
        <f t="shared" si="600"/>
        <v>0.15123569106913948</v>
      </c>
      <c r="GH45" s="271">
        <f t="shared" si="600"/>
        <v>-0.53098408519092999</v>
      </c>
      <c r="GI45" s="294">
        <f t="shared" ref="GI45:GK45" si="601">GI41-GI59</f>
        <v>0.38673101647689379</v>
      </c>
      <c r="GJ45" s="52">
        <f t="shared" si="601"/>
        <v>-0.58466912478026245</v>
      </c>
      <c r="GK45" s="52">
        <f t="shared" si="601"/>
        <v>-1.8847226465137723</v>
      </c>
      <c r="GL45" s="52">
        <f t="shared" ref="GL45:GM45" si="602">GL41-GL59</f>
        <v>-0.954822885473817</v>
      </c>
      <c r="GM45" s="52">
        <f t="shared" si="602"/>
        <v>-0.2379006687195897</v>
      </c>
      <c r="GN45" s="52">
        <f t="shared" ref="GN45:GS45" si="603">GN41-GN59</f>
        <v>4.2003236093673735E-2</v>
      </c>
      <c r="GO45" s="52">
        <f t="shared" si="603"/>
        <v>0.25622726724186151</v>
      </c>
      <c r="GP45" s="52">
        <f t="shared" si="603"/>
        <v>0.49614634229844157</v>
      </c>
      <c r="GQ45" s="52">
        <f t="shared" si="603"/>
        <v>0.54292843185743678</v>
      </c>
      <c r="GR45" s="52">
        <f t="shared" si="603"/>
        <v>0.48454026115907922</v>
      </c>
      <c r="GS45" s="52">
        <f t="shared" si="603"/>
        <v>0.62030636732551869</v>
      </c>
      <c r="GT45" s="52">
        <f t="shared" ref="GT45:GX45" si="604">GT41-GT59</f>
        <v>0.48063936856152267</v>
      </c>
      <c r="GU45" s="52">
        <f t="shared" si="604"/>
        <v>4.0709960026109826E-2</v>
      </c>
      <c r="GV45" s="52">
        <f t="shared" si="604"/>
        <v>-0.46695558122641856</v>
      </c>
      <c r="GW45" s="52">
        <f t="shared" si="604"/>
        <v>6.0821018779023461E-2</v>
      </c>
      <c r="GX45" s="52">
        <f t="shared" si="604"/>
        <v>25.042763599195847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R46" s="1"/>
      <c r="FS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  <c r="GY46" s="253"/>
      <c r="GZ46" s="253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303"/>
      <c r="FU49" s="303"/>
      <c r="FV49" s="303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1479098.9711304614</v>
      </c>
      <c r="FP51" s="8">
        <f t="shared" si="607"/>
        <v>1329128.2767298555</v>
      </c>
      <c r="FQ51" s="8">
        <f t="shared" si="607"/>
        <v>1324968.2147388193</v>
      </c>
      <c r="FR51" s="8">
        <f t="shared" si="607"/>
        <v>1523749.3086933256</v>
      </c>
      <c r="FS51" s="8">
        <f t="shared" si="607"/>
        <v>1436987.8413406755</v>
      </c>
      <c r="FT51" s="8">
        <f t="shared" si="607"/>
        <v>1512250.7261753869</v>
      </c>
      <c r="FU51" s="8">
        <f t="shared" si="607"/>
        <v>1518722.8655815693</v>
      </c>
      <c r="FV51" s="8">
        <f t="shared" si="607"/>
        <v>1424316.3901696634</v>
      </c>
      <c r="FW51" s="8">
        <f t="shared" si="607"/>
        <v>1446511.1690977614</v>
      </c>
      <c r="FX51" s="8">
        <f t="shared" si="607"/>
        <v>1560757.4010486063</v>
      </c>
      <c r="FY51" s="8">
        <f t="shared" si="607"/>
        <v>1577072.8605524255</v>
      </c>
      <c r="FZ51" s="8">
        <f t="shared" si="607"/>
        <v>1653854.1101157949</v>
      </c>
      <c r="GA51" s="8">
        <f t="shared" si="607"/>
        <v>1704964.1055326159</v>
      </c>
      <c r="GB51" s="8">
        <f t="shared" si="607"/>
        <v>1574726.9375400865</v>
      </c>
      <c r="GC51" s="8">
        <f t="shared" si="607"/>
        <v>1689128.4404066768</v>
      </c>
      <c r="GD51" s="8">
        <f t="shared" si="607"/>
        <v>1540601.4248032847</v>
      </c>
      <c r="GE51" s="8">
        <f t="shared" si="607"/>
        <v>1392130.1288070302</v>
      </c>
      <c r="GF51" s="8">
        <f t="shared" si="607"/>
        <v>1566777.8281105254</v>
      </c>
      <c r="GG51" s="274">
        <f t="shared" ref="GG51:GH51" si="608">GG52+GG53</f>
        <v>1466139.506448695</v>
      </c>
      <c r="GH51" s="299">
        <f t="shared" si="608"/>
        <v>1423785.8632591721</v>
      </c>
      <c r="GI51" s="299">
        <f t="shared" ref="GI51:GK51" si="609">GI52+GI53</f>
        <v>1368253.2008602356</v>
      </c>
      <c r="GJ51" s="299">
        <f t="shared" ref="GJ51" si="610">GJ52+GJ53</f>
        <v>1546370.0993866082</v>
      </c>
      <c r="GK51" s="299">
        <f t="shared" si="609"/>
        <v>1538212.8507456826</v>
      </c>
      <c r="GL51" s="299">
        <f t="shared" ref="GL51:GW51" si="611">GL52+GL53</f>
        <v>1579562.8361801782</v>
      </c>
      <c r="GM51" s="299">
        <f t="shared" si="611"/>
        <v>1591677.7197615555</v>
      </c>
      <c r="GN51" s="299">
        <f t="shared" si="611"/>
        <v>1594018.0629063998</v>
      </c>
      <c r="GO51" s="299">
        <f t="shared" si="611"/>
        <v>1583253.8926846012</v>
      </c>
      <c r="GP51" s="299">
        <f t="shared" si="611"/>
        <v>1571320.6969990956</v>
      </c>
      <c r="GQ51" s="299">
        <f t="shared" si="611"/>
        <v>1577247.1461485203</v>
      </c>
      <c r="GR51" s="299">
        <f t="shared" si="611"/>
        <v>1594010.596113449</v>
      </c>
      <c r="GS51" s="299">
        <f t="shared" si="611"/>
        <v>1607627.2551519256</v>
      </c>
      <c r="GT51" s="299">
        <f t="shared" si="611"/>
        <v>1625508.9493275685</v>
      </c>
      <c r="GU51" s="299">
        <f t="shared" si="611"/>
        <v>1609299.9990687056</v>
      </c>
      <c r="GV51" s="299">
        <f t="shared" si="611"/>
        <v>1610380.7970136791</v>
      </c>
      <c r="GW51" s="299">
        <f t="shared" si="611"/>
        <v>1608892.3019800284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1357949.3962392239</v>
      </c>
      <c r="FD52" s="2">
        <v>1387804.2349489012</v>
      </c>
      <c r="FE52" s="2">
        <v>1416626.8155940624</v>
      </c>
      <c r="FF52" s="2">
        <v>1416004.2349489012</v>
      </c>
      <c r="FG52" s="2">
        <v>1424207.4607553529</v>
      </c>
      <c r="FH52" s="2">
        <v>1452404.2349489012</v>
      </c>
      <c r="FI52" s="2">
        <v>1478142.9446263206</v>
      </c>
      <c r="FJ52" s="2">
        <v>1522465.5252714818</v>
      </c>
      <c r="FK52" s="2">
        <v>1513470.901615568</v>
      </c>
      <c r="FL52" s="2">
        <v>1505207.4607553529</v>
      </c>
      <c r="FM52" s="2">
        <v>1528670.901615568</v>
      </c>
      <c r="FN52" s="2">
        <v>1541852.6220456753</v>
      </c>
      <c r="FO52" s="2">
        <v>1529916.2792182229</v>
      </c>
      <c r="FP52" s="2">
        <v>1551468.1225361954</v>
      </c>
      <c r="FQ52" s="2">
        <v>1543851.7630891907</v>
      </c>
      <c r="FR52" s="2">
        <v>1570665.7415838144</v>
      </c>
      <c r="FS52" s="2">
        <v>1598045.3114762877</v>
      </c>
      <c r="FT52" s="2">
        <v>1595632.4082504811</v>
      </c>
      <c r="FU52" s="2">
        <v>1585625.9566375779</v>
      </c>
      <c r="FV52" s="2">
        <v>1608335.6340569328</v>
      </c>
      <c r="FW52" s="2">
        <v>1619165.7415838146</v>
      </c>
      <c r="FX52" s="2">
        <v>1612400.150185965</v>
      </c>
      <c r="FY52" s="2">
        <v>1643465.7415838146</v>
      </c>
      <c r="FZ52" s="2">
        <v>1652335.6340569328</v>
      </c>
      <c r="GA52" s="2">
        <v>1665942.3398867543</v>
      </c>
      <c r="GB52" s="2">
        <v>1164812.8196997733</v>
      </c>
      <c r="GC52" s="2">
        <v>1588724.7329080277</v>
      </c>
      <c r="GD52" s="2">
        <v>1364069.01082921</v>
      </c>
      <c r="GE52" s="2">
        <v>1396976.3043853694</v>
      </c>
      <c r="GF52" s="2">
        <v>1407748.6067268942</v>
      </c>
      <c r="GG52" s="304">
        <v>1524720.1516099852</v>
      </c>
      <c r="GH52" s="300">
        <v>1610689.0890656237</v>
      </c>
      <c r="GI52" s="300">
        <v>1314153.2008602358</v>
      </c>
      <c r="GJ52" s="300">
        <v>1537105.3914720039</v>
      </c>
      <c r="GK52" s="300">
        <v>1509717.4644777742</v>
      </c>
      <c r="GL52" s="300">
        <v>1529135.5175133464</v>
      </c>
      <c r="GM52" s="300">
        <v>1497186.4962198967</v>
      </c>
      <c r="GN52" s="300">
        <v>1513359.1337084472</v>
      </c>
      <c r="GO52" s="300">
        <v>1526007.9135028301</v>
      </c>
      <c r="GP52" s="300">
        <v>1544078.3521917276</v>
      </c>
      <c r="GQ52" s="300">
        <v>1566994.944007179</v>
      </c>
      <c r="GR52" s="300">
        <v>1587800.4483433254</v>
      </c>
      <c r="GS52" s="300">
        <v>1596340.2571389345</v>
      </c>
      <c r="GT52" s="300">
        <v>1602672.7533130001</v>
      </c>
      <c r="GU52" s="300">
        <v>1585994.3975532637</v>
      </c>
      <c r="GV52" s="300">
        <v>1579973.0629307271</v>
      </c>
      <c r="GW52" s="300">
        <v>1562165.4428482468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-8850.5900758299977</v>
      </c>
      <c r="FD53" s="2">
        <v>-65271.475289501715</v>
      </c>
      <c r="FE53" s="2">
        <v>-10728.055354841519</v>
      </c>
      <c r="FF53" s="2">
        <v>-84091.827290806687</v>
      </c>
      <c r="FG53" s="2">
        <v>1005.5598481134512</v>
      </c>
      <c r="FH53" s="2">
        <v>-133856.00422350201</v>
      </c>
      <c r="FI53" s="2">
        <v>20402.317002755823</v>
      </c>
      <c r="FJ53" s="2">
        <v>-51925.027125765104</v>
      </c>
      <c r="FK53" s="2">
        <v>-224703.40977061912</v>
      </c>
      <c r="FL53" s="2">
        <v>-174554.03702949267</v>
      </c>
      <c r="FM53" s="2">
        <v>-23200.74925074866</v>
      </c>
      <c r="FN53" s="2">
        <v>82481.445754207904</v>
      </c>
      <c r="FO53" s="2">
        <v>-50817.308087761514</v>
      </c>
      <c r="FP53" s="2">
        <v>-222339.84580633999</v>
      </c>
      <c r="FQ53" s="2">
        <v>-218883.54835037142</v>
      </c>
      <c r="FR53" s="2">
        <v>-46916.432890488766</v>
      </c>
      <c r="FS53" s="2">
        <v>-161057.47013561218</v>
      </c>
      <c r="FT53" s="2">
        <v>-83381.682075094199</v>
      </c>
      <c r="FU53" s="2">
        <v>-66903.09105600859</v>
      </c>
      <c r="FV53" s="2">
        <v>-184019.2438872694</v>
      </c>
      <c r="FW53" s="2">
        <v>-172654.57248605322</v>
      </c>
      <c r="FX53" s="2">
        <v>-51642.74913735874</v>
      </c>
      <c r="FY53" s="2">
        <v>-66392.881031389115</v>
      </c>
      <c r="FZ53" s="2">
        <v>1518.4760588621721</v>
      </c>
      <c r="GA53" s="2">
        <v>39021.765645861626</v>
      </c>
      <c r="GB53" s="2">
        <v>409914.11784031312</v>
      </c>
      <c r="GC53" s="2">
        <v>100403.70749864914</v>
      </c>
      <c r="GD53" s="2">
        <v>176532.41397407465</v>
      </c>
      <c r="GE53" s="2">
        <v>-4846.1755783392582</v>
      </c>
      <c r="GF53" s="2">
        <v>159029.22138363123</v>
      </c>
      <c r="GG53" s="304">
        <v>-58580.645161290187</v>
      </c>
      <c r="GH53" s="300">
        <v>-186903.22580645164</v>
      </c>
      <c r="GI53" s="300">
        <v>54099.999999999767</v>
      </c>
      <c r="GJ53" s="300">
        <v>9264.7079146043397</v>
      </c>
      <c r="GK53" s="300">
        <v>28495.386267908383</v>
      </c>
      <c r="GL53" s="300">
        <v>50427.318666831823</v>
      </c>
      <c r="GM53" s="300">
        <v>94491.223541658837</v>
      </c>
      <c r="GN53" s="300">
        <v>80658.929197952617</v>
      </c>
      <c r="GO53" s="300">
        <v>57245.979181771167</v>
      </c>
      <c r="GP53" s="300">
        <v>27242.344807368005</v>
      </c>
      <c r="GQ53" s="300">
        <v>10252.202141341288</v>
      </c>
      <c r="GR53" s="300">
        <v>6210.1477701235563</v>
      </c>
      <c r="GS53" s="300">
        <v>11286.998012991156</v>
      </c>
      <c r="GT53" s="300">
        <v>22836.196014568442</v>
      </c>
      <c r="GU53" s="300">
        <v>23305.6015154419</v>
      </c>
      <c r="GV53" s="300">
        <v>30407.734082951909</v>
      </c>
      <c r="GW53" s="300">
        <v>46726.859131781617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1479098.9711304614</v>
      </c>
      <c r="FP54" s="8">
        <f t="shared" si="614"/>
        <v>1329128.2767298555</v>
      </c>
      <c r="FQ54" s="8">
        <f t="shared" si="614"/>
        <v>1324968.2147388193</v>
      </c>
      <c r="FR54" s="8">
        <f t="shared" si="614"/>
        <v>1523749.3086933256</v>
      </c>
      <c r="FS54" s="8">
        <f t="shared" si="614"/>
        <v>1436987.8413406755</v>
      </c>
      <c r="FT54" s="8">
        <f t="shared" si="614"/>
        <v>1512250.7261753869</v>
      </c>
      <c r="FU54" s="8">
        <f t="shared" si="614"/>
        <v>1518722.8655815693</v>
      </c>
      <c r="FV54" s="8">
        <f t="shared" si="614"/>
        <v>1424316.3901696634</v>
      </c>
      <c r="FW54" s="8">
        <f t="shared" si="614"/>
        <v>1446511.1690977614</v>
      </c>
      <c r="FX54" s="8">
        <f t="shared" si="614"/>
        <v>1560757.4010486063</v>
      </c>
      <c r="FY54" s="8">
        <f t="shared" si="614"/>
        <v>1577072.8605524255</v>
      </c>
      <c r="FZ54" s="8">
        <f t="shared" si="614"/>
        <v>1653854.1101157949</v>
      </c>
      <c r="GA54" s="8">
        <f t="shared" si="614"/>
        <v>1704964.1055326159</v>
      </c>
      <c r="GB54" s="8">
        <f t="shared" si="614"/>
        <v>1574726.9375400865</v>
      </c>
      <c r="GC54" s="8">
        <f t="shared" si="614"/>
        <v>1689128.4404066768</v>
      </c>
      <c r="GD54" s="8">
        <f t="shared" si="614"/>
        <v>1540601.4248032847</v>
      </c>
      <c r="GE54" s="8">
        <f t="shared" si="614"/>
        <v>1392130.1288070302</v>
      </c>
      <c r="GF54" s="8">
        <f t="shared" si="614"/>
        <v>1566777.8281105254</v>
      </c>
      <c r="GG54" s="274">
        <f t="shared" ref="GG54:GH54" si="615">GG55+GG56</f>
        <v>1466139.506448695</v>
      </c>
      <c r="GH54" s="299">
        <f t="shared" si="615"/>
        <v>1423785.8632591721</v>
      </c>
      <c r="GI54" s="299">
        <f t="shared" ref="GI54:GK54" si="616">GI55+GI56</f>
        <v>1368253.2008602356</v>
      </c>
      <c r="GJ54" s="299">
        <f t="shared" ref="GJ54" si="617">GJ55+GJ56</f>
        <v>1546370.0993866082</v>
      </c>
      <c r="GK54" s="299">
        <f t="shared" si="616"/>
        <v>1538212.8507456826</v>
      </c>
      <c r="GL54" s="299">
        <f t="shared" ref="GL54:GW54" si="618">GL55+GL56</f>
        <v>1579562.8361801782</v>
      </c>
      <c r="GM54" s="299">
        <f t="shared" si="618"/>
        <v>1591677.7197615555</v>
      </c>
      <c r="GN54" s="299">
        <f t="shared" si="618"/>
        <v>1594018.0629063998</v>
      </c>
      <c r="GO54" s="299">
        <f t="shared" si="618"/>
        <v>1583253.8926846012</v>
      </c>
      <c r="GP54" s="299">
        <f t="shared" si="618"/>
        <v>1571320.6969990956</v>
      </c>
      <c r="GQ54" s="299">
        <f t="shared" si="618"/>
        <v>1577247.1461485203</v>
      </c>
      <c r="GR54" s="299">
        <f t="shared" si="618"/>
        <v>1594010.596113449</v>
      </c>
      <c r="GS54" s="299">
        <f t="shared" si="618"/>
        <v>1607627.2551519256</v>
      </c>
      <c r="GT54" s="299">
        <f t="shared" si="618"/>
        <v>1625508.9493275685</v>
      </c>
      <c r="GU54" s="299">
        <f t="shared" si="618"/>
        <v>1609299.9990687056</v>
      </c>
      <c r="GV54" s="299">
        <f t="shared" si="618"/>
        <v>1610380.7970136791</v>
      </c>
      <c r="GW54" s="299">
        <f t="shared" si="618"/>
        <v>1608892.3019800284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540808.64854981622</v>
      </c>
      <c r="FP55" s="2">
        <v>538699.70530128398</v>
      </c>
      <c r="FQ55" s="2">
        <v>536548.85990010982</v>
      </c>
      <c r="FR55" s="2">
        <v>535882.64202665898</v>
      </c>
      <c r="FS55" s="2">
        <v>535116.87359873997</v>
      </c>
      <c r="FT55" s="2">
        <v>535050.72617538704</v>
      </c>
      <c r="FU55" s="2">
        <v>534948.67203318223</v>
      </c>
      <c r="FV55" s="2">
        <v>538058.3256535345</v>
      </c>
      <c r="FW55" s="2">
        <v>542077.83576442814</v>
      </c>
      <c r="FX55" s="2">
        <v>547305.78814538044</v>
      </c>
      <c r="FY55" s="2">
        <v>546272.8605524255</v>
      </c>
      <c r="FZ55" s="2">
        <v>543402.497212569</v>
      </c>
      <c r="GA55" s="2">
        <v>540318.94424229313</v>
      </c>
      <c r="GB55" s="2">
        <v>538244.17891939683</v>
      </c>
      <c r="GC55" s="2">
        <v>536128.44040667673</v>
      </c>
      <c r="GD55" s="2">
        <v>535468.09146995132</v>
      </c>
      <c r="GE55" s="2">
        <v>534710.77396832057</v>
      </c>
      <c r="GF55" s="2">
        <v>534644.49477719201</v>
      </c>
      <c r="GG55" s="304">
        <v>534544.25441841839</v>
      </c>
      <c r="GH55" s="300">
        <v>537596.12457497406</v>
      </c>
      <c r="GI55" s="300">
        <v>541539.29041319992</v>
      </c>
      <c r="GJ55" s="300">
        <v>546664.36576218868</v>
      </c>
      <c r="GK55" s="300">
        <v>545657.91558606352</v>
      </c>
      <c r="GL55" s="300">
        <v>542856.82454235828</v>
      </c>
      <c r="GM55" s="300">
        <v>539654.03562026902</v>
      </c>
      <c r="GN55" s="300">
        <v>537608.20456390898</v>
      </c>
      <c r="GO55" s="300">
        <v>535522.16887040599</v>
      </c>
      <c r="GP55" s="300">
        <v>534867.141172376</v>
      </c>
      <c r="GQ55" s="300">
        <v>534117.26142999507</v>
      </c>
      <c r="GR55" s="300">
        <v>534050.95684985153</v>
      </c>
      <c r="GS55" s="300">
        <v>533952.24055604206</v>
      </c>
      <c r="GT55" s="300">
        <v>536955.72132995597</v>
      </c>
      <c r="GU55" s="300">
        <v>540835.05772513524</v>
      </c>
      <c r="GV55" s="300">
        <v>545488.22498556098</v>
      </c>
      <c r="GW55" s="300">
        <v>544503.49300348654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938290.32258064509</v>
      </c>
      <c r="FP56" s="2">
        <v>790428.57142857148</v>
      </c>
      <c r="FQ56" s="2">
        <v>788419.35483870958</v>
      </c>
      <c r="FR56" s="2">
        <v>987866.66666666663</v>
      </c>
      <c r="FS56" s="2">
        <v>901870.96774193551</v>
      </c>
      <c r="FT56" s="2">
        <v>977200</v>
      </c>
      <c r="FU56" s="2">
        <v>983774.19354838703</v>
      </c>
      <c r="FV56" s="2">
        <v>886258.06451612897</v>
      </c>
      <c r="FW56" s="2">
        <v>904433.33333333326</v>
      </c>
      <c r="FX56" s="2">
        <v>1013451.6129032258</v>
      </c>
      <c r="FY56" s="2">
        <v>1030800</v>
      </c>
      <c r="FZ56" s="2">
        <v>1110451.6129032259</v>
      </c>
      <c r="GA56" s="2">
        <v>1164645.1612903227</v>
      </c>
      <c r="GB56" s="2">
        <v>1036482.7586206897</v>
      </c>
      <c r="GC56" s="2">
        <v>1153000</v>
      </c>
      <c r="GD56" s="2">
        <v>1005133.3333333334</v>
      </c>
      <c r="GE56" s="2">
        <v>857419.35483870958</v>
      </c>
      <c r="GF56" s="2">
        <v>1032133.3333333335</v>
      </c>
      <c r="GG56" s="304">
        <v>931595.25203027646</v>
      </c>
      <c r="GH56" s="300">
        <v>886189.738684198</v>
      </c>
      <c r="GI56" s="300">
        <v>826713.91044703568</v>
      </c>
      <c r="GJ56" s="300">
        <v>999705.73362441966</v>
      </c>
      <c r="GK56" s="300">
        <v>992554.93515961897</v>
      </c>
      <c r="GL56" s="300">
        <v>1036706.0116378199</v>
      </c>
      <c r="GM56" s="300">
        <v>1052023.6841412864</v>
      </c>
      <c r="GN56" s="300">
        <v>1056409.8583424909</v>
      </c>
      <c r="GO56" s="300">
        <v>1047731.7238141953</v>
      </c>
      <c r="GP56" s="300">
        <v>1036453.5558267196</v>
      </c>
      <c r="GQ56" s="300">
        <v>1043129.8847185252</v>
      </c>
      <c r="GR56" s="300">
        <v>1059959.6392635975</v>
      </c>
      <c r="GS56" s="300">
        <v>1073675.0145958834</v>
      </c>
      <c r="GT56" s="300">
        <v>1088553.2279976124</v>
      </c>
      <c r="GU56" s="300">
        <v>1068464.9413435704</v>
      </c>
      <c r="GV56" s="300">
        <v>1064892.572028118</v>
      </c>
      <c r="GW56" s="300">
        <v>1064388.8089765417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35440</v>
      </c>
      <c r="EW58" s="8">
        <v>38282</v>
      </c>
      <c r="EX58" s="8">
        <v>45207</v>
      </c>
      <c r="EY58" s="8">
        <v>40542</v>
      </c>
      <c r="EZ58" s="8">
        <v>40816</v>
      </c>
      <c r="FA58" s="8">
        <v>39558</v>
      </c>
      <c r="FB58" s="8">
        <v>37502</v>
      </c>
      <c r="FC58" s="8">
        <v>30723</v>
      </c>
      <c r="FD58" s="8">
        <v>26920</v>
      </c>
      <c r="FE58" s="8">
        <v>23440</v>
      </c>
      <c r="FF58" s="8">
        <v>24203</v>
      </c>
      <c r="FG58" s="8">
        <v>27390</v>
      </c>
      <c r="FH58" s="8">
        <v>34612</v>
      </c>
      <c r="FI58" s="8">
        <v>34638</v>
      </c>
      <c r="FJ58" s="8">
        <v>36486</v>
      </c>
      <c r="FK58" s="8">
        <v>40654</v>
      </c>
      <c r="FL58" s="8">
        <v>45382</v>
      </c>
      <c r="FM58" s="8">
        <v>42874</v>
      </c>
      <c r="FN58" s="8">
        <v>38067</v>
      </c>
      <c r="FO58" s="8">
        <v>31414</v>
      </c>
      <c r="FP58" s="8">
        <v>32576</v>
      </c>
      <c r="FQ58" s="8">
        <v>37981</v>
      </c>
      <c r="FR58" s="8">
        <v>40385</v>
      </c>
      <c r="FS58" s="8">
        <v>45589</v>
      </c>
      <c r="FT58" s="8">
        <v>48177</v>
      </c>
      <c r="FU58" s="8">
        <v>50275</v>
      </c>
      <c r="FV58" s="8">
        <v>58408</v>
      </c>
      <c r="FW58" s="8">
        <v>60556</v>
      </c>
      <c r="FX58" s="8">
        <v>60438</v>
      </c>
      <c r="FY58" s="8">
        <v>57757</v>
      </c>
      <c r="FZ58" s="8">
        <v>53426</v>
      </c>
      <c r="GA58" s="8">
        <v>52636</v>
      </c>
      <c r="GB58" s="8">
        <v>48560</v>
      </c>
      <c r="GC58" s="8">
        <v>46675</v>
      </c>
      <c r="GD58" s="8">
        <v>47050</v>
      </c>
      <c r="GE58" s="8">
        <v>46490</v>
      </c>
      <c r="GF58" s="8">
        <v>49364</v>
      </c>
      <c r="GG58" s="274">
        <v>51180</v>
      </c>
      <c r="GH58" s="299">
        <v>56974</v>
      </c>
      <c r="GI58" s="299">
        <v>55351</v>
      </c>
      <c r="GJ58" s="299">
        <v>55063.794054647267</v>
      </c>
      <c r="GK58" s="299">
        <v>54208.932466610015</v>
      </c>
      <c r="GL58" s="299">
        <v>52645.685587938227</v>
      </c>
      <c r="GM58" s="299">
        <v>49716.457658146806</v>
      </c>
      <c r="GN58" s="299">
        <v>47458.007640604133</v>
      </c>
      <c r="GO58" s="299">
        <v>45683.38228596923</v>
      </c>
      <c r="GP58" s="299">
        <v>44866.11194174819</v>
      </c>
      <c r="GQ58" s="299">
        <v>44548.293675366607</v>
      </c>
      <c r="GR58" s="299">
        <v>44361.989242262898</v>
      </c>
      <c r="GS58" s="299">
        <v>44012.092303860176</v>
      </c>
      <c r="GT58" s="299">
        <v>43304.170227408555</v>
      </c>
      <c r="GU58" s="299">
        <v>42605.002181945296</v>
      </c>
      <c r="GV58" s="299">
        <v>41662.362425373787</v>
      </c>
      <c r="GW58" s="299">
        <v>40260.556651420338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28.277995393189073</v>
      </c>
      <c r="EW59" s="18">
        <v>29.591723897415839</v>
      </c>
      <c r="EX59" s="18">
        <v>37.416547919406852</v>
      </c>
      <c r="EY59" s="18">
        <v>30.412230273279885</v>
      </c>
      <c r="EZ59" s="18">
        <v>27.720299234230975</v>
      </c>
      <c r="FA59" s="18">
        <v>28.044858885241503</v>
      </c>
      <c r="FB59" s="18">
        <v>25.451645925069737</v>
      </c>
      <c r="FC59" s="18">
        <v>22.772979903059106</v>
      </c>
      <c r="FD59" s="18">
        <v>20.354883312631806</v>
      </c>
      <c r="FE59" s="18">
        <v>16.672608770215831</v>
      </c>
      <c r="FF59" s="18">
        <v>18.171615386147057</v>
      </c>
      <c r="FG59" s="18">
        <v>19.2181797415817</v>
      </c>
      <c r="FH59" s="18">
        <v>26.250082623794665</v>
      </c>
      <c r="FI59" s="18">
        <v>23.114416952841882</v>
      </c>
      <c r="FJ59" s="18">
        <v>24.81128540560913</v>
      </c>
      <c r="FK59" s="18">
        <v>31.544867679585348</v>
      </c>
      <c r="FL59" s="18">
        <v>34.105048836029262</v>
      </c>
      <c r="FM59" s="18">
        <v>28.478811042950774</v>
      </c>
      <c r="FN59" s="18">
        <v>23.435450105137996</v>
      </c>
      <c r="FO59" s="18">
        <v>21.238605808771929</v>
      </c>
      <c r="FP59" s="18">
        <v>24.509297236643661</v>
      </c>
      <c r="FQ59" s="18">
        <v>28.665593315751277</v>
      </c>
      <c r="FR59" s="18">
        <v>26.503703574856228</v>
      </c>
      <c r="FS59" s="18">
        <v>31.725390214482641</v>
      </c>
      <c r="FT59" s="18">
        <v>31.857812442149594</v>
      </c>
      <c r="FU59" s="18">
        <v>33.103472094461445</v>
      </c>
      <c r="FV59" s="18">
        <v>41.007742663863112</v>
      </c>
      <c r="FW59" s="18">
        <v>41.863485947205547</v>
      </c>
      <c r="FX59" s="18">
        <v>38.723506907219715</v>
      </c>
      <c r="FY59" s="18">
        <v>36.622911626142987</v>
      </c>
      <c r="FZ59" s="18">
        <v>32.303937616516471</v>
      </c>
      <c r="GA59" s="18">
        <v>30.872204188461183</v>
      </c>
      <c r="GB59" s="18">
        <v>30.837092350662765</v>
      </c>
      <c r="GC59" s="18">
        <v>27.632593758685672</v>
      </c>
      <c r="GD59" s="18">
        <v>30.540021086899674</v>
      </c>
      <c r="GE59" s="18">
        <v>33.394866642128541</v>
      </c>
      <c r="GF59" s="18">
        <v>31.506700640212092</v>
      </c>
      <c r="GG59" s="305">
        <v>34.908001438395836</v>
      </c>
      <c r="GH59" s="301">
        <v>40.015848920975699</v>
      </c>
      <c r="GI59" s="301">
        <v>40.45376978851592</v>
      </c>
      <c r="GJ59" s="301">
        <v>35.608418758542456</v>
      </c>
      <c r="GK59" s="301">
        <v>35.241502787036943</v>
      </c>
      <c r="GL59" s="301">
        <v>33.329275912346809</v>
      </c>
      <c r="GM59" s="301">
        <v>31.235253871364538</v>
      </c>
      <c r="GN59" s="301">
        <v>29.772565785153745</v>
      </c>
      <c r="GO59" s="301">
        <v>28.854110194864226</v>
      </c>
      <c r="GP59" s="301">
        <v>28.553122241330733</v>
      </c>
      <c r="GQ59" s="301">
        <v>28.244333035662219</v>
      </c>
      <c r="GR59" s="301">
        <v>27.830423053916491</v>
      </c>
      <c r="GS59" s="301">
        <v>27.377050347221751</v>
      </c>
      <c r="GT59" s="301">
        <v>26.640376385083815</v>
      </c>
      <c r="GU59" s="301">
        <v>26.474244831044931</v>
      </c>
      <c r="GV59" s="301">
        <v>25.871124707046473</v>
      </c>
      <c r="GW59" s="301">
        <v>25.023773562638443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GC13" activePane="bottomRight" state="frozen"/>
      <selection activeCell="A67" sqref="A67"/>
      <selection pane="topRight" activeCell="A67" sqref="A67"/>
      <selection pane="bottomLeft" activeCell="A67" sqref="A67"/>
      <selection pane="bottomRight" activeCell="FZ45" sqref="FZ45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4" width="10.7109375" style="1" customWidth="1"/>
    <col min="175" max="175" width="10.7109375" style="257" customWidth="1"/>
    <col min="176" max="176" width="10.140625" style="257" customWidth="1"/>
    <col min="177" max="177" width="9.140625" style="281"/>
    <col min="178" max="178" width="11.28515625" style="281" customWidth="1"/>
    <col min="179" max="179" width="10.28515625" style="281" customWidth="1"/>
    <col min="180" max="180" width="9.140625" style="281"/>
    <col min="181" max="181" width="9.42578125" style="281" bestFit="1" customWidth="1"/>
    <col min="182" max="182" width="9.7109375" style="281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O1" s="255"/>
      <c r="FU1" s="255" t="s">
        <v>16</v>
      </c>
    </row>
    <row r="2" spans="1:206" ht="63.75" x14ac:dyDescent="0.25">
      <c r="A2" s="108" t="s">
        <v>48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144" t="s">
        <v>83</v>
      </c>
      <c r="EA2" s="73" t="s">
        <v>83</v>
      </c>
      <c r="EB2" s="73" t="s">
        <v>83</v>
      </c>
      <c r="EC2" s="85" t="s">
        <v>83</v>
      </c>
      <c r="ED2" s="85" t="s">
        <v>83</v>
      </c>
      <c r="EE2" s="73"/>
      <c r="EF2" s="73"/>
      <c r="EG2" s="73"/>
      <c r="EH2" s="73"/>
      <c r="EI2" s="73"/>
      <c r="EJ2" s="73"/>
      <c r="EK2" s="73"/>
      <c r="EL2" s="73"/>
      <c r="EM2" s="144"/>
      <c r="EN2" s="144"/>
      <c r="EO2" s="144"/>
      <c r="EP2" s="144"/>
      <c r="EQ2" s="85"/>
      <c r="ER2" s="144"/>
      <c r="ES2" s="144"/>
      <c r="ET2" s="85"/>
      <c r="EU2" s="85"/>
      <c r="EV2" s="85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307"/>
      <c r="FL2" s="307"/>
      <c r="FM2" s="307"/>
      <c r="FN2" s="307"/>
      <c r="FO2" s="307"/>
      <c r="FP2" s="307"/>
      <c r="FQ2" s="307"/>
      <c r="FR2" s="307"/>
      <c r="FS2" s="308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6">
        <f t="shared" si="1"/>
        <v>23359.321369623667</v>
      </c>
      <c r="EA4" s="146">
        <f t="shared" si="1"/>
        <v>24252.340502123247</v>
      </c>
      <c r="EB4" s="146">
        <f t="shared" ref="EB4:FF4" si="2">EB9+EB14</f>
        <v>29098.907454976241</v>
      </c>
      <c r="EC4" s="146">
        <f t="shared" si="2"/>
        <v>33566.95267067229</v>
      </c>
      <c r="ED4" s="146">
        <f t="shared" si="2"/>
        <v>31768.703670798393</v>
      </c>
      <c r="EE4" s="146">
        <f t="shared" si="2"/>
        <v>32263.339769699734</v>
      </c>
      <c r="EF4" s="146">
        <f t="shared" si="2"/>
        <v>29494.407732240186</v>
      </c>
      <c r="EG4" s="146">
        <f t="shared" si="2"/>
        <v>28586.007093998138</v>
      </c>
      <c r="EH4" s="146">
        <f t="shared" si="2"/>
        <v>19752.755127632205</v>
      </c>
      <c r="EI4" s="146">
        <f t="shared" si="2"/>
        <v>21725.513565579127</v>
      </c>
      <c r="EJ4" s="146">
        <f t="shared" si="2"/>
        <v>21195.278187644933</v>
      </c>
      <c r="EK4" s="146">
        <f t="shared" si="2"/>
        <v>18287.897872011381</v>
      </c>
      <c r="EL4" s="146">
        <f t="shared" si="2"/>
        <v>23363.597425438609</v>
      </c>
      <c r="EM4" s="146">
        <f t="shared" si="2"/>
        <v>24724.45037200228</v>
      </c>
      <c r="EN4" s="146">
        <f t="shared" si="2"/>
        <v>30805.104533272177</v>
      </c>
      <c r="EO4" s="146">
        <f t="shared" si="2"/>
        <v>35186.704620681427</v>
      </c>
      <c r="EP4" s="146">
        <f t="shared" si="2"/>
        <v>32524.682438300042</v>
      </c>
      <c r="EQ4" s="146">
        <f t="shared" si="2"/>
        <v>31278.388551162814</v>
      </c>
      <c r="ER4" s="146">
        <f t="shared" si="2"/>
        <v>28713.057976018739</v>
      </c>
      <c r="ES4" s="146">
        <f t="shared" si="2"/>
        <v>27790.87008026375</v>
      </c>
      <c r="ET4" s="146">
        <f t="shared" si="2"/>
        <v>18932.364029044053</v>
      </c>
      <c r="EU4" s="146">
        <f t="shared" si="2"/>
        <v>20568.761768119817</v>
      </c>
      <c r="EV4" s="146">
        <f t="shared" si="2"/>
        <v>20014.647663858519</v>
      </c>
      <c r="EW4" s="146">
        <f t="shared" si="2"/>
        <v>21252.239429574831</v>
      </c>
      <c r="EX4" s="146">
        <f t="shared" si="2"/>
        <v>22324.539581092104</v>
      </c>
      <c r="EY4" s="146">
        <f t="shared" si="2"/>
        <v>24017.847586541022</v>
      </c>
      <c r="EZ4" s="146">
        <f t="shared" si="2"/>
        <v>28429.462382007532</v>
      </c>
      <c r="FA4" s="146">
        <f t="shared" si="2"/>
        <v>31231.042122404146</v>
      </c>
      <c r="FB4" s="146">
        <f t="shared" si="2"/>
        <v>30311.560961974796</v>
      </c>
      <c r="FC4" s="146">
        <f t="shared" si="2"/>
        <v>31373.405025071548</v>
      </c>
      <c r="FD4" s="146">
        <f t="shared" si="2"/>
        <v>29462.43451432548</v>
      </c>
      <c r="FE4" s="146">
        <f t="shared" si="2"/>
        <v>28866.888019052127</v>
      </c>
      <c r="FF4" s="146">
        <f t="shared" si="2"/>
        <v>19082.470617378396</v>
      </c>
      <c r="FG4" s="146">
        <f t="shared" ref="FG4:FH4" si="3">FG9+FG14</f>
        <v>21619.144782652413</v>
      </c>
      <c r="FH4" s="146">
        <f t="shared" si="3"/>
        <v>23162.914639902265</v>
      </c>
      <c r="FI4" s="146">
        <f t="shared" ref="FI4:FJ4" si="4">FI9+FI14</f>
        <v>20393.507189966578</v>
      </c>
      <c r="FJ4" s="146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30">
        <f t="shared" ref="GD4" si="16">GD9+GD14</f>
        <v>19697.844646833692</v>
      </c>
      <c r="GE4" s="30">
        <f t="shared" si="15"/>
        <v>21152.109794576787</v>
      </c>
      <c r="GF4" s="30">
        <f t="shared" ref="GF4" si="17">GF9+GF14</f>
        <v>13768.383413498254</v>
      </c>
      <c r="GG4" s="30">
        <f t="shared" ref="GG4:GH4" si="18">GG9+GG14</f>
        <v>17829.981250607936</v>
      </c>
      <c r="GH4" s="259">
        <f t="shared" si="18"/>
        <v>30051.841998780397</v>
      </c>
      <c r="GI4" s="283">
        <f t="shared" ref="GI4:GJ4" si="19">GI9+GI14</f>
        <v>24688.136984796605</v>
      </c>
      <c r="GJ4" s="31">
        <f t="shared" si="19"/>
        <v>30686.916492482396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6">
        <f t="shared" si="23"/>
        <v>832.22711040048307</v>
      </c>
      <c r="EA5" s="146">
        <f t="shared" si="23"/>
        <v>780.61026864609812</v>
      </c>
      <c r="EB5" s="146">
        <f t="shared" si="23"/>
        <v>1084.9606012572767</v>
      </c>
      <c r="EC5" s="146">
        <f t="shared" si="23"/>
        <v>873.57656033733292</v>
      </c>
      <c r="ED5" s="146">
        <f t="shared" si="23"/>
        <v>986.65738060778676</v>
      </c>
      <c r="EE5" s="146">
        <f>EE4-DS4</f>
        <v>290.32258064516282</v>
      </c>
      <c r="EF5" s="146">
        <f>EF4-DT4</f>
        <v>0</v>
      </c>
      <c r="EG5" s="146">
        <f>EG4-DU4</f>
        <v>0</v>
      </c>
      <c r="EH5" s="146">
        <f t="shared" ref="EH5:FM5" si="24">EH4-DV4</f>
        <v>-333.33333333333212</v>
      </c>
      <c r="EI5" s="146">
        <f t="shared" si="24"/>
        <v>-1000</v>
      </c>
      <c r="EJ5" s="146">
        <f t="shared" si="24"/>
        <v>-866.66666666666788</v>
      </c>
      <c r="EK5" s="146">
        <f t="shared" si="24"/>
        <v>-1000.6911561958659</v>
      </c>
      <c r="EL5" s="146">
        <f t="shared" si="24"/>
        <v>4.2760558149420831</v>
      </c>
      <c r="EM5" s="146">
        <f t="shared" si="24"/>
        <v>472.10986987903379</v>
      </c>
      <c r="EN5" s="146">
        <f t="shared" si="24"/>
        <v>1706.1970782959361</v>
      </c>
      <c r="EO5" s="146">
        <f t="shared" si="24"/>
        <v>1619.7519500091366</v>
      </c>
      <c r="EP5" s="146">
        <f t="shared" si="24"/>
        <v>755.97876750164869</v>
      </c>
      <c r="EQ5" s="146">
        <f t="shared" si="24"/>
        <v>-984.95121853692035</v>
      </c>
      <c r="ER5" s="146">
        <f t="shared" si="24"/>
        <v>-781.34975622144702</v>
      </c>
      <c r="ES5" s="146">
        <f t="shared" si="24"/>
        <v>-795.13701373438744</v>
      </c>
      <c r="ET5" s="146">
        <f t="shared" si="24"/>
        <v>-820.39109858815209</v>
      </c>
      <c r="EU5" s="146">
        <f t="shared" si="24"/>
        <v>-1156.7517974593102</v>
      </c>
      <c r="EV5" s="146">
        <f t="shared" si="24"/>
        <v>-1180.6305237864144</v>
      </c>
      <c r="EW5" s="146">
        <f t="shared" si="24"/>
        <v>2964.3415575634499</v>
      </c>
      <c r="EX5" s="146">
        <f t="shared" si="24"/>
        <v>-1039.0578443465056</v>
      </c>
      <c r="EY5" s="146">
        <f t="shared" si="24"/>
        <v>-706.60278546125846</v>
      </c>
      <c r="EZ5" s="146">
        <f t="shared" si="24"/>
        <v>-2375.6421512646448</v>
      </c>
      <c r="FA5" s="146">
        <f t="shared" si="24"/>
        <v>-3955.662498277281</v>
      </c>
      <c r="FB5" s="146">
        <f t="shared" si="24"/>
        <v>-2213.1214763252465</v>
      </c>
      <c r="FC5" s="146">
        <f t="shared" si="24"/>
        <v>95.016473908734042</v>
      </c>
      <c r="FD5" s="146">
        <f t="shared" si="24"/>
        <v>749.37653830674026</v>
      </c>
      <c r="FE5" s="146">
        <f t="shared" si="24"/>
        <v>1076.0179387883763</v>
      </c>
      <c r="FF5" s="146">
        <f t="shared" si="24"/>
        <v>150.10658833434354</v>
      </c>
      <c r="FG5" s="146">
        <f t="shared" si="24"/>
        <v>1050.3830145325956</v>
      </c>
      <c r="FH5" s="146">
        <f t="shared" si="24"/>
        <v>3148.2669760437457</v>
      </c>
      <c r="FI5" s="146">
        <f t="shared" si="24"/>
        <v>-858.73223960825271</v>
      </c>
      <c r="FJ5" s="146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30">
        <f t="shared" si="25"/>
        <v>-5866.3905186476404</v>
      </c>
      <c r="GE5" s="30">
        <f t="shared" si="25"/>
        <v>-1214.2363775727681</v>
      </c>
      <c r="GF5" s="30">
        <f t="shared" si="25"/>
        <v>-8009.5327316877119</v>
      </c>
      <c r="GG5" s="30">
        <f t="shared" si="25"/>
        <v>-3180.6795235932805</v>
      </c>
      <c r="GH5" s="259">
        <f t="shared" ref="GH5:GL5" si="27">GH4-FV4</f>
        <v>6842.8013917111639</v>
      </c>
      <c r="GI5" s="283">
        <f t="shared" si="27"/>
        <v>-69.543763247263996</v>
      </c>
      <c r="GJ5" s="31">
        <f t="shared" si="27"/>
        <v>-7306.1801958003962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6308.3249603733384</v>
      </c>
      <c r="GS5" s="31">
        <f t="shared" ref="GS5" si="34">GS4-GG4</f>
        <v>1626.6166423186696</v>
      </c>
      <c r="GT5" s="31">
        <f t="shared" ref="GT5" si="35">GT4-GH4</f>
        <v>-8016.7371939167315</v>
      </c>
      <c r="GU5" s="31">
        <f t="shared" ref="GU5" si="36">GU4-GI4</f>
        <v>-1069.7057632196884</v>
      </c>
      <c r="GV5" s="31">
        <f t="shared" ref="GV5" si="37">GV4-GJ4</f>
        <v>-34.83323423841648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6">
        <f t="shared" si="41"/>
        <v>-1054.6052597360722</v>
      </c>
      <c r="EA6" s="146">
        <f t="shared" si="41"/>
        <v>2154.2178607084134</v>
      </c>
      <c r="EB6" s="146">
        <f t="shared" si="41"/>
        <v>2639.2232099431567</v>
      </c>
      <c r="EC6" s="146">
        <f t="shared" si="41"/>
        <v>1911.1675205525535</v>
      </c>
      <c r="ED6" s="146">
        <f t="shared" si="41"/>
        <v>1974.754377180645</v>
      </c>
      <c r="EE6" s="146">
        <f>EE4-AVERAGE(BW4,CI4,CU4,DG4,DS4)</f>
        <v>3687.1421549830884</v>
      </c>
      <c r="EF6" s="146">
        <f>EF4-AVERAGE(BX4,CJ4,CV4,DH4,DT4)</f>
        <v>721.15837312272561</v>
      </c>
      <c r="EG6" s="146">
        <f>EG4-AVERAGE(BY4,CK4,CW4,DI4,DU4)</f>
        <v>1064.6697205533274</v>
      </c>
      <c r="EH6" s="146">
        <f t="shared" ref="EH6:FM6" si="42">EH4-AVERAGE(BZ4,CL4,CX4,DJ4,DV4)</f>
        <v>2786.3398050194191</v>
      </c>
      <c r="EI6" s="146">
        <f t="shared" si="42"/>
        <v>674.76811987457768</v>
      </c>
      <c r="EJ6" s="146">
        <f t="shared" si="42"/>
        <v>-648.48229727649596</v>
      </c>
      <c r="EK6" s="146">
        <f t="shared" si="42"/>
        <v>33.835422691012354</v>
      </c>
      <c r="EL6" s="146">
        <f t="shared" si="42"/>
        <v>-1821.1506832069354</v>
      </c>
      <c r="EM6" s="146">
        <f t="shared" si="42"/>
        <v>2538.6228549092557</v>
      </c>
      <c r="EN6" s="146">
        <f t="shared" si="42"/>
        <v>2684.746108011801</v>
      </c>
      <c r="EO6" s="146">
        <f t="shared" si="42"/>
        <v>3013.6254945070286</v>
      </c>
      <c r="EP6" s="146">
        <f t="shared" si="42"/>
        <v>2439.3255277421958</v>
      </c>
      <c r="EQ6" s="146">
        <f t="shared" si="42"/>
        <v>630.16595033232807</v>
      </c>
      <c r="ER6" s="146">
        <f t="shared" si="42"/>
        <v>-1016.9092243934647</v>
      </c>
      <c r="ES6" s="146">
        <f t="shared" si="42"/>
        <v>262.00651390993153</v>
      </c>
      <c r="ET6" s="146">
        <f t="shared" si="42"/>
        <v>1241.847100343839</v>
      </c>
      <c r="EU6" s="146">
        <f t="shared" si="42"/>
        <v>-588.37890674541995</v>
      </c>
      <c r="EV6" s="146">
        <f t="shared" si="42"/>
        <v>-1815.0523724862214</v>
      </c>
      <c r="EW6" s="146">
        <f t="shared" si="42"/>
        <v>3650.2726317428096</v>
      </c>
      <c r="EX6" s="146">
        <f t="shared" si="42"/>
        <v>-2384.5431093311854</v>
      </c>
      <c r="EY6" s="146">
        <f t="shared" si="42"/>
        <v>600.24608115321826</v>
      </c>
      <c r="EZ6" s="146">
        <f t="shared" si="42"/>
        <v>238.40343727366781</v>
      </c>
      <c r="FA6" s="146">
        <f t="shared" si="42"/>
        <v>-32.928508467521169</v>
      </c>
      <c r="FB6" s="146">
        <f t="shared" si="42"/>
        <v>1127.7169831959509</v>
      </c>
      <c r="FC6" s="146">
        <f t="shared" si="42"/>
        <v>997.73654087541581</v>
      </c>
      <c r="FD6" s="146">
        <f t="shared" si="42"/>
        <v>279.15539874663955</v>
      </c>
      <c r="FE6" s="146">
        <f t="shared" si="42"/>
        <v>1533.8887151253766</v>
      </c>
      <c r="FF6" s="146">
        <f t="shared" si="42"/>
        <v>778.22883876855121</v>
      </c>
      <c r="FG6" s="146">
        <f t="shared" si="42"/>
        <v>250.67712941723221</v>
      </c>
      <c r="FH6" s="146">
        <f t="shared" si="42"/>
        <v>569.69969335166388</v>
      </c>
      <c r="FI6" s="146">
        <f t="shared" si="42"/>
        <v>1230.6146556671556</v>
      </c>
      <c r="FJ6" s="146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30">
        <f t="shared" si="43"/>
        <v>-985.73803326661073</v>
      </c>
      <c r="GE6" s="30">
        <f t="shared" si="43"/>
        <v>-648.94617623922022</v>
      </c>
      <c r="GF6" s="30">
        <f t="shared" si="43"/>
        <v>-7874.1568846824011</v>
      </c>
      <c r="GG6" s="30">
        <f t="shared" si="43"/>
        <v>-2216.5976081843146</v>
      </c>
      <c r="GH6" s="259">
        <f t="shared" ref="GH6:GL6" si="45">GH4-AVERAGE(DZ4,EL4,EX4,FJ4,FV4)</f>
        <v>6504.0965548230524</v>
      </c>
      <c r="GI6" s="283">
        <f t="shared" si="45"/>
        <v>-283.70814231630357</v>
      </c>
      <c r="GJ6" s="31">
        <f t="shared" si="45"/>
        <v>-1201.8103958922329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92.880363853601011</v>
      </c>
      <c r="GS6" s="31">
        <f t="shared" ref="GS6" si="52">GS4-AVERAGE(EK4,EW4,FI4,FU4,GG4)</f>
        <v>-298.25941034578136</v>
      </c>
      <c r="GT6" s="31">
        <f t="shared" ref="GT6" si="53">GT4-AVERAGE(EL4,EX4,FJ4,FV4,GH4)</f>
        <v>-2851.1447649250222</v>
      </c>
      <c r="GU6" s="31">
        <f t="shared" ref="GU6" si="54">GU4-AVERAGE(EM4,EY4,FK4,FW4,GI4)</f>
        <v>-1440.57320207066</v>
      </c>
      <c r="GV6" s="31">
        <f t="shared" ref="GV6" si="55">GV4-AVERAGE(EN4,EZ4,FL4,FX4,GJ4)</f>
        <v>-1554.2454376318819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7">
        <f t="shared" si="58"/>
        <v>0</v>
      </c>
      <c r="EA7" s="147">
        <f t="shared" si="58"/>
        <v>0</v>
      </c>
      <c r="EB7" s="147">
        <f t="shared" si="58"/>
        <v>0</v>
      </c>
      <c r="EC7" s="147">
        <f t="shared" si="58"/>
        <v>0</v>
      </c>
      <c r="ED7" s="147">
        <f t="shared" si="58"/>
        <v>0</v>
      </c>
      <c r="EE7" s="147">
        <f t="shared" si="58"/>
        <v>0</v>
      </c>
      <c r="EF7" s="147">
        <f t="shared" si="58"/>
        <v>0</v>
      </c>
      <c r="EG7" s="147">
        <f t="shared" si="58"/>
        <v>0</v>
      </c>
      <c r="EH7" s="147">
        <f t="shared" si="58"/>
        <v>0</v>
      </c>
      <c r="EI7" s="147">
        <f t="shared" si="58"/>
        <v>0</v>
      </c>
      <c r="EJ7" s="147">
        <f t="shared" si="58"/>
        <v>0</v>
      </c>
      <c r="EK7" s="147">
        <f t="shared" si="58"/>
        <v>0</v>
      </c>
      <c r="EL7" s="147">
        <f t="shared" si="58"/>
        <v>0</v>
      </c>
      <c r="EM7" s="147">
        <f t="shared" si="58"/>
        <v>0</v>
      </c>
      <c r="EN7" s="147">
        <f t="shared" si="58"/>
        <v>0</v>
      </c>
      <c r="EO7" s="147">
        <f t="shared" ref="EO7:FF7" si="59">EO4-EO51</f>
        <v>0</v>
      </c>
      <c r="EP7" s="147">
        <f t="shared" si="59"/>
        <v>0</v>
      </c>
      <c r="EQ7" s="147">
        <f t="shared" si="59"/>
        <v>0</v>
      </c>
      <c r="ER7" s="147">
        <f t="shared" si="59"/>
        <v>0</v>
      </c>
      <c r="ES7" s="147">
        <f t="shared" si="59"/>
        <v>0</v>
      </c>
      <c r="ET7" s="147">
        <f t="shared" si="59"/>
        <v>0</v>
      </c>
      <c r="EU7" s="147">
        <f t="shared" si="59"/>
        <v>0</v>
      </c>
      <c r="EV7" s="147">
        <f t="shared" si="59"/>
        <v>0</v>
      </c>
      <c r="EW7" s="147">
        <f t="shared" si="59"/>
        <v>0</v>
      </c>
      <c r="EX7" s="147">
        <f t="shared" si="59"/>
        <v>0</v>
      </c>
      <c r="EY7" s="147">
        <f t="shared" si="59"/>
        <v>0</v>
      </c>
      <c r="EZ7" s="147">
        <f t="shared" si="59"/>
        <v>0</v>
      </c>
      <c r="FA7" s="147">
        <f t="shared" si="59"/>
        <v>0</v>
      </c>
      <c r="FB7" s="147">
        <f t="shared" si="59"/>
        <v>0</v>
      </c>
      <c r="FC7" s="147">
        <f t="shared" si="59"/>
        <v>0</v>
      </c>
      <c r="FD7" s="147">
        <f t="shared" si="59"/>
        <v>0</v>
      </c>
      <c r="FE7" s="147">
        <f t="shared" si="59"/>
        <v>0</v>
      </c>
      <c r="FF7" s="147">
        <f t="shared" si="59"/>
        <v>0</v>
      </c>
      <c r="FG7" s="147">
        <f t="shared" ref="FG7:FH7" si="60">FG4-FG51</f>
        <v>0</v>
      </c>
      <c r="FH7" s="147">
        <f t="shared" si="60"/>
        <v>0</v>
      </c>
      <c r="FI7" s="147">
        <f t="shared" ref="FI7:FJ7" si="61">FI4-FI51</f>
        <v>0</v>
      </c>
      <c r="FJ7" s="147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32">
        <f t="shared" si="69"/>
        <v>0</v>
      </c>
      <c r="GE7" s="32">
        <f t="shared" ref="GE7:GK7" si="70">GE4-GE51</f>
        <v>0</v>
      </c>
      <c r="GF7" s="32">
        <f t="shared" si="70"/>
        <v>0</v>
      </c>
      <c r="GG7" s="32">
        <f t="shared" si="70"/>
        <v>0</v>
      </c>
      <c r="GH7" s="260">
        <f t="shared" si="70"/>
        <v>10796.166556217348</v>
      </c>
      <c r="GI7" s="284">
        <f t="shared" si="70"/>
        <v>3849.7670816628597</v>
      </c>
      <c r="GJ7" s="284">
        <f t="shared" si="70"/>
        <v>0</v>
      </c>
      <c r="GK7" s="284">
        <f t="shared" si="70"/>
        <v>0</v>
      </c>
      <c r="GL7" s="284">
        <f t="shared" ref="GL7:GM7" si="71">GL4-GL51</f>
        <v>0</v>
      </c>
      <c r="GM7" s="284">
        <f t="shared" si="71"/>
        <v>0</v>
      </c>
      <c r="GN7" s="284">
        <f t="shared" ref="GN7:GX7" si="72">GN4-GN51</f>
        <v>0</v>
      </c>
      <c r="GO7" s="284">
        <f t="shared" si="72"/>
        <v>0</v>
      </c>
      <c r="GP7" s="284">
        <f t="shared" si="72"/>
        <v>0</v>
      </c>
      <c r="GQ7" s="284">
        <f t="shared" si="72"/>
        <v>0</v>
      </c>
      <c r="GR7" s="284">
        <f t="shared" si="72"/>
        <v>0</v>
      </c>
      <c r="GS7" s="284">
        <f t="shared" si="72"/>
        <v>0</v>
      </c>
      <c r="GT7" s="284">
        <f t="shared" si="72"/>
        <v>0</v>
      </c>
      <c r="GU7" s="284">
        <f t="shared" si="72"/>
        <v>0</v>
      </c>
      <c r="GV7" s="284">
        <f t="shared" si="72"/>
        <v>0</v>
      </c>
      <c r="GW7" s="284">
        <f t="shared" si="72"/>
        <v>0</v>
      </c>
      <c r="GX7" s="284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34">
        <v>36571.45382235969</v>
      </c>
      <c r="EA9" s="134">
        <v>36063.926940639256</v>
      </c>
      <c r="EB9" s="134">
        <v>43732.744144940327</v>
      </c>
      <c r="EC9" s="134">
        <v>47030.593607305913</v>
      </c>
      <c r="ED9" s="134">
        <v>52603.711886875841</v>
      </c>
      <c r="EE9" s="134">
        <v>39818.736190897049</v>
      </c>
      <c r="EF9" s="134">
        <v>39746.433632498796</v>
      </c>
      <c r="EG9" s="134">
        <v>38883.252319929292</v>
      </c>
      <c r="EH9" s="134">
        <v>34700.456621004574</v>
      </c>
      <c r="EI9" s="134">
        <v>34818.736190897049</v>
      </c>
      <c r="EJ9" s="134">
        <v>32800.456621004574</v>
      </c>
      <c r="EK9" s="134">
        <v>34463.897481219625</v>
      </c>
      <c r="EL9" s="134">
        <v>32302.607158638988</v>
      </c>
      <c r="EM9" s="162">
        <v>36833.789954337888</v>
      </c>
      <c r="EN9" s="162">
        <v>41689.703932832505</v>
      </c>
      <c r="EO9" s="162">
        <v>44101.456621004574</v>
      </c>
      <c r="EP9" s="181">
        <v>41336.86522315511</v>
      </c>
      <c r="EQ9" s="181">
        <v>42441.709677419363</v>
      </c>
      <c r="ER9" s="191">
        <v>45746.857142857159</v>
      </c>
      <c r="ES9" s="191">
        <v>39379.193548387091</v>
      </c>
      <c r="ET9" s="191">
        <v>31672.666666666657</v>
      </c>
      <c r="EU9" s="191">
        <v>33736.032258064544</v>
      </c>
      <c r="EV9" s="191">
        <v>31000</v>
      </c>
      <c r="EW9" s="203">
        <v>28922.580645161303</v>
      </c>
      <c r="EX9" s="203">
        <v>32858.064516129059</v>
      </c>
      <c r="EY9" s="203">
        <v>34200</v>
      </c>
      <c r="EZ9" s="203">
        <v>32567.741935483878</v>
      </c>
      <c r="FA9" s="216">
        <v>34300</v>
      </c>
      <c r="FB9" s="216">
        <v>35277.419354838697</v>
      </c>
      <c r="FC9" s="226">
        <v>28822.580645161273</v>
      </c>
      <c r="FD9" s="226">
        <v>30392.857142857159</v>
      </c>
      <c r="FE9" s="238">
        <v>32048.387096774182</v>
      </c>
      <c r="FF9" s="238">
        <v>32899.999999999971</v>
      </c>
      <c r="FG9" s="238">
        <v>32854.838709677424</v>
      </c>
      <c r="FH9" s="238">
        <v>26433.333333333343</v>
      </c>
      <c r="FI9" s="238">
        <v>30403.225806451635</v>
      </c>
      <c r="FJ9" s="238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15552.499164410663</v>
      </c>
      <c r="FQ9" s="36">
        <v>22098.5821137194</v>
      </c>
      <c r="FR9" s="36">
        <v>24795.356307267823</v>
      </c>
      <c r="FS9" s="36">
        <v>26969.549855654885</v>
      </c>
      <c r="FT9" s="36">
        <v>28128.689640601107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42562.02297393445</v>
      </c>
      <c r="FZ9" s="36">
        <v>41034.065984687157</v>
      </c>
      <c r="GA9" s="36">
        <v>38498.63263344398</v>
      </c>
      <c r="GB9" s="36">
        <v>45265.039752465091</v>
      </c>
      <c r="GC9" s="36">
        <v>48595.406826992374</v>
      </c>
      <c r="GD9" s="36">
        <v>44785.729407637496</v>
      </c>
      <c r="GE9" s="36">
        <v>31982.503601185919</v>
      </c>
      <c r="GF9" s="36">
        <v>42185.729407637555</v>
      </c>
      <c r="GG9" s="36">
        <v>47208.310052798828</v>
      </c>
      <c r="GH9" s="262">
        <v>46950.245536669798</v>
      </c>
      <c r="GI9" s="286">
        <v>-2978.6036532915023</v>
      </c>
      <c r="GJ9" s="37">
        <v>50512.038520142203</v>
      </c>
      <c r="GK9" s="37">
        <v>42528.419938394363</v>
      </c>
      <c r="GL9" s="37">
        <v>38715.926887667156</v>
      </c>
      <c r="GM9" s="37">
        <v>37070.069896636036</v>
      </c>
      <c r="GN9" s="37">
        <v>34730.2070328923</v>
      </c>
      <c r="GO9" s="37">
        <v>35046.332564252167</v>
      </c>
      <c r="GP9" s="37">
        <v>32021.524296805903</v>
      </c>
      <c r="GQ9" s="37">
        <v>32006.702611418295</v>
      </c>
      <c r="GR9" s="37">
        <v>30238.1543296788</v>
      </c>
      <c r="GS9" s="37">
        <v>29695.79526427947</v>
      </c>
      <c r="GT9" s="37">
        <v>30357.988179020642</v>
      </c>
      <c r="GU9" s="37">
        <v>30574.586424484965</v>
      </c>
      <c r="GV9" s="37">
        <v>29216.231138397095</v>
      </c>
      <c r="GW9" s="37">
        <v>28937.213987476134</v>
      </c>
      <c r="GX9" s="37">
        <v>28869.870486461383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34">
        <f t="shared" si="74"/>
        <v>-11340.698188245704</v>
      </c>
      <c r="EA10" s="134">
        <f t="shared" si="74"/>
        <v>-10267.579908675805</v>
      </c>
      <c r="EB10" s="134">
        <f t="shared" si="74"/>
        <v>-7985.8594785682799</v>
      </c>
      <c r="EC10" s="134">
        <f t="shared" si="74"/>
        <v>832.4200913241948</v>
      </c>
      <c r="ED10" s="134">
        <f t="shared" si="74"/>
        <v>-3663.2788334069774</v>
      </c>
      <c r="EE10" s="134">
        <f>EE9-DS9</f>
        <v>7602.1210782147828</v>
      </c>
      <c r="EF10" s="134">
        <f>EF9-DT9</f>
        <v>9627.7447870976175</v>
      </c>
      <c r="EG10" s="134">
        <f>EG9-DU9</f>
        <v>7860.185594343784</v>
      </c>
      <c r="EH10" s="134">
        <f t="shared" ref="EH10:FM10" si="75">EH9-DV9</f>
        <v>4836.5296803653182</v>
      </c>
      <c r="EI10" s="134">
        <f t="shared" si="75"/>
        <v>7827.9275298276916</v>
      </c>
      <c r="EJ10" s="134">
        <f t="shared" si="75"/>
        <v>3869.8630136986321</v>
      </c>
      <c r="EK10" s="134">
        <f t="shared" si="75"/>
        <v>5440.8307556341169</v>
      </c>
      <c r="EL10" s="134">
        <f t="shared" si="75"/>
        <v>-4268.8466637207021</v>
      </c>
      <c r="EM10" s="162">
        <f t="shared" si="75"/>
        <v>769.86301369863213</v>
      </c>
      <c r="EN10" s="162">
        <f t="shared" si="75"/>
        <v>-2043.0402121078223</v>
      </c>
      <c r="EO10" s="162">
        <f t="shared" si="75"/>
        <v>-2929.1369863013388</v>
      </c>
      <c r="EP10" s="181">
        <f t="shared" si="75"/>
        <v>-11266.846663720731</v>
      </c>
      <c r="EQ10" s="181">
        <f t="shared" si="75"/>
        <v>2622.9734865223145</v>
      </c>
      <c r="ER10" s="191">
        <f t="shared" si="75"/>
        <v>6000.4235103583633</v>
      </c>
      <c r="ES10" s="191">
        <f t="shared" si="75"/>
        <v>495.9412284577993</v>
      </c>
      <c r="ET10" s="191">
        <f t="shared" si="75"/>
        <v>-3027.7899543379172</v>
      </c>
      <c r="EU10" s="191">
        <f t="shared" si="75"/>
        <v>-1082.7039328325045</v>
      </c>
      <c r="EV10" s="191">
        <f t="shared" si="75"/>
        <v>-1800.4566210045741</v>
      </c>
      <c r="EW10" s="203">
        <f t="shared" si="75"/>
        <v>-5541.3168360583222</v>
      </c>
      <c r="EX10" s="203">
        <f t="shared" si="75"/>
        <v>555.45735749007144</v>
      </c>
      <c r="EY10" s="203">
        <f t="shared" si="75"/>
        <v>-2633.789954337888</v>
      </c>
      <c r="EZ10" s="203">
        <f t="shared" si="75"/>
        <v>-9121.961997348626</v>
      </c>
      <c r="FA10" s="216">
        <f t="shared" si="75"/>
        <v>-9801.4566210045741</v>
      </c>
      <c r="FB10" s="216">
        <f t="shared" si="75"/>
        <v>-6059.4458683164121</v>
      </c>
      <c r="FC10" s="226">
        <f t="shared" si="75"/>
        <v>-13619.12903225809</v>
      </c>
      <c r="FD10" s="226">
        <f t="shared" si="75"/>
        <v>-15354</v>
      </c>
      <c r="FE10" s="238">
        <f t="shared" si="75"/>
        <v>-7330.8064516129089</v>
      </c>
      <c r="FF10" s="238">
        <f t="shared" si="75"/>
        <v>1227.3333333333139</v>
      </c>
      <c r="FG10" s="238">
        <f t="shared" si="75"/>
        <v>-881.19354838712025</v>
      </c>
      <c r="FH10" s="238">
        <f t="shared" si="75"/>
        <v>-4566.666666666657</v>
      </c>
      <c r="FI10" s="238">
        <f t="shared" si="75"/>
        <v>1480.6451612903329</v>
      </c>
      <c r="FJ10" s="238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-14840.357978446496</v>
      </c>
      <c r="FQ10" s="36">
        <f t="shared" si="76"/>
        <v>-9949.8049830547825</v>
      </c>
      <c r="FR10" s="36">
        <f t="shared" si="76"/>
        <v>-8104.6436927321483</v>
      </c>
      <c r="FS10" s="36">
        <f t="shared" si="76"/>
        <v>-5885.2888540225395</v>
      </c>
      <c r="FT10" s="36">
        <f t="shared" si="76"/>
        <v>1695.3563072677644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5295.3563072677935</v>
      </c>
      <c r="FZ10" s="36">
        <f t="shared" si="77"/>
        <v>1340.5175975903694</v>
      </c>
      <c r="GA10" s="36">
        <f t="shared" si="76"/>
        <v>19045.211810047156</v>
      </c>
      <c r="GB10" s="36">
        <f t="shared" si="76"/>
        <v>29712.540588054428</v>
      </c>
      <c r="GC10" s="36">
        <f t="shared" si="76"/>
        <v>26496.824713272974</v>
      </c>
      <c r="GD10" s="36">
        <f t="shared" si="76"/>
        <v>19990.373100369674</v>
      </c>
      <c r="GE10" s="36">
        <f t="shared" si="76"/>
        <v>5012.9537455310347</v>
      </c>
      <c r="GF10" s="36">
        <f t="shared" si="76"/>
        <v>14057.039767036447</v>
      </c>
      <c r="GG10" s="36">
        <f t="shared" si="76"/>
        <v>20012.953745531035</v>
      </c>
      <c r="GH10" s="262">
        <f t="shared" ref="GH10:GL10" si="78">GH9-FV9</f>
        <v>19722.631164885883</v>
      </c>
      <c r="GI10" s="286">
        <f t="shared" si="78"/>
        <v>-33773.959960559296</v>
      </c>
      <c r="GJ10" s="37">
        <f t="shared" si="78"/>
        <v>12219.908019326016</v>
      </c>
      <c r="GK10" s="37">
        <f t="shared" si="78"/>
        <v>-33.603035540087149</v>
      </c>
      <c r="GL10" s="37">
        <f t="shared" si="78"/>
        <v>-2318.1390970200009</v>
      </c>
      <c r="GM10" s="37">
        <f t="shared" ref="GM10" si="79">GM9-GA9</f>
        <v>-1428.562736807944</v>
      </c>
      <c r="GN10" s="37">
        <f t="shared" ref="GN10" si="80">GN9-GB9</f>
        <v>-10534.832719572791</v>
      </c>
      <c r="GO10" s="37">
        <f t="shared" ref="GO10" si="81">GO9-GC9</f>
        <v>-13549.074262740207</v>
      </c>
      <c r="GP10" s="37">
        <f t="shared" ref="GP10" si="82">GP9-GD9</f>
        <v>-12764.205110831594</v>
      </c>
      <c r="GQ10" s="37">
        <f t="shared" ref="GQ10" si="83">GQ9-GE9</f>
        <v>24.199010232376168</v>
      </c>
      <c r="GR10" s="37">
        <f t="shared" ref="GR10" si="84">GR9-GF9</f>
        <v>-11947.575077958754</v>
      </c>
      <c r="GS10" s="37">
        <f t="shared" ref="GS10" si="85">GS9-GG9</f>
        <v>-17512.514788519358</v>
      </c>
      <c r="GT10" s="37">
        <f t="shared" ref="GT10" si="86">GT9-GH9</f>
        <v>-16592.257357649156</v>
      </c>
      <c r="GU10" s="37">
        <f t="shared" ref="GU10" si="87">GU9-GI9</f>
        <v>33553.190077776468</v>
      </c>
      <c r="GV10" s="37">
        <f t="shared" ref="GV10" si="88">GV9-GJ9</f>
        <v>-21295.807381745108</v>
      </c>
      <c r="GW10" s="37">
        <f t="shared" ref="GW10" si="89">GW9-GK9</f>
        <v>-13591.205950918229</v>
      </c>
      <c r="GX10" s="37">
        <f t="shared" ref="GX10" si="90">GX9-GL9</f>
        <v>-9846.056401205773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34">
        <f t="shared" si="92"/>
        <v>6181.8037498090853</v>
      </c>
      <c r="EA11" s="134">
        <f t="shared" si="92"/>
        <v>8064.1693412069326</v>
      </c>
      <c r="EB11" s="134">
        <f t="shared" si="92"/>
        <v>10452.771491744563</v>
      </c>
      <c r="EC11" s="134">
        <f t="shared" si="92"/>
        <v>11790.836007873586</v>
      </c>
      <c r="ED11" s="134">
        <f t="shared" si="92"/>
        <v>16407.610201422009</v>
      </c>
      <c r="EE11" s="134">
        <f>EE9-AVERAGE(BW9,CI9,CU9,DG9,DS9)</f>
        <v>9588.7428767502861</v>
      </c>
      <c r="EF11" s="134">
        <f>EF9-AVERAGE(BX9,CJ9,CV9,DH9,DT9)</f>
        <v>9756.6039922754426</v>
      </c>
      <c r="EG11" s="134">
        <f>EG9-AVERAGE(BY9,CK9,CW9,DI9,DU9)</f>
        <v>8511.3235219115595</v>
      </c>
      <c r="EH11" s="134">
        <f t="shared" ref="EH11:FM11" si="93">EH9-AVERAGE(BZ9,CL9,CX9,DJ9,DV9)</f>
        <v>10312.613844492222</v>
      </c>
      <c r="EI11" s="134">
        <f t="shared" si="93"/>
        <v>8588.7428767502861</v>
      </c>
      <c r="EJ11" s="134">
        <f t="shared" si="93"/>
        <v>4212.613844492218</v>
      </c>
      <c r="EK11" s="134">
        <f t="shared" si="93"/>
        <v>8285.5170702986652</v>
      </c>
      <c r="EL11" s="134">
        <f t="shared" si="93"/>
        <v>-1908.031316798093</v>
      </c>
      <c r="EM11" s="162">
        <f t="shared" si="93"/>
        <v>5812.6138444922071</v>
      </c>
      <c r="EN11" s="162">
        <f t="shared" si="93"/>
        <v>3743.581586427681</v>
      </c>
      <c r="EO11" s="162">
        <f t="shared" si="93"/>
        <v>4980.2805111588968</v>
      </c>
      <c r="EP11" s="181">
        <f t="shared" si="93"/>
        <v>197.19448965349875</v>
      </c>
      <c r="EQ11" s="181">
        <f t="shared" si="93"/>
        <v>8149.5894512510567</v>
      </c>
      <c r="ER11" s="191">
        <f t="shared" si="93"/>
        <v>12066.503959434762</v>
      </c>
      <c r="ES11" s="191">
        <f t="shared" si="93"/>
        <v>6403.2023544768526</v>
      </c>
      <c r="ET11" s="191">
        <f t="shared" si="93"/>
        <v>3059.6862254445841</v>
      </c>
      <c r="EU11" s="191">
        <f t="shared" si="93"/>
        <v>4308.4281609284917</v>
      </c>
      <c r="EV11" s="191">
        <f t="shared" si="93"/>
        <v>-539.64710788874072</v>
      </c>
      <c r="EW11" s="203">
        <f t="shared" si="93"/>
        <v>-305.02345197475006</v>
      </c>
      <c r="EX11" s="203">
        <f t="shared" si="93"/>
        <v>-3317.9266777811863</v>
      </c>
      <c r="EY11" s="203">
        <f t="shared" si="93"/>
        <v>-866.31377455539769</v>
      </c>
      <c r="EZ11" s="203">
        <f t="shared" si="93"/>
        <v>-7846.958935845716</v>
      </c>
      <c r="FA11" s="216">
        <f t="shared" si="93"/>
        <v>-6406.5137745553948</v>
      </c>
      <c r="FB11" s="216">
        <f t="shared" si="93"/>
        <v>-7111.8750648780115</v>
      </c>
      <c r="FC11" s="226">
        <f t="shared" si="93"/>
        <v>-7988.0591250552534</v>
      </c>
      <c r="FD11" s="226">
        <f t="shared" si="93"/>
        <v>-6510.2041433294871</v>
      </c>
      <c r="FE11" s="238">
        <f t="shared" si="93"/>
        <v>-3349.7494476358843</v>
      </c>
      <c r="FF11" s="238">
        <f t="shared" si="93"/>
        <v>668.11506849312718</v>
      </c>
      <c r="FG11" s="238">
        <f t="shared" si="93"/>
        <v>82.108616880250338</v>
      </c>
      <c r="FH11" s="238">
        <f t="shared" si="93"/>
        <v>-8384.0182648401751</v>
      </c>
      <c r="FI11" s="238">
        <f t="shared" si="93"/>
        <v>-2226.1688024745745</v>
      </c>
      <c r="FJ11" s="238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-18921.912415318067</v>
      </c>
      <c r="FQ11" s="36">
        <f t="shared" si="94"/>
        <v>-12286.112097504636</v>
      </c>
      <c r="FR11" s="36">
        <f t="shared" si="94"/>
        <v>-7291.6884415906097</v>
      </c>
      <c r="FS11" s="36">
        <f t="shared" si="94"/>
        <v>-5770.3830652465804</v>
      </c>
      <c r="FT11" s="36">
        <f t="shared" si="94"/>
        <v>-3710.4884415906781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782.6448917426751</v>
      </c>
      <c r="FZ11" s="36">
        <f t="shared" si="95"/>
        <v>-4001.641129762691</v>
      </c>
      <c r="GA11" s="36">
        <f t="shared" si="94"/>
        <v>5948.0201435326235</v>
      </c>
      <c r="GB11" s="36">
        <f t="shared" si="94"/>
        <v>12953.572566860101</v>
      </c>
      <c r="GC11" s="36">
        <f t="shared" si="94"/>
        <v>15908.910466113281</v>
      </c>
      <c r="GD11" s="36">
        <f t="shared" si="94"/>
        <v>13999.24810052184</v>
      </c>
      <c r="GE11" s="36">
        <f t="shared" si="94"/>
        <v>908.51046611326819</v>
      </c>
      <c r="GF11" s="36">
        <f t="shared" si="94"/>
        <v>12727.114767188563</v>
      </c>
      <c r="GG11" s="36">
        <f t="shared" si="94"/>
        <v>17206.684659661656</v>
      </c>
      <c r="GH11" s="262">
        <f t="shared" ref="GH11:GL11" si="96">GH9-AVERAGE(DZ9,EL9,EX9,FJ9,FV9)</f>
        <v>13767.974982242304</v>
      </c>
      <c r="GI11" s="286">
        <f t="shared" si="96"/>
        <v>-38223.884960407158</v>
      </c>
      <c r="GJ11" s="37">
        <f t="shared" si="96"/>
        <v>12458.800223779239</v>
      </c>
      <c r="GK11" s="37">
        <f t="shared" si="96"/>
        <v>1476.2719646120458</v>
      </c>
      <c r="GL11" s="37">
        <f t="shared" si="96"/>
        <v>-3273.1952796635596</v>
      </c>
      <c r="GM11" s="37">
        <f t="shared" ref="GM11" si="97">GM9-AVERAGE(EE9,EQ9,FC9,FO9,GA9)</f>
        <v>3263.053902572341</v>
      </c>
      <c r="GN11" s="37">
        <f t="shared" ref="GN11" si="98">GN9-AVERAGE(EF9,ER9,FD9,FP9,GB9)</f>
        <v>-610.53033412547666</v>
      </c>
      <c r="GO11" s="37">
        <f t="shared" ref="GO11" si="99">GO9-AVERAGE(EG9,ES9,FE9,FQ9,GC9)</f>
        <v>-1154.6318169082951</v>
      </c>
      <c r="GP11" s="37">
        <f t="shared" ref="GP11" si="100">GP9-AVERAGE(EH9,ET9,FF9,FR9,GD9)</f>
        <v>-1749.3175037094043</v>
      </c>
      <c r="GQ11" s="37">
        <f t="shared" ref="GQ11" si="101">GQ9-AVERAGE(EI9,EU9,FG9,FS9,GE9)</f>
        <v>-65.629511677667324</v>
      </c>
      <c r="GR11" s="37">
        <f t="shared" ref="GR11" si="102">GR9-AVERAGE(EJ9,EV9,FH9,FT9,GF9)</f>
        <v>-1871.4874708365169</v>
      </c>
      <c r="GS11" s="37">
        <f t="shared" ref="GS11" si="103">GS9-AVERAGE(EK9,EW9,FI9,FU9,GG9)</f>
        <v>-3942.8787943003699</v>
      </c>
      <c r="GT11" s="37">
        <f t="shared" ref="GT11" si="104">GT9-AVERAGE(EL9,EX9,FJ9,FV9,GH9)</f>
        <v>-4900.0407182688723</v>
      </c>
      <c r="GU11" s="37">
        <f t="shared" ref="GU11" si="105">GU9-AVERAGE(EM9,EY9,FK9,FW9,GI9)</f>
        <v>3137.8112361554595</v>
      </c>
      <c r="GV11" s="37">
        <f t="shared" ref="GV11" si="106">GV9-AVERAGE(EN9,EZ9,FL9,FX9,GJ9)</f>
        <v>-10192.866033006241</v>
      </c>
      <c r="GW11" s="37">
        <f t="shared" ref="GW11" si="107">GW9-AVERAGE(EO9,FA9,FM9,FY9,GK9)</f>
        <v>-11214.49925252387</v>
      </c>
      <c r="GX11" s="37">
        <f t="shared" ref="GX11" si="108">GX9-AVERAGE(EP9,FB9,FN9,FZ9,GL9)</f>
        <v>-10341.694681027599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5">
        <f t="shared" si="109"/>
        <v>0</v>
      </c>
      <c r="EA12" s="135">
        <f t="shared" si="109"/>
        <v>0</v>
      </c>
      <c r="EB12" s="135">
        <f t="shared" si="109"/>
        <v>0</v>
      </c>
      <c r="EC12" s="135">
        <f t="shared" si="109"/>
        <v>0</v>
      </c>
      <c r="ED12" s="135">
        <f t="shared" si="109"/>
        <v>0</v>
      </c>
      <c r="EE12" s="135">
        <f t="shared" si="109"/>
        <v>0</v>
      </c>
      <c r="EF12" s="135">
        <f t="shared" si="109"/>
        <v>0</v>
      </c>
      <c r="EG12" s="135">
        <f t="shared" si="109"/>
        <v>0</v>
      </c>
      <c r="EH12" s="135">
        <f t="shared" si="109"/>
        <v>0</v>
      </c>
      <c r="EI12" s="135">
        <f t="shared" si="109"/>
        <v>0</v>
      </c>
      <c r="EJ12" s="135">
        <f t="shared" si="109"/>
        <v>0</v>
      </c>
      <c r="EK12" s="135">
        <f t="shared" si="109"/>
        <v>0</v>
      </c>
      <c r="EL12" s="135">
        <f t="shared" si="109"/>
        <v>0</v>
      </c>
      <c r="EM12" s="163">
        <f t="shared" si="109"/>
        <v>0</v>
      </c>
      <c r="EN12" s="163">
        <f t="shared" si="109"/>
        <v>0</v>
      </c>
      <c r="EO12" s="163">
        <f t="shared" ref="EO12:FF12" si="110">EO9-EO52</f>
        <v>0</v>
      </c>
      <c r="EP12" s="182">
        <f t="shared" si="110"/>
        <v>0</v>
      </c>
      <c r="EQ12" s="182">
        <f t="shared" si="110"/>
        <v>0</v>
      </c>
      <c r="ER12" s="192">
        <f t="shared" si="110"/>
        <v>0</v>
      </c>
      <c r="ES12" s="192">
        <f t="shared" si="110"/>
        <v>0</v>
      </c>
      <c r="ET12" s="192">
        <f t="shared" si="110"/>
        <v>0</v>
      </c>
      <c r="EU12" s="192">
        <f t="shared" si="110"/>
        <v>0</v>
      </c>
      <c r="EV12" s="192">
        <f t="shared" si="110"/>
        <v>0</v>
      </c>
      <c r="EW12" s="204">
        <f t="shared" si="110"/>
        <v>0</v>
      </c>
      <c r="EX12" s="204">
        <f t="shared" si="110"/>
        <v>0</v>
      </c>
      <c r="EY12" s="204">
        <f t="shared" si="110"/>
        <v>0</v>
      </c>
      <c r="EZ12" s="204">
        <f t="shared" si="110"/>
        <v>0</v>
      </c>
      <c r="FA12" s="217">
        <f t="shared" si="110"/>
        <v>0</v>
      </c>
      <c r="FB12" s="217">
        <f t="shared" si="110"/>
        <v>0</v>
      </c>
      <c r="FC12" s="227">
        <f t="shared" si="110"/>
        <v>0</v>
      </c>
      <c r="FD12" s="227">
        <f t="shared" si="110"/>
        <v>0</v>
      </c>
      <c r="FE12" s="239">
        <f t="shared" si="110"/>
        <v>0</v>
      </c>
      <c r="FF12" s="239">
        <f t="shared" si="110"/>
        <v>0</v>
      </c>
      <c r="FG12" s="239">
        <f t="shared" ref="FG12:FH12" si="111">FG9-FG52</f>
        <v>0</v>
      </c>
      <c r="FH12" s="239">
        <f t="shared" si="111"/>
        <v>0</v>
      </c>
      <c r="FI12" s="239">
        <f t="shared" ref="FI12:FJ12" si="112">FI9-FI52</f>
        <v>0</v>
      </c>
      <c r="FJ12" s="239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0</v>
      </c>
      <c r="FQ12" s="38">
        <f t="shared" si="114"/>
        <v>0</v>
      </c>
      <c r="FR12" s="38">
        <f t="shared" si="114"/>
        <v>0</v>
      </c>
      <c r="FS12" s="38">
        <f t="shared" si="114"/>
        <v>0</v>
      </c>
      <c r="FT12" s="38">
        <f t="shared" si="114"/>
        <v>0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0</v>
      </c>
      <c r="FZ12" s="38">
        <f t="shared" si="114"/>
        <v>0</v>
      </c>
      <c r="GA12" s="38">
        <f t="shared" si="114"/>
        <v>0</v>
      </c>
      <c r="GB12" s="38">
        <f t="shared" si="114"/>
        <v>0</v>
      </c>
      <c r="GC12" s="38">
        <f t="shared" ref="GC12:GD12" si="115">GC9-GC52</f>
        <v>0</v>
      </c>
      <c r="GD12" s="38">
        <f t="shared" si="115"/>
        <v>0</v>
      </c>
      <c r="GE12" s="38">
        <f t="shared" ref="GE12:GK12" si="116">GE9-GE52</f>
        <v>0</v>
      </c>
      <c r="GF12" s="38">
        <f t="shared" si="116"/>
        <v>0</v>
      </c>
      <c r="GG12" s="38">
        <f t="shared" si="116"/>
        <v>12629.6306151553</v>
      </c>
      <c r="GH12" s="263">
        <f t="shared" si="116"/>
        <v>10399.645268532942</v>
      </c>
      <c r="GI12" s="287">
        <f t="shared" si="116"/>
        <v>-42773.444171152601</v>
      </c>
      <c r="GJ12" s="315">
        <f t="shared" si="116"/>
        <v>14766.985517888417</v>
      </c>
      <c r="GK12" s="315">
        <f t="shared" si="116"/>
        <v>16868.239991421724</v>
      </c>
      <c r="GL12" s="315">
        <f t="shared" ref="GL12:GM12" si="117">GL9-GL52</f>
        <v>13910.438722005987</v>
      </c>
      <c r="GM12" s="315">
        <f t="shared" si="117"/>
        <v>6663.6029791505425</v>
      </c>
      <c r="GN12" s="315">
        <f t="shared" ref="GN12:GX12" si="118">GN9-GN52</f>
        <v>6417.9505375983717</v>
      </c>
      <c r="GO12" s="315">
        <f t="shared" si="118"/>
        <v>5839.6320564893831</v>
      </c>
      <c r="GP12" s="315">
        <f t="shared" si="118"/>
        <v>4586.0524645430269</v>
      </c>
      <c r="GQ12" s="315">
        <f t="shared" si="118"/>
        <v>4741.9104593472148</v>
      </c>
      <c r="GR12" s="315">
        <f t="shared" si="118"/>
        <v>723.13626287973602</v>
      </c>
      <c r="GS12" s="315">
        <f t="shared" si="118"/>
        <v>202.38830799711286</v>
      </c>
      <c r="GT12" s="315">
        <f t="shared" si="118"/>
        <v>752.31139404792339</v>
      </c>
      <c r="GU12" s="315">
        <f t="shared" si="118"/>
        <v>-1169.6032873040822</v>
      </c>
      <c r="GV12" s="315">
        <f t="shared" si="118"/>
        <v>-1814.1823938773305</v>
      </c>
      <c r="GW12" s="315">
        <f t="shared" si="118"/>
        <v>10444.714954213559</v>
      </c>
      <c r="GX12" s="315">
        <f t="shared" si="118"/>
        <v>28869.870486461383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34">
        <f t="shared" si="122"/>
        <v>-13212.132452736023</v>
      </c>
      <c r="EA14" s="134">
        <f t="shared" si="122"/>
        <v>-11811.586438516009</v>
      </c>
      <c r="EB14" s="134">
        <f t="shared" si="122"/>
        <v>-14633.836689964086</v>
      </c>
      <c r="EC14" s="134">
        <f t="shared" si="122"/>
        <v>-13463.640936633623</v>
      </c>
      <c r="ED14" s="134">
        <f t="shared" si="122"/>
        <v>-20835.008216077447</v>
      </c>
      <c r="EE14" s="134">
        <f t="shared" ref="EE14:FF14" si="123">(EE20-EE9)</f>
        <v>-7555.3964211973143</v>
      </c>
      <c r="EF14" s="134">
        <f t="shared" si="123"/>
        <v>-10252.02590025861</v>
      </c>
      <c r="EG14" s="134">
        <f t="shared" si="123"/>
        <v>-10297.245225931154</v>
      </c>
      <c r="EH14" s="134">
        <f t="shared" si="123"/>
        <v>-14947.701493372369</v>
      </c>
      <c r="EI14" s="134">
        <f t="shared" si="123"/>
        <v>-13093.222625317921</v>
      </c>
      <c r="EJ14" s="134">
        <f t="shared" si="123"/>
        <v>-11605.178433359641</v>
      </c>
      <c r="EK14" s="134">
        <f t="shared" si="123"/>
        <v>-16175.999609208244</v>
      </c>
      <c r="EL14" s="134">
        <f t="shared" si="123"/>
        <v>-8939.0097332003788</v>
      </c>
      <c r="EM14" s="162">
        <f t="shared" si="123"/>
        <v>-12109.339582335608</v>
      </c>
      <c r="EN14" s="162">
        <f t="shared" si="123"/>
        <v>-10884.599399560328</v>
      </c>
      <c r="EO14" s="162">
        <f t="shared" si="123"/>
        <v>-8914.7520003231475</v>
      </c>
      <c r="EP14" s="181">
        <f t="shared" si="123"/>
        <v>-8812.1827848550674</v>
      </c>
      <c r="EQ14" s="181">
        <f t="shared" si="123"/>
        <v>-11163.321126256549</v>
      </c>
      <c r="ER14" s="191">
        <f t="shared" si="123"/>
        <v>-17033.79916683842</v>
      </c>
      <c r="ES14" s="191">
        <f t="shared" si="123"/>
        <v>-11588.323468123341</v>
      </c>
      <c r="ET14" s="191">
        <f t="shared" si="123"/>
        <v>-12740.302637622604</v>
      </c>
      <c r="EU14" s="191">
        <f t="shared" si="123"/>
        <v>-13167.270489944727</v>
      </c>
      <c r="EV14" s="191">
        <f t="shared" si="123"/>
        <v>-10985.352336141481</v>
      </c>
      <c r="EW14" s="203">
        <f t="shared" si="123"/>
        <v>-7670.3412155864717</v>
      </c>
      <c r="EX14" s="203">
        <f t="shared" si="123"/>
        <v>-10533.524935036956</v>
      </c>
      <c r="EY14" s="203">
        <f t="shared" si="123"/>
        <v>-10182.152413458978</v>
      </c>
      <c r="EZ14" s="203">
        <f t="shared" si="123"/>
        <v>-4138.2795534763463</v>
      </c>
      <c r="FA14" s="216">
        <f t="shared" si="123"/>
        <v>-3068.9578775958544</v>
      </c>
      <c r="FB14" s="216">
        <f t="shared" si="123"/>
        <v>-4965.8583928639018</v>
      </c>
      <c r="FC14" s="226">
        <f t="shared" si="123"/>
        <v>2550.8243799102747</v>
      </c>
      <c r="FD14" s="226">
        <f t="shared" si="123"/>
        <v>-930.42262853167995</v>
      </c>
      <c r="FE14" s="238">
        <f t="shared" si="123"/>
        <v>-3181.4990777220555</v>
      </c>
      <c r="FF14" s="238">
        <f t="shared" si="123"/>
        <v>-13817.529382621575</v>
      </c>
      <c r="FG14" s="238">
        <f t="shared" ref="FG14:FH14" si="124">(FG20-FG9)</f>
        <v>-11235.693927025011</v>
      </c>
      <c r="FH14" s="238">
        <f t="shared" si="124"/>
        <v>-3270.4186934310783</v>
      </c>
      <c r="FI14" s="238">
        <f t="shared" ref="FI14:FJ14" si="125">(FI20-FI9)</f>
        <v>-10009.718616485057</v>
      </c>
      <c r="FJ14" s="238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23067.967843830942</v>
      </c>
      <c r="FQ14" s="36">
        <f t="shared" ref="FQ14:FR14" si="129">(FQ20-FQ9)</f>
        <v>11413.832225653707</v>
      </c>
      <c r="FR14" s="36">
        <f t="shared" si="129"/>
        <v>768.87885821350937</v>
      </c>
      <c r="FS14" s="36">
        <f t="shared" ref="FS14:FT14" si="130">(FS20-FS9)</f>
        <v>-4603.2036835053295</v>
      </c>
      <c r="FT14" s="36">
        <f t="shared" si="130"/>
        <v>-6350.773495415142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-7610.491864861302</v>
      </c>
      <c r="FZ14" s="36">
        <f t="shared" ref="FZ14" si="134">(FZ20-FZ9)</f>
        <v>-7863.3752815724802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36">
        <f t="shared" ref="GD14" si="137">(GD20-GD9)</f>
        <v>-25087.884760803805</v>
      </c>
      <c r="GE14" s="36">
        <f t="shared" si="136"/>
        <v>-10830.393806609132</v>
      </c>
      <c r="GF14" s="36">
        <f t="shared" ref="GF14" si="138">(GF20-GF9)</f>
        <v>-28417.345994139301</v>
      </c>
      <c r="GG14" s="36">
        <f t="shared" ref="GG14:GH14" si="139">(GG20-GG9)</f>
        <v>-29378.328802190892</v>
      </c>
      <c r="GH14" s="262">
        <f t="shared" si="139"/>
        <v>-16898.4035378894</v>
      </c>
      <c r="GI14" s="286">
        <f t="shared" ref="GI14:GJ14" si="140">(GI20-GI9)</f>
        <v>27666.740638088108</v>
      </c>
      <c r="GJ14" s="37">
        <f t="shared" si="140"/>
        <v>-19825.122027659807</v>
      </c>
      <c r="GK14" s="37">
        <f t="shared" ref="GK14:GL14" si="141">(GK20-GK9)</f>
        <v>-7385.6321754796882</v>
      </c>
      <c r="GL14" s="37">
        <f t="shared" si="141"/>
        <v>-5360.2518288130668</v>
      </c>
      <c r="GM14" s="37">
        <f t="shared" ref="GM14:GX14" si="142">(GM20-GM9)</f>
        <v>-4535.4223090690539</v>
      </c>
      <c r="GN14" s="37">
        <f t="shared" si="142"/>
        <v>-4573.1491856188986</v>
      </c>
      <c r="GO14" s="37">
        <f t="shared" si="142"/>
        <v>-7171.3709010404891</v>
      </c>
      <c r="GP14" s="37">
        <f t="shared" si="142"/>
        <v>-12237.609043385553</v>
      </c>
      <c r="GQ14" s="37">
        <f t="shared" si="142"/>
        <v>-12001.825828317375</v>
      </c>
      <c r="GR14" s="37">
        <f t="shared" si="142"/>
        <v>-10161.445955807209</v>
      </c>
      <c r="GS14" s="37">
        <f t="shared" si="142"/>
        <v>-10239.197371352864</v>
      </c>
      <c r="GT14" s="37">
        <f t="shared" si="142"/>
        <v>-8322.8833741569761</v>
      </c>
      <c r="GU14" s="37">
        <f t="shared" si="142"/>
        <v>-6956.1552029080485</v>
      </c>
      <c r="GV14" s="37">
        <f t="shared" si="142"/>
        <v>1435.8521198468843</v>
      </c>
      <c r="GW14" s="37">
        <f t="shared" si="142"/>
        <v>3117.8738810542782</v>
      </c>
      <c r="GX14" s="37">
        <f t="shared" si="142"/>
        <v>3967.4125268007847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34">
        <f t="shared" si="144"/>
        <v>12172.925298646187</v>
      </c>
      <c r="EA15" s="134">
        <f t="shared" si="144"/>
        <v>11048.190177321903</v>
      </c>
      <c r="EB15" s="134">
        <f t="shared" si="144"/>
        <v>9070.8200798255566</v>
      </c>
      <c r="EC15" s="134">
        <f t="shared" si="144"/>
        <v>41.156469013138121</v>
      </c>
      <c r="ED15" s="134">
        <f t="shared" si="144"/>
        <v>4649.9362140147641</v>
      </c>
      <c r="EE15" s="134">
        <f>EE14-DS14</f>
        <v>-7311.7984975696199</v>
      </c>
      <c r="EF15" s="134">
        <f>EF14-DT14</f>
        <v>-9627.7447870976175</v>
      </c>
      <c r="EG15" s="134">
        <f>EG14-DU14</f>
        <v>-7860.185594343784</v>
      </c>
      <c r="EH15" s="134">
        <f t="shared" ref="EH15:FM15" si="145">EH14-DV14</f>
        <v>-5169.8630136986503</v>
      </c>
      <c r="EI15" s="134">
        <f t="shared" si="145"/>
        <v>-8827.9275298276916</v>
      </c>
      <c r="EJ15" s="134">
        <f t="shared" si="145"/>
        <v>-4736.5296803653</v>
      </c>
      <c r="EK15" s="134">
        <f t="shared" si="145"/>
        <v>-6441.5219118299829</v>
      </c>
      <c r="EL15" s="134">
        <f t="shared" si="145"/>
        <v>4273.1227195356441</v>
      </c>
      <c r="EM15" s="162">
        <f t="shared" si="145"/>
        <v>-297.75314381959834</v>
      </c>
      <c r="EN15" s="162">
        <f t="shared" si="145"/>
        <v>3749.2372904037584</v>
      </c>
      <c r="EO15" s="162">
        <f t="shared" si="145"/>
        <v>4548.8889363104754</v>
      </c>
      <c r="EP15" s="181">
        <f t="shared" si="145"/>
        <v>12022.82543122238</v>
      </c>
      <c r="EQ15" s="181">
        <f t="shared" si="145"/>
        <v>-3607.9247050592348</v>
      </c>
      <c r="ER15" s="191">
        <f t="shared" si="145"/>
        <v>-6781.7732665798103</v>
      </c>
      <c r="ES15" s="191">
        <f t="shared" si="145"/>
        <v>-1291.0782421921867</v>
      </c>
      <c r="ET15" s="191">
        <f t="shared" si="145"/>
        <v>2207.3988557497651</v>
      </c>
      <c r="EU15" s="191">
        <f t="shared" si="145"/>
        <v>-74.047864626805676</v>
      </c>
      <c r="EV15" s="191">
        <f t="shared" si="145"/>
        <v>619.8260972181597</v>
      </c>
      <c r="EW15" s="203">
        <f t="shared" si="145"/>
        <v>8505.6583936217721</v>
      </c>
      <c r="EX15" s="203">
        <f t="shared" si="145"/>
        <v>-1594.515201836577</v>
      </c>
      <c r="EY15" s="203">
        <f t="shared" si="145"/>
        <v>1927.1871688766296</v>
      </c>
      <c r="EZ15" s="203">
        <f t="shared" si="145"/>
        <v>6746.3198460839812</v>
      </c>
      <c r="FA15" s="216">
        <f t="shared" si="145"/>
        <v>5845.7941227272931</v>
      </c>
      <c r="FB15" s="216">
        <f t="shared" si="145"/>
        <v>3846.3243919911656</v>
      </c>
      <c r="FC15" s="226">
        <f t="shared" si="145"/>
        <v>13714.145506166824</v>
      </c>
      <c r="FD15" s="226">
        <f t="shared" si="145"/>
        <v>16103.37653830674</v>
      </c>
      <c r="FE15" s="238">
        <f t="shared" si="145"/>
        <v>8406.8243904012852</v>
      </c>
      <c r="FF15" s="238">
        <f t="shared" si="145"/>
        <v>-1077.2267449989704</v>
      </c>
      <c r="FG15" s="238">
        <f t="shared" si="145"/>
        <v>1931.5765629197158</v>
      </c>
      <c r="FH15" s="238">
        <f t="shared" si="145"/>
        <v>7714.9336427104026</v>
      </c>
      <c r="FI15" s="238">
        <f t="shared" si="145"/>
        <v>-2339.3774008985856</v>
      </c>
      <c r="FJ15" s="238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23998.390472362622</v>
      </c>
      <c r="FQ15" s="36">
        <f t="shared" si="146"/>
        <v>14595.331303375762</v>
      </c>
      <c r="FR15" s="36">
        <f t="shared" si="146"/>
        <v>14586.408240835084</v>
      </c>
      <c r="FS15" s="36">
        <f t="shared" si="146"/>
        <v>6632.4902435196818</v>
      </c>
      <c r="FT15" s="36">
        <f t="shared" si="146"/>
        <v>-3080.3548019840637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-7845.5414665355929</v>
      </c>
      <c r="FZ15" s="36">
        <f t="shared" si="147"/>
        <v>-10601.13119498892</v>
      </c>
      <c r="GA15" s="36">
        <f t="shared" si="146"/>
        <v>-27028.349735572388</v>
      </c>
      <c r="GB15" s="36">
        <f t="shared" si="146"/>
        <v>-38268.377812141262</v>
      </c>
      <c r="GC15" s="36">
        <f t="shared" si="146"/>
        <v>-31604.87589525104</v>
      </c>
      <c r="GD15" s="36">
        <f t="shared" si="146"/>
        <v>-25856.763619017314</v>
      </c>
      <c r="GE15" s="36">
        <f t="shared" si="146"/>
        <v>-6227.1901231038028</v>
      </c>
      <c r="GF15" s="36">
        <f t="shared" si="146"/>
        <v>-22066.572498724159</v>
      </c>
      <c r="GG15" s="36">
        <f t="shared" si="146"/>
        <v>-23193.633269124315</v>
      </c>
      <c r="GH15" s="262">
        <f t="shared" ref="GH15:GL15" si="148">GH14-FV14</f>
        <v>-12879.829773174719</v>
      </c>
      <c r="GI15" s="286">
        <f t="shared" si="148"/>
        <v>33704.416197312035</v>
      </c>
      <c r="GJ15" s="37">
        <f t="shared" si="148"/>
        <v>-19526.088215126412</v>
      </c>
      <c r="GK15" s="37">
        <f t="shared" si="148"/>
        <v>224.85968938161386</v>
      </c>
      <c r="GL15" s="37">
        <f t="shared" si="148"/>
        <v>2503.1234527594133</v>
      </c>
      <c r="GM15" s="37">
        <f t="shared" ref="GM15" si="149">GM14-GA14</f>
        <v>853.15071987388001</v>
      </c>
      <c r="GN15" s="37">
        <f t="shared" ref="GN15" si="150">GN14-GB14</f>
        <v>10627.260782691421</v>
      </c>
      <c r="GO15" s="37">
        <f t="shared" ref="GO15" si="151">GO14-GC14</f>
        <v>13019.672768556844</v>
      </c>
      <c r="GP15" s="37">
        <f t="shared" ref="GP15" si="152">GP14-GD14</f>
        <v>12850.275717418252</v>
      </c>
      <c r="GQ15" s="37">
        <f t="shared" ref="GQ15" si="153">GQ14-GE14</f>
        <v>-1171.4320217082422</v>
      </c>
      <c r="GR15" s="37">
        <f t="shared" ref="GR15" si="154">GR14-GF14</f>
        <v>18255.900038332093</v>
      </c>
      <c r="GS15" s="37">
        <f t="shared" ref="GS15" si="155">GS14-GG14</f>
        <v>19139.131430838028</v>
      </c>
      <c r="GT15" s="37">
        <f t="shared" ref="GT15" si="156">GT14-GH14</f>
        <v>8575.5201637324244</v>
      </c>
      <c r="GU15" s="37">
        <f t="shared" ref="GU15" si="157">GU14-GI14</f>
        <v>-34622.895840996156</v>
      </c>
      <c r="GV15" s="37">
        <f t="shared" ref="GV15" si="158">GV14-GJ14</f>
        <v>21260.974147506691</v>
      </c>
      <c r="GW15" s="37">
        <f t="shared" ref="GW15" si="159">GW14-GK14</f>
        <v>10503.506056533966</v>
      </c>
      <c r="GX15" s="37">
        <f t="shared" ref="GX15" si="160">GX14-GL14</f>
        <v>9327.6643556138515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34">
        <f t="shared" si="162"/>
        <v>-7236.4090095451556</v>
      </c>
      <c r="EA16" s="134">
        <f t="shared" si="162"/>
        <v>-5909.9514804985174</v>
      </c>
      <c r="EB16" s="134">
        <f t="shared" si="162"/>
        <v>-7813.5482818014098</v>
      </c>
      <c r="EC16" s="134">
        <f t="shared" si="162"/>
        <v>-9879.6684873210288</v>
      </c>
      <c r="ED16" s="134">
        <f t="shared" si="162"/>
        <v>-14432.855824241353</v>
      </c>
      <c r="EE16" s="134">
        <f>EE14-AVERAGE(BW14,CI14,CU14,DG14,DS14)</f>
        <v>-5901.6007217671977</v>
      </c>
      <c r="EF16" s="134">
        <f>EF14-AVERAGE(BX14,CJ14,CV14,DH14,DT14)</f>
        <v>-9035.4456191527133</v>
      </c>
      <c r="EG16" s="134">
        <f>EG14-AVERAGE(BY14,CK14,CW14,DI14,DU14)</f>
        <v>-7446.6538013582385</v>
      </c>
      <c r="EH16" s="134">
        <f t="shared" ref="EH16:FM16" si="163">EH14-AVERAGE(BZ14,CL14,CX14,DJ14,DV14)</f>
        <v>-7526.2740394728025</v>
      </c>
      <c r="EI16" s="134">
        <f t="shared" si="163"/>
        <v>-7913.9747568757102</v>
      </c>
      <c r="EJ16" s="134">
        <f t="shared" si="163"/>
        <v>-4861.0961417687158</v>
      </c>
      <c r="EK16" s="134">
        <f t="shared" si="163"/>
        <v>-8251.681647607651</v>
      </c>
      <c r="EL16" s="134">
        <f t="shared" si="163"/>
        <v>86.880633591161313</v>
      </c>
      <c r="EM16" s="162">
        <f t="shared" si="163"/>
        <v>-3273.9909895829496</v>
      </c>
      <c r="EN16" s="162">
        <f t="shared" si="163"/>
        <v>-1058.8354784158801</v>
      </c>
      <c r="EO16" s="162">
        <f t="shared" si="163"/>
        <v>-1966.6550166518646</v>
      </c>
      <c r="EP16" s="181">
        <f t="shared" si="163"/>
        <v>2242.1310380886953</v>
      </c>
      <c r="EQ16" s="181">
        <f t="shared" si="163"/>
        <v>-7519.423500918725</v>
      </c>
      <c r="ER16" s="191">
        <f t="shared" si="163"/>
        <v>-13083.413183828225</v>
      </c>
      <c r="ES16" s="191">
        <f t="shared" si="163"/>
        <v>-6141.1958405669184</v>
      </c>
      <c r="ET16" s="191">
        <f t="shared" si="163"/>
        <v>-1817.839125100747</v>
      </c>
      <c r="EU16" s="191">
        <f t="shared" si="163"/>
        <v>-4896.8070676739117</v>
      </c>
      <c r="EV16" s="191">
        <f t="shared" si="163"/>
        <v>-1275.4052645974807</v>
      </c>
      <c r="EW16" s="203">
        <f t="shared" si="163"/>
        <v>3955.2960837175615</v>
      </c>
      <c r="EX16" s="203">
        <f t="shared" si="163"/>
        <v>933.38356845000271</v>
      </c>
      <c r="EY16" s="203">
        <f t="shared" si="163"/>
        <v>1466.5598557086159</v>
      </c>
      <c r="EZ16" s="203">
        <f t="shared" si="163"/>
        <v>8085.3623731193784</v>
      </c>
      <c r="FA16" s="216">
        <f t="shared" si="163"/>
        <v>6373.5852660878736</v>
      </c>
      <c r="FB16" s="216">
        <f t="shared" si="163"/>
        <v>8239.5920480739551</v>
      </c>
      <c r="FC16" s="226">
        <f t="shared" si="163"/>
        <v>8985.7956659306747</v>
      </c>
      <c r="FD16" s="226">
        <f t="shared" si="163"/>
        <v>6789.3595420761303</v>
      </c>
      <c r="FE16" s="238">
        <f t="shared" si="163"/>
        <v>4883.6381627612682</v>
      </c>
      <c r="FF16" s="238">
        <f t="shared" si="163"/>
        <v>110.11377027542039</v>
      </c>
      <c r="FG16" s="238">
        <f t="shared" si="163"/>
        <v>168.56851253698187</v>
      </c>
      <c r="FH16" s="238">
        <f t="shared" si="163"/>
        <v>8953.717958191839</v>
      </c>
      <c r="FI16" s="238">
        <f t="shared" si="163"/>
        <v>3456.7834581417301</v>
      </c>
      <c r="FJ16" s="238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28318.429399750494</v>
      </c>
      <c r="FQ16" s="36">
        <f t="shared" si="164"/>
        <v>17429.449394743067</v>
      </c>
      <c r="FR16" s="36">
        <f t="shared" si="164"/>
        <v>13383.67036628785</v>
      </c>
      <c r="FS16" s="36">
        <f t="shared" si="164"/>
        <v>6523.6679771039398</v>
      </c>
      <c r="FT16" s="36">
        <f t="shared" si="164"/>
        <v>4004.4227068803484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132.92785884371551</v>
      </c>
      <c r="FZ16" s="36">
        <f t="shared" si="165"/>
        <v>3608.6723005219574</v>
      </c>
      <c r="GA16" s="36">
        <f t="shared" si="164"/>
        <v>-6434.2301520345682</v>
      </c>
      <c r="GB16" s="36">
        <f t="shared" si="164"/>
        <v>-14045.897775318568</v>
      </c>
      <c r="GC16" s="36">
        <f t="shared" si="164"/>
        <v>-16972.98463405529</v>
      </c>
      <c r="GD16" s="36">
        <f t="shared" si="164"/>
        <v>-14984.986133788452</v>
      </c>
      <c r="GE16" s="36">
        <f t="shared" si="164"/>
        <v>-1557.4566423524884</v>
      </c>
      <c r="GF16" s="36">
        <f t="shared" si="164"/>
        <v>-20601.271651870964</v>
      </c>
      <c r="GG16" s="36">
        <f t="shared" si="164"/>
        <v>-19423.282267845971</v>
      </c>
      <c r="GH16" s="262">
        <f t="shared" ref="GH16:GL16" si="166">GH14-AVERAGE(DZ14,EL14,EX14,FJ14,FV14)</f>
        <v>-7263.8784274192512</v>
      </c>
      <c r="GI16" s="286">
        <f t="shared" si="166"/>
        <v>37940.176818090855</v>
      </c>
      <c r="GJ16" s="37">
        <f t="shared" si="166"/>
        <v>-13660.61061967147</v>
      </c>
      <c r="GK16" s="37">
        <f t="shared" si="166"/>
        <v>-821.07355993176043</v>
      </c>
      <c r="GL16" s="37">
        <f t="shared" si="166"/>
        <v>2587.4819235774248</v>
      </c>
      <c r="GM16" s="37">
        <f t="shared" ref="GM16" si="167">GM14-AVERAGE(EE14,EQ14,FC14,FO14,GA14)</f>
        <v>-4552.0844110976404</v>
      </c>
      <c r="GN16" s="37">
        <f t="shared" ref="GN16" si="168">GN14-AVERAGE(EF14,ER14,FD14,FP14,GB14)</f>
        <v>-503.41122159728093</v>
      </c>
      <c r="GO16" s="37">
        <f t="shared" ref="GO16" si="169">GO14-AVERAGE(EG14,ES14,FE14,FQ14,GC14)</f>
        <v>-402.51505789645398</v>
      </c>
      <c r="GP16" s="37">
        <f t="shared" ref="GP16" si="170">GP14-AVERAGE(EH14,ET14,FF14,FR14,GD14)</f>
        <v>927.29883985581728</v>
      </c>
      <c r="GQ16" s="37">
        <f t="shared" ref="GQ16" si="171">GQ14-AVERAGE(EI14,EU14,FG14,FS14,GE14)</f>
        <v>-1415.8689218369509</v>
      </c>
      <c r="GR16" s="37">
        <f t="shared" ref="GR16" si="172">GR14-AVERAGE(EJ14,EV14,FH14,FT14,GF14)</f>
        <v>1964.3678346901215</v>
      </c>
      <c r="GS16" s="37">
        <f t="shared" ref="GS16" si="173">GS14-AVERAGE(EK14,EW14,FI14,FU14,GG14)</f>
        <v>3644.6193839545849</v>
      </c>
      <c r="GT16" s="37">
        <f t="shared" ref="GT16" si="174">GT14-AVERAGE(EL14,EX14,FJ14,FV14,GH14)</f>
        <v>2048.8959533438501</v>
      </c>
      <c r="GU16" s="37">
        <f t="shared" ref="GU16" si="175">GU14-AVERAGE(EM14,EY14,FK14,FW14,GI14)</f>
        <v>-4578.3844382261232</v>
      </c>
      <c r="GV16" s="37">
        <f t="shared" ref="GV16" si="176">GV14-AVERAGE(EN14,EZ14,FL14,FX14,GJ14)</f>
        <v>8638.6205953743647</v>
      </c>
      <c r="GW16" s="37">
        <f t="shared" ref="GW16" si="177">GW14-AVERAGE(EO14,FA14,FM14,FY14,GK14)</f>
        <v>8466.8307443714184</v>
      </c>
      <c r="GX16" s="37">
        <f t="shared" ref="GX16" si="178">GX14-AVERAGE(EP14,FB14,FN14,FZ14,GL14)</f>
        <v>8820.1950017384006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6">
        <f t="shared" si="179"/>
        <v>0</v>
      </c>
      <c r="EA17" s="136">
        <f t="shared" si="179"/>
        <v>0</v>
      </c>
      <c r="EB17" s="136">
        <f t="shared" si="179"/>
        <v>0</v>
      </c>
      <c r="EC17" s="136">
        <f t="shared" si="179"/>
        <v>0</v>
      </c>
      <c r="ED17" s="136">
        <f t="shared" si="179"/>
        <v>0</v>
      </c>
      <c r="EE17" s="136">
        <f t="shared" si="179"/>
        <v>0</v>
      </c>
      <c r="EF17" s="136">
        <f t="shared" si="179"/>
        <v>0</v>
      </c>
      <c r="EG17" s="136">
        <f t="shared" si="179"/>
        <v>0</v>
      </c>
      <c r="EH17" s="136">
        <f t="shared" si="179"/>
        <v>0</v>
      </c>
      <c r="EI17" s="136">
        <f t="shared" si="179"/>
        <v>0</v>
      </c>
      <c r="EJ17" s="136">
        <f t="shared" si="179"/>
        <v>0</v>
      </c>
      <c r="EK17" s="136">
        <f t="shared" si="179"/>
        <v>0</v>
      </c>
      <c r="EL17" s="136">
        <f t="shared" si="179"/>
        <v>0</v>
      </c>
      <c r="EM17" s="164">
        <f t="shared" si="179"/>
        <v>0</v>
      </c>
      <c r="EN17" s="164">
        <f t="shared" si="179"/>
        <v>0</v>
      </c>
      <c r="EO17" s="164">
        <f t="shared" ref="EO17:FF17" si="180">EO14-EO53</f>
        <v>0</v>
      </c>
      <c r="EP17" s="183">
        <f t="shared" si="180"/>
        <v>0</v>
      </c>
      <c r="EQ17" s="183">
        <f t="shared" si="180"/>
        <v>0</v>
      </c>
      <c r="ER17" s="193">
        <f t="shared" si="180"/>
        <v>0</v>
      </c>
      <c r="ES17" s="193">
        <f t="shared" si="180"/>
        <v>0</v>
      </c>
      <c r="ET17" s="193">
        <f t="shared" si="180"/>
        <v>0</v>
      </c>
      <c r="EU17" s="193">
        <f t="shared" si="180"/>
        <v>0</v>
      </c>
      <c r="EV17" s="193">
        <f t="shared" si="180"/>
        <v>0</v>
      </c>
      <c r="EW17" s="205">
        <f t="shared" si="180"/>
        <v>0</v>
      </c>
      <c r="EX17" s="205">
        <f t="shared" si="180"/>
        <v>0</v>
      </c>
      <c r="EY17" s="205">
        <f t="shared" si="180"/>
        <v>0</v>
      </c>
      <c r="EZ17" s="205">
        <f t="shared" si="180"/>
        <v>0</v>
      </c>
      <c r="FA17" s="218">
        <f t="shared" si="180"/>
        <v>0</v>
      </c>
      <c r="FB17" s="218">
        <f t="shared" si="180"/>
        <v>0</v>
      </c>
      <c r="FC17" s="228">
        <f t="shared" si="180"/>
        <v>0</v>
      </c>
      <c r="FD17" s="228">
        <f t="shared" si="180"/>
        <v>0</v>
      </c>
      <c r="FE17" s="240">
        <f t="shared" si="180"/>
        <v>0</v>
      </c>
      <c r="FF17" s="240">
        <f t="shared" si="180"/>
        <v>0</v>
      </c>
      <c r="FG17" s="240">
        <f t="shared" ref="FG17:FH17" si="181">FG14-FG53</f>
        <v>0</v>
      </c>
      <c r="FH17" s="240">
        <f t="shared" si="181"/>
        <v>0</v>
      </c>
      <c r="FI17" s="240">
        <f t="shared" ref="FI17:FJ17" si="182">FI14-FI53</f>
        <v>0</v>
      </c>
      <c r="FJ17" s="240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0</v>
      </c>
      <c r="FQ17" s="40">
        <f t="shared" ref="FQ17:FR17" si="185">FQ14-FQ53</f>
        <v>0</v>
      </c>
      <c r="FR17" s="40">
        <f t="shared" si="185"/>
        <v>0</v>
      </c>
      <c r="FS17" s="40">
        <f t="shared" ref="FS17:FT17" si="186">FS14-FS53</f>
        <v>0</v>
      </c>
      <c r="FT17" s="40">
        <f t="shared" si="186"/>
        <v>0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0</v>
      </c>
      <c r="FZ17" s="40">
        <f t="shared" si="189"/>
        <v>0</v>
      </c>
      <c r="GA17" s="40">
        <f t="shared" si="189"/>
        <v>0</v>
      </c>
      <c r="GB17" s="40">
        <f t="shared" si="189"/>
        <v>0</v>
      </c>
      <c r="GC17" s="40">
        <f t="shared" ref="GC17:GD17" si="190">GC14-GC53</f>
        <v>0</v>
      </c>
      <c r="GD17" s="40">
        <f t="shared" si="190"/>
        <v>0</v>
      </c>
      <c r="GE17" s="40">
        <f t="shared" ref="GE17:GK17" si="191">GE14-GE53</f>
        <v>0</v>
      </c>
      <c r="GF17" s="40">
        <f t="shared" si="191"/>
        <v>0</v>
      </c>
      <c r="GG17" s="40">
        <f t="shared" si="191"/>
        <v>-12629.6306151553</v>
      </c>
      <c r="GH17" s="264">
        <f t="shared" si="191"/>
        <v>396.52128768440525</v>
      </c>
      <c r="GI17" s="288">
        <f t="shared" si="191"/>
        <v>46623.211252815461</v>
      </c>
      <c r="GJ17" s="288">
        <f t="shared" si="191"/>
        <v>-14766.985517888417</v>
      </c>
      <c r="GK17" s="288">
        <f t="shared" si="191"/>
        <v>-16868.239991421724</v>
      </c>
      <c r="GL17" s="288">
        <f t="shared" ref="GL17:GM17" si="192">GL14-GL53</f>
        <v>-13910.438722005987</v>
      </c>
      <c r="GM17" s="288">
        <f t="shared" si="192"/>
        <v>-6663.6029791505425</v>
      </c>
      <c r="GN17" s="288">
        <f t="shared" ref="GN17:GX17" si="193">GN14-GN53</f>
        <v>-6417.9505375983717</v>
      </c>
      <c r="GO17" s="288">
        <f t="shared" si="193"/>
        <v>-5839.6320564893831</v>
      </c>
      <c r="GP17" s="288">
        <f t="shared" si="193"/>
        <v>-4586.0524645430269</v>
      </c>
      <c r="GQ17" s="288">
        <f t="shared" si="193"/>
        <v>-4741.9104593472148</v>
      </c>
      <c r="GR17" s="288">
        <f t="shared" si="193"/>
        <v>-723.13626287973602</v>
      </c>
      <c r="GS17" s="288">
        <f t="shared" si="193"/>
        <v>-202.38830799711286</v>
      </c>
      <c r="GT17" s="288">
        <f t="shared" si="193"/>
        <v>-752.31139404792339</v>
      </c>
      <c r="GU17" s="288">
        <f t="shared" si="193"/>
        <v>1169.6032873040822</v>
      </c>
      <c r="GV17" s="288">
        <f t="shared" si="193"/>
        <v>1814.1823938773305</v>
      </c>
      <c r="GW17" s="288">
        <f t="shared" si="193"/>
        <v>-10444.714954213559</v>
      </c>
      <c r="GX17" s="288">
        <f t="shared" si="193"/>
        <v>3967.4125268007847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6">
        <f t="shared" si="197"/>
        <v>23359.321369623667</v>
      </c>
      <c r="EA20" s="146">
        <f t="shared" si="197"/>
        <v>24252.340502123247</v>
      </c>
      <c r="EB20" s="146">
        <f t="shared" si="197"/>
        <v>29098.907454976241</v>
      </c>
      <c r="EC20" s="146">
        <f t="shared" si="197"/>
        <v>33566.95267067229</v>
      </c>
      <c r="ED20" s="146">
        <f t="shared" si="197"/>
        <v>31768.703670798393</v>
      </c>
      <c r="EE20" s="146">
        <f t="shared" ref="EE20:FF20" si="198">EE25+EE30</f>
        <v>32263.339769699734</v>
      </c>
      <c r="EF20" s="146">
        <f t="shared" si="198"/>
        <v>29494.407732240186</v>
      </c>
      <c r="EG20" s="146">
        <f t="shared" si="198"/>
        <v>28586.007093998138</v>
      </c>
      <c r="EH20" s="146">
        <f t="shared" si="198"/>
        <v>19752.755127632205</v>
      </c>
      <c r="EI20" s="146">
        <f t="shared" si="198"/>
        <v>21725.513565579127</v>
      </c>
      <c r="EJ20" s="146">
        <f t="shared" si="198"/>
        <v>21195.278187644933</v>
      </c>
      <c r="EK20" s="146">
        <f t="shared" si="198"/>
        <v>18287.897872011381</v>
      </c>
      <c r="EL20" s="146">
        <f t="shared" si="198"/>
        <v>23363.597425438609</v>
      </c>
      <c r="EM20" s="146">
        <f t="shared" si="198"/>
        <v>24724.45037200228</v>
      </c>
      <c r="EN20" s="146">
        <f t="shared" si="198"/>
        <v>30805.104533272177</v>
      </c>
      <c r="EO20" s="146">
        <f t="shared" si="198"/>
        <v>35186.704620681427</v>
      </c>
      <c r="EP20" s="146">
        <f t="shared" si="198"/>
        <v>32524.682438300042</v>
      </c>
      <c r="EQ20" s="146">
        <f t="shared" si="198"/>
        <v>31278.388551162814</v>
      </c>
      <c r="ER20" s="146">
        <f t="shared" si="198"/>
        <v>28713.057976018739</v>
      </c>
      <c r="ES20" s="146">
        <f t="shared" si="198"/>
        <v>27790.87008026375</v>
      </c>
      <c r="ET20" s="146">
        <f t="shared" si="198"/>
        <v>18932.364029044053</v>
      </c>
      <c r="EU20" s="146">
        <f t="shared" si="198"/>
        <v>20568.761768119817</v>
      </c>
      <c r="EV20" s="146">
        <f t="shared" si="198"/>
        <v>20014.647663858519</v>
      </c>
      <c r="EW20" s="146">
        <f t="shared" si="198"/>
        <v>21252.239429574831</v>
      </c>
      <c r="EX20" s="146">
        <f t="shared" si="198"/>
        <v>22324.539581092104</v>
      </c>
      <c r="EY20" s="146">
        <f t="shared" si="198"/>
        <v>24017.847586541022</v>
      </c>
      <c r="EZ20" s="146">
        <f t="shared" si="198"/>
        <v>28429.462382007532</v>
      </c>
      <c r="FA20" s="146">
        <f t="shared" si="198"/>
        <v>31231.042122404146</v>
      </c>
      <c r="FB20" s="146">
        <f t="shared" si="198"/>
        <v>30311.560961974796</v>
      </c>
      <c r="FC20" s="146">
        <f t="shared" si="198"/>
        <v>31373.405025071548</v>
      </c>
      <c r="FD20" s="146">
        <f t="shared" si="198"/>
        <v>29462.43451432548</v>
      </c>
      <c r="FE20" s="146">
        <f t="shared" si="198"/>
        <v>28866.888019052127</v>
      </c>
      <c r="FF20" s="146">
        <f t="shared" si="198"/>
        <v>19082.470617378396</v>
      </c>
      <c r="FG20" s="146">
        <f t="shared" ref="FG20:FH20" si="199">FG25+FG30</f>
        <v>21619.144782652413</v>
      </c>
      <c r="FH20" s="146">
        <f t="shared" si="199"/>
        <v>23162.914639902265</v>
      </c>
      <c r="FI20" s="146">
        <f t="shared" ref="FI20:FJ20" si="200">FI25+FI30</f>
        <v>20393.507189966578</v>
      </c>
      <c r="FJ20" s="146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30">
        <f t="shared" ref="GD20" si="212">GD25+GD30</f>
        <v>19697.844646833692</v>
      </c>
      <c r="GE20" s="30">
        <f t="shared" si="211"/>
        <v>21152.109794576787</v>
      </c>
      <c r="GF20" s="30">
        <f t="shared" ref="GF20" si="213">GF25+GF30</f>
        <v>13768.383413498252</v>
      </c>
      <c r="GG20" s="30">
        <f t="shared" ref="GG20:GH20" si="214">GG25+GG30</f>
        <v>17829.981250607936</v>
      </c>
      <c r="GH20" s="259">
        <f t="shared" si="214"/>
        <v>30051.841998780397</v>
      </c>
      <c r="GI20" s="283">
        <f t="shared" ref="GI20:GJ20" si="215">GI25+GI30</f>
        <v>24688.136984796605</v>
      </c>
      <c r="GJ20" s="31">
        <f t="shared" si="215"/>
        <v>30686.916492482396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6">
        <f t="shared" si="221"/>
        <v>832.22711040048307</v>
      </c>
      <c r="EA21" s="146">
        <f t="shared" si="221"/>
        <v>780.61026864609812</v>
      </c>
      <c r="EB21" s="146">
        <f t="shared" si="221"/>
        <v>1084.9606012572767</v>
      </c>
      <c r="EC21" s="146">
        <f t="shared" si="221"/>
        <v>873.57656033733292</v>
      </c>
      <c r="ED21" s="146">
        <f t="shared" si="221"/>
        <v>986.65738060778676</v>
      </c>
      <c r="EE21" s="146">
        <f>EE20-DS20</f>
        <v>290.32258064516282</v>
      </c>
      <c r="EF21" s="146">
        <f>EF20-DT20</f>
        <v>0</v>
      </c>
      <c r="EG21" s="146">
        <f>EG20-DU20</f>
        <v>0</v>
      </c>
      <c r="EH21" s="146">
        <f t="shared" ref="EH21:FM21" si="222">EH20-DV20</f>
        <v>-333.33333333333212</v>
      </c>
      <c r="EI21" s="146">
        <f t="shared" si="222"/>
        <v>-1000</v>
      </c>
      <c r="EJ21" s="146">
        <f t="shared" si="222"/>
        <v>-866.66666666666788</v>
      </c>
      <c r="EK21" s="146">
        <f t="shared" si="222"/>
        <v>-1000.6911561958659</v>
      </c>
      <c r="EL21" s="146">
        <f t="shared" si="222"/>
        <v>4.2760558149420831</v>
      </c>
      <c r="EM21" s="146">
        <f t="shared" si="222"/>
        <v>472.10986987903379</v>
      </c>
      <c r="EN21" s="146">
        <f t="shared" si="222"/>
        <v>1706.1970782959361</v>
      </c>
      <c r="EO21" s="146">
        <f t="shared" si="222"/>
        <v>1619.7519500091366</v>
      </c>
      <c r="EP21" s="146">
        <f t="shared" si="222"/>
        <v>755.97876750164869</v>
      </c>
      <c r="EQ21" s="146">
        <f t="shared" si="222"/>
        <v>-984.95121853692035</v>
      </c>
      <c r="ER21" s="146">
        <f t="shared" si="222"/>
        <v>-781.34975622144702</v>
      </c>
      <c r="ES21" s="146">
        <f t="shared" si="222"/>
        <v>-795.13701373438744</v>
      </c>
      <c r="ET21" s="146">
        <f t="shared" si="222"/>
        <v>-820.39109858815209</v>
      </c>
      <c r="EU21" s="146">
        <f t="shared" si="222"/>
        <v>-1156.7517974593102</v>
      </c>
      <c r="EV21" s="146">
        <f t="shared" si="222"/>
        <v>-1180.6305237864144</v>
      </c>
      <c r="EW21" s="146">
        <f t="shared" si="222"/>
        <v>2964.3415575634499</v>
      </c>
      <c r="EX21" s="146">
        <f t="shared" si="222"/>
        <v>-1039.0578443465056</v>
      </c>
      <c r="EY21" s="146">
        <f t="shared" si="222"/>
        <v>-706.60278546125846</v>
      </c>
      <c r="EZ21" s="146">
        <f t="shared" si="222"/>
        <v>-2375.6421512646448</v>
      </c>
      <c r="FA21" s="146">
        <f t="shared" si="222"/>
        <v>-3955.662498277281</v>
      </c>
      <c r="FB21" s="146">
        <f t="shared" si="222"/>
        <v>-2213.1214763252465</v>
      </c>
      <c r="FC21" s="146">
        <f t="shared" si="222"/>
        <v>95.016473908734042</v>
      </c>
      <c r="FD21" s="146">
        <f t="shared" si="222"/>
        <v>749.37653830674026</v>
      </c>
      <c r="FE21" s="146">
        <f t="shared" si="222"/>
        <v>1076.0179387883763</v>
      </c>
      <c r="FF21" s="146">
        <f t="shared" si="222"/>
        <v>150.10658833434354</v>
      </c>
      <c r="FG21" s="146">
        <f t="shared" si="222"/>
        <v>1050.3830145325956</v>
      </c>
      <c r="FH21" s="146">
        <f t="shared" si="222"/>
        <v>3148.2669760437457</v>
      </c>
      <c r="FI21" s="146">
        <f t="shared" si="222"/>
        <v>-858.73223960825271</v>
      </c>
      <c r="FJ21" s="146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30">
        <f t="shared" si="223"/>
        <v>-5866.3905186476404</v>
      </c>
      <c r="GE21" s="30">
        <f t="shared" si="223"/>
        <v>-1214.2363775727681</v>
      </c>
      <c r="GF21" s="30">
        <f t="shared" si="223"/>
        <v>-8009.5327316877137</v>
      </c>
      <c r="GG21" s="30">
        <f t="shared" si="223"/>
        <v>-3180.6795235932805</v>
      </c>
      <c r="GH21" s="259">
        <f t="shared" ref="GH21:GL21" si="225">GH20-FV20</f>
        <v>6842.8013917111639</v>
      </c>
      <c r="GI21" s="283">
        <f t="shared" si="225"/>
        <v>-69.543763247263996</v>
      </c>
      <c r="GJ21" s="31">
        <f t="shared" si="225"/>
        <v>-7306.1801958003962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6308.3249603733402</v>
      </c>
      <c r="GS21" s="31">
        <f t="shared" ref="GS21" si="232">GS20-GG20</f>
        <v>1626.6166423186696</v>
      </c>
      <c r="GT21" s="31">
        <f t="shared" ref="GT21" si="233">GT20-GH20</f>
        <v>-8016.7371939167315</v>
      </c>
      <c r="GU21" s="31">
        <f t="shared" ref="GU21" si="234">GU20-GI20</f>
        <v>-1069.7057632196884</v>
      </c>
      <c r="GV21" s="31">
        <f t="shared" ref="GV21" si="235">GV20-GJ20</f>
        <v>-34.83323423841648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6">
        <f t="shared" si="240"/>
        <v>-1054.605259736069</v>
      </c>
      <c r="EA22" s="146">
        <f t="shared" si="240"/>
        <v>2154.2178607084147</v>
      </c>
      <c r="EB22" s="146">
        <f t="shared" si="240"/>
        <v>2639.2232099431517</v>
      </c>
      <c r="EC22" s="146">
        <f t="shared" si="240"/>
        <v>1911.1675205525596</v>
      </c>
      <c r="ED22" s="146">
        <f t="shared" si="240"/>
        <v>1974.7543771806479</v>
      </c>
      <c r="EE22" s="146">
        <f t="shared" ref="EE22:FF22" si="241">EE27+EE32</f>
        <v>3687.1421549830875</v>
      </c>
      <c r="EF22" s="146">
        <f t="shared" si="241"/>
        <v>721.15837312272618</v>
      </c>
      <c r="EG22" s="146">
        <f t="shared" si="241"/>
        <v>1064.6697205533244</v>
      </c>
      <c r="EH22" s="146">
        <f t="shared" si="241"/>
        <v>2786.3398050194191</v>
      </c>
      <c r="EI22" s="146">
        <f t="shared" si="241"/>
        <v>674.76811987457404</v>
      </c>
      <c r="EJ22" s="146">
        <f t="shared" si="241"/>
        <v>-648.48229727649596</v>
      </c>
      <c r="EK22" s="146">
        <f t="shared" si="241"/>
        <v>33.835422691015708</v>
      </c>
      <c r="EL22" s="146">
        <f t="shared" si="241"/>
        <v>-1821.1506832069297</v>
      </c>
      <c r="EM22" s="146">
        <f t="shared" si="241"/>
        <v>2538.6228549092557</v>
      </c>
      <c r="EN22" s="146">
        <f t="shared" si="241"/>
        <v>2684.7461080117978</v>
      </c>
      <c r="EO22" s="146">
        <f t="shared" si="241"/>
        <v>3013.6254945070336</v>
      </c>
      <c r="EP22" s="146">
        <f t="shared" si="241"/>
        <v>2439.3255277421995</v>
      </c>
      <c r="EQ22" s="146">
        <f t="shared" si="241"/>
        <v>630.16595033233011</v>
      </c>
      <c r="ER22" s="146">
        <f t="shared" si="241"/>
        <v>-1016.9092243934678</v>
      </c>
      <c r="ES22" s="146">
        <f t="shared" si="241"/>
        <v>262.0065139099321</v>
      </c>
      <c r="ET22" s="146">
        <f t="shared" si="241"/>
        <v>1241.847100343839</v>
      </c>
      <c r="EU22" s="146">
        <f t="shared" si="241"/>
        <v>-588.37890674542246</v>
      </c>
      <c r="EV22" s="146">
        <f t="shared" si="241"/>
        <v>-1815.0523724862226</v>
      </c>
      <c r="EW22" s="146">
        <f t="shared" si="241"/>
        <v>3650.2726317428101</v>
      </c>
      <c r="EX22" s="146">
        <f t="shared" si="241"/>
        <v>-2384.5431093311818</v>
      </c>
      <c r="EY22" s="146">
        <f t="shared" si="241"/>
        <v>600.24608115321666</v>
      </c>
      <c r="EZ22" s="146">
        <f t="shared" si="241"/>
        <v>238.40343727366366</v>
      </c>
      <c r="FA22" s="146">
        <f t="shared" si="241"/>
        <v>-32.928508467531302</v>
      </c>
      <c r="FB22" s="146">
        <f t="shared" si="241"/>
        <v>1127.7169831959529</v>
      </c>
      <c r="FC22" s="146">
        <f t="shared" si="241"/>
        <v>997.73654087542195</v>
      </c>
      <c r="FD22" s="146">
        <f t="shared" si="241"/>
        <v>279.15539874664017</v>
      </c>
      <c r="FE22" s="146">
        <f t="shared" si="241"/>
        <v>1533.8887151253775</v>
      </c>
      <c r="FF22" s="146">
        <f t="shared" si="241"/>
        <v>778.22883876855201</v>
      </c>
      <c r="FG22" s="146">
        <f t="shared" ref="FG22:FH22" si="242">FG27+FG32</f>
        <v>250.67712941722937</v>
      </c>
      <c r="FH22" s="146">
        <f t="shared" si="242"/>
        <v>569.69969335166229</v>
      </c>
      <c r="FI22" s="146">
        <f t="shared" ref="FI22:FJ22" si="243">FI27+FI32</f>
        <v>1230.6146556671529</v>
      </c>
      <c r="FJ22" s="146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30">
        <f t="shared" ref="GD22" si="255">GD27+GD32</f>
        <v>-985.73803326661459</v>
      </c>
      <c r="GE22" s="30">
        <f t="shared" si="254"/>
        <v>-648.94617623921999</v>
      </c>
      <c r="GF22" s="30">
        <f t="shared" ref="GF22" si="256">GF27+GF32</f>
        <v>-7874.1568846824048</v>
      </c>
      <c r="GG22" s="30">
        <f t="shared" ref="GG22:GH22" si="257">GG27+GG32</f>
        <v>-2216.5976081843119</v>
      </c>
      <c r="GH22" s="259">
        <f t="shared" si="257"/>
        <v>6504.0965548230561</v>
      </c>
      <c r="GI22" s="283">
        <f t="shared" ref="GI22:GJ22" si="258">GI27+GI32</f>
        <v>-283.7081423163005</v>
      </c>
      <c r="GJ22" s="31">
        <f t="shared" si="258"/>
        <v>-1201.8103958922325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92.880363853607761</v>
      </c>
      <c r="GS22" s="31">
        <f t="shared" si="260"/>
        <v>-298.25941034578028</v>
      </c>
      <c r="GT22" s="31">
        <f t="shared" si="260"/>
        <v>-2851.1447649250235</v>
      </c>
      <c r="GU22" s="31">
        <f t="shared" si="260"/>
        <v>-1440.573202070661</v>
      </c>
      <c r="GV22" s="31">
        <f t="shared" si="260"/>
        <v>-1554.2454376318829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7">
        <f t="shared" si="263"/>
        <v>0</v>
      </c>
      <c r="EA23" s="147">
        <f t="shared" si="263"/>
        <v>0</v>
      </c>
      <c r="EB23" s="147">
        <f t="shared" si="263"/>
        <v>0</v>
      </c>
      <c r="EC23" s="147">
        <f t="shared" si="263"/>
        <v>0</v>
      </c>
      <c r="ED23" s="147">
        <f t="shared" si="263"/>
        <v>0</v>
      </c>
      <c r="EE23" s="147">
        <f t="shared" si="263"/>
        <v>0</v>
      </c>
      <c r="EF23" s="147">
        <f t="shared" si="263"/>
        <v>0</v>
      </c>
      <c r="EG23" s="147">
        <f t="shared" si="263"/>
        <v>0</v>
      </c>
      <c r="EH23" s="147">
        <f t="shared" si="263"/>
        <v>0</v>
      </c>
      <c r="EI23" s="147">
        <f t="shared" si="263"/>
        <v>0</v>
      </c>
      <c r="EJ23" s="147">
        <f t="shared" si="263"/>
        <v>0</v>
      </c>
      <c r="EK23" s="147">
        <f t="shared" si="263"/>
        <v>0</v>
      </c>
      <c r="EL23" s="147">
        <f t="shared" si="263"/>
        <v>0</v>
      </c>
      <c r="EM23" s="147">
        <f t="shared" si="263"/>
        <v>0</v>
      </c>
      <c r="EN23" s="147">
        <f t="shared" si="263"/>
        <v>0</v>
      </c>
      <c r="EO23" s="147">
        <f t="shared" ref="EO23:FF23" si="264">EO20-EO54</f>
        <v>0</v>
      </c>
      <c r="EP23" s="147">
        <f t="shared" si="264"/>
        <v>0</v>
      </c>
      <c r="EQ23" s="147">
        <f t="shared" si="264"/>
        <v>0</v>
      </c>
      <c r="ER23" s="147">
        <f t="shared" si="264"/>
        <v>0</v>
      </c>
      <c r="ES23" s="147">
        <f t="shared" si="264"/>
        <v>0</v>
      </c>
      <c r="ET23" s="147">
        <f t="shared" si="264"/>
        <v>0</v>
      </c>
      <c r="EU23" s="147">
        <f t="shared" si="264"/>
        <v>0</v>
      </c>
      <c r="EV23" s="147">
        <f t="shared" si="264"/>
        <v>0</v>
      </c>
      <c r="EW23" s="147">
        <f t="shared" si="264"/>
        <v>0</v>
      </c>
      <c r="EX23" s="147">
        <f t="shared" si="264"/>
        <v>0</v>
      </c>
      <c r="EY23" s="147">
        <f t="shared" si="264"/>
        <v>0</v>
      </c>
      <c r="EZ23" s="147">
        <f t="shared" si="264"/>
        <v>0</v>
      </c>
      <c r="FA23" s="147">
        <f t="shared" si="264"/>
        <v>0</v>
      </c>
      <c r="FB23" s="147">
        <f t="shared" si="264"/>
        <v>0</v>
      </c>
      <c r="FC23" s="147">
        <f t="shared" si="264"/>
        <v>0</v>
      </c>
      <c r="FD23" s="147">
        <f t="shared" si="264"/>
        <v>0</v>
      </c>
      <c r="FE23" s="147">
        <f t="shared" si="264"/>
        <v>0</v>
      </c>
      <c r="FF23" s="147">
        <f t="shared" si="264"/>
        <v>0</v>
      </c>
      <c r="FG23" s="147">
        <f t="shared" ref="FG23:FH23" si="265">FG20-FG54</f>
        <v>0</v>
      </c>
      <c r="FH23" s="147">
        <f t="shared" si="265"/>
        <v>0</v>
      </c>
      <c r="FI23" s="147">
        <f t="shared" ref="FI23:FJ23" si="266">FI20-FI54</f>
        <v>0</v>
      </c>
      <c r="FJ23" s="147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32">
        <f t="shared" si="274"/>
        <v>0</v>
      </c>
      <c r="GE23" s="32">
        <f t="shared" ref="GE23:GK23" si="275">GE20-GE54</f>
        <v>0</v>
      </c>
      <c r="GF23" s="32">
        <f t="shared" si="275"/>
        <v>0</v>
      </c>
      <c r="GG23" s="32">
        <f t="shared" si="275"/>
        <v>0</v>
      </c>
      <c r="GH23" s="260">
        <f t="shared" si="275"/>
        <v>10796.166556217348</v>
      </c>
      <c r="GI23" s="284">
        <f t="shared" si="275"/>
        <v>3849.7670816628597</v>
      </c>
      <c r="GJ23" s="33">
        <f t="shared" si="275"/>
        <v>0</v>
      </c>
      <c r="GK23" s="33">
        <f t="shared" si="275"/>
        <v>0</v>
      </c>
      <c r="GL23" s="33">
        <f t="shared" ref="GL23:GM23" si="276">GL20-GL54</f>
        <v>0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34">
        <v>22810.934272849474</v>
      </c>
      <c r="EA25" s="134">
        <v>23519.007168789914</v>
      </c>
      <c r="EB25" s="134">
        <v>28550.520358202048</v>
      </c>
      <c r="EC25" s="134">
        <v>33200.286004005626</v>
      </c>
      <c r="ED25" s="134">
        <v>31446.123025637102</v>
      </c>
      <c r="EE25" s="134">
        <v>31876.242995506185</v>
      </c>
      <c r="EF25" s="134">
        <v>29494.407732240186</v>
      </c>
      <c r="EG25" s="134">
        <v>28586.007093998138</v>
      </c>
      <c r="EH25" s="134">
        <v>19686.088460965537</v>
      </c>
      <c r="EI25" s="134">
        <v>21693.255501062999</v>
      </c>
      <c r="EJ25" s="134">
        <v>21161.944854311601</v>
      </c>
      <c r="EK25" s="134">
        <v>18223.381742979123</v>
      </c>
      <c r="EL25" s="134">
        <v>23266.823231890223</v>
      </c>
      <c r="EM25" s="162">
        <v>24724.45037200228</v>
      </c>
      <c r="EN25" s="162">
        <v>30805.104533272177</v>
      </c>
      <c r="EO25" s="162">
        <v>35120.037954014762</v>
      </c>
      <c r="EP25" s="181">
        <v>32524.682438300042</v>
      </c>
      <c r="EQ25" s="181">
        <v>31278.388551162814</v>
      </c>
      <c r="ER25" s="191">
        <v>28713.057976018739</v>
      </c>
      <c r="ES25" s="191">
        <v>27790.87008026375</v>
      </c>
      <c r="ET25" s="191">
        <v>18932.364029044053</v>
      </c>
      <c r="EU25" s="191">
        <v>20568.761768119817</v>
      </c>
      <c r="EV25" s="191">
        <v>20014.647663858519</v>
      </c>
      <c r="EW25" s="203">
        <v>21252.239429574831</v>
      </c>
      <c r="EX25" s="203">
        <v>22324.539581092104</v>
      </c>
      <c r="EY25" s="203">
        <v>23941.01525121168</v>
      </c>
      <c r="EZ25" s="203">
        <v>28352.63004667819</v>
      </c>
      <c r="FA25" s="216">
        <v>31154.209787074804</v>
      </c>
      <c r="FB25" s="216">
        <v>30234.728626645454</v>
      </c>
      <c r="FC25" s="226">
        <v>31296.572689742206</v>
      </c>
      <c r="FD25" s="226">
        <v>29385.602178996138</v>
      </c>
      <c r="FE25" s="238">
        <v>28790.055683722785</v>
      </c>
      <c r="FF25" s="238">
        <v>19005.638282049054</v>
      </c>
      <c r="FG25" s="238">
        <v>21542.312447323071</v>
      </c>
      <c r="FH25" s="238">
        <v>23086.082304572923</v>
      </c>
      <c r="FI25" s="238">
        <v>20316.674854637236</v>
      </c>
      <c r="FJ25" s="238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36">
        <v>30053.670880045182</v>
      </c>
      <c r="GC25" s="36">
        <v>28393.404253285451</v>
      </c>
      <c r="GD25" s="36">
        <v>19686.885742724102</v>
      </c>
      <c r="GE25" s="36">
        <v>21141.150890467197</v>
      </c>
      <c r="GF25" s="36">
        <v>13757.424509388662</v>
      </c>
      <c r="GG25" s="36">
        <v>17819.022346498346</v>
      </c>
      <c r="GH25" s="262">
        <v>30040.883094670808</v>
      </c>
      <c r="GI25" s="286">
        <v>24677.178080687016</v>
      </c>
      <c r="GJ25" s="37">
        <v>30675.957588372807</v>
      </c>
      <c r="GK25" s="37">
        <v>35131.828858805085</v>
      </c>
      <c r="GL25" s="37">
        <v>33344.716154744499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34">
        <f t="shared" si="281"/>
        <v>316.09807814241867</v>
      </c>
      <c r="EA26" s="134">
        <f t="shared" si="281"/>
        <v>347.276935312766</v>
      </c>
      <c r="EB26" s="134">
        <f t="shared" si="281"/>
        <v>568.83156899921232</v>
      </c>
      <c r="EC26" s="134">
        <f t="shared" si="281"/>
        <v>773.57656033733656</v>
      </c>
      <c r="ED26" s="134">
        <f t="shared" si="281"/>
        <v>696.33479996262395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2">EH25-DV25</f>
        <v>0</v>
      </c>
      <c r="EI26" s="134">
        <f t="shared" si="282"/>
        <v>0</v>
      </c>
      <c r="EJ26" s="134">
        <f t="shared" si="282"/>
        <v>0</v>
      </c>
      <c r="EK26" s="134">
        <f t="shared" si="282"/>
        <v>-97.465349744252308</v>
      </c>
      <c r="EL26" s="134">
        <f t="shared" si="282"/>
        <v>455.88895904074889</v>
      </c>
      <c r="EM26" s="162">
        <f t="shared" si="282"/>
        <v>1205.4432032123659</v>
      </c>
      <c r="EN26" s="162">
        <f t="shared" si="282"/>
        <v>2254.5841750701293</v>
      </c>
      <c r="EO26" s="162">
        <f t="shared" si="282"/>
        <v>1919.7519500091366</v>
      </c>
      <c r="EP26" s="181">
        <f t="shared" si="282"/>
        <v>1078.5594126629403</v>
      </c>
      <c r="EQ26" s="181">
        <f t="shared" si="282"/>
        <v>-597.85444434337114</v>
      </c>
      <c r="ER26" s="191">
        <f t="shared" si="282"/>
        <v>-781.34975622144702</v>
      </c>
      <c r="ES26" s="191">
        <f t="shared" si="282"/>
        <v>-795.13701373438744</v>
      </c>
      <c r="ET26" s="191">
        <f t="shared" si="282"/>
        <v>-753.72443192148421</v>
      </c>
      <c r="EU26" s="191">
        <f t="shared" si="282"/>
        <v>-1124.4937329431814</v>
      </c>
      <c r="EV26" s="191">
        <f t="shared" si="282"/>
        <v>-1147.2971904530823</v>
      </c>
      <c r="EW26" s="203">
        <f t="shared" si="282"/>
        <v>3028.8576865957075</v>
      </c>
      <c r="EX26" s="203">
        <f t="shared" si="282"/>
        <v>-942.2836507981192</v>
      </c>
      <c r="EY26" s="203">
        <f t="shared" si="282"/>
        <v>-783.43512079060019</v>
      </c>
      <c r="EZ26" s="203">
        <f t="shared" si="282"/>
        <v>-2452.4744865939865</v>
      </c>
      <c r="FA26" s="216">
        <f t="shared" si="282"/>
        <v>-3965.8281669399585</v>
      </c>
      <c r="FB26" s="216">
        <f t="shared" si="282"/>
        <v>-2289.9538116545882</v>
      </c>
      <c r="FC26" s="226">
        <f t="shared" si="282"/>
        <v>18.184138579392311</v>
      </c>
      <c r="FD26" s="226">
        <f t="shared" si="282"/>
        <v>672.54420297739853</v>
      </c>
      <c r="FE26" s="238">
        <f t="shared" si="282"/>
        <v>999.18560345903461</v>
      </c>
      <c r="FF26" s="238">
        <f t="shared" si="282"/>
        <v>73.27425300500181</v>
      </c>
      <c r="FG26" s="238">
        <f t="shared" si="282"/>
        <v>973.55067920325382</v>
      </c>
      <c r="FH26" s="238">
        <f t="shared" si="282"/>
        <v>3071.4346407144039</v>
      </c>
      <c r="FI26" s="238">
        <f t="shared" si="282"/>
        <v>-935.56457493759444</v>
      </c>
      <c r="FJ26" s="238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36">
        <f t="shared" si="283"/>
        <v>-5866.3905186476404</v>
      </c>
      <c r="GE26" s="36">
        <f t="shared" si="283"/>
        <v>-1214.2363775727681</v>
      </c>
      <c r="GF26" s="36">
        <f t="shared" si="283"/>
        <v>-8009.5327316877137</v>
      </c>
      <c r="GG26" s="36">
        <f t="shared" si="283"/>
        <v>-3180.6795235932805</v>
      </c>
      <c r="GH26" s="262">
        <f t="shared" ref="GH26:GL26" si="285">GH25-FV25</f>
        <v>6842.8013917111639</v>
      </c>
      <c r="GI26" s="286">
        <f t="shared" si="285"/>
        <v>-69.543763247263996</v>
      </c>
      <c r="GJ26" s="37">
        <f t="shared" si="285"/>
        <v>-7306.1801958003962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6308.3249603733402</v>
      </c>
      <c r="GS26" s="37">
        <f t="shared" ref="GS26" si="292">GS25-GG25</f>
        <v>1626.6166423186696</v>
      </c>
      <c r="GT26" s="37">
        <f t="shared" ref="GT26" si="293">GT25-GH25</f>
        <v>-8016.7371939167315</v>
      </c>
      <c r="GU26" s="37">
        <f t="shared" ref="GU26" si="294">GU25-GI25</f>
        <v>-1069.7057632196884</v>
      </c>
      <c r="GV26" s="37">
        <f t="shared" ref="GV26" si="295">GV25-GJ25</f>
        <v>-34.83323423841648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34">
        <f t="shared" si="299"/>
        <v>-1390.089130703811</v>
      </c>
      <c r="EA27" s="134">
        <f t="shared" si="299"/>
        <v>1580.8845273750812</v>
      </c>
      <c r="EB27" s="134">
        <f t="shared" si="299"/>
        <v>2116.6425647818614</v>
      </c>
      <c r="EC27" s="134">
        <f t="shared" si="299"/>
        <v>1664.5008538858929</v>
      </c>
      <c r="ED27" s="134">
        <f t="shared" si="299"/>
        <v>1671.528570729035</v>
      </c>
      <c r="EE27" s="134">
        <f>EE25-AVERAGE(BW25,CI25,CU25,DG25,DS25)</f>
        <v>3332.303445305668</v>
      </c>
      <c r="EF27" s="134">
        <f>EF25-AVERAGE(BX25,CJ25,CV25,DH25,DT25)</f>
        <v>756.38004799957343</v>
      </c>
      <c r="EG27" s="134">
        <f>EG25-AVERAGE(BY25,CK25,CW25,DI25,DU25)</f>
        <v>1084.0245592630017</v>
      </c>
      <c r="EH27" s="134">
        <f t="shared" ref="EH27:FM27" si="300">EH25-AVERAGE(BZ25,CL25,CX25,DJ25,DV25)</f>
        <v>2826.3398050194191</v>
      </c>
      <c r="EI27" s="134">
        <f t="shared" si="300"/>
        <v>874.76811987457404</v>
      </c>
      <c r="EJ27" s="134">
        <f t="shared" si="300"/>
        <v>-448.48229727649596</v>
      </c>
      <c r="EK27" s="134">
        <f t="shared" si="300"/>
        <v>266.09348720714479</v>
      </c>
      <c r="EL27" s="134">
        <f t="shared" si="300"/>
        <v>-1595.3442315940265</v>
      </c>
      <c r="EM27" s="162">
        <f t="shared" si="300"/>
        <v>2838.6228549092557</v>
      </c>
      <c r="EN27" s="162">
        <f t="shared" si="300"/>
        <v>2820.2299789795397</v>
      </c>
      <c r="EO27" s="162">
        <f t="shared" si="300"/>
        <v>3140.2921611737002</v>
      </c>
      <c r="EP27" s="181">
        <f t="shared" si="300"/>
        <v>2523.1964954841351</v>
      </c>
      <c r="EQ27" s="181">
        <f t="shared" si="300"/>
        <v>739.84336968716889</v>
      </c>
      <c r="ER27" s="191">
        <f t="shared" si="300"/>
        <v>-981.68754951662049</v>
      </c>
      <c r="ES27" s="191">
        <f t="shared" si="300"/>
        <v>281.36135261960953</v>
      </c>
      <c r="ET27" s="191">
        <f t="shared" si="300"/>
        <v>1361.847100343839</v>
      </c>
      <c r="EU27" s="191">
        <f t="shared" si="300"/>
        <v>-349.66922932606758</v>
      </c>
      <c r="EV27" s="191">
        <f t="shared" si="300"/>
        <v>-1601.7190391528893</v>
      </c>
      <c r="EW27" s="203">
        <f t="shared" si="300"/>
        <v>3869.6274704524876</v>
      </c>
      <c r="EX27" s="203">
        <f t="shared" si="300"/>
        <v>-2152.285044815053</v>
      </c>
      <c r="EY27" s="203">
        <f t="shared" si="300"/>
        <v>756.74707915720865</v>
      </c>
      <c r="EZ27" s="203">
        <f t="shared" si="300"/>
        <v>277.70013420238683</v>
      </c>
      <c r="FA27" s="216">
        <f t="shared" si="300"/>
        <v>36.905822869794065</v>
      </c>
      <c r="FB27" s="216">
        <f t="shared" si="300"/>
        <v>1128.3040027053212</v>
      </c>
      <c r="FC27" s="226">
        <f t="shared" si="300"/>
        <v>1017.6783990944677</v>
      </c>
      <c r="FD27" s="226">
        <f t="shared" si="300"/>
        <v>223.75163484587029</v>
      </c>
      <c r="FE27" s="238">
        <f t="shared" si="300"/>
        <v>1463.5079926992621</v>
      </c>
      <c r="FF27" s="238">
        <f t="shared" si="300"/>
        <v>808.06317010587736</v>
      </c>
      <c r="FG27" s="238">
        <f t="shared" si="300"/>
        <v>412.55447150724285</v>
      </c>
      <c r="FH27" s="238">
        <f t="shared" si="300"/>
        <v>706.20069135565427</v>
      </c>
      <c r="FI27" s="238">
        <f t="shared" si="300"/>
        <v>1360.2339332410374</v>
      </c>
      <c r="FJ27" s="238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36">
        <f t="shared" si="301"/>
        <v>-885.80535615508416</v>
      </c>
      <c r="GE27" s="36">
        <f t="shared" si="301"/>
        <v>-429.44360665457134</v>
      </c>
      <c r="GF27" s="36">
        <f t="shared" si="301"/>
        <v>-7680.8908742375406</v>
      </c>
      <c r="GG27" s="36">
        <f t="shared" si="301"/>
        <v>-2003.5466515028893</v>
      </c>
      <c r="GH27" s="262">
        <f t="shared" ref="GH27:GL27" si="303">GH25-AVERAGE(DZ25,EL25,EX25,FJ25,FV25)</f>
        <v>6639.7281566657693</v>
      </c>
      <c r="GI27" s="286">
        <f t="shared" si="303"/>
        <v>-115.07566480556852</v>
      </c>
      <c r="GJ27" s="37">
        <f t="shared" si="303"/>
        <v>-1070.1671656933286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108.33815512038927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-2822.9988016152311</v>
      </c>
      <c r="GU27" s="37">
        <f t="shared" ref="GU27" si="312">GU25-AVERAGE(EM25,EY25,FK25,FW25,GI25)</f>
        <v>-1416.4156104046779</v>
      </c>
      <c r="GV27" s="37">
        <f t="shared" ref="GV27" si="313">GV25-AVERAGE(EN25,EZ25,FL25,FX25,GJ25)</f>
        <v>-1530.0878459658998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5">
        <f t="shared" si="316"/>
        <v>0</v>
      </c>
      <c r="EA28" s="135">
        <f t="shared" si="316"/>
        <v>0</v>
      </c>
      <c r="EB28" s="135">
        <f t="shared" si="316"/>
        <v>0</v>
      </c>
      <c r="EC28" s="135">
        <f t="shared" si="316"/>
        <v>0</v>
      </c>
      <c r="ED28" s="135">
        <f t="shared" si="316"/>
        <v>0</v>
      </c>
      <c r="EE28" s="135">
        <f t="shared" si="316"/>
        <v>0</v>
      </c>
      <c r="EF28" s="135">
        <f t="shared" si="316"/>
        <v>0</v>
      </c>
      <c r="EG28" s="135">
        <f t="shared" si="316"/>
        <v>0</v>
      </c>
      <c r="EH28" s="135">
        <f t="shared" si="316"/>
        <v>0</v>
      </c>
      <c r="EI28" s="135">
        <f t="shared" si="316"/>
        <v>0</v>
      </c>
      <c r="EJ28" s="135">
        <f t="shared" si="316"/>
        <v>0</v>
      </c>
      <c r="EK28" s="135">
        <f t="shared" si="316"/>
        <v>0</v>
      </c>
      <c r="EL28" s="135">
        <f t="shared" si="316"/>
        <v>0</v>
      </c>
      <c r="EM28" s="163">
        <f t="shared" si="316"/>
        <v>0</v>
      </c>
      <c r="EN28" s="163">
        <f t="shared" si="316"/>
        <v>0</v>
      </c>
      <c r="EO28" s="163">
        <f t="shared" ref="EO28:FF28" si="317">EO25-EO55</f>
        <v>0</v>
      </c>
      <c r="EP28" s="182">
        <f t="shared" si="317"/>
        <v>0</v>
      </c>
      <c r="EQ28" s="182">
        <f t="shared" si="317"/>
        <v>0</v>
      </c>
      <c r="ER28" s="192">
        <f t="shared" si="317"/>
        <v>0</v>
      </c>
      <c r="ES28" s="192">
        <f t="shared" si="317"/>
        <v>0</v>
      </c>
      <c r="ET28" s="192">
        <f t="shared" si="317"/>
        <v>0</v>
      </c>
      <c r="EU28" s="192">
        <f t="shared" si="317"/>
        <v>0</v>
      </c>
      <c r="EV28" s="192">
        <f t="shared" si="317"/>
        <v>0</v>
      </c>
      <c r="EW28" s="204">
        <f t="shared" si="317"/>
        <v>0</v>
      </c>
      <c r="EX28" s="204">
        <f t="shared" si="317"/>
        <v>0</v>
      </c>
      <c r="EY28" s="204">
        <f t="shared" si="317"/>
        <v>0</v>
      </c>
      <c r="EZ28" s="204">
        <f t="shared" si="317"/>
        <v>0</v>
      </c>
      <c r="FA28" s="217">
        <f t="shared" si="317"/>
        <v>0</v>
      </c>
      <c r="FB28" s="217">
        <f t="shared" si="317"/>
        <v>0</v>
      </c>
      <c r="FC28" s="227">
        <f t="shared" si="317"/>
        <v>0</v>
      </c>
      <c r="FD28" s="227">
        <f t="shared" si="317"/>
        <v>0</v>
      </c>
      <c r="FE28" s="239">
        <f t="shared" si="317"/>
        <v>0</v>
      </c>
      <c r="FF28" s="239">
        <f t="shared" si="317"/>
        <v>0</v>
      </c>
      <c r="FG28" s="239">
        <f t="shared" ref="FG28:FH28" si="318">FG25-FG55</f>
        <v>0</v>
      </c>
      <c r="FH28" s="239">
        <f t="shared" si="318"/>
        <v>0</v>
      </c>
      <c r="FI28" s="239">
        <f t="shared" ref="FI28:FJ28" si="319">FI25-FI55</f>
        <v>0</v>
      </c>
      <c r="FJ28" s="239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38">
        <f t="shared" si="327"/>
        <v>0</v>
      </c>
      <c r="GE28" s="38">
        <f t="shared" ref="GE28:GK28" si="328">GE25-GE55</f>
        <v>0</v>
      </c>
      <c r="GF28" s="38">
        <f t="shared" si="328"/>
        <v>0</v>
      </c>
      <c r="GG28" s="38">
        <f t="shared" si="328"/>
        <v>0</v>
      </c>
      <c r="GH28" s="263">
        <f t="shared" si="328"/>
        <v>10796.166556217348</v>
      </c>
      <c r="GI28" s="287">
        <f t="shared" si="328"/>
        <v>3849.7670816628597</v>
      </c>
      <c r="GJ28" s="287">
        <f t="shared" si="328"/>
        <v>0</v>
      </c>
      <c r="GK28" s="287">
        <f t="shared" si="328"/>
        <v>0</v>
      </c>
      <c r="GL28" s="287">
        <f t="shared" ref="GL28:GM28" si="329">GL25-GL55</f>
        <v>0</v>
      </c>
      <c r="GM28" s="287">
        <f t="shared" si="329"/>
        <v>0</v>
      </c>
      <c r="GN28" s="287">
        <f t="shared" ref="GN28:GX28" si="330">GN25-GN55</f>
        <v>0</v>
      </c>
      <c r="GO28" s="287">
        <f t="shared" si="330"/>
        <v>0</v>
      </c>
      <c r="GP28" s="287">
        <f t="shared" si="330"/>
        <v>0</v>
      </c>
      <c r="GQ28" s="287">
        <f t="shared" si="330"/>
        <v>0</v>
      </c>
      <c r="GR28" s="287">
        <f t="shared" si="330"/>
        <v>0</v>
      </c>
      <c r="GS28" s="287">
        <f t="shared" si="330"/>
        <v>0</v>
      </c>
      <c r="GT28" s="287">
        <f t="shared" si="330"/>
        <v>0</v>
      </c>
      <c r="GU28" s="287">
        <f t="shared" si="330"/>
        <v>0</v>
      </c>
      <c r="GV28" s="287">
        <f t="shared" si="330"/>
        <v>0</v>
      </c>
      <c r="GW28" s="287">
        <f t="shared" si="330"/>
        <v>0</v>
      </c>
      <c r="GX28" s="287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34">
        <v>548.38709677419354</v>
      </c>
      <c r="EA30" s="134">
        <v>733.33333333333337</v>
      </c>
      <c r="EB30" s="134">
        <v>548.38709677419354</v>
      </c>
      <c r="EC30" s="134">
        <v>366.66666666666669</v>
      </c>
      <c r="ED30" s="134">
        <v>322.58064516129031</v>
      </c>
      <c r="EE30" s="134">
        <v>387.09677419354841</v>
      </c>
      <c r="EF30" s="134">
        <v>0</v>
      </c>
      <c r="EG30" s="134">
        <v>0</v>
      </c>
      <c r="EH30" s="134">
        <v>66.666666666666671</v>
      </c>
      <c r="EI30" s="134">
        <v>32.258064516129032</v>
      </c>
      <c r="EJ30" s="134">
        <v>33.333333333333336</v>
      </c>
      <c r="EK30" s="134">
        <v>64.516129032258064</v>
      </c>
      <c r="EL30" s="134">
        <v>96.774193548387103</v>
      </c>
      <c r="EM30" s="162">
        <v>0</v>
      </c>
      <c r="EN30" s="162">
        <v>0</v>
      </c>
      <c r="EO30" s="162">
        <v>66.666666666666671</v>
      </c>
      <c r="EP30" s="181">
        <v>0</v>
      </c>
      <c r="EQ30" s="18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203">
        <v>0</v>
      </c>
      <c r="EX30" s="203">
        <v>0</v>
      </c>
      <c r="EY30" s="203">
        <v>76.832335329341319</v>
      </c>
      <c r="EZ30" s="203">
        <v>76.832335329341319</v>
      </c>
      <c r="FA30" s="216">
        <v>76.832335329341319</v>
      </c>
      <c r="FB30" s="216">
        <v>76.832335329341319</v>
      </c>
      <c r="FC30" s="226">
        <v>76.832335329341319</v>
      </c>
      <c r="FD30" s="226">
        <v>76.832335329341319</v>
      </c>
      <c r="FE30" s="238">
        <v>76.832335329341319</v>
      </c>
      <c r="FF30" s="238">
        <v>76.832335329341319</v>
      </c>
      <c r="FG30" s="238">
        <v>76.832335329341319</v>
      </c>
      <c r="FH30" s="238">
        <v>76.832335329341319</v>
      </c>
      <c r="FI30" s="238">
        <v>76.832335329341319</v>
      </c>
      <c r="FJ30" s="238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36">
        <v>10.95890410958904</v>
      </c>
      <c r="GC30" s="36">
        <v>10.95890410958904</v>
      </c>
      <c r="GD30" s="36">
        <v>10.95890410958904</v>
      </c>
      <c r="GE30" s="36">
        <v>10.95890410958904</v>
      </c>
      <c r="GF30" s="36">
        <v>10.95890410958904</v>
      </c>
      <c r="GG30" s="36">
        <v>10.95890410958904</v>
      </c>
      <c r="GH30" s="262">
        <v>10.95890410958904</v>
      </c>
      <c r="GI30" s="286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34">
        <f t="shared" si="334"/>
        <v>516.12903225806451</v>
      </c>
      <c r="EA31" s="134">
        <f t="shared" si="334"/>
        <v>433.33333333333337</v>
      </c>
      <c r="EB31" s="134">
        <f t="shared" si="334"/>
        <v>516.12903225806451</v>
      </c>
      <c r="EC31" s="134">
        <f t="shared" si="334"/>
        <v>100</v>
      </c>
      <c r="ED31" s="134">
        <f t="shared" si="334"/>
        <v>290.32258064516128</v>
      </c>
      <c r="EE31" s="134">
        <f>EE30-DS30</f>
        <v>290.32258064516134</v>
      </c>
      <c r="EF31" s="134">
        <f>EF30-DT30</f>
        <v>0</v>
      </c>
      <c r="EG31" s="134">
        <f>EG30-DU30</f>
        <v>0</v>
      </c>
      <c r="EH31" s="134">
        <f t="shared" ref="EH31:FM31" si="335">EH30-DV30</f>
        <v>-333.33333333333331</v>
      </c>
      <c r="EI31" s="134">
        <f t="shared" si="335"/>
        <v>-1000</v>
      </c>
      <c r="EJ31" s="134">
        <f t="shared" si="335"/>
        <v>-866.66666666666663</v>
      </c>
      <c r="EK31" s="134">
        <f t="shared" si="335"/>
        <v>-903.22580645161293</v>
      </c>
      <c r="EL31" s="134">
        <f t="shared" si="335"/>
        <v>-451.61290322580646</v>
      </c>
      <c r="EM31" s="162">
        <f t="shared" si="335"/>
        <v>-733.33333333333337</v>
      </c>
      <c r="EN31" s="162">
        <f t="shared" si="335"/>
        <v>-548.38709677419354</v>
      </c>
      <c r="EO31" s="162">
        <f t="shared" si="335"/>
        <v>-300</v>
      </c>
      <c r="EP31" s="181">
        <f t="shared" si="335"/>
        <v>-322.58064516129031</v>
      </c>
      <c r="EQ31" s="181">
        <f t="shared" si="335"/>
        <v>-387.09677419354841</v>
      </c>
      <c r="ER31" s="191">
        <f t="shared" si="335"/>
        <v>0</v>
      </c>
      <c r="ES31" s="191">
        <f t="shared" si="335"/>
        <v>0</v>
      </c>
      <c r="ET31" s="191">
        <f t="shared" si="335"/>
        <v>-66.666666666666671</v>
      </c>
      <c r="EU31" s="191">
        <f t="shared" si="335"/>
        <v>-32.258064516129032</v>
      </c>
      <c r="EV31" s="191">
        <f t="shared" si="335"/>
        <v>-33.333333333333336</v>
      </c>
      <c r="EW31" s="203">
        <f t="shared" si="335"/>
        <v>-64.516129032258064</v>
      </c>
      <c r="EX31" s="203">
        <f t="shared" si="335"/>
        <v>-96.774193548387103</v>
      </c>
      <c r="EY31" s="203">
        <f t="shared" si="335"/>
        <v>76.832335329341319</v>
      </c>
      <c r="EZ31" s="203">
        <f t="shared" si="335"/>
        <v>76.832335329341319</v>
      </c>
      <c r="FA31" s="216">
        <f t="shared" si="335"/>
        <v>10.165668662674648</v>
      </c>
      <c r="FB31" s="216">
        <f t="shared" si="335"/>
        <v>76.832335329341319</v>
      </c>
      <c r="FC31" s="226">
        <f t="shared" si="335"/>
        <v>76.832335329341319</v>
      </c>
      <c r="FD31" s="226">
        <f t="shared" si="335"/>
        <v>76.832335329341319</v>
      </c>
      <c r="FE31" s="238">
        <f t="shared" si="335"/>
        <v>76.832335329341319</v>
      </c>
      <c r="FF31" s="238">
        <f t="shared" si="335"/>
        <v>76.832335329341319</v>
      </c>
      <c r="FG31" s="238">
        <f t="shared" si="335"/>
        <v>76.832335329341319</v>
      </c>
      <c r="FH31" s="238">
        <f t="shared" si="335"/>
        <v>76.832335329341319</v>
      </c>
      <c r="FI31" s="238">
        <f t="shared" si="335"/>
        <v>76.832335329341319</v>
      </c>
      <c r="FJ31" s="238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36">
        <f t="shared" si="336"/>
        <v>0</v>
      </c>
      <c r="GE31" s="36">
        <f t="shared" si="336"/>
        <v>0</v>
      </c>
      <c r="GF31" s="36">
        <f t="shared" si="336"/>
        <v>0</v>
      </c>
      <c r="GG31" s="36">
        <f t="shared" si="336"/>
        <v>0</v>
      </c>
      <c r="GH31" s="262">
        <f t="shared" ref="GH31:GL31" si="338">GH30-FV30</f>
        <v>0</v>
      </c>
      <c r="GI31" s="286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34">
        <f t="shared" si="352"/>
        <v>335.48387096774195</v>
      </c>
      <c r="EA32" s="134">
        <f t="shared" si="352"/>
        <v>573.33333333333337</v>
      </c>
      <c r="EB32" s="134">
        <f t="shared" si="352"/>
        <v>522.58064516129036</v>
      </c>
      <c r="EC32" s="134">
        <f t="shared" si="352"/>
        <v>246.66666666666669</v>
      </c>
      <c r="ED32" s="134">
        <f t="shared" si="352"/>
        <v>303.22580645161287</v>
      </c>
      <c r="EE32" s="134">
        <f>EE30-AVERAGE(BW30,CI30,CU30,DG30,DS30)</f>
        <v>354.83870967741939</v>
      </c>
      <c r="EF32" s="134">
        <f>EF30-AVERAGE(BX30,CJ30,CV30,DH30,DT30)</f>
        <v>-35.221674876847295</v>
      </c>
      <c r="EG32" s="134">
        <f>EG30-AVERAGE(BY30,CK30,CW30,DI30,DU30)</f>
        <v>-19.35483870967742</v>
      </c>
      <c r="EH32" s="134">
        <f t="shared" ref="EH32:FM32" si="353">EH30-AVERAGE(BZ30,CL30,CX30,DJ30,DV30)</f>
        <v>-40</v>
      </c>
      <c r="EI32" s="134">
        <f t="shared" si="353"/>
        <v>-200</v>
      </c>
      <c r="EJ32" s="134">
        <f t="shared" si="353"/>
        <v>-200</v>
      </c>
      <c r="EK32" s="134">
        <f t="shared" si="353"/>
        <v>-232.25806451612908</v>
      </c>
      <c r="EL32" s="134">
        <f t="shared" si="353"/>
        <v>-225.80645161290326</v>
      </c>
      <c r="EM32" s="162">
        <f t="shared" si="353"/>
        <v>-300</v>
      </c>
      <c r="EN32" s="162">
        <f t="shared" si="353"/>
        <v>-135.48387096774192</v>
      </c>
      <c r="EO32" s="162">
        <f t="shared" si="353"/>
        <v>-126.66666666666667</v>
      </c>
      <c r="EP32" s="181">
        <f t="shared" si="353"/>
        <v>-83.870967741935488</v>
      </c>
      <c r="EQ32" s="181">
        <f t="shared" si="353"/>
        <v>-109.67741935483873</v>
      </c>
      <c r="ER32" s="191">
        <f t="shared" si="353"/>
        <v>-35.221674876847295</v>
      </c>
      <c r="ES32" s="191">
        <f t="shared" si="353"/>
        <v>-19.35483870967742</v>
      </c>
      <c r="ET32" s="191">
        <f t="shared" si="353"/>
        <v>-120</v>
      </c>
      <c r="EU32" s="191">
        <f t="shared" si="353"/>
        <v>-238.70967741935482</v>
      </c>
      <c r="EV32" s="191">
        <f t="shared" si="353"/>
        <v>-213.33333333333331</v>
      </c>
      <c r="EW32" s="203">
        <f t="shared" si="353"/>
        <v>-219.35483870967741</v>
      </c>
      <c r="EX32" s="203">
        <f t="shared" si="353"/>
        <v>-232.25806451612902</v>
      </c>
      <c r="EY32" s="203">
        <f t="shared" si="353"/>
        <v>-156.50099800399204</v>
      </c>
      <c r="EZ32" s="203">
        <f t="shared" si="353"/>
        <v>-39.296696928723193</v>
      </c>
      <c r="FA32" s="216">
        <f t="shared" si="353"/>
        <v>-69.834331337325366</v>
      </c>
      <c r="FB32" s="216">
        <f t="shared" si="353"/>
        <v>-0.58701950936834635</v>
      </c>
      <c r="FC32" s="226">
        <f t="shared" si="353"/>
        <v>-19.941858219045784</v>
      </c>
      <c r="FD32" s="226">
        <f t="shared" si="353"/>
        <v>55.403763900769889</v>
      </c>
      <c r="FE32" s="238">
        <f t="shared" si="353"/>
        <v>70.380722426115511</v>
      </c>
      <c r="FF32" s="238">
        <f t="shared" si="353"/>
        <v>-29.834331337325352</v>
      </c>
      <c r="FG32" s="238">
        <f t="shared" si="353"/>
        <v>-161.87734209001349</v>
      </c>
      <c r="FH32" s="238">
        <f t="shared" si="353"/>
        <v>-136.50099800399198</v>
      </c>
      <c r="FI32" s="238">
        <f t="shared" si="353"/>
        <v>-129.61927757388446</v>
      </c>
      <c r="FJ32" s="238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36">
        <f t="shared" si="354"/>
        <v>-99.932677111530381</v>
      </c>
      <c r="GE32" s="36">
        <f t="shared" si="354"/>
        <v>-219.50256958464863</v>
      </c>
      <c r="GF32" s="36">
        <f t="shared" si="354"/>
        <v>-193.2660104448637</v>
      </c>
      <c r="GG32" s="36">
        <f t="shared" si="354"/>
        <v>-213.0509566814228</v>
      </c>
      <c r="GH32" s="262">
        <f t="shared" ref="GH32:GL32" si="356">GH30-AVERAGE(DZ30,EL30,EX30,FJ30,FV30)</f>
        <v>-135.63160184271314</v>
      </c>
      <c r="GI32" s="286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6">
        <f t="shared" si="369"/>
        <v>0</v>
      </c>
      <c r="EA33" s="136">
        <f t="shared" si="369"/>
        <v>0</v>
      </c>
      <c r="EB33" s="136">
        <f t="shared" si="369"/>
        <v>0</v>
      </c>
      <c r="EC33" s="136">
        <f t="shared" si="369"/>
        <v>0</v>
      </c>
      <c r="ED33" s="136">
        <f t="shared" si="369"/>
        <v>0</v>
      </c>
      <c r="EE33" s="136">
        <f t="shared" si="369"/>
        <v>0</v>
      </c>
      <c r="EF33" s="136">
        <f t="shared" si="369"/>
        <v>0</v>
      </c>
      <c r="EG33" s="136">
        <f t="shared" si="369"/>
        <v>0</v>
      </c>
      <c r="EH33" s="136">
        <f t="shared" si="369"/>
        <v>0</v>
      </c>
      <c r="EI33" s="136">
        <f t="shared" si="369"/>
        <v>0</v>
      </c>
      <c r="EJ33" s="136">
        <f t="shared" si="369"/>
        <v>0</v>
      </c>
      <c r="EK33" s="136">
        <f t="shared" si="369"/>
        <v>0</v>
      </c>
      <c r="EL33" s="136">
        <f t="shared" si="369"/>
        <v>0</v>
      </c>
      <c r="EM33" s="164">
        <f t="shared" si="369"/>
        <v>0</v>
      </c>
      <c r="EN33" s="164">
        <f t="shared" si="369"/>
        <v>0</v>
      </c>
      <c r="EO33" s="164">
        <f t="shared" ref="EO33:FF33" si="370">EO30-EO56</f>
        <v>0</v>
      </c>
      <c r="EP33" s="183">
        <f t="shared" si="370"/>
        <v>0</v>
      </c>
      <c r="EQ33" s="183">
        <f t="shared" si="370"/>
        <v>0</v>
      </c>
      <c r="ER33" s="193">
        <f t="shared" si="370"/>
        <v>0</v>
      </c>
      <c r="ES33" s="193">
        <f t="shared" si="370"/>
        <v>0</v>
      </c>
      <c r="ET33" s="193">
        <f t="shared" si="370"/>
        <v>0</v>
      </c>
      <c r="EU33" s="193">
        <f t="shared" si="370"/>
        <v>0</v>
      </c>
      <c r="EV33" s="193">
        <f t="shared" si="370"/>
        <v>0</v>
      </c>
      <c r="EW33" s="205">
        <f t="shared" si="370"/>
        <v>0</v>
      </c>
      <c r="EX33" s="205">
        <f t="shared" si="370"/>
        <v>0</v>
      </c>
      <c r="EY33" s="205">
        <f t="shared" si="370"/>
        <v>0</v>
      </c>
      <c r="EZ33" s="205">
        <f t="shared" si="370"/>
        <v>0</v>
      </c>
      <c r="FA33" s="218">
        <f t="shared" si="370"/>
        <v>0</v>
      </c>
      <c r="FB33" s="218">
        <f t="shared" si="370"/>
        <v>0</v>
      </c>
      <c r="FC33" s="228">
        <f t="shared" si="370"/>
        <v>0</v>
      </c>
      <c r="FD33" s="228">
        <f t="shared" si="370"/>
        <v>0</v>
      </c>
      <c r="FE33" s="240">
        <f t="shared" si="370"/>
        <v>0</v>
      </c>
      <c r="FF33" s="240">
        <f t="shared" si="370"/>
        <v>0</v>
      </c>
      <c r="FG33" s="240">
        <f t="shared" ref="FG33:FH33" si="371">FG30-FG56</f>
        <v>0</v>
      </c>
      <c r="FH33" s="240">
        <f t="shared" si="371"/>
        <v>0</v>
      </c>
      <c r="FI33" s="240">
        <f t="shared" ref="FI33:FJ33" si="372">FI30-FI56</f>
        <v>0</v>
      </c>
      <c r="FJ33" s="240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40">
        <f t="shared" si="380"/>
        <v>0</v>
      </c>
      <c r="GE33" s="40">
        <f t="shared" ref="GE33:GK33" si="381">GE30-GE56</f>
        <v>0</v>
      </c>
      <c r="GF33" s="40">
        <f t="shared" si="381"/>
        <v>0</v>
      </c>
      <c r="GG33" s="40">
        <f t="shared" si="381"/>
        <v>0</v>
      </c>
      <c r="GH33" s="264">
        <f t="shared" si="381"/>
        <v>0</v>
      </c>
      <c r="GI33" s="288">
        <f t="shared" si="381"/>
        <v>0</v>
      </c>
      <c r="GJ33" s="288">
        <f t="shared" si="381"/>
        <v>0</v>
      </c>
      <c r="GK33" s="288">
        <f t="shared" si="381"/>
        <v>0</v>
      </c>
      <c r="GL33" s="288">
        <f t="shared" ref="GL33:GM33" si="382">GL30-GL56</f>
        <v>0</v>
      </c>
      <c r="GM33" s="288">
        <f t="shared" si="382"/>
        <v>0</v>
      </c>
      <c r="GN33" s="288">
        <f t="shared" ref="GN33:GX33" si="383">GN30-GN56</f>
        <v>0</v>
      </c>
      <c r="GO33" s="288">
        <f t="shared" si="383"/>
        <v>0</v>
      </c>
      <c r="GP33" s="288">
        <f t="shared" si="383"/>
        <v>0</v>
      </c>
      <c r="GQ33" s="288">
        <f t="shared" si="383"/>
        <v>0</v>
      </c>
      <c r="GR33" s="288">
        <f t="shared" si="383"/>
        <v>0</v>
      </c>
      <c r="GS33" s="288">
        <f t="shared" si="383"/>
        <v>0</v>
      </c>
      <c r="GT33" s="288">
        <f t="shared" si="383"/>
        <v>0</v>
      </c>
      <c r="GU33" s="288">
        <f t="shared" si="383"/>
        <v>0</v>
      </c>
      <c r="GV33" s="288">
        <f t="shared" si="383"/>
        <v>0</v>
      </c>
      <c r="GW33" s="288">
        <f t="shared" si="383"/>
        <v>0</v>
      </c>
      <c r="GX33" s="288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6">
        <v>1545</v>
      </c>
      <c r="EA35" s="146">
        <v>1610</v>
      </c>
      <c r="EB35" s="146">
        <v>1668</v>
      </c>
      <c r="EC35" s="146">
        <v>1718</v>
      </c>
      <c r="ED35" s="146">
        <v>1520</v>
      </c>
      <c r="EE35" s="146">
        <v>1354</v>
      </c>
      <c r="EF35" s="146">
        <v>1329</v>
      </c>
      <c r="EG35" s="146">
        <v>1239</v>
      </c>
      <c r="EH35" s="146">
        <v>1216</v>
      </c>
      <c r="EI35" s="146">
        <v>1265</v>
      </c>
      <c r="EJ35" s="146">
        <v>1303</v>
      </c>
      <c r="EK35" s="146">
        <v>1415</v>
      </c>
      <c r="EL35" s="146">
        <v>1465</v>
      </c>
      <c r="EM35" s="146">
        <v>1498</v>
      </c>
      <c r="EN35" s="146">
        <v>1547</v>
      </c>
      <c r="EO35" s="146">
        <v>1505</v>
      </c>
      <c r="EP35" s="146">
        <v>1353</v>
      </c>
      <c r="EQ35" s="146">
        <v>1051</v>
      </c>
      <c r="ER35" s="146">
        <v>927</v>
      </c>
      <c r="ES35" s="146">
        <v>863</v>
      </c>
      <c r="ET35" s="146">
        <v>940</v>
      </c>
      <c r="EU35" s="146">
        <v>1061</v>
      </c>
      <c r="EV35" s="146">
        <v>1207</v>
      </c>
      <c r="EW35" s="146">
        <v>1315</v>
      </c>
      <c r="EX35" s="146">
        <v>1418</v>
      </c>
      <c r="EY35" s="146">
        <v>1515</v>
      </c>
      <c r="EZ35" s="146">
        <v>1537</v>
      </c>
      <c r="FA35" s="146">
        <v>1580</v>
      </c>
      <c r="FB35" s="146">
        <v>1483</v>
      </c>
      <c r="FC35" s="146">
        <v>1169</v>
      </c>
      <c r="FD35" s="146">
        <v>1049</v>
      </c>
      <c r="FE35" s="146">
        <v>968</v>
      </c>
      <c r="FF35" s="146">
        <v>979</v>
      </c>
      <c r="FG35" s="146">
        <v>1144</v>
      </c>
      <c r="FH35" s="146">
        <v>1320</v>
      </c>
      <c r="FI35" s="146">
        <v>1360</v>
      </c>
      <c r="FJ35" s="146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1063</v>
      </c>
      <c r="FQ35" s="30">
        <v>1081</v>
      </c>
      <c r="FR35" s="30">
        <v>1073</v>
      </c>
      <c r="FS35" s="30">
        <v>1273</v>
      </c>
      <c r="FT35" s="30">
        <v>1334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10">
        <v>1691</v>
      </c>
      <c r="GA35" s="10">
        <v>1469</v>
      </c>
      <c r="GB35" s="10">
        <v>1309</v>
      </c>
      <c r="GC35" s="10">
        <v>1295</v>
      </c>
      <c r="GD35" s="10">
        <v>1337</v>
      </c>
      <c r="GE35" s="10">
        <v>1540</v>
      </c>
      <c r="GF35" s="10">
        <v>1883</v>
      </c>
      <c r="GG35" s="10">
        <v>2165</v>
      </c>
      <c r="GH35" s="267">
        <v>3117</v>
      </c>
      <c r="GI35" s="283">
        <v>2286.9977808573567</v>
      </c>
      <c r="GJ35" s="31">
        <v>2901.5765637148111</v>
      </c>
      <c r="GK35" s="31">
        <v>3123.145528979202</v>
      </c>
      <c r="GL35" s="31">
        <v>3289.3133356724074</v>
      </c>
      <c r="GM35" s="31">
        <v>3429.911427253548</v>
      </c>
      <c r="GN35" s="31">
        <v>3557.9596044508776</v>
      </c>
      <c r="GO35" s="31">
        <v>3780.2721023831332</v>
      </c>
      <c r="GP35" s="31">
        <v>4147.4003736846998</v>
      </c>
      <c r="GQ35" s="31">
        <v>4519.4569743625389</v>
      </c>
      <c r="GR35" s="31">
        <v>4824.300353036755</v>
      </c>
      <c r="GS35" s="31">
        <v>5141.715471548694</v>
      </c>
      <c r="GT35" s="31">
        <v>5399.7248561475608</v>
      </c>
      <c r="GU35" s="31">
        <v>5608.4095122348026</v>
      </c>
      <c r="GV35" s="31">
        <v>5563.8980965195497</v>
      </c>
      <c r="GW35" s="31">
        <v>5470.3618800879212</v>
      </c>
      <c r="GX35" s="31">
        <v>5347.3720917570963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34">
        <f t="shared" si="387"/>
        <v>479</v>
      </c>
      <c r="EA36" s="134">
        <f t="shared" si="387"/>
        <v>340</v>
      </c>
      <c r="EB36" s="134">
        <f t="shared" si="387"/>
        <v>327</v>
      </c>
      <c r="EC36" s="134">
        <f t="shared" si="387"/>
        <v>342</v>
      </c>
      <c r="ED36" s="134">
        <f t="shared" si="387"/>
        <v>156</v>
      </c>
      <c r="EE36" s="134">
        <f>EE35-DS35</f>
        <v>120</v>
      </c>
      <c r="EF36" s="134">
        <f>EF35-DT35</f>
        <v>155</v>
      </c>
      <c r="EG36" s="134">
        <f>EG35-DU35</f>
        <v>72</v>
      </c>
      <c r="EH36" s="134">
        <f t="shared" ref="EH36:FM36" si="388">EH35-DV35</f>
        <v>-64</v>
      </c>
      <c r="EI36" s="134">
        <f t="shared" si="388"/>
        <v>-63</v>
      </c>
      <c r="EJ36" s="134">
        <f t="shared" si="388"/>
        <v>-32</v>
      </c>
      <c r="EK36" s="134">
        <f t="shared" si="388"/>
        <v>10</v>
      </c>
      <c r="EL36" s="134">
        <f t="shared" si="388"/>
        <v>-80</v>
      </c>
      <c r="EM36" s="162">
        <f t="shared" si="388"/>
        <v>-112</v>
      </c>
      <c r="EN36" s="162">
        <f t="shared" si="388"/>
        <v>-121</v>
      </c>
      <c r="EO36" s="162">
        <f t="shared" si="388"/>
        <v>-213</v>
      </c>
      <c r="EP36" s="181">
        <f t="shared" si="388"/>
        <v>-167</v>
      </c>
      <c r="EQ36" s="181">
        <f t="shared" si="388"/>
        <v>-303</v>
      </c>
      <c r="ER36" s="191">
        <f t="shared" si="388"/>
        <v>-402</v>
      </c>
      <c r="ES36" s="191">
        <f t="shared" si="388"/>
        <v>-376</v>
      </c>
      <c r="ET36" s="191">
        <f t="shared" si="388"/>
        <v>-276</v>
      </c>
      <c r="EU36" s="191">
        <f t="shared" si="388"/>
        <v>-204</v>
      </c>
      <c r="EV36" s="191">
        <f t="shared" si="388"/>
        <v>-96</v>
      </c>
      <c r="EW36" s="203">
        <f t="shared" si="388"/>
        <v>-100</v>
      </c>
      <c r="EX36" s="203">
        <f t="shared" si="388"/>
        <v>-47</v>
      </c>
      <c r="EY36" s="203">
        <f t="shared" si="388"/>
        <v>17</v>
      </c>
      <c r="EZ36" s="203">
        <f t="shared" si="388"/>
        <v>-10</v>
      </c>
      <c r="FA36" s="216">
        <f t="shared" si="388"/>
        <v>75</v>
      </c>
      <c r="FB36" s="216">
        <f t="shared" si="388"/>
        <v>130</v>
      </c>
      <c r="FC36" s="226">
        <f t="shared" si="388"/>
        <v>118</v>
      </c>
      <c r="FD36" s="226">
        <f t="shared" si="388"/>
        <v>122</v>
      </c>
      <c r="FE36" s="238">
        <f t="shared" si="388"/>
        <v>105</v>
      </c>
      <c r="FF36" s="238">
        <f t="shared" si="388"/>
        <v>39</v>
      </c>
      <c r="FG36" s="238">
        <f t="shared" si="388"/>
        <v>83</v>
      </c>
      <c r="FH36" s="238">
        <f t="shared" si="388"/>
        <v>113</v>
      </c>
      <c r="FI36" s="238">
        <f t="shared" si="388"/>
        <v>45</v>
      </c>
      <c r="FJ36" s="238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14</v>
      </c>
      <c r="FQ36" s="36">
        <f t="shared" si="389"/>
        <v>113</v>
      </c>
      <c r="FR36" s="36">
        <f t="shared" si="389"/>
        <v>94</v>
      </c>
      <c r="FS36" s="36">
        <f t="shared" si="389"/>
        <v>129</v>
      </c>
      <c r="FT36" s="36">
        <f t="shared" si="389"/>
        <v>14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0">
        <f t="shared" si="390"/>
        <v>295</v>
      </c>
      <c r="GA36" s="30">
        <f t="shared" si="389"/>
        <v>244</v>
      </c>
      <c r="GB36" s="30">
        <f t="shared" si="389"/>
        <v>246</v>
      </c>
      <c r="GC36" s="30">
        <f t="shared" si="389"/>
        <v>214</v>
      </c>
      <c r="GD36" s="30">
        <f t="shared" si="389"/>
        <v>264</v>
      </c>
      <c r="GE36" s="30">
        <f t="shared" si="389"/>
        <v>267</v>
      </c>
      <c r="GF36" s="30">
        <f t="shared" si="389"/>
        <v>549</v>
      </c>
      <c r="GG36" s="30">
        <f t="shared" si="389"/>
        <v>694</v>
      </c>
      <c r="GH36" s="259">
        <f t="shared" ref="GH36:GL36" si="391">GH35-FV35</f>
        <v>1458</v>
      </c>
      <c r="GI36" s="286">
        <f t="shared" si="391"/>
        <v>505.9977808573567</v>
      </c>
      <c r="GJ36" s="37">
        <f t="shared" si="391"/>
        <v>1127.5765637148111</v>
      </c>
      <c r="GK36" s="37">
        <f t="shared" si="391"/>
        <v>1267.145528979202</v>
      </c>
      <c r="GL36" s="37">
        <f t="shared" si="391"/>
        <v>1598.3133356724074</v>
      </c>
      <c r="GM36" s="37">
        <f t="shared" ref="GM36" si="392">GM35-GA35</f>
        <v>1960.911427253548</v>
      </c>
      <c r="GN36" s="37">
        <f t="shared" ref="GN36" si="393">GN35-GB35</f>
        <v>2248.9596044508776</v>
      </c>
      <c r="GO36" s="37">
        <f t="shared" ref="GO36" si="394">GO35-GC35</f>
        <v>2485.2721023831332</v>
      </c>
      <c r="GP36" s="37">
        <f t="shared" ref="GP36" si="395">GP35-GD35</f>
        <v>2810.4003736846998</v>
      </c>
      <c r="GQ36" s="37">
        <f t="shared" ref="GQ36" si="396">GQ35-GE35</f>
        <v>2979.4569743625389</v>
      </c>
      <c r="GR36" s="37">
        <f t="shared" ref="GR36" si="397">GR35-GF35</f>
        <v>2941.300353036755</v>
      </c>
      <c r="GS36" s="37">
        <f t="shared" ref="GS36" si="398">GS35-GG35</f>
        <v>2976.715471548694</v>
      </c>
      <c r="GT36" s="37">
        <f t="shared" ref="GT36" si="399">GT35-GH35</f>
        <v>2282.7248561475608</v>
      </c>
      <c r="GU36" s="37">
        <f t="shared" ref="GU36" si="400">GU35-GI35</f>
        <v>3321.4117313774459</v>
      </c>
      <c r="GV36" s="37">
        <f t="shared" ref="GV36" si="401">GV35-GJ35</f>
        <v>2662.3215328047386</v>
      </c>
      <c r="GW36" s="37">
        <f t="shared" ref="GW36" si="402">GW35-GK35</f>
        <v>2347.2163511087192</v>
      </c>
      <c r="GX36" s="37">
        <f t="shared" ref="GX36" si="403">GX35-GL35</f>
        <v>2058.0587560846889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34">
        <f t="shared" si="405"/>
        <v>1024.8</v>
      </c>
      <c r="EA37" s="134">
        <f t="shared" si="405"/>
        <v>1044.2</v>
      </c>
      <c r="EB37" s="134">
        <f t="shared" si="405"/>
        <v>1059.8</v>
      </c>
      <c r="EC37" s="134">
        <f t="shared" si="405"/>
        <v>1111.4000000000001</v>
      </c>
      <c r="ED37" s="134">
        <f t="shared" si="405"/>
        <v>911.6</v>
      </c>
      <c r="EE37" s="134">
        <f>EE35-AVERAGE(BW35,CI35,CU35,DG35,DS35)</f>
        <v>782</v>
      </c>
      <c r="EF37" s="134">
        <f>EF35-AVERAGE(BX35,CJ35,CV35,DH35,DT35)</f>
        <v>760.4</v>
      </c>
      <c r="EG37" s="134">
        <f>EG35-AVERAGE(BY35,CK35,CW35,DI35,DU35)</f>
        <v>643</v>
      </c>
      <c r="EH37" s="134">
        <f t="shared" ref="EH37:FM37" si="406">EH35-AVERAGE(BZ35,CL35,CX35,DJ35,DV35)</f>
        <v>558.6</v>
      </c>
      <c r="EI37" s="134">
        <f t="shared" si="406"/>
        <v>593</v>
      </c>
      <c r="EJ37" s="134">
        <f t="shared" si="406"/>
        <v>641.4</v>
      </c>
      <c r="EK37" s="134">
        <f t="shared" si="406"/>
        <v>711.4</v>
      </c>
      <c r="EL37" s="134">
        <f t="shared" si="406"/>
        <v>703.4</v>
      </c>
      <c r="EM37" s="162">
        <f t="shared" si="406"/>
        <v>675.6</v>
      </c>
      <c r="EN37" s="162">
        <f t="shared" si="406"/>
        <v>683.6</v>
      </c>
      <c r="EO37" s="162">
        <f t="shared" si="406"/>
        <v>628</v>
      </c>
      <c r="EP37" s="181">
        <f t="shared" si="406"/>
        <v>514.20000000000005</v>
      </c>
      <c r="EQ37" s="181">
        <f t="shared" si="406"/>
        <v>282.60000000000002</v>
      </c>
      <c r="ER37" s="191">
        <f t="shared" si="406"/>
        <v>162</v>
      </c>
      <c r="ES37" s="191">
        <f t="shared" si="406"/>
        <v>87.600000000000023</v>
      </c>
      <c r="ET37" s="191">
        <f t="shared" si="406"/>
        <v>107.60000000000002</v>
      </c>
      <c r="EU37" s="191">
        <f t="shared" si="406"/>
        <v>205.20000000000005</v>
      </c>
      <c r="EV37" s="191">
        <f t="shared" si="406"/>
        <v>349.79999999999995</v>
      </c>
      <c r="EW37" s="203">
        <f t="shared" si="406"/>
        <v>394.6</v>
      </c>
      <c r="EX37" s="203">
        <f t="shared" si="406"/>
        <v>425</v>
      </c>
      <c r="EY37" s="203">
        <f t="shared" si="406"/>
        <v>458</v>
      </c>
      <c r="EZ37" s="203">
        <f t="shared" si="406"/>
        <v>438</v>
      </c>
      <c r="FA37" s="216">
        <f t="shared" si="406"/>
        <v>469.59999999999991</v>
      </c>
      <c r="FB37" s="216">
        <f t="shared" si="406"/>
        <v>444.79999999999995</v>
      </c>
      <c r="FC37" s="226">
        <f t="shared" si="406"/>
        <v>256.60000000000002</v>
      </c>
      <c r="FD37" s="226">
        <f t="shared" si="406"/>
        <v>165.79999999999995</v>
      </c>
      <c r="FE37" s="238">
        <f t="shared" si="406"/>
        <v>90.200000000000045</v>
      </c>
      <c r="FF37" s="238">
        <f t="shared" si="406"/>
        <v>27</v>
      </c>
      <c r="FG37" s="238">
        <f t="shared" si="406"/>
        <v>141.20000000000005</v>
      </c>
      <c r="FH37" s="238">
        <f t="shared" si="406"/>
        <v>289</v>
      </c>
      <c r="FI37" s="238">
        <f t="shared" si="406"/>
        <v>247</v>
      </c>
      <c r="FJ37" s="238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40.399999999999977</v>
      </c>
      <c r="FQ37" s="36">
        <f t="shared" si="407"/>
        <v>83.600000000000023</v>
      </c>
      <c r="FR37" s="36">
        <f t="shared" si="407"/>
        <v>44.400000000000091</v>
      </c>
      <c r="FS37" s="36">
        <f t="shared" si="407"/>
        <v>159.20000000000005</v>
      </c>
      <c r="FT37" s="36">
        <f t="shared" si="407"/>
        <v>155.40000000000009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0">
        <f t="shared" si="408"/>
        <v>267.79999999999995</v>
      </c>
      <c r="GA37" s="30">
        <f t="shared" si="407"/>
        <v>262.40000000000009</v>
      </c>
      <c r="GB37" s="30">
        <f t="shared" si="407"/>
        <v>200.59999999999991</v>
      </c>
      <c r="GC37" s="30">
        <f t="shared" si="407"/>
        <v>231.40000000000009</v>
      </c>
      <c r="GD37" s="30">
        <f t="shared" si="407"/>
        <v>239.40000000000009</v>
      </c>
      <c r="GE37" s="30">
        <f t="shared" si="407"/>
        <v>325.79999999999995</v>
      </c>
      <c r="GF37" s="30">
        <f t="shared" si="407"/>
        <v>583.20000000000005</v>
      </c>
      <c r="GG37" s="30">
        <f t="shared" si="407"/>
        <v>771.8</v>
      </c>
      <c r="GH37" s="259">
        <f t="shared" ref="GH37:GL37" si="409">GH35-AVERAGE(DZ35,EL35,EX35,FJ35,FV35)</f>
        <v>1613</v>
      </c>
      <c r="GI37" s="286">
        <f t="shared" si="409"/>
        <v>692.39778085735679</v>
      </c>
      <c r="GJ37" s="37">
        <f t="shared" si="409"/>
        <v>1285.176563714811</v>
      </c>
      <c r="GK37" s="37">
        <f t="shared" si="409"/>
        <v>1498.945528979202</v>
      </c>
      <c r="GL37" s="37">
        <f t="shared" si="409"/>
        <v>1800.7133356724075</v>
      </c>
      <c r="GM37" s="37">
        <f t="shared" ref="GM37" si="410">GM35-AVERAGE(EE35,EQ35,FC35,FO35,GA35)</f>
        <v>2176.3114272535481</v>
      </c>
      <c r="GN37" s="37">
        <f t="shared" ref="GN37" si="411">GN35-AVERAGE(EF35,ER35,FD35,FP35,GB35)</f>
        <v>2422.5596044508775</v>
      </c>
      <c r="GO37" s="37">
        <f t="shared" ref="GO37" si="412">GO35-AVERAGE(EG35,ES35,FE35,FQ35,GC35)</f>
        <v>2691.0721023831329</v>
      </c>
      <c r="GP37" s="37">
        <f t="shared" ref="GP37" si="413">GP35-AVERAGE(EH35,ET35,FF35,FR35,GD35)</f>
        <v>3038.4003736846998</v>
      </c>
      <c r="GQ37" s="37">
        <f t="shared" ref="GQ37" si="414">GQ35-AVERAGE(EI35,EU35,FG35,FS35,GE35)</f>
        <v>3262.8569743625389</v>
      </c>
      <c r="GR37" s="37">
        <f t="shared" ref="GR37" si="415">GR35-AVERAGE(EJ35,EV35,FH35,FT35,GF35)</f>
        <v>3414.900353036755</v>
      </c>
      <c r="GS37" s="37">
        <f t="shared" ref="GS37" si="416">GS35-AVERAGE(EK35,EW35,FI35,FU35,GG35)</f>
        <v>3596.5154715486942</v>
      </c>
      <c r="GT37" s="37">
        <f t="shared" ref="GT37" si="417">GT35-AVERAGE(EL35,EX35,FJ35,FV35,GH35)</f>
        <v>3581.3248561475607</v>
      </c>
      <c r="GU37" s="37">
        <f t="shared" ref="GU37" si="418">GU35-AVERAGE(EM35,EY35,FK35,FW35,GI35)</f>
        <v>3878.4099560633313</v>
      </c>
      <c r="GV37" s="37">
        <f t="shared" ref="GV37" si="419">GV35-AVERAGE(EN35,EZ35,FL35,FX35,GJ35)</f>
        <v>3700.7827837765876</v>
      </c>
      <c r="GW37" s="37">
        <f t="shared" ref="GW37" si="420">GW35-AVERAGE(EO35,FA35,FM35,FY35,GK35)</f>
        <v>3565.1327742920807</v>
      </c>
      <c r="GX37" s="37">
        <f t="shared" ref="GX37" si="421">GX35-AVERAGE(EP35,FB35,FN35,FZ35,GL35)</f>
        <v>3504.909424622615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34">
        <f t="shared" si="424"/>
        <v>1237</v>
      </c>
      <c r="EA38" s="134">
        <f t="shared" si="424"/>
        <v>1302</v>
      </c>
      <c r="EB38" s="134">
        <f t="shared" si="424"/>
        <v>1360</v>
      </c>
      <c r="EC38" s="134">
        <f t="shared" si="424"/>
        <v>1410</v>
      </c>
      <c r="ED38" s="134">
        <f t="shared" si="424"/>
        <v>1212</v>
      </c>
      <c r="EE38" s="134">
        <f t="shared" ref="EE38:FF38" si="425">EE35-MIN($C35:$ED35)</f>
        <v>1046</v>
      </c>
      <c r="EF38" s="134">
        <f t="shared" si="425"/>
        <v>1021</v>
      </c>
      <c r="EG38" s="134">
        <f t="shared" si="425"/>
        <v>931</v>
      </c>
      <c r="EH38" s="134">
        <f t="shared" si="425"/>
        <v>908</v>
      </c>
      <c r="EI38" s="134">
        <f t="shared" si="425"/>
        <v>957</v>
      </c>
      <c r="EJ38" s="134">
        <f t="shared" si="425"/>
        <v>995</v>
      </c>
      <c r="EK38" s="134">
        <f t="shared" si="425"/>
        <v>1107</v>
      </c>
      <c r="EL38" s="134">
        <f t="shared" si="425"/>
        <v>1157</v>
      </c>
      <c r="EM38" s="162">
        <f t="shared" si="425"/>
        <v>1190</v>
      </c>
      <c r="EN38" s="162">
        <f t="shared" si="425"/>
        <v>1239</v>
      </c>
      <c r="EO38" s="162">
        <f t="shared" si="425"/>
        <v>1197</v>
      </c>
      <c r="EP38" s="181">
        <f t="shared" si="425"/>
        <v>1045</v>
      </c>
      <c r="EQ38" s="181">
        <f t="shared" si="425"/>
        <v>743</v>
      </c>
      <c r="ER38" s="191">
        <f t="shared" si="425"/>
        <v>619</v>
      </c>
      <c r="ES38" s="191">
        <f t="shared" si="425"/>
        <v>555</v>
      </c>
      <c r="ET38" s="191">
        <f t="shared" si="425"/>
        <v>632</v>
      </c>
      <c r="EU38" s="191">
        <f t="shared" si="425"/>
        <v>753</v>
      </c>
      <c r="EV38" s="191">
        <f t="shared" si="425"/>
        <v>899</v>
      </c>
      <c r="EW38" s="203">
        <f t="shared" si="425"/>
        <v>1007</v>
      </c>
      <c r="EX38" s="203">
        <f t="shared" si="425"/>
        <v>1110</v>
      </c>
      <c r="EY38" s="203">
        <f t="shared" si="425"/>
        <v>1207</v>
      </c>
      <c r="EZ38" s="203">
        <f t="shared" si="425"/>
        <v>1229</v>
      </c>
      <c r="FA38" s="216">
        <f t="shared" si="425"/>
        <v>1272</v>
      </c>
      <c r="FB38" s="216">
        <f t="shared" si="425"/>
        <v>1175</v>
      </c>
      <c r="FC38" s="226">
        <f t="shared" si="425"/>
        <v>861</v>
      </c>
      <c r="FD38" s="226">
        <f t="shared" si="425"/>
        <v>741</v>
      </c>
      <c r="FE38" s="238">
        <f t="shared" si="425"/>
        <v>660</v>
      </c>
      <c r="FF38" s="238">
        <f t="shared" si="425"/>
        <v>671</v>
      </c>
      <c r="FG38" s="238">
        <f t="shared" ref="FG38:FH38" si="426">FG35-MIN($C35:$ED35)</f>
        <v>836</v>
      </c>
      <c r="FH38" s="238">
        <f t="shared" si="426"/>
        <v>1012</v>
      </c>
      <c r="FI38" s="238">
        <f t="shared" ref="FI38:FJ38" si="427">FI35-MIN($C35:$ED35)</f>
        <v>1052</v>
      </c>
      <c r="FJ38" s="238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755</v>
      </c>
      <c r="FQ38" s="36">
        <f t="shared" ref="FQ38:FR38" si="431">FQ35-MIN($C35:$ED35)</f>
        <v>773</v>
      </c>
      <c r="FR38" s="36">
        <f t="shared" si="431"/>
        <v>765</v>
      </c>
      <c r="FS38" s="36">
        <f t="shared" ref="FS38:FT38" si="432">FS35-MIN($C35:$ED35)</f>
        <v>965</v>
      </c>
      <c r="FT38" s="36">
        <f t="shared" si="432"/>
        <v>1026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0">
        <f t="shared" ref="FZ38" si="436">FZ35-MIN($C35:$ED35)</f>
        <v>1383</v>
      </c>
      <c r="GA38" s="30">
        <f t="shared" si="435"/>
        <v>1161</v>
      </c>
      <c r="GB38" s="30">
        <f t="shared" ref="GB38" si="437">GB35-MIN($C35:$ED35)</f>
        <v>1001</v>
      </c>
      <c r="GC38" s="30">
        <f t="shared" ref="GC38:GE38" si="438">GC35-MIN($C35:$ED35)</f>
        <v>987</v>
      </c>
      <c r="GD38" s="30">
        <f t="shared" ref="GD38" si="439">GD35-MIN($C35:$ED35)</f>
        <v>1029</v>
      </c>
      <c r="GE38" s="30">
        <f t="shared" si="438"/>
        <v>1232</v>
      </c>
      <c r="GF38" s="30">
        <f t="shared" ref="GF38" si="440">GF35-MIN($C35:$ED35)</f>
        <v>1575</v>
      </c>
      <c r="GG38" s="30">
        <f t="shared" ref="GG38:GH38" si="441">GG35-MIN($C35:$ED35)</f>
        <v>1857</v>
      </c>
      <c r="GH38" s="259">
        <f t="shared" si="441"/>
        <v>2809</v>
      </c>
      <c r="GI38" s="286">
        <f t="shared" ref="GI38:GJ38" si="442">GI35-MIN($C35:$ED35)</f>
        <v>1978.9977808573567</v>
      </c>
      <c r="GJ38" s="37">
        <f t="shared" si="442"/>
        <v>2593.5765637148111</v>
      </c>
      <c r="GK38" s="37">
        <f t="shared" ref="GK38:GL38" si="443">GK35-MIN($C35:$ED35)</f>
        <v>2815.145528979202</v>
      </c>
      <c r="GL38" s="37">
        <f t="shared" si="443"/>
        <v>2981.3133356724074</v>
      </c>
      <c r="GM38" s="37">
        <f t="shared" ref="GM38:GX38" si="444">GM35-MIN($C35:$ED35)</f>
        <v>3121.911427253548</v>
      </c>
      <c r="GN38" s="37">
        <f t="shared" si="444"/>
        <v>3249.9596044508776</v>
      </c>
      <c r="GO38" s="37">
        <f t="shared" si="444"/>
        <v>3472.2721023831332</v>
      </c>
      <c r="GP38" s="37">
        <f t="shared" si="444"/>
        <v>3839.4003736846998</v>
      </c>
      <c r="GQ38" s="37">
        <f t="shared" si="444"/>
        <v>4211.4569743625389</v>
      </c>
      <c r="GR38" s="37">
        <f t="shared" si="444"/>
        <v>4516.300353036755</v>
      </c>
      <c r="GS38" s="37">
        <f t="shared" si="444"/>
        <v>4833.715471548694</v>
      </c>
      <c r="GT38" s="37">
        <f t="shared" si="444"/>
        <v>5091.7248561475608</v>
      </c>
      <c r="GU38" s="37">
        <f t="shared" si="444"/>
        <v>5300.4095122348026</v>
      </c>
      <c r="GV38" s="37">
        <f t="shared" si="444"/>
        <v>5255.8980965195497</v>
      </c>
      <c r="GW38" s="37">
        <f t="shared" si="444"/>
        <v>5162.3618800879212</v>
      </c>
      <c r="GX38" s="37">
        <f t="shared" si="444"/>
        <v>5039.3720917570963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7">
        <f t="shared" si="445"/>
        <v>0</v>
      </c>
      <c r="EA39" s="137">
        <f t="shared" si="445"/>
        <v>0</v>
      </c>
      <c r="EB39" s="137">
        <f t="shared" si="445"/>
        <v>0</v>
      </c>
      <c r="EC39" s="137">
        <f t="shared" si="445"/>
        <v>0</v>
      </c>
      <c r="ED39" s="137">
        <f t="shared" si="445"/>
        <v>0</v>
      </c>
      <c r="EE39" s="137">
        <f t="shared" si="445"/>
        <v>0</v>
      </c>
      <c r="EF39" s="137">
        <f t="shared" si="445"/>
        <v>0</v>
      </c>
      <c r="EG39" s="137">
        <f t="shared" si="445"/>
        <v>0</v>
      </c>
      <c r="EH39" s="137">
        <f t="shared" si="445"/>
        <v>0</v>
      </c>
      <c r="EI39" s="137">
        <f t="shared" si="445"/>
        <v>0</v>
      </c>
      <c r="EJ39" s="137">
        <f t="shared" si="445"/>
        <v>0</v>
      </c>
      <c r="EK39" s="137">
        <f t="shared" si="445"/>
        <v>0</v>
      </c>
      <c r="EL39" s="137">
        <f t="shared" si="445"/>
        <v>0</v>
      </c>
      <c r="EM39" s="167">
        <f t="shared" si="445"/>
        <v>0</v>
      </c>
      <c r="EN39" s="167">
        <f t="shared" si="445"/>
        <v>0</v>
      </c>
      <c r="EO39" s="167">
        <f t="shared" ref="EO39:FF39" si="446">EO35-EO58</f>
        <v>0</v>
      </c>
      <c r="EP39" s="185">
        <f t="shared" si="446"/>
        <v>0</v>
      </c>
      <c r="EQ39" s="185">
        <f t="shared" si="446"/>
        <v>0</v>
      </c>
      <c r="ER39" s="195">
        <f t="shared" si="446"/>
        <v>0</v>
      </c>
      <c r="ES39" s="195">
        <f t="shared" si="446"/>
        <v>0</v>
      </c>
      <c r="ET39" s="195">
        <f t="shared" si="446"/>
        <v>0</v>
      </c>
      <c r="EU39" s="195">
        <f t="shared" si="446"/>
        <v>0</v>
      </c>
      <c r="EV39" s="195">
        <f t="shared" si="446"/>
        <v>0</v>
      </c>
      <c r="EW39" s="207">
        <f t="shared" si="446"/>
        <v>0</v>
      </c>
      <c r="EX39" s="207">
        <f t="shared" si="446"/>
        <v>0</v>
      </c>
      <c r="EY39" s="207">
        <f t="shared" si="446"/>
        <v>0</v>
      </c>
      <c r="EZ39" s="207">
        <f t="shared" si="446"/>
        <v>0</v>
      </c>
      <c r="FA39" s="220">
        <f t="shared" si="446"/>
        <v>0</v>
      </c>
      <c r="FB39" s="220">
        <f t="shared" si="446"/>
        <v>0</v>
      </c>
      <c r="FC39" s="230">
        <f t="shared" si="446"/>
        <v>0</v>
      </c>
      <c r="FD39" s="230">
        <f t="shared" si="446"/>
        <v>0</v>
      </c>
      <c r="FE39" s="242">
        <f t="shared" si="446"/>
        <v>0</v>
      </c>
      <c r="FF39" s="242">
        <f t="shared" si="446"/>
        <v>0</v>
      </c>
      <c r="FG39" s="242">
        <f t="shared" ref="FG39:FH39" si="447">FG35-FG58</f>
        <v>0</v>
      </c>
      <c r="FH39" s="242">
        <f t="shared" si="447"/>
        <v>0</v>
      </c>
      <c r="FI39" s="242">
        <f t="shared" ref="FI39:FJ39" si="448">FI35-FI58</f>
        <v>0</v>
      </c>
      <c r="FJ39" s="242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36">
        <f t="shared" si="455"/>
        <v>0</v>
      </c>
      <c r="GA39" s="36">
        <f t="shared" si="455"/>
        <v>0</v>
      </c>
      <c r="GB39" s="36">
        <f t="shared" si="455"/>
        <v>0</v>
      </c>
      <c r="GC39" s="36">
        <f t="shared" ref="GC39:GD39" si="456">GC35-GC58</f>
        <v>0</v>
      </c>
      <c r="GD39" s="36">
        <f t="shared" si="456"/>
        <v>0</v>
      </c>
      <c r="GE39" s="36">
        <f t="shared" ref="GE39:GK39" si="457">GE35-GE58</f>
        <v>0</v>
      </c>
      <c r="GF39" s="36">
        <f t="shared" si="457"/>
        <v>0</v>
      </c>
      <c r="GG39" s="36">
        <f t="shared" si="457"/>
        <v>-237.20964379810357</v>
      </c>
      <c r="GH39" s="262">
        <f t="shared" si="457"/>
        <v>178.6476866091084</v>
      </c>
      <c r="GI39" s="291">
        <f t="shared" si="457"/>
        <v>-1220.0486509753555</v>
      </c>
      <c r="GJ39" s="291">
        <f t="shared" si="457"/>
        <v>-762.27209992081453</v>
      </c>
      <c r="GK39" s="291">
        <f t="shared" si="457"/>
        <v>-256.2249001781629</v>
      </c>
      <c r="GL39" s="291">
        <f t="shared" ref="GL39:GM39" si="458">GL35-GL58</f>
        <v>174.9987002040225</v>
      </c>
      <c r="GM39" s="291">
        <f t="shared" si="458"/>
        <v>381.5703925576895</v>
      </c>
      <c r="GN39" s="291">
        <f t="shared" ref="GN39:GX39" si="459">GN35-GN58</f>
        <v>561.27300761044398</v>
      </c>
      <c r="GO39" s="291">
        <f t="shared" si="459"/>
        <v>742.30160136161476</v>
      </c>
      <c r="GP39" s="291">
        <f t="shared" si="459"/>
        <v>879.88317529790584</v>
      </c>
      <c r="GQ39" s="291">
        <f t="shared" si="459"/>
        <v>1026.8823995376697</v>
      </c>
      <c r="GR39" s="291">
        <f t="shared" si="459"/>
        <v>1048.5764874240622</v>
      </c>
      <c r="GS39" s="291">
        <f t="shared" si="459"/>
        <v>1054.8505249719728</v>
      </c>
      <c r="GT39" s="291">
        <f t="shared" si="459"/>
        <v>1078.1721781874585</v>
      </c>
      <c r="GU39" s="291">
        <f t="shared" si="459"/>
        <v>1043.0840795683371</v>
      </c>
      <c r="GV39" s="291">
        <f t="shared" si="459"/>
        <v>986.84442535814014</v>
      </c>
      <c r="GW39" s="291">
        <f t="shared" si="459"/>
        <v>1300.1858739845475</v>
      </c>
      <c r="GX39" s="291">
        <f t="shared" si="459"/>
        <v>5347.3720917570963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9">
        <f t="shared" si="460"/>
        <v>66.140620078505762</v>
      </c>
      <c r="EA41" s="139">
        <f t="shared" si="460"/>
        <v>66.385345359102459</v>
      </c>
      <c r="EB41" s="139">
        <f t="shared" si="460"/>
        <v>57.321739745069131</v>
      </c>
      <c r="EC41" s="139">
        <f t="shared" si="460"/>
        <v>51.181291815656238</v>
      </c>
      <c r="ED41" s="139">
        <f t="shared" si="460"/>
        <v>47.845830152559074</v>
      </c>
      <c r="EE41" s="139">
        <f t="shared" ref="EE41:FF41" si="461">EE35*1000/EE20</f>
        <v>41.967136994032323</v>
      </c>
      <c r="EF41" s="139">
        <f t="shared" si="461"/>
        <v>45.059389293899159</v>
      </c>
      <c r="EG41" s="139">
        <f t="shared" si="461"/>
        <v>43.342884367370708</v>
      </c>
      <c r="EH41" s="139">
        <f t="shared" si="461"/>
        <v>61.561032480928844</v>
      </c>
      <c r="EI41" s="139">
        <f t="shared" si="461"/>
        <v>58.226471663445786</v>
      </c>
      <c r="EJ41" s="139">
        <f t="shared" si="461"/>
        <v>61.475956506177852</v>
      </c>
      <c r="EK41" s="139">
        <f t="shared" si="461"/>
        <v>77.373572944410384</v>
      </c>
      <c r="EL41" s="139">
        <f t="shared" si="461"/>
        <v>62.704384659739411</v>
      </c>
      <c r="EM41" s="139">
        <f t="shared" si="461"/>
        <v>60.587797805864277</v>
      </c>
      <c r="EN41" s="139">
        <f t="shared" si="461"/>
        <v>50.218949860374806</v>
      </c>
      <c r="EO41" s="139">
        <f t="shared" si="461"/>
        <v>42.771837153383707</v>
      </c>
      <c r="EP41" s="139">
        <f t="shared" si="461"/>
        <v>41.599176335285286</v>
      </c>
      <c r="EQ41" s="139">
        <f t="shared" si="461"/>
        <v>33.601475289587057</v>
      </c>
      <c r="ER41" s="139">
        <f t="shared" si="461"/>
        <v>32.284962499439594</v>
      </c>
      <c r="ES41" s="139">
        <f t="shared" si="461"/>
        <v>31.053363838826943</v>
      </c>
      <c r="ET41" s="139">
        <f t="shared" si="461"/>
        <v>49.650429209894249</v>
      </c>
      <c r="EU41" s="139">
        <f t="shared" si="461"/>
        <v>51.583075926547892</v>
      </c>
      <c r="EV41" s="139">
        <f t="shared" si="461"/>
        <v>60.305833021459684</v>
      </c>
      <c r="EW41" s="139">
        <f t="shared" si="461"/>
        <v>61.875832161481895</v>
      </c>
      <c r="EX41" s="139">
        <f t="shared" si="461"/>
        <v>63.517547354077713</v>
      </c>
      <c r="EY41" s="139">
        <f t="shared" si="461"/>
        <v>63.078092012248703</v>
      </c>
      <c r="EZ41" s="139">
        <f t="shared" si="461"/>
        <v>54.063632275112532</v>
      </c>
      <c r="FA41" s="139">
        <f t="shared" si="461"/>
        <v>50.590690948047452</v>
      </c>
      <c r="FB41" s="139">
        <f t="shared" si="461"/>
        <v>48.925226973971803</v>
      </c>
      <c r="FC41" s="139">
        <f t="shared" si="461"/>
        <v>37.260858330991255</v>
      </c>
      <c r="FD41" s="139">
        <f t="shared" si="461"/>
        <v>35.604661233610756</v>
      </c>
      <c r="FE41" s="139">
        <f t="shared" si="461"/>
        <v>33.533230161876844</v>
      </c>
      <c r="FF41" s="139">
        <f t="shared" si="461"/>
        <v>51.303629369062158</v>
      </c>
      <c r="FG41" s="139">
        <f t="shared" ref="FG41:FH41" si="462">FG35*1000/FG20</f>
        <v>52.916061736075982</v>
      </c>
      <c r="FH41" s="139">
        <f t="shared" si="462"/>
        <v>56.98764687091942</v>
      </c>
      <c r="FI41" s="139">
        <f t="shared" ref="FI41:FJ41" si="463">FI35*1000/FI20</f>
        <v>66.687891755524419</v>
      </c>
      <c r="FJ41" s="139">
        <f t="shared" si="463"/>
        <v>56.235270585319682</v>
      </c>
      <c r="FK41" s="277">
        <f t="shared" ref="FK41" si="464">FK35*1000/FK20</f>
        <v>57.881927774894748</v>
      </c>
      <c r="FL41" s="277">
        <f t="shared" ref="FL41:FN41" si="465">FL35*1000/FL20</f>
        <v>46.9848422847489</v>
      </c>
      <c r="FM41" s="277">
        <f t="shared" si="465"/>
        <v>38.984882439479826</v>
      </c>
      <c r="FN41" s="277">
        <f t="shared" si="465"/>
        <v>32.900237761088924</v>
      </c>
      <c r="FO41" s="277">
        <f t="shared" ref="FO41:FP41" si="466">FO35*1000/FO20</f>
        <v>29.81028670511483</v>
      </c>
      <c r="FP41" s="277">
        <f t="shared" si="466"/>
        <v>27.524265819290996</v>
      </c>
      <c r="FQ41" s="277">
        <f t="shared" ref="FQ41:FR41" si="467">FQ35*1000/FQ20</f>
        <v>32.256703114641113</v>
      </c>
      <c r="FR41" s="277">
        <f t="shared" si="467"/>
        <v>41.972701043246609</v>
      </c>
      <c r="FS41" s="277">
        <f t="shared" ref="FS41:FT41" si="468">FS35*1000/FS20</f>
        <v>56.915867714912338</v>
      </c>
      <c r="FT41" s="277">
        <f t="shared" si="468"/>
        <v>61.254712852537196</v>
      </c>
      <c r="FU41" s="277">
        <f t="shared" ref="FU41:FV41" si="469">FU35*1000/FU20</f>
        <v>70.012077002653172</v>
      </c>
      <c r="FV41" s="277">
        <f t="shared" si="469"/>
        <v>71.480765969045947</v>
      </c>
      <c r="FW41" s="277">
        <f t="shared" ref="FW41:FX41" si="470">FW35*1000/FW20</f>
        <v>71.937271432047154</v>
      </c>
      <c r="FX41" s="277">
        <f t="shared" si="470"/>
        <v>46.692693005650895</v>
      </c>
      <c r="FY41" s="277">
        <f t="shared" ref="FY41:GA41" si="471">FY35*1000/FY20</f>
        <v>53.102108580250345</v>
      </c>
      <c r="FZ41" s="277">
        <f t="shared" ref="FZ41" si="472">FZ35*1000/FZ20</f>
        <v>50.978739488268111</v>
      </c>
      <c r="GA41" s="277">
        <f t="shared" si="471"/>
        <v>44.367180776693658</v>
      </c>
      <c r="GB41" s="277">
        <f t="shared" ref="GB41" si="473">GB35*1000/GB20</f>
        <v>43.539534975078716</v>
      </c>
      <c r="GC41" s="277">
        <f t="shared" ref="GC41:GE41" si="474">GC35*1000/GC20</f>
        <v>45.591587208771777</v>
      </c>
      <c r="GD41" s="277">
        <f t="shared" ref="GD41" si="475">GD35*1000/GD20</f>
        <v>67.875446475049472</v>
      </c>
      <c r="GE41" s="277">
        <f t="shared" si="474"/>
        <v>72.80597609203231</v>
      </c>
      <c r="GF41" s="277">
        <f t="shared" ref="GF41" si="476">GF35*1000/GF20</f>
        <v>136.7626062878191</v>
      </c>
      <c r="GG41" s="277">
        <f t="shared" ref="GG41:GH41" si="477">GG35*1000/GG20</f>
        <v>121.42469302519214</v>
      </c>
      <c r="GH41" s="269">
        <f t="shared" si="477"/>
        <v>103.72076360998098</v>
      </c>
      <c r="GI41" s="293">
        <f t="shared" ref="GI41:GJ41" si="478">GI35*1000/GI20</f>
        <v>92.635494620988638</v>
      </c>
      <c r="GJ41" s="75">
        <f t="shared" si="478"/>
        <v>94.554191015758519</v>
      </c>
      <c r="GK41" s="75">
        <f t="shared" ref="GK41:GL41" si="479">GK35*1000/GK20</f>
        <v>88.870170176851502</v>
      </c>
      <c r="GL41" s="75">
        <f t="shared" si="479"/>
        <v>98.61330432883193</v>
      </c>
      <c r="GM41" s="75">
        <f t="shared" ref="GM41:GX41" si="480">GM35*1000/GM20</f>
        <v>105.42334654223451</v>
      </c>
      <c r="GN41" s="75">
        <f t="shared" si="480"/>
        <v>117.98099212694135</v>
      </c>
      <c r="GO41" s="75">
        <f t="shared" si="480"/>
        <v>135.61532919961621</v>
      </c>
      <c r="GP41" s="75">
        <f t="shared" si="480"/>
        <v>209.63496459416316</v>
      </c>
      <c r="GQ41" s="75">
        <f t="shared" si="480"/>
        <v>225.91776112214504</v>
      </c>
      <c r="GR41" s="75">
        <f t="shared" si="480"/>
        <v>240.29339188465966</v>
      </c>
      <c r="GS41" s="75">
        <f t="shared" si="480"/>
        <v>264.2659060872071</v>
      </c>
      <c r="GT41" s="75">
        <f t="shared" si="480"/>
        <v>245.05101763599123</v>
      </c>
      <c r="GU41" s="75">
        <f t="shared" si="480"/>
        <v>237.45901917106031</v>
      </c>
      <c r="GV41" s="75">
        <f t="shared" si="480"/>
        <v>181.51777970990341</v>
      </c>
      <c r="GW41" s="75">
        <f t="shared" si="480"/>
        <v>170.6550268251913</v>
      </c>
      <c r="GX41" s="75">
        <f t="shared" si="480"/>
        <v>162.84453526795821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7">
        <f t="shared" si="482"/>
        <v>18.819825495176332</v>
      </c>
      <c r="EA42" s="137">
        <f t="shared" si="482"/>
        <v>12.277702361884025</v>
      </c>
      <c r="EB42" s="137">
        <f t="shared" si="482"/>
        <v>9.4527262496723949</v>
      </c>
      <c r="EC42" s="137">
        <f t="shared" si="482"/>
        <v>9.0932555309905538</v>
      </c>
      <c r="ED42" s="137">
        <f t="shared" si="482"/>
        <v>3.5342861070071265</v>
      </c>
      <c r="EE42" s="137">
        <f>EE41-DS41</f>
        <v>3.3720931574300224</v>
      </c>
      <c r="EF42" s="137">
        <f>EF41-DT41</f>
        <v>5.2552335143373767</v>
      </c>
      <c r="EG42" s="137">
        <f>EG41-DU41</f>
        <v>2.5187148300651288</v>
      </c>
      <c r="EH42" s="137">
        <f t="shared" ref="EH42:FM42" si="483">EH41-DV41</f>
        <v>-2.1646651573892584</v>
      </c>
      <c r="EI42" s="137">
        <f t="shared" si="483"/>
        <v>-0.21005150544911544</v>
      </c>
      <c r="EJ42" s="137">
        <f t="shared" si="483"/>
        <v>0.96451887836151684</v>
      </c>
      <c r="EK42" s="137">
        <f t="shared" si="483"/>
        <v>4.5325788237229574</v>
      </c>
      <c r="EL42" s="137">
        <f t="shared" si="483"/>
        <v>-3.4362354187663513</v>
      </c>
      <c r="EM42" s="167">
        <f t="shared" si="483"/>
        <v>-5.7975475532381822</v>
      </c>
      <c r="EN42" s="167">
        <f t="shared" si="483"/>
        <v>-7.1027898846943245</v>
      </c>
      <c r="EO42" s="167">
        <f t="shared" si="483"/>
        <v>-8.4094546622725304</v>
      </c>
      <c r="EP42" s="185">
        <f t="shared" si="483"/>
        <v>-6.2466538172737884</v>
      </c>
      <c r="EQ42" s="185">
        <f t="shared" si="483"/>
        <v>-8.3656617044452659</v>
      </c>
      <c r="ER42" s="195">
        <f t="shared" si="483"/>
        <v>-12.774426794459565</v>
      </c>
      <c r="ES42" s="195">
        <f t="shared" si="483"/>
        <v>-12.289520528543765</v>
      </c>
      <c r="ET42" s="195">
        <f t="shared" si="483"/>
        <v>-11.910603271034596</v>
      </c>
      <c r="EU42" s="195">
        <f t="shared" si="483"/>
        <v>-6.6433957368978938</v>
      </c>
      <c r="EV42" s="195">
        <f t="shared" si="483"/>
        <v>-1.1701234847181681</v>
      </c>
      <c r="EW42" s="207">
        <f t="shared" si="483"/>
        <v>-15.497740782928489</v>
      </c>
      <c r="EX42" s="207">
        <f t="shared" si="483"/>
        <v>0.81316269433830257</v>
      </c>
      <c r="EY42" s="207">
        <f t="shared" si="483"/>
        <v>2.4902942063844264</v>
      </c>
      <c r="EZ42" s="207">
        <f t="shared" si="483"/>
        <v>3.8446824147377257</v>
      </c>
      <c r="FA42" s="220">
        <f t="shared" si="483"/>
        <v>7.8188537946637453</v>
      </c>
      <c r="FB42" s="220">
        <f t="shared" si="483"/>
        <v>7.3260506386865174</v>
      </c>
      <c r="FC42" s="230">
        <f t="shared" si="483"/>
        <v>3.6593830414041975</v>
      </c>
      <c r="FD42" s="230">
        <f t="shared" si="483"/>
        <v>3.3196987341711619</v>
      </c>
      <c r="FE42" s="242">
        <f t="shared" si="483"/>
        <v>2.479866323049901</v>
      </c>
      <c r="FF42" s="242">
        <f t="shared" si="483"/>
        <v>1.6532001591679091</v>
      </c>
      <c r="FG42" s="242">
        <f t="shared" si="483"/>
        <v>1.3329858095280898</v>
      </c>
      <c r="FH42" s="242">
        <f t="shared" si="483"/>
        <v>-3.3181861505402637</v>
      </c>
      <c r="FI42" s="242">
        <f t="shared" si="483"/>
        <v>4.8120595940425233</v>
      </c>
      <c r="FJ42" s="242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-8.0803954143197601</v>
      </c>
      <c r="FQ42" s="43">
        <f t="shared" si="484"/>
        <v>-1.2765270472357315</v>
      </c>
      <c r="FR42" s="43">
        <f t="shared" si="484"/>
        <v>-9.3309283258155489</v>
      </c>
      <c r="FS42" s="43">
        <f t="shared" si="484"/>
        <v>3.9998059788363562</v>
      </c>
      <c r="FT42" s="43">
        <f t="shared" si="484"/>
        <v>4.2670659816177761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18.078501727179187</v>
      </c>
      <c r="GA42" s="43">
        <f t="shared" si="484"/>
        <v>14.556894071578828</v>
      </c>
      <c r="GB42" s="43">
        <f t="shared" si="484"/>
        <v>16.01526915578772</v>
      </c>
      <c r="GC42" s="43">
        <f t="shared" si="484"/>
        <v>13.334884094130665</v>
      </c>
      <c r="GD42" s="43">
        <f t="shared" si="484"/>
        <v>25.902745431802863</v>
      </c>
      <c r="GE42" s="43">
        <f t="shared" si="484"/>
        <v>15.890108377119972</v>
      </c>
      <c r="GF42" s="43">
        <f t="shared" si="484"/>
        <v>75.5078934352819</v>
      </c>
      <c r="GG42" s="43">
        <f t="shared" si="484"/>
        <v>51.41261602253897</v>
      </c>
      <c r="GH42" s="270">
        <f t="shared" ref="GH42:GL42" si="486">GH41-FV41</f>
        <v>32.23999764093503</v>
      </c>
      <c r="GI42" s="291">
        <f t="shared" si="486"/>
        <v>20.698223188941483</v>
      </c>
      <c r="GJ42" s="49">
        <f t="shared" si="486"/>
        <v>47.861498010107624</v>
      </c>
      <c r="GK42" s="49">
        <f t="shared" si="486"/>
        <v>35.768061596601157</v>
      </c>
      <c r="GL42" s="49">
        <f t="shared" si="486"/>
        <v>47.634564840563819</v>
      </c>
      <c r="GM42" s="49">
        <f t="shared" ref="GM42" si="487">GM41-GA41</f>
        <v>61.056165765540854</v>
      </c>
      <c r="GN42" s="49">
        <f t="shared" ref="GN42" si="488">GN41-GB41</f>
        <v>74.441457151862636</v>
      </c>
      <c r="GO42" s="49">
        <f t="shared" ref="GO42" si="489">GO41-GC41</f>
        <v>90.023741990844428</v>
      </c>
      <c r="GP42" s="49">
        <f t="shared" ref="GP42" si="490">GP41-GD41</f>
        <v>141.75951811911369</v>
      </c>
      <c r="GQ42" s="49">
        <f t="shared" ref="GQ42" si="491">GQ41-GE41</f>
        <v>153.11178503011274</v>
      </c>
      <c r="GR42" s="49">
        <f t="shared" ref="GR42" si="492">GR41-GF41</f>
        <v>103.53078559684056</v>
      </c>
      <c r="GS42" s="49">
        <f t="shared" ref="GS42" si="493">GS41-GG41</f>
        <v>142.84121306201496</v>
      </c>
      <c r="GT42" s="49">
        <f t="shared" ref="GT42" si="494">GT41-GH41</f>
        <v>141.33025402601027</v>
      </c>
      <c r="GU42" s="49">
        <f t="shared" ref="GU42" si="495">GU41-GI41</f>
        <v>144.82352455007168</v>
      </c>
      <c r="GV42" s="49">
        <f t="shared" ref="GV42" si="496">GV41-GJ41</f>
        <v>86.963588694144889</v>
      </c>
      <c r="GW42" s="49">
        <f t="shared" ref="GW42" si="497">GW41-GK41</f>
        <v>81.784856648339797</v>
      </c>
      <c r="GX42" s="49">
        <f t="shared" ref="GX42" si="498">GX41-GL41</f>
        <v>64.231230939126277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7">
        <f t="shared" si="500"/>
        <v>43.940529978122086</v>
      </c>
      <c r="EA43" s="137">
        <f t="shared" si="500"/>
        <v>41.267197868415359</v>
      </c>
      <c r="EB43" s="137">
        <f t="shared" si="500"/>
        <v>34.456670703973913</v>
      </c>
      <c r="EC43" s="137">
        <f t="shared" si="500"/>
        <v>31.841747543468038</v>
      </c>
      <c r="ED43" s="137">
        <f t="shared" si="500"/>
        <v>27.236148926872158</v>
      </c>
      <c r="EE43" s="137">
        <f>EE41-AVERAGE(BW41,CI41,CU41,DG41,DS41)</f>
        <v>22.383260466146769</v>
      </c>
      <c r="EF43" s="137">
        <f>EF41-AVERAGE(BX41,CJ41,CV41,DH41,DT41)</f>
        <v>25.367875823123217</v>
      </c>
      <c r="EG43" s="137">
        <f>EG41-AVERAGE(BY41,CK41,CW41,DI41,DU41)</f>
        <v>21.863791970183517</v>
      </c>
      <c r="EH43" s="137">
        <f t="shared" ref="EH43:FM43" si="501">EH41-AVERAGE(BZ41,CL41,CX41,DJ41,DV41)</f>
        <v>23.811473098021324</v>
      </c>
      <c r="EI43" s="137">
        <f t="shared" si="501"/>
        <v>26.960178358189381</v>
      </c>
      <c r="EJ43" s="137">
        <f t="shared" si="501"/>
        <v>31.150778335526901</v>
      </c>
      <c r="EK43" s="137">
        <f t="shared" si="501"/>
        <v>38.979585761669746</v>
      </c>
      <c r="EL43" s="137">
        <f t="shared" si="501"/>
        <v>30.741910529532223</v>
      </c>
      <c r="EM43" s="167">
        <f t="shared" si="501"/>
        <v>24.938886147207178</v>
      </c>
      <c r="EN43" s="167">
        <f t="shared" si="501"/>
        <v>19.659572647648844</v>
      </c>
      <c r="EO43" s="167">
        <f t="shared" si="501"/>
        <v>15.558812415853676</v>
      </c>
      <c r="EP43" s="185">
        <f t="shared" si="501"/>
        <v>13.8484371548683</v>
      </c>
      <c r="EQ43" s="185">
        <f t="shared" si="501"/>
        <v>9.0209330048017264</v>
      </c>
      <c r="ER43" s="195">
        <f t="shared" si="501"/>
        <v>6.3900576604318822</v>
      </c>
      <c r="ES43" s="195">
        <f t="shared" si="501"/>
        <v>3.3016276919916052</v>
      </c>
      <c r="ET43" s="195">
        <f t="shared" si="501"/>
        <v>3.8162206939570282</v>
      </c>
      <c r="EU43" s="195">
        <f t="shared" si="501"/>
        <v>11.936634574914564</v>
      </c>
      <c r="EV43" s="195">
        <f t="shared" si="501"/>
        <v>20.742046002723022</v>
      </c>
      <c r="EW43" s="207">
        <f t="shared" si="501"/>
        <v>11.079287642094783</v>
      </c>
      <c r="EX43" s="207">
        <f t="shared" si="501"/>
        <v>21.407179767590769</v>
      </c>
      <c r="EY43" s="207">
        <f t="shared" si="501"/>
        <v>18.812723289226064</v>
      </c>
      <c r="EZ43" s="207">
        <f t="shared" si="501"/>
        <v>15.883982912307836</v>
      </c>
      <c r="FA43" s="220">
        <f t="shared" si="501"/>
        <v>16.524687574555294</v>
      </c>
      <c r="FB43" s="220">
        <f t="shared" si="501"/>
        <v>14.777301179525168</v>
      </c>
      <c r="FC43" s="230">
        <f t="shared" si="501"/>
        <v>7.9881352389973799</v>
      </c>
      <c r="FD43" s="230">
        <f t="shared" si="501"/>
        <v>5.3897267814829419</v>
      </c>
      <c r="FE43" s="242">
        <f t="shared" si="501"/>
        <v>2.0108467251235211</v>
      </c>
      <c r="FF43" s="242">
        <f t="shared" si="501"/>
        <v>-0.1489452461733265</v>
      </c>
      <c r="FG43" s="242">
        <f t="shared" si="501"/>
        <v>6.294516886374808</v>
      </c>
      <c r="FH43" s="242">
        <f t="shared" si="501"/>
        <v>9.536286805757527</v>
      </c>
      <c r="FI43" s="242">
        <f t="shared" si="501"/>
        <v>8.7513115139159652</v>
      </c>
      <c r="FJ43" s="242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-7.4055101868732649</v>
      </c>
      <c r="FQ43" s="43">
        <f t="shared" si="502"/>
        <v>-2.8481838218472646</v>
      </c>
      <c r="FR43" s="43">
        <f t="shared" si="502"/>
        <v>-10.739219014530008</v>
      </c>
      <c r="FS43" s="43">
        <f t="shared" si="502"/>
        <v>5.48670275075132</v>
      </c>
      <c r="FT43" s="43">
        <f t="shared" si="502"/>
        <v>6.4602898087974765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7.8623364345767044</v>
      </c>
      <c r="GA43" s="43">
        <f t="shared" si="502"/>
        <v>8.1202205454281042</v>
      </c>
      <c r="GB43" s="43">
        <f t="shared" si="502"/>
        <v>7.4840480499182576</v>
      </c>
      <c r="GC43" s="43">
        <f t="shared" si="502"/>
        <v>9.3895170047675336</v>
      </c>
      <c r="GD43" s="43">
        <f t="shared" si="502"/>
        <v>14.23274852675948</v>
      </c>
      <c r="GE43" s="43">
        <f t="shared" si="502"/>
        <v>17.190376050056926</v>
      </c>
      <c r="GF43" s="43">
        <f t="shared" si="502"/>
        <v>76.655488912037001</v>
      </c>
      <c r="GG43" s="43">
        <f t="shared" si="502"/>
        <v>51.666619428240693</v>
      </c>
      <c r="GH43" s="270">
        <f t="shared" ref="GH43:GL43" si="504">GH41-AVERAGE(DZ41,EL41,EX41,FJ41,FV41)</f>
        <v>39.705045880643283</v>
      </c>
      <c r="GI43" s="291">
        <f t="shared" si="504"/>
        <v>28.661407744157167</v>
      </c>
      <c r="GJ43" s="49">
        <f t="shared" si="504"/>
        <v>43.497819581567271</v>
      </c>
      <c r="GK43" s="49">
        <f t="shared" si="504"/>
        <v>41.544007989487987</v>
      </c>
      <c r="GL43" s="49">
        <f t="shared" si="504"/>
        <v>54.163462186597293</v>
      </c>
      <c r="GM43" s="49">
        <f t="shared" ref="GM43" si="505">GM41-AVERAGE(EE41,EQ41,FC41,FO41,GA41)</f>
        <v>68.021958922950688</v>
      </c>
      <c r="GN43" s="49">
        <f t="shared" ref="GN43" si="506">GN41-AVERAGE(EF41,ER41,FD41,FP41,GB41)</f>
        <v>81.178429362677505</v>
      </c>
      <c r="GO43" s="49">
        <f t="shared" ref="GO43" si="507">GO41-AVERAGE(EG41,ES41,FE41,FQ41,GC41)</f>
        <v>98.459775461318742</v>
      </c>
      <c r="GP43" s="49">
        <f t="shared" ref="GP43" si="508">GP41-AVERAGE(EH41,ET41,FF41,FR41,GD41)</f>
        <v>155.16231687852689</v>
      </c>
      <c r="GQ43" s="49">
        <f t="shared" ref="GQ43" si="509">GQ41-AVERAGE(EI41,EU41,FG41,FS41,GE41)</f>
        <v>167.42827049554217</v>
      </c>
      <c r="GR43" s="49">
        <f t="shared" ref="GR43" si="510">GR41-AVERAGE(EJ41,EV41,FH41,FT41,GF41)</f>
        <v>164.93604077687701</v>
      </c>
      <c r="GS43" s="49">
        <f t="shared" ref="GS43" si="511">GS41-AVERAGE(EK41,EW41,FI41,FU41,GG41)</f>
        <v>184.7910927093547</v>
      </c>
      <c r="GT43" s="49">
        <f t="shared" ref="GT43" si="512">GT41-AVERAGE(EL41,EX41,FJ41,FV41,GH41)</f>
        <v>173.5192712003585</v>
      </c>
      <c r="GU43" s="49">
        <f t="shared" ref="GU43" si="513">GU41-AVERAGE(EM41,EY41,FK41,FW41,GI41)</f>
        <v>168.2349024418516</v>
      </c>
      <c r="GV43" s="49">
        <f t="shared" ref="GV43" si="514">GV41-AVERAGE(EN41,EZ41,FL41,FX41,GJ41)</f>
        <v>123.01491802157427</v>
      </c>
      <c r="GW43" s="49">
        <f t="shared" ref="GW43" si="515">GW41-AVERAGE(EO41,FA41,FM41,FY41,GK41)</f>
        <v>115.79108896558873</v>
      </c>
      <c r="GX43" s="49">
        <f t="shared" ref="GX43" si="516">GX41-AVERAGE(EP41,FB41,FN41,FZ41,GL41)</f>
        <v>108.241198290469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7">
        <f t="shared" si="519"/>
        <v>57.633676104932682</v>
      </c>
      <c r="EA44" s="137">
        <f t="shared" si="519"/>
        <v>57.878401385529379</v>
      </c>
      <c r="EB44" s="137">
        <f t="shared" si="519"/>
        <v>48.814795771496051</v>
      </c>
      <c r="EC44" s="137">
        <f t="shared" si="519"/>
        <v>42.674347842083158</v>
      </c>
      <c r="ED44" s="137">
        <f t="shared" si="519"/>
        <v>39.338886178985994</v>
      </c>
      <c r="EE44" s="137">
        <f t="shared" ref="EE44:FF44" si="520">EE41-MIN($C41:$ED41)</f>
        <v>33.460193020459243</v>
      </c>
      <c r="EF44" s="137">
        <f t="shared" si="520"/>
        <v>36.552445320326079</v>
      </c>
      <c r="EG44" s="137">
        <f t="shared" si="520"/>
        <v>34.835940393797628</v>
      </c>
      <c r="EH44" s="137">
        <f t="shared" si="520"/>
        <v>53.054088507355765</v>
      </c>
      <c r="EI44" s="137">
        <f t="shared" si="520"/>
        <v>49.719527689872706</v>
      </c>
      <c r="EJ44" s="137">
        <f t="shared" si="520"/>
        <v>52.969012532604772</v>
      </c>
      <c r="EK44" s="137">
        <f t="shared" si="520"/>
        <v>68.866628970837297</v>
      </c>
      <c r="EL44" s="137">
        <f t="shared" si="520"/>
        <v>54.197440686166331</v>
      </c>
      <c r="EM44" s="167">
        <f t="shared" si="520"/>
        <v>52.080853832291197</v>
      </c>
      <c r="EN44" s="167">
        <f t="shared" si="520"/>
        <v>41.712005886801727</v>
      </c>
      <c r="EO44" s="167">
        <f t="shared" si="520"/>
        <v>34.264893179810628</v>
      </c>
      <c r="EP44" s="185">
        <f t="shared" si="520"/>
        <v>33.092232361712206</v>
      </c>
      <c r="EQ44" s="185">
        <f t="shared" si="520"/>
        <v>25.094531316013978</v>
      </c>
      <c r="ER44" s="195">
        <f t="shared" si="520"/>
        <v>23.778018525866514</v>
      </c>
      <c r="ES44" s="195">
        <f t="shared" si="520"/>
        <v>22.546419865253863</v>
      </c>
      <c r="ET44" s="195">
        <f t="shared" si="520"/>
        <v>41.143485236321169</v>
      </c>
      <c r="EU44" s="195">
        <f t="shared" si="520"/>
        <v>43.076131952974812</v>
      </c>
      <c r="EV44" s="195">
        <f t="shared" si="520"/>
        <v>51.798889047886604</v>
      </c>
      <c r="EW44" s="207">
        <f t="shared" si="520"/>
        <v>53.368888187908816</v>
      </c>
      <c r="EX44" s="207">
        <f t="shared" si="520"/>
        <v>55.010603380504634</v>
      </c>
      <c r="EY44" s="207">
        <f t="shared" si="520"/>
        <v>54.571148038675624</v>
      </c>
      <c r="EZ44" s="207">
        <f t="shared" si="520"/>
        <v>45.556688301539452</v>
      </c>
      <c r="FA44" s="220">
        <f t="shared" si="520"/>
        <v>42.083746974474373</v>
      </c>
      <c r="FB44" s="220">
        <f t="shared" si="520"/>
        <v>40.418283000398723</v>
      </c>
      <c r="FC44" s="230">
        <f t="shared" si="520"/>
        <v>28.753914357418175</v>
      </c>
      <c r="FD44" s="230">
        <f t="shared" si="520"/>
        <v>27.097717260037676</v>
      </c>
      <c r="FE44" s="242">
        <f t="shared" si="520"/>
        <v>25.026286188303764</v>
      </c>
      <c r="FF44" s="242">
        <f t="shared" si="520"/>
        <v>42.796685395489078</v>
      </c>
      <c r="FG44" s="242">
        <f t="shared" ref="FG44:FH44" si="521">FG41-MIN($C41:$ED41)</f>
        <v>44.409117762502902</v>
      </c>
      <c r="FH44" s="242">
        <f t="shared" si="521"/>
        <v>48.48070289734634</v>
      </c>
      <c r="FI44" s="242">
        <f t="shared" ref="FI44:FJ44" si="522">FI41-MIN($C41:$ED41)</f>
        <v>58.180947781951339</v>
      </c>
      <c r="FJ44" s="242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19.017321845717916</v>
      </c>
      <c r="FQ44" s="43">
        <f t="shared" ref="FQ44:FR44" si="526">FQ41-MIN($C41:$ED41)</f>
        <v>23.749759141068033</v>
      </c>
      <c r="FR44" s="43">
        <f t="shared" si="526"/>
        <v>33.465757069673529</v>
      </c>
      <c r="FS44" s="43">
        <f t="shared" ref="FS44:FT44" si="527">FS41-MIN($C41:$ED41)</f>
        <v>48.408923741339258</v>
      </c>
      <c r="FT44" s="43">
        <f t="shared" si="527"/>
        <v>52.747768878964116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42.471795514695032</v>
      </c>
      <c r="GA44" s="43">
        <f t="shared" si="530"/>
        <v>35.860236803120578</v>
      </c>
      <c r="GB44" s="43">
        <f t="shared" ref="GB44" si="532">GB41-MIN($C41:$ED41)</f>
        <v>35.032591001505637</v>
      </c>
      <c r="GC44" s="43">
        <f t="shared" ref="GC44:GE44" si="533">GC41-MIN($C41:$ED41)</f>
        <v>37.084643235198698</v>
      </c>
      <c r="GD44" s="43">
        <f t="shared" ref="GD44" si="534">GD41-MIN($C41:$ED41)</f>
        <v>59.368502501476392</v>
      </c>
      <c r="GE44" s="43">
        <f t="shared" si="533"/>
        <v>64.299032118459223</v>
      </c>
      <c r="GF44" s="43">
        <f t="shared" ref="GF44:GI44" si="535">GF41-MIN($C41:$ED41)</f>
        <v>128.25566231424602</v>
      </c>
      <c r="GG44" s="43">
        <f t="shared" si="535"/>
        <v>112.91774905161907</v>
      </c>
      <c r="GH44" s="270">
        <f t="shared" si="535"/>
        <v>95.213819636407891</v>
      </c>
      <c r="GI44" s="291">
        <f t="shared" si="535"/>
        <v>84.128550647415551</v>
      </c>
      <c r="GJ44" s="49">
        <f t="shared" ref="GJ44:GK44" si="536">GJ41-MIN($C41:$ED41)</f>
        <v>86.047247042185433</v>
      </c>
      <c r="GK44" s="49">
        <f t="shared" si="536"/>
        <v>80.36322620327843</v>
      </c>
      <c r="GL44" s="49">
        <f t="shared" ref="GL44:GM44" si="537">GL41-MIN($C41:$ED41)</f>
        <v>90.106360355258857</v>
      </c>
      <c r="GM44" s="49">
        <f t="shared" si="537"/>
        <v>96.916402568661425</v>
      </c>
      <c r="GN44" s="49">
        <f t="shared" ref="GN44:GX44" si="538">GN41-MIN($C41:$ED41)</f>
        <v>109.47404815336827</v>
      </c>
      <c r="GO44" s="49">
        <f t="shared" si="538"/>
        <v>127.10838522604314</v>
      </c>
      <c r="GP44" s="49">
        <f t="shared" si="538"/>
        <v>201.12802062059009</v>
      </c>
      <c r="GQ44" s="49">
        <f t="shared" si="538"/>
        <v>217.41081714857197</v>
      </c>
      <c r="GR44" s="49">
        <f t="shared" si="538"/>
        <v>231.78644791108658</v>
      </c>
      <c r="GS44" s="49">
        <f t="shared" si="538"/>
        <v>255.75896211363403</v>
      </c>
      <c r="GT44" s="49">
        <f t="shared" si="538"/>
        <v>236.54407366241816</v>
      </c>
      <c r="GU44" s="49">
        <f t="shared" si="538"/>
        <v>228.95207519748723</v>
      </c>
      <c r="GV44" s="49">
        <f t="shared" si="538"/>
        <v>173.01083573633034</v>
      </c>
      <c r="GW44" s="49">
        <f t="shared" si="538"/>
        <v>162.14808285161823</v>
      </c>
      <c r="GX44" s="49">
        <f t="shared" si="538"/>
        <v>154.33759129438513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9">
        <f t="shared" si="539"/>
        <v>0</v>
      </c>
      <c r="EA45" s="149">
        <f t="shared" si="539"/>
        <v>0</v>
      </c>
      <c r="EB45" s="149">
        <f t="shared" si="539"/>
        <v>0</v>
      </c>
      <c r="EC45" s="149">
        <f t="shared" si="539"/>
        <v>0</v>
      </c>
      <c r="ED45" s="149">
        <f t="shared" si="539"/>
        <v>0</v>
      </c>
      <c r="EE45" s="149">
        <f t="shared" si="539"/>
        <v>0</v>
      </c>
      <c r="EF45" s="149">
        <f t="shared" si="539"/>
        <v>0</v>
      </c>
      <c r="EG45" s="149">
        <f t="shared" si="539"/>
        <v>0</v>
      </c>
      <c r="EH45" s="149">
        <f t="shared" si="539"/>
        <v>0</v>
      </c>
      <c r="EI45" s="149">
        <f t="shared" si="539"/>
        <v>0</v>
      </c>
      <c r="EJ45" s="149">
        <f t="shared" si="539"/>
        <v>0</v>
      </c>
      <c r="EK45" s="149">
        <f t="shared" si="539"/>
        <v>0</v>
      </c>
      <c r="EL45" s="149">
        <f t="shared" si="539"/>
        <v>0</v>
      </c>
      <c r="EM45" s="168">
        <f t="shared" si="539"/>
        <v>0</v>
      </c>
      <c r="EN45" s="168">
        <f t="shared" si="539"/>
        <v>0</v>
      </c>
      <c r="EO45" s="168">
        <f t="shared" ref="EO45:FF45" si="540">EO41-EO59</f>
        <v>0</v>
      </c>
      <c r="EP45" s="186">
        <f t="shared" si="540"/>
        <v>0</v>
      </c>
      <c r="EQ45" s="186">
        <f t="shared" si="540"/>
        <v>0</v>
      </c>
      <c r="ER45" s="196">
        <f t="shared" si="540"/>
        <v>0</v>
      </c>
      <c r="ES45" s="196">
        <f t="shared" si="540"/>
        <v>0</v>
      </c>
      <c r="ET45" s="196">
        <f t="shared" si="540"/>
        <v>0</v>
      </c>
      <c r="EU45" s="196">
        <f t="shared" si="540"/>
        <v>0</v>
      </c>
      <c r="EV45" s="196">
        <f t="shared" si="540"/>
        <v>0</v>
      </c>
      <c r="EW45" s="208">
        <f t="shared" si="540"/>
        <v>0</v>
      </c>
      <c r="EX45" s="208">
        <f t="shared" si="540"/>
        <v>0</v>
      </c>
      <c r="EY45" s="208">
        <f t="shared" si="540"/>
        <v>0</v>
      </c>
      <c r="EZ45" s="208">
        <f t="shared" si="540"/>
        <v>0</v>
      </c>
      <c r="FA45" s="221">
        <f t="shared" si="540"/>
        <v>0</v>
      </c>
      <c r="FB45" s="221">
        <f t="shared" si="540"/>
        <v>0</v>
      </c>
      <c r="FC45" s="231">
        <f t="shared" si="540"/>
        <v>0</v>
      </c>
      <c r="FD45" s="231">
        <f t="shared" si="540"/>
        <v>0</v>
      </c>
      <c r="FE45" s="243">
        <f t="shared" si="540"/>
        <v>0</v>
      </c>
      <c r="FF45" s="243">
        <f t="shared" si="540"/>
        <v>0</v>
      </c>
      <c r="FG45" s="243">
        <f t="shared" ref="FG45:FH45" si="541">FG41-FG59</f>
        <v>0</v>
      </c>
      <c r="FH45" s="243">
        <f t="shared" si="541"/>
        <v>0</v>
      </c>
      <c r="FI45" s="243">
        <f t="shared" ref="FI45:FJ45" si="542">FI41-FI59</f>
        <v>0</v>
      </c>
      <c r="FJ45" s="243">
        <f t="shared" si="542"/>
        <v>0</v>
      </c>
      <c r="FK45" s="278">
        <f t="shared" ref="FK45" si="543">FK41-FK59</f>
        <v>0</v>
      </c>
      <c r="FL45" s="278">
        <f t="shared" ref="FL45:FP45" si="544">FL41-FL59</f>
        <v>0</v>
      </c>
      <c r="FM45" s="278">
        <f t="shared" si="544"/>
        <v>0</v>
      </c>
      <c r="FN45" s="278">
        <f t="shared" si="544"/>
        <v>0</v>
      </c>
      <c r="FO45" s="278">
        <f t="shared" si="544"/>
        <v>0</v>
      </c>
      <c r="FP45" s="278">
        <f t="shared" si="544"/>
        <v>0</v>
      </c>
      <c r="FQ45" s="278">
        <f t="shared" ref="FQ45:FR45" si="545">FQ41-FQ59</f>
        <v>0</v>
      </c>
      <c r="FR45" s="278">
        <f t="shared" si="545"/>
        <v>0</v>
      </c>
      <c r="FS45" s="278">
        <f t="shared" ref="FS45:FT45" si="546">FS41-FS59</f>
        <v>0</v>
      </c>
      <c r="FT45" s="278">
        <f t="shared" si="546"/>
        <v>0</v>
      </c>
      <c r="FU45" s="278">
        <f t="shared" ref="FU45:FV45" si="547">FU41-FU59</f>
        <v>0</v>
      </c>
      <c r="FV45" s="278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278">
        <f t="shared" si="549"/>
        <v>0</v>
      </c>
      <c r="GA45" s="278">
        <f t="shared" si="549"/>
        <v>0</v>
      </c>
      <c r="GB45" s="278">
        <f t="shared" si="549"/>
        <v>0</v>
      </c>
      <c r="GC45" s="278">
        <f t="shared" ref="GC45:GD45" si="550">GC41-GC59</f>
        <v>0</v>
      </c>
      <c r="GD45" s="278">
        <f t="shared" si="550"/>
        <v>0</v>
      </c>
      <c r="GE45" s="278">
        <f t="shared" ref="GE45:GF45" si="551">GE41-GE59</f>
        <v>0</v>
      </c>
      <c r="GF45" s="278">
        <f t="shared" si="551"/>
        <v>0</v>
      </c>
      <c r="GG45" s="278">
        <f t="shared" ref="GG45:GI45" si="552">GG41-GG59</f>
        <v>-13.30397606503459</v>
      </c>
      <c r="GH45" s="271">
        <f t="shared" si="552"/>
        <v>-48.875925202913677</v>
      </c>
      <c r="GI45" s="294">
        <f t="shared" si="552"/>
        <v>-75.662047275765516</v>
      </c>
      <c r="GJ45" s="294">
        <f t="shared" ref="GJ45:GL45" si="553">GJ41-GJ59</f>
        <v>-24.840296355860787</v>
      </c>
      <c r="GK45" s="294">
        <f t="shared" si="553"/>
        <v>-7.2909668381104211</v>
      </c>
      <c r="GL45" s="294">
        <f t="shared" si="553"/>
        <v>5.2464445673861348</v>
      </c>
      <c r="GM45" s="294">
        <f t="shared" ref="GM45:GX45" si="554">GM41-GM59</f>
        <v>11.728124348994186</v>
      </c>
      <c r="GN45" s="294">
        <f t="shared" si="554"/>
        <v>18.611663327800088</v>
      </c>
      <c r="GO45" s="294">
        <f t="shared" si="554"/>
        <v>26.629690484607067</v>
      </c>
      <c r="GP45" s="294">
        <f t="shared" si="554"/>
        <v>44.474673694621032</v>
      </c>
      <c r="GQ45" s="294">
        <f t="shared" si="554"/>
        <v>51.331603322102268</v>
      </c>
      <c r="GR45" s="294">
        <f t="shared" si="554"/>
        <v>52.228506182253938</v>
      </c>
      <c r="GS45" s="294">
        <f t="shared" si="554"/>
        <v>54.215568969303774</v>
      </c>
      <c r="GT45" s="294">
        <f t="shared" si="554"/>
        <v>48.929750402161943</v>
      </c>
      <c r="GU45" s="294">
        <f t="shared" si="554"/>
        <v>44.163986582454044</v>
      </c>
      <c r="GV45" s="294">
        <f t="shared" si="554"/>
        <v>32.195019733046195</v>
      </c>
      <c r="GW45" s="294">
        <f t="shared" si="554"/>
        <v>40.560982996430511</v>
      </c>
      <c r="GX45" s="294">
        <f t="shared" si="554"/>
        <v>162.84453526795821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50"/>
      <c r="EA49" s="22"/>
      <c r="EB49" s="22"/>
      <c r="EC49" s="22"/>
      <c r="ED49" s="22"/>
      <c r="EE49" s="79"/>
      <c r="EF49" s="159"/>
      <c r="EG49" s="15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8">
        <f t="shared" si="557"/>
        <v>28404.363157395041</v>
      </c>
      <c r="GD51" s="8">
        <f t="shared" si="557"/>
        <v>19697.844646833692</v>
      </c>
      <c r="GE51" s="8">
        <f t="shared" si="557"/>
        <v>21152.109794576787</v>
      </c>
      <c r="GF51" s="8">
        <f t="shared" ref="GF51:GG51" si="558">GF52+GF53</f>
        <v>13768.383413498254</v>
      </c>
      <c r="GG51" s="274">
        <f t="shared" si="558"/>
        <v>17829.981250607936</v>
      </c>
      <c r="GH51" s="299">
        <f t="shared" ref="GH51:GI51" si="559">GH52+GH53</f>
        <v>19255.67544256305</v>
      </c>
      <c r="GI51" s="299">
        <f t="shared" si="559"/>
        <v>20838.369903133746</v>
      </c>
      <c r="GJ51" s="299">
        <f t="shared" ref="GJ51:GK51" si="560">GJ52+GJ53</f>
        <v>30686.916492482396</v>
      </c>
      <c r="GK51" s="299">
        <f t="shared" si="560"/>
        <v>35142.787762914675</v>
      </c>
      <c r="GL51" s="299">
        <f t="shared" ref="GL51:GW51" si="561">GL52+GL53</f>
        <v>33355.675058854089</v>
      </c>
      <c r="GM51" s="299">
        <f t="shared" si="561"/>
        <v>32534.647587566982</v>
      </c>
      <c r="GN51" s="299">
        <f t="shared" si="561"/>
        <v>30157.057847273401</v>
      </c>
      <c r="GO51" s="299">
        <f t="shared" si="561"/>
        <v>27874.961663211678</v>
      </c>
      <c r="GP51" s="299">
        <f t="shared" si="561"/>
        <v>19783.915253420349</v>
      </c>
      <c r="GQ51" s="299">
        <f t="shared" si="561"/>
        <v>20004.876783100921</v>
      </c>
      <c r="GR51" s="299">
        <f t="shared" si="561"/>
        <v>20076.708373871592</v>
      </c>
      <c r="GS51" s="299">
        <f t="shared" si="561"/>
        <v>19456.597892926606</v>
      </c>
      <c r="GT51" s="299">
        <f t="shared" si="561"/>
        <v>22035.104804863666</v>
      </c>
      <c r="GU51" s="299">
        <f t="shared" si="561"/>
        <v>23618.431221576917</v>
      </c>
      <c r="GV51" s="299">
        <f t="shared" si="561"/>
        <v>30652.08325824398</v>
      </c>
      <c r="GW51" s="299">
        <f t="shared" si="561"/>
        <v>32055.087868530412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19453.420823396824</v>
      </c>
      <c r="FP52" s="2">
        <v>15552.499164410663</v>
      </c>
      <c r="FQ52" s="2">
        <v>22098.5821137194</v>
      </c>
      <c r="FR52" s="2">
        <v>24795.356307267823</v>
      </c>
      <c r="FS52" s="2">
        <v>26969.549855654885</v>
      </c>
      <c r="FT52" s="2">
        <v>28128.689640601107</v>
      </c>
      <c r="FU52" s="2">
        <v>27195.356307267793</v>
      </c>
      <c r="FV52" s="2">
        <v>27227.614371783915</v>
      </c>
      <c r="FW52" s="2">
        <v>30795.356307267793</v>
      </c>
      <c r="FX52" s="2">
        <v>38292.130500816187</v>
      </c>
      <c r="FY52" s="2">
        <v>42562.02297393445</v>
      </c>
      <c r="FZ52" s="2">
        <v>41034.065984687157</v>
      </c>
      <c r="GA52" s="2">
        <v>38498.63263344398</v>
      </c>
      <c r="GB52" s="2">
        <v>45265.039752465091</v>
      </c>
      <c r="GC52" s="2">
        <v>48595.406826992374</v>
      </c>
      <c r="GD52" s="2">
        <v>44785.729407637496</v>
      </c>
      <c r="GE52" s="2">
        <v>31982.503601185919</v>
      </c>
      <c r="GF52" s="2">
        <v>42185.729407637555</v>
      </c>
      <c r="GG52" s="304">
        <v>34578.679437643528</v>
      </c>
      <c r="GH52" s="300">
        <v>36550.600268136855</v>
      </c>
      <c r="GI52" s="300">
        <v>39794.840517861099</v>
      </c>
      <c r="GJ52" s="300">
        <v>35745.053002253786</v>
      </c>
      <c r="GK52" s="300">
        <v>25660.179946972639</v>
      </c>
      <c r="GL52" s="300">
        <v>24805.488165661169</v>
      </c>
      <c r="GM52" s="300">
        <v>30406.466917485493</v>
      </c>
      <c r="GN52" s="300">
        <v>28312.256495293928</v>
      </c>
      <c r="GO52" s="300">
        <v>29206.700507762784</v>
      </c>
      <c r="GP52" s="300">
        <v>27435.471832262876</v>
      </c>
      <c r="GQ52" s="300">
        <v>27264.792152071081</v>
      </c>
      <c r="GR52" s="300">
        <v>29515.018066799064</v>
      </c>
      <c r="GS52" s="300">
        <v>29493.406956282357</v>
      </c>
      <c r="GT52" s="300">
        <v>29605.676784972718</v>
      </c>
      <c r="GU52" s="300">
        <v>31744.189711789048</v>
      </c>
      <c r="GV52" s="300">
        <v>31030.413532274426</v>
      </c>
      <c r="GW52" s="300">
        <v>18492.499033262575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21639.776706629455</v>
      </c>
      <c r="FP53" s="2">
        <v>23067.967843830942</v>
      </c>
      <c r="FQ53" s="2">
        <v>11413.832225653707</v>
      </c>
      <c r="FR53" s="2">
        <v>768.87885821350937</v>
      </c>
      <c r="FS53" s="2">
        <v>-4603.2036835053295</v>
      </c>
      <c r="FT53" s="2">
        <v>-6350.773495415142</v>
      </c>
      <c r="FU53" s="2">
        <v>-6184.6955330665769</v>
      </c>
      <c r="FV53" s="2">
        <v>-4018.5737647146816</v>
      </c>
      <c r="FW53" s="2">
        <v>-6037.6755592239242</v>
      </c>
      <c r="FX53" s="2">
        <v>-299.03381253339467</v>
      </c>
      <c r="FY53" s="2">
        <v>-7610.491864861302</v>
      </c>
      <c r="FZ53" s="2">
        <v>-7863.3752815724802</v>
      </c>
      <c r="GA53" s="2">
        <v>-5388.5730289429339</v>
      </c>
      <c r="GB53" s="2">
        <v>-15200.40996831032</v>
      </c>
      <c r="GC53" s="2">
        <v>-20191.043669597333</v>
      </c>
      <c r="GD53" s="2">
        <v>-25087.884760803805</v>
      </c>
      <c r="GE53" s="2">
        <v>-10830.393806609132</v>
      </c>
      <c r="GF53" s="2">
        <v>-28417.345994139301</v>
      </c>
      <c r="GG53" s="304">
        <v>-16748.698187035592</v>
      </c>
      <c r="GH53" s="300">
        <v>-17294.924825573806</v>
      </c>
      <c r="GI53" s="300">
        <v>-18956.470614727354</v>
      </c>
      <c r="GJ53" s="300">
        <v>-5058.1365097713897</v>
      </c>
      <c r="GK53" s="300">
        <v>9482.6078159420358</v>
      </c>
      <c r="GL53" s="300">
        <v>8550.1868931929203</v>
      </c>
      <c r="GM53" s="300">
        <v>2128.1806700814886</v>
      </c>
      <c r="GN53" s="300">
        <v>1844.8013519794731</v>
      </c>
      <c r="GO53" s="300">
        <v>-1331.738844551106</v>
      </c>
      <c r="GP53" s="300">
        <v>-7651.5565788425265</v>
      </c>
      <c r="GQ53" s="300">
        <v>-7259.9153689701598</v>
      </c>
      <c r="GR53" s="300">
        <v>-9438.3096929274725</v>
      </c>
      <c r="GS53" s="300">
        <v>-10036.809063355751</v>
      </c>
      <c r="GT53" s="300">
        <v>-7570.5719801090527</v>
      </c>
      <c r="GU53" s="300">
        <v>-8125.7584902121307</v>
      </c>
      <c r="GV53" s="300">
        <v>-378.33027403044616</v>
      </c>
      <c r="GW53" s="300">
        <v>13562.588835267838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8">
        <f t="shared" si="564"/>
        <v>28404.363157395041</v>
      </c>
      <c r="GD54" s="8">
        <f t="shared" si="564"/>
        <v>19697.844646833692</v>
      </c>
      <c r="GE54" s="8">
        <f t="shared" si="564"/>
        <v>21152.109794576787</v>
      </c>
      <c r="GF54" s="8">
        <f t="shared" ref="GF54:GG54" si="565">GF55+GF56</f>
        <v>13768.383413498252</v>
      </c>
      <c r="GG54" s="274">
        <f t="shared" si="565"/>
        <v>17829.981250607936</v>
      </c>
      <c r="GH54" s="299">
        <f t="shared" ref="GH54:GI54" si="566">GH55+GH56</f>
        <v>19255.67544256305</v>
      </c>
      <c r="GI54" s="299">
        <f t="shared" si="566"/>
        <v>20838.369903133746</v>
      </c>
      <c r="GJ54" s="299">
        <f t="shared" ref="GJ54:GK54" si="567">GJ55+GJ56</f>
        <v>30686.916492482396</v>
      </c>
      <c r="GK54" s="299">
        <f t="shared" si="567"/>
        <v>35142.787762914675</v>
      </c>
      <c r="GL54" s="299">
        <f t="shared" ref="GL54:GW54" si="568">GL55+GL56</f>
        <v>33355.675058854089</v>
      </c>
      <c r="GM54" s="299">
        <f t="shared" si="568"/>
        <v>32534.647587566982</v>
      </c>
      <c r="GN54" s="299">
        <f t="shared" si="568"/>
        <v>30157.057847273401</v>
      </c>
      <c r="GO54" s="299">
        <f t="shared" si="568"/>
        <v>27874.961663211678</v>
      </c>
      <c r="GP54" s="299">
        <f t="shared" si="568"/>
        <v>19783.915253420349</v>
      </c>
      <c r="GQ54" s="299">
        <f t="shared" si="568"/>
        <v>20004.876783100921</v>
      </c>
      <c r="GR54" s="299">
        <f t="shared" si="568"/>
        <v>20076.708373871592</v>
      </c>
      <c r="GS54" s="299">
        <f t="shared" si="568"/>
        <v>19456.597892926606</v>
      </c>
      <c r="GT54" s="299">
        <f t="shared" si="568"/>
        <v>22035.104804863666</v>
      </c>
      <c r="GU54" s="299">
        <f t="shared" si="568"/>
        <v>23618.431221576917</v>
      </c>
      <c r="GV54" s="299">
        <f t="shared" si="568"/>
        <v>30652.08325824398</v>
      </c>
      <c r="GW54" s="299">
        <f t="shared" si="568"/>
        <v>32055.087868530412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41082.238625916689</v>
      </c>
      <c r="FP55" s="2">
        <v>38609.508104132015</v>
      </c>
      <c r="FQ55" s="2">
        <v>33501.455435263517</v>
      </c>
      <c r="FR55" s="2">
        <v>25553.276261371742</v>
      </c>
      <c r="FS55" s="2">
        <v>22355.387268039965</v>
      </c>
      <c r="FT55" s="2">
        <v>21766.957241076376</v>
      </c>
      <c r="FU55" s="2">
        <v>20999.701870091627</v>
      </c>
      <c r="FV55" s="2">
        <v>23198.081702959644</v>
      </c>
      <c r="FW55" s="2">
        <v>24746.72184393428</v>
      </c>
      <c r="FX55" s="2">
        <v>37982.137784173203</v>
      </c>
      <c r="FY55" s="2">
        <v>34940.572204963559</v>
      </c>
      <c r="FZ55" s="2">
        <v>33159.731799005087</v>
      </c>
      <c r="GA55" s="2">
        <v>33099.100700391456</v>
      </c>
      <c r="GB55" s="2">
        <v>30053.670880045182</v>
      </c>
      <c r="GC55" s="2">
        <v>28393.404253285451</v>
      </c>
      <c r="GD55" s="2">
        <v>19686.885742724102</v>
      </c>
      <c r="GE55" s="2">
        <v>21141.150890467197</v>
      </c>
      <c r="GF55" s="2">
        <v>13757.424509388662</v>
      </c>
      <c r="GG55" s="304">
        <v>17819.022346498346</v>
      </c>
      <c r="GH55" s="300">
        <v>19244.71653845346</v>
      </c>
      <c r="GI55" s="300">
        <v>20827.410999024156</v>
      </c>
      <c r="GJ55" s="300">
        <v>30675.957588372807</v>
      </c>
      <c r="GK55" s="300">
        <v>35131.828858805085</v>
      </c>
      <c r="GL55" s="300">
        <v>33344.716154744499</v>
      </c>
      <c r="GM55" s="300">
        <v>32523.688683457392</v>
      </c>
      <c r="GN55" s="300">
        <v>30146.098943163812</v>
      </c>
      <c r="GO55" s="300">
        <v>27864.002759102088</v>
      </c>
      <c r="GP55" s="300">
        <v>19772.95634931076</v>
      </c>
      <c r="GQ55" s="300">
        <v>19993.917878991331</v>
      </c>
      <c r="GR55" s="300">
        <v>20065.749469762002</v>
      </c>
      <c r="GS55" s="300">
        <v>19445.638988817016</v>
      </c>
      <c r="GT55" s="300">
        <v>22024.145900754076</v>
      </c>
      <c r="GU55" s="300">
        <v>23607.472317467327</v>
      </c>
      <c r="GV55" s="300">
        <v>30641.12435413439</v>
      </c>
      <c r="GW55" s="300">
        <v>32044.128964420823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2">
        <v>10.95890410958904</v>
      </c>
      <c r="GB56" s="2">
        <v>10.95890410958904</v>
      </c>
      <c r="GC56" s="2">
        <v>10.95890410958904</v>
      </c>
      <c r="GD56" s="2">
        <v>10.95890410958904</v>
      </c>
      <c r="GE56" s="2">
        <v>10.95890410958904</v>
      </c>
      <c r="GF56" s="2">
        <v>10.95890410958904</v>
      </c>
      <c r="GG56" s="304">
        <v>10.95890410958904</v>
      </c>
      <c r="GH56" s="300">
        <v>10.95890410958904</v>
      </c>
      <c r="GI56" s="300">
        <v>10.95890410958904</v>
      </c>
      <c r="GJ56" s="300">
        <v>10.95890410958904</v>
      </c>
      <c r="GK56" s="300">
        <v>10.95890410958904</v>
      </c>
      <c r="GL56" s="300">
        <v>10.95890410958904</v>
      </c>
      <c r="GM56" s="300">
        <v>10.95890410958904</v>
      </c>
      <c r="GN56" s="300">
        <v>10.95890410958904</v>
      </c>
      <c r="GO56" s="300">
        <v>10.95890410958904</v>
      </c>
      <c r="GP56" s="300">
        <v>10.95890410958904</v>
      </c>
      <c r="GQ56" s="300">
        <v>10.95890410958904</v>
      </c>
      <c r="GR56" s="300">
        <v>10.95890410958904</v>
      </c>
      <c r="GS56" s="300">
        <v>10.95890410958904</v>
      </c>
      <c r="GT56" s="300">
        <v>10.95890410958904</v>
      </c>
      <c r="GU56" s="300">
        <v>10.95890410958904</v>
      </c>
      <c r="GV56" s="300">
        <v>10.95890410958904</v>
      </c>
      <c r="GW56" s="300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1063</v>
      </c>
      <c r="FQ58" s="8">
        <v>1081</v>
      </c>
      <c r="FR58" s="8">
        <v>1073</v>
      </c>
      <c r="FS58" s="8">
        <v>1273</v>
      </c>
      <c r="FT58" s="8">
        <v>1334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1691</v>
      </c>
      <c r="GA58" s="8">
        <v>1469</v>
      </c>
      <c r="GB58" s="8">
        <v>1309</v>
      </c>
      <c r="GC58" s="8">
        <v>1295</v>
      </c>
      <c r="GD58" s="8">
        <v>1337</v>
      </c>
      <c r="GE58" s="8">
        <v>1540</v>
      </c>
      <c r="GF58" s="8">
        <v>1883</v>
      </c>
      <c r="GG58" s="274">
        <v>2402.2096437981036</v>
      </c>
      <c r="GH58" s="299">
        <v>2938.3523133908916</v>
      </c>
      <c r="GI58" s="299">
        <v>3507.0464318327122</v>
      </c>
      <c r="GJ58" s="299">
        <v>3663.8486636356256</v>
      </c>
      <c r="GK58" s="299">
        <v>3379.3704291573649</v>
      </c>
      <c r="GL58" s="299">
        <v>3114.3146354683849</v>
      </c>
      <c r="GM58" s="299">
        <v>3048.3410346958585</v>
      </c>
      <c r="GN58" s="299">
        <v>2996.6865968404336</v>
      </c>
      <c r="GO58" s="299">
        <v>3037.9705010215184</v>
      </c>
      <c r="GP58" s="299">
        <v>3267.517198386794</v>
      </c>
      <c r="GQ58" s="299">
        <v>3492.5745748248692</v>
      </c>
      <c r="GR58" s="299">
        <v>3775.7238656126929</v>
      </c>
      <c r="GS58" s="299">
        <v>4086.8649465767212</v>
      </c>
      <c r="GT58" s="299">
        <v>4321.5526779601023</v>
      </c>
      <c r="GU58" s="299">
        <v>4565.3254326664655</v>
      </c>
      <c r="GV58" s="299">
        <v>4577.0536711614095</v>
      </c>
      <c r="GW58" s="299">
        <v>4170.1760061033738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29.81028670511483</v>
      </c>
      <c r="FP59" s="18">
        <v>27.524265819290996</v>
      </c>
      <c r="FQ59" s="18">
        <v>32.256703114641113</v>
      </c>
      <c r="FR59" s="18">
        <v>41.972701043246609</v>
      </c>
      <c r="FS59" s="18">
        <v>56.915867714912338</v>
      </c>
      <c r="FT59" s="18">
        <v>61.254712852537196</v>
      </c>
      <c r="FU59" s="18">
        <v>70.012077002653172</v>
      </c>
      <c r="FV59" s="18">
        <v>71.480765969045947</v>
      </c>
      <c r="FW59" s="18">
        <v>71.937271432047154</v>
      </c>
      <c r="FX59" s="18">
        <v>46.692693005650895</v>
      </c>
      <c r="FY59" s="18">
        <v>53.102108580250345</v>
      </c>
      <c r="FZ59" s="18">
        <v>50.978739488268111</v>
      </c>
      <c r="GA59" s="18">
        <v>44.367180776693658</v>
      </c>
      <c r="GB59" s="18">
        <v>43.539534975078716</v>
      </c>
      <c r="GC59" s="18">
        <v>45.591587208771777</v>
      </c>
      <c r="GD59" s="18">
        <v>67.875446475049472</v>
      </c>
      <c r="GE59" s="18">
        <v>72.80597609203231</v>
      </c>
      <c r="GF59" s="18">
        <v>136.7626062878191</v>
      </c>
      <c r="GG59" s="305">
        <v>134.72866909022673</v>
      </c>
      <c r="GH59" s="301">
        <v>152.59668881289466</v>
      </c>
      <c r="GI59" s="301">
        <v>168.29754189675415</v>
      </c>
      <c r="GJ59" s="301">
        <v>119.39448737161931</v>
      </c>
      <c r="GK59" s="301">
        <v>96.161137014961923</v>
      </c>
      <c r="GL59" s="301">
        <v>93.366859761445795</v>
      </c>
      <c r="GM59" s="301">
        <v>93.695222193240326</v>
      </c>
      <c r="GN59" s="301">
        <v>99.369328799141257</v>
      </c>
      <c r="GO59" s="301">
        <v>108.98563871500915</v>
      </c>
      <c r="GP59" s="301">
        <v>165.16029089954213</v>
      </c>
      <c r="GQ59" s="301">
        <v>174.58615780004277</v>
      </c>
      <c r="GR59" s="301">
        <v>188.06488570240572</v>
      </c>
      <c r="GS59" s="301">
        <v>210.05033711790333</v>
      </c>
      <c r="GT59" s="301">
        <v>196.12126723382929</v>
      </c>
      <c r="GU59" s="301">
        <v>193.29503258860626</v>
      </c>
      <c r="GV59" s="301">
        <v>149.32275997685721</v>
      </c>
      <c r="GW59" s="301">
        <v>130.09404382876079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9"/>
      <c r="EU61" s="189"/>
      <c r="EV61" s="189"/>
      <c r="FS61" s="1"/>
      <c r="FU61" s="257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6"/>
      <c r="EN62" s="156"/>
      <c r="EO62" s="156"/>
      <c r="EP62" s="156"/>
      <c r="EQ62" s="173"/>
      <c r="ET62" s="189"/>
      <c r="EU62" s="189"/>
      <c r="EV62" s="189"/>
      <c r="FS62" s="1"/>
      <c r="FU62" s="257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7"/>
      <c r="EN63" s="157"/>
      <c r="EO63" s="157"/>
      <c r="EP63" s="157"/>
      <c r="EQ63" s="94"/>
      <c r="ET63" s="189"/>
      <c r="EU63" s="189"/>
      <c r="EV63" s="189"/>
      <c r="FS63" s="1"/>
      <c r="FU63" s="257"/>
    </row>
    <row r="64" spans="1:205" x14ac:dyDescent="0.2">
      <c r="DV64" s="22"/>
      <c r="DW64" s="22"/>
      <c r="DX64" s="22"/>
      <c r="DY64" s="22"/>
      <c r="DZ64" s="22"/>
      <c r="ET64" s="189"/>
      <c r="EU64" s="189"/>
      <c r="EV64" s="189"/>
      <c r="FS64" s="1"/>
      <c r="FU64" s="257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6"/>
      <c r="EN65" s="156"/>
      <c r="EO65" s="156"/>
      <c r="EP65" s="156"/>
      <c r="EQ65" s="173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8"/>
      <c r="FL65" s="8"/>
      <c r="FM65" s="8"/>
      <c r="FS65" s="1"/>
      <c r="FU65" s="257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7"/>
      <c r="EN66" s="157"/>
      <c r="EO66" s="157"/>
      <c r="EP66" s="157"/>
      <c r="EQ66" s="94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8"/>
      <c r="FL66" s="8"/>
      <c r="FM66" s="8"/>
      <c r="FS66" s="1"/>
      <c r="FU66" s="257"/>
    </row>
    <row r="67" spans="2:177" x14ac:dyDescent="0.2">
      <c r="ET67" s="189"/>
      <c r="EU67" s="189"/>
      <c r="EV67" s="189"/>
      <c r="FS67" s="1"/>
      <c r="FU67" s="257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6"/>
      <c r="EN68" s="156"/>
      <c r="EO68" s="156"/>
      <c r="EP68" s="156"/>
      <c r="EQ68" s="173"/>
      <c r="ET68" s="189"/>
      <c r="EU68" s="189"/>
      <c r="EV68" s="189"/>
      <c r="FU68" s="257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7"/>
      <c r="EN69" s="157"/>
      <c r="EO69" s="157"/>
      <c r="EP69" s="157"/>
      <c r="EQ69" s="94"/>
      <c r="ET69" s="189"/>
      <c r="EU69" s="189"/>
      <c r="EV69" s="189"/>
    </row>
    <row r="70" spans="2:177" x14ac:dyDescent="0.2">
      <c r="ET70" s="189"/>
      <c r="EU70" s="189"/>
      <c r="EV70" s="189"/>
    </row>
    <row r="71" spans="2:177" x14ac:dyDescent="0.2">
      <c r="ET71" s="189"/>
      <c r="EU71" s="189"/>
      <c r="EV71" s="189"/>
    </row>
    <row r="72" spans="2:177" x14ac:dyDescent="0.2">
      <c r="ET72" s="189"/>
      <c r="EU72" s="189"/>
      <c r="EV72" s="189"/>
    </row>
    <row r="73" spans="2:177" x14ac:dyDescent="0.2">
      <c r="ET73" s="189"/>
      <c r="EU73" s="189"/>
      <c r="EV73" s="189"/>
    </row>
    <row r="74" spans="2:177" x14ac:dyDescent="0.2">
      <c r="ET74" s="189"/>
      <c r="EU74" s="189"/>
      <c r="EV74" s="189"/>
    </row>
    <row r="75" spans="2:177" x14ac:dyDescent="0.2">
      <c r="ET75" s="189"/>
      <c r="EU75" s="189"/>
      <c r="EV75" s="189"/>
    </row>
    <row r="76" spans="2:177" x14ac:dyDescent="0.2">
      <c r="ET76" s="189"/>
      <c r="EU76" s="189"/>
      <c r="EV76" s="189"/>
    </row>
    <row r="77" spans="2:177" x14ac:dyDescent="0.2">
      <c r="ET77" s="189"/>
      <c r="EU77" s="189"/>
      <c r="EV77" s="189"/>
    </row>
    <row r="78" spans="2:177" x14ac:dyDescent="0.2">
      <c r="ET78" s="189"/>
      <c r="EU78" s="189"/>
      <c r="EV78" s="189"/>
    </row>
    <row r="79" spans="2:177" x14ac:dyDescent="0.2">
      <c r="ET79" s="189"/>
      <c r="EU79" s="189"/>
      <c r="EV79" s="189"/>
    </row>
    <row r="80" spans="2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GD4" activePane="bottomRight" state="frozen"/>
      <selection activeCell="A67" sqref="A67"/>
      <selection pane="topRight" activeCell="A67" sqref="A67"/>
      <selection pane="bottomLeft" activeCell="A67" sqref="A67"/>
      <selection pane="bottomRight" activeCell="GE38" sqref="GE38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5" width="10.7109375" style="236" customWidth="1"/>
    <col min="166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9.42578125" style="257" bestFit="1" customWidth="1"/>
    <col min="177" max="177" width="9" style="281" bestFit="1" customWidth="1"/>
    <col min="178" max="179" width="9.7109375" style="281" bestFit="1" customWidth="1"/>
    <col min="180" max="181" width="9.42578125" style="281" bestFit="1" customWidth="1"/>
    <col min="182" max="182" width="9.7109375" style="281" bestFit="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52"/>
      <c r="FK1" s="252"/>
      <c r="FS1" s="255" t="s">
        <v>16</v>
      </c>
    </row>
    <row r="2" spans="1:206" ht="63.75" x14ac:dyDescent="0.25">
      <c r="A2" s="108" t="s">
        <v>49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6">
        <f t="shared" si="1"/>
        <v>82992.181789201059</v>
      </c>
      <c r="EA4" s="146">
        <f t="shared" si="1"/>
        <v>76955.035561237077</v>
      </c>
      <c r="EB4" s="146">
        <f t="shared" ref="EB4:FF4" si="2">EB9+EB14</f>
        <v>100570.28356741261</v>
      </c>
      <c r="EC4" s="146">
        <f t="shared" si="2"/>
        <v>99431.644498387803</v>
      </c>
      <c r="ED4" s="146">
        <f t="shared" si="2"/>
        <v>116012.46153045769</v>
      </c>
      <c r="EE4" s="146">
        <f t="shared" si="2"/>
        <v>116593.7646421931</v>
      </c>
      <c r="EF4" s="146">
        <f t="shared" si="2"/>
        <v>107256.45340936519</v>
      </c>
      <c r="EG4" s="146">
        <f t="shared" si="2"/>
        <v>108130.31151712532</v>
      </c>
      <c r="EH4" s="146">
        <f t="shared" si="2"/>
        <v>85632.427847661034</v>
      </c>
      <c r="EI4" s="146">
        <f t="shared" si="2"/>
        <v>82179.643523312116</v>
      </c>
      <c r="EJ4" s="146">
        <f t="shared" si="2"/>
        <v>88436.567719614643</v>
      </c>
      <c r="EK4" s="146">
        <f t="shared" si="2"/>
        <v>81997.652044494607</v>
      </c>
      <c r="EL4" s="146">
        <f t="shared" si="2"/>
        <v>80701.859208555892</v>
      </c>
      <c r="EM4" s="146">
        <f t="shared" si="2"/>
        <v>82188.368894570405</v>
      </c>
      <c r="EN4" s="146">
        <f t="shared" si="2"/>
        <v>96634.799696444868</v>
      </c>
      <c r="EO4" s="146">
        <f t="shared" si="2"/>
        <v>121464.97783172113</v>
      </c>
      <c r="EP4" s="146">
        <f t="shared" si="2"/>
        <v>116851.17120787704</v>
      </c>
      <c r="EQ4" s="146">
        <f t="shared" si="2"/>
        <v>105413.22097656896</v>
      </c>
      <c r="ER4" s="146">
        <f t="shared" si="2"/>
        <v>107963.54845800652</v>
      </c>
      <c r="ES4" s="146">
        <f t="shared" si="2"/>
        <v>109245.49617567865</v>
      </c>
      <c r="ET4" s="146">
        <f t="shared" si="2"/>
        <v>94729.902067774558</v>
      </c>
      <c r="EU4" s="146">
        <f t="shared" si="2"/>
        <v>95722.410150366806</v>
      </c>
      <c r="EV4" s="146">
        <f t="shared" si="2"/>
        <v>85923.821161684769</v>
      </c>
      <c r="EW4" s="146">
        <f t="shared" si="2"/>
        <v>80365.160187420624</v>
      </c>
      <c r="EX4" s="146">
        <f t="shared" si="2"/>
        <v>89770.569714237005</v>
      </c>
      <c r="EY4" s="146">
        <f t="shared" si="2"/>
        <v>103775.86485615041</v>
      </c>
      <c r="EZ4" s="146">
        <f t="shared" si="2"/>
        <v>100217.87398528718</v>
      </c>
      <c r="FA4" s="146">
        <f t="shared" si="2"/>
        <v>115324.3836311418</v>
      </c>
      <c r="FB4" s="146">
        <f t="shared" si="2"/>
        <v>115700.22873624036</v>
      </c>
      <c r="FC4" s="146">
        <f t="shared" si="2"/>
        <v>113656.61640508907</v>
      </c>
      <c r="FD4" s="146">
        <f t="shared" si="2"/>
        <v>91424.349408776878</v>
      </c>
      <c r="FE4" s="146">
        <f t="shared" si="2"/>
        <v>99738.254015453625</v>
      </c>
      <c r="FF4" s="146">
        <f t="shared" si="2"/>
        <v>92957.974731474358</v>
      </c>
      <c r="FG4" s="146">
        <f t="shared" ref="FG4:FH4" si="3">FG9+FG14</f>
        <v>86584.603139900311</v>
      </c>
      <c r="FH4" s="146">
        <f t="shared" si="3"/>
        <v>91809.95398934299</v>
      </c>
      <c r="FI4" s="146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94271.752992226975</v>
      </c>
      <c r="FP4" s="30">
        <f t="shared" si="7"/>
        <v>103761.52049565567</v>
      </c>
      <c r="FQ4" s="146">
        <f t="shared" ref="FQ4:FR4" si="8">FQ9+FQ14</f>
        <v>88666.608328983857</v>
      </c>
      <c r="FR4" s="30">
        <f t="shared" si="8"/>
        <v>84456.357809338253</v>
      </c>
      <c r="FS4" s="30">
        <f t="shared" ref="FS4:FT4" si="9">FS9+FS14</f>
        <v>74404.254543700983</v>
      </c>
      <c r="FT4" s="30">
        <f t="shared" si="9"/>
        <v>80261.966948325455</v>
      </c>
      <c r="FU4" s="30">
        <f t="shared" ref="FU4:FV4" si="10">FU9+FU14</f>
        <v>81733.712235886254</v>
      </c>
      <c r="FV4" s="30">
        <f t="shared" si="10"/>
        <v>87279.127414308401</v>
      </c>
      <c r="FW4" s="30">
        <f t="shared" ref="FW4:FX4" si="11">FW9+FW14</f>
        <v>85475.665273600011</v>
      </c>
      <c r="FX4" s="30">
        <f t="shared" si="11"/>
        <v>94808.964126235674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30">
        <f t="shared" ref="GD4" si="16">GD9+GD14</f>
        <v>80395.96635208877</v>
      </c>
      <c r="GE4" s="30">
        <f t="shared" si="15"/>
        <v>88161.594257768156</v>
      </c>
      <c r="GF4" s="30">
        <f t="shared" ref="GF4" si="17">GF9+GF14</f>
        <v>95819.33033622714</v>
      </c>
      <c r="GG4" s="30">
        <f t="shared" ref="GG4:GH4" si="18">GG9+GG14</f>
        <v>73631.473350524873</v>
      </c>
      <c r="GH4" s="259">
        <f t="shared" si="18"/>
        <v>67383.896773925284</v>
      </c>
      <c r="GI4" s="283">
        <f t="shared" ref="GI4:GK4" si="19">GI9+GI14</f>
        <v>79930.025108161368</v>
      </c>
      <c r="GJ4" s="283">
        <f t="shared" si="19"/>
        <v>96517.497982229048</v>
      </c>
      <c r="GK4" s="283">
        <f t="shared" si="19"/>
        <v>98318.515474818909</v>
      </c>
      <c r="GL4" s="283">
        <f t="shared" ref="GL4:GM4" si="20">GL9+GL14</f>
        <v>106505.83403448664</v>
      </c>
      <c r="GM4" s="283">
        <f t="shared" si="20"/>
        <v>109712.47292248061</v>
      </c>
      <c r="GN4" s="283">
        <f t="shared" ref="GN4:GX4" si="21">GN9+GN14</f>
        <v>101244.76395399854</v>
      </c>
      <c r="GO4" s="283">
        <f t="shared" si="21"/>
        <v>94476.675705889415</v>
      </c>
      <c r="GP4" s="283">
        <f t="shared" si="21"/>
        <v>87345.300088253774</v>
      </c>
      <c r="GQ4" s="283">
        <f t="shared" si="21"/>
        <v>78369.901364466074</v>
      </c>
      <c r="GR4" s="283">
        <f t="shared" si="21"/>
        <v>82887.079116624198</v>
      </c>
      <c r="GS4" s="283">
        <f t="shared" si="21"/>
        <v>78662.063757338852</v>
      </c>
      <c r="GT4" s="283">
        <f t="shared" si="21"/>
        <v>85062.132668086851</v>
      </c>
      <c r="GU4" s="283">
        <f t="shared" si="21"/>
        <v>88946.771759594674</v>
      </c>
      <c r="GV4" s="283">
        <f t="shared" si="21"/>
        <v>100484.55916689109</v>
      </c>
      <c r="GW4" s="283">
        <f t="shared" si="21"/>
        <v>100465.66780336434</v>
      </c>
      <c r="GX4" s="283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6">
        <f t="shared" si="23"/>
        <v>7849.2246686271537</v>
      </c>
      <c r="EA5" s="146">
        <f t="shared" si="23"/>
        <v>1418.7242424962024</v>
      </c>
      <c r="EB5" s="146">
        <f t="shared" si="23"/>
        <v>17642.996301904976</v>
      </c>
      <c r="EC5" s="146">
        <f t="shared" si="23"/>
        <v>13544.945355907039</v>
      </c>
      <c r="ED5" s="146">
        <f t="shared" si="23"/>
        <v>18751.235430409972</v>
      </c>
      <c r="EE5" s="146">
        <f>EE4-DS4</f>
        <v>13838.709677419349</v>
      </c>
      <c r="EF5" s="146">
        <f>EF4-DT4</f>
        <v>18881.773399014768</v>
      </c>
      <c r="EG5" s="146">
        <f>EG4-DU4</f>
        <v>21193.548387096773</v>
      </c>
      <c r="EH5" s="146">
        <f t="shared" ref="EH5:FM5" si="24">EH4-DV4</f>
        <v>2533.3333333333285</v>
      </c>
      <c r="EI5" s="146">
        <f t="shared" si="24"/>
        <v>-2129.0322580645152</v>
      </c>
      <c r="EJ5" s="146">
        <f t="shared" si="24"/>
        <v>8500</v>
      </c>
      <c r="EK5" s="146">
        <f t="shared" si="24"/>
        <v>2096.7741935483937</v>
      </c>
      <c r="EL5" s="146">
        <f t="shared" si="24"/>
        <v>-2290.3225806451665</v>
      </c>
      <c r="EM5" s="146">
        <f t="shared" si="24"/>
        <v>5233.3333333333285</v>
      </c>
      <c r="EN5" s="146">
        <f t="shared" si="24"/>
        <v>-3935.4838709677424</v>
      </c>
      <c r="EO5" s="146">
        <f t="shared" si="24"/>
        <v>22033.333333333328</v>
      </c>
      <c r="EP5" s="146">
        <f t="shared" si="24"/>
        <v>838.70967741934874</v>
      </c>
      <c r="EQ5" s="146">
        <f t="shared" si="24"/>
        <v>-11180.543665624136</v>
      </c>
      <c r="ER5" s="146">
        <f t="shared" si="24"/>
        <v>707.09504864133487</v>
      </c>
      <c r="ES5" s="146">
        <f t="shared" si="24"/>
        <v>1115.1846585533349</v>
      </c>
      <c r="ET5" s="146">
        <f t="shared" si="24"/>
        <v>9097.4742201135232</v>
      </c>
      <c r="EU5" s="146">
        <f t="shared" si="24"/>
        <v>13542.766627054691</v>
      </c>
      <c r="EV5" s="146">
        <f t="shared" si="24"/>
        <v>-2512.7465579298732</v>
      </c>
      <c r="EW5" s="146">
        <f t="shared" si="24"/>
        <v>-1632.4918570739828</v>
      </c>
      <c r="EX5" s="146">
        <f t="shared" si="24"/>
        <v>9068.7105056811124</v>
      </c>
      <c r="EY5" s="146">
        <f t="shared" si="24"/>
        <v>21587.495961580003</v>
      </c>
      <c r="EZ5" s="146">
        <f t="shared" si="24"/>
        <v>3583.0742888423119</v>
      </c>
      <c r="FA5" s="146">
        <f t="shared" si="24"/>
        <v>-6140.5942005793331</v>
      </c>
      <c r="FB5" s="146">
        <f t="shared" si="24"/>
        <v>-1150.9424716366775</v>
      </c>
      <c r="FC5" s="146">
        <f t="shared" si="24"/>
        <v>8243.3954285201035</v>
      </c>
      <c r="FD5" s="146">
        <f t="shared" si="24"/>
        <v>-16539.199049229646</v>
      </c>
      <c r="FE5" s="146">
        <f t="shared" si="24"/>
        <v>-9507.2421602250251</v>
      </c>
      <c r="FF5" s="146">
        <f t="shared" si="24"/>
        <v>-1771.9273363001994</v>
      </c>
      <c r="FG5" s="146">
        <f t="shared" si="24"/>
        <v>-9137.8070104664948</v>
      </c>
      <c r="FH5" s="146">
        <f t="shared" si="24"/>
        <v>5886.1328276582208</v>
      </c>
      <c r="FI5" s="146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-19384.863412862091</v>
      </c>
      <c r="FP5" s="30">
        <f t="shared" si="25"/>
        <v>12337.171086878792</v>
      </c>
      <c r="FQ5" s="146">
        <f t="shared" si="25"/>
        <v>-11071.645686469768</v>
      </c>
      <c r="FR5" s="30">
        <f t="shared" si="25"/>
        <v>-8501.6169221361051</v>
      </c>
      <c r="FS5" s="30">
        <f t="shared" si="25"/>
        <v>-12180.348596199328</v>
      </c>
      <c r="FT5" s="30">
        <f t="shared" si="25"/>
        <v>-11547.987041017535</v>
      </c>
      <c r="FU5" s="30">
        <f t="shared" si="25"/>
        <v>-349.23202442871116</v>
      </c>
      <c r="FV5" s="30">
        <f t="shared" si="25"/>
        <v>-7619.3161272669531</v>
      </c>
      <c r="FW5" s="30">
        <f t="shared" si="25"/>
        <v>-9761.2138645012892</v>
      </c>
      <c r="FX5" s="30">
        <f t="shared" si="25"/>
        <v>-16231.65428466523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22333.813683659246</v>
      </c>
      <c r="GB5" s="30">
        <f t="shared" si="25"/>
        <v>-12440.474801512857</v>
      </c>
      <c r="GC5" s="30">
        <f t="shared" si="25"/>
        <v>3997.5627000992827</v>
      </c>
      <c r="GD5" s="30">
        <f t="shared" si="25"/>
        <v>-4060.3914572494832</v>
      </c>
      <c r="GE5" s="30">
        <f t="shared" si="25"/>
        <v>13757.339714067173</v>
      </c>
      <c r="GF5" s="30">
        <f t="shared" si="25"/>
        <v>15557.363387901685</v>
      </c>
      <c r="GG5" s="30">
        <f t="shared" si="25"/>
        <v>-8102.2388853613811</v>
      </c>
      <c r="GH5" s="259">
        <f t="shared" si="25"/>
        <v>-19895.230640383117</v>
      </c>
      <c r="GI5" s="283">
        <f t="shared" si="25"/>
        <v>-5545.6401654386427</v>
      </c>
      <c r="GJ5" s="283">
        <f t="shared" ref="GJ5:GL5" si="27">GJ4-FX4</f>
        <v>1708.5338559933734</v>
      </c>
      <c r="GK5" s="283">
        <f t="shared" ref="GK5" si="28">GK4-FY4</f>
        <v>1876.6642001681175</v>
      </c>
      <c r="GL5" s="283">
        <f t="shared" si="27"/>
        <v>2590.0479998558294</v>
      </c>
      <c r="GM5" s="283">
        <f t="shared" ref="GM5" si="29">GM4-GA4</f>
        <v>-6893.0937534056138</v>
      </c>
      <c r="GN5" s="283">
        <f t="shared" ref="GN5" si="30">GN4-GB4</f>
        <v>9923.7182598557265</v>
      </c>
      <c r="GO5" s="283">
        <f t="shared" ref="GO5" si="31">GO4-GC4</f>
        <v>1812.5046768062748</v>
      </c>
      <c r="GP5" s="283">
        <f t="shared" ref="GP5" si="32">GP4-GD4</f>
        <v>6949.3337361650047</v>
      </c>
      <c r="GQ5" s="283">
        <f t="shared" ref="GQ5" si="33">GQ4-GE4</f>
        <v>-9791.6928933020827</v>
      </c>
      <c r="GR5" s="283">
        <f t="shared" ref="GR5" si="34">GR4-GF4</f>
        <v>-12932.251219602942</v>
      </c>
      <c r="GS5" s="283">
        <f t="shared" ref="GS5" si="35">GS4-GG4</f>
        <v>5030.5904068139789</v>
      </c>
      <c r="GT5" s="283">
        <f t="shared" ref="GT5" si="36">GT4-GH4</f>
        <v>17678.235894161568</v>
      </c>
      <c r="GU5" s="283">
        <f t="shared" ref="GU5" si="37">GU4-GI4</f>
        <v>9016.7466514333064</v>
      </c>
      <c r="GV5" s="283">
        <f t="shared" ref="GV5" si="38">GV4-GJ4</f>
        <v>3967.061184662045</v>
      </c>
      <c r="GW5" s="283">
        <f t="shared" ref="GW5" si="39">GW4-GK4</f>
        <v>2147.1523285454314</v>
      </c>
      <c r="GX5" s="283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6">
        <f t="shared" si="42"/>
        <v>9718.3973669524858</v>
      </c>
      <c r="EA6" s="146">
        <f t="shared" si="42"/>
        <v>5522.5802993551188</v>
      </c>
      <c r="EB6" s="146">
        <f t="shared" si="42"/>
        <v>19700.923438757949</v>
      </c>
      <c r="EC6" s="146">
        <f t="shared" si="42"/>
        <v>13855.778338424541</v>
      </c>
      <c r="ED6" s="146">
        <f t="shared" si="42"/>
        <v>14650.507183282112</v>
      </c>
      <c r="EE6" s="146">
        <f>EE4-AVERAGE(BW4,CI4,CU4,DG4,DS4)</f>
        <v>13738.689839630795</v>
      </c>
      <c r="EF6" s="146">
        <f>EF4-AVERAGE(BX4,CJ4,CV4,DH4,DT4)</f>
        <v>20169.931779863691</v>
      </c>
      <c r="EG6" s="146">
        <f>EG4-AVERAGE(BY4,CK4,CW4,DI4,DU4)</f>
        <v>22897.88825372298</v>
      </c>
      <c r="EH6" s="146">
        <f t="shared" ref="EH6:FM6" si="43">EH4-AVERAGE(BZ4,CL4,CX4,DJ4,DV4)</f>
        <v>11029.121430448256</v>
      </c>
      <c r="EI6" s="146">
        <f t="shared" si="43"/>
        <v>7513.9739546261117</v>
      </c>
      <c r="EJ6" s="146">
        <f t="shared" si="43"/>
        <v>16396.907501676702</v>
      </c>
      <c r="EK6" s="146">
        <f t="shared" si="43"/>
        <v>10719.642436220456</v>
      </c>
      <c r="EL6" s="146">
        <f t="shared" si="43"/>
        <v>3744.1308144188079</v>
      </c>
      <c r="EM6" s="146">
        <f t="shared" si="43"/>
        <v>9628.6462182206888</v>
      </c>
      <c r="EN6" s="146">
        <f t="shared" si="43"/>
        <v>10720.713949936806</v>
      </c>
      <c r="EO6" s="146">
        <f t="shared" si="43"/>
        <v>32806.522469859949</v>
      </c>
      <c r="EP6" s="146">
        <f t="shared" si="43"/>
        <v>13620.571779271282</v>
      </c>
      <c r="EQ6" s="146">
        <f t="shared" si="43"/>
        <v>-152.91788377983903</v>
      </c>
      <c r="ER6" s="146">
        <f t="shared" si="43"/>
        <v>20686.650823735719</v>
      </c>
      <c r="ES6" s="146">
        <f t="shared" si="43"/>
        <v>22426.957544019489</v>
      </c>
      <c r="ET6" s="146">
        <f t="shared" si="43"/>
        <v>18937.691424799952</v>
      </c>
      <c r="EU6" s="146">
        <f t="shared" si="43"/>
        <v>21067.210425089841</v>
      </c>
      <c r="EV6" s="146">
        <f t="shared" si="43"/>
        <v>11241.095410260939</v>
      </c>
      <c r="EW6" s="146">
        <f t="shared" si="43"/>
        <v>8088.8574279964232</v>
      </c>
      <c r="EX6" s="146">
        <f t="shared" si="43"/>
        <v>11957.57770387955</v>
      </c>
      <c r="EY6" s="146">
        <f t="shared" si="43"/>
        <v>30429.383077990322</v>
      </c>
      <c r="EZ6" s="146">
        <f t="shared" si="43"/>
        <v>11268.388137884162</v>
      </c>
      <c r="FA6" s="146">
        <f t="shared" si="43"/>
        <v>21043.847380040112</v>
      </c>
      <c r="FB6" s="146">
        <f t="shared" si="43"/>
        <v>10552.245227033884</v>
      </c>
      <c r="FC6" s="146">
        <f t="shared" si="43"/>
        <v>6578.859145874274</v>
      </c>
      <c r="FD6" s="146">
        <f t="shared" si="43"/>
        <v>-1887.5961759469501</v>
      </c>
      <c r="FE6" s="146">
        <f t="shared" si="43"/>
        <v>6854.5451709130139</v>
      </c>
      <c r="FF6" s="146">
        <f t="shared" si="43"/>
        <v>11235.540654188371</v>
      </c>
      <c r="FG6" s="146">
        <f t="shared" si="43"/>
        <v>6368.8504068042675</v>
      </c>
      <c r="FH6" s="146">
        <f t="shared" si="43"/>
        <v>13604.88765149242</v>
      </c>
      <c r="FI6" s="146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-13295.019022278299</v>
      </c>
      <c r="FP6" s="30">
        <f t="shared" si="44"/>
        <v>7382.8200065166893</v>
      </c>
      <c r="FQ6" s="146">
        <f t="shared" si="44"/>
        <v>-9632.120212275011</v>
      </c>
      <c r="FR6" s="30">
        <f t="shared" si="44"/>
        <v>-2369.5562369023974</v>
      </c>
      <c r="FS6" s="30">
        <f t="shared" si="44"/>
        <v>-10189.336098099418</v>
      </c>
      <c r="FT6" s="30">
        <f t="shared" si="44"/>
        <v>-3630.30854338684</v>
      </c>
      <c r="FU6" s="30">
        <f t="shared" si="44"/>
        <v>2735.9616187674983</v>
      </c>
      <c r="FV6" s="30">
        <f t="shared" si="44"/>
        <v>2577.9251394797611</v>
      </c>
      <c r="FW6" s="30">
        <f t="shared" si="44"/>
        <v>-1262.8266801599966</v>
      </c>
      <c r="FX6" s="30">
        <f t="shared" si="44"/>
        <v>-3469.2084588749713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10067.484679715853</v>
      </c>
      <c r="GB6" s="30">
        <f t="shared" si="44"/>
        <v>-8435.0646622881177</v>
      </c>
      <c r="GC6" s="30">
        <f t="shared" si="44"/>
        <v>-5879.3156043708732</v>
      </c>
      <c r="GD6" s="30">
        <f t="shared" si="44"/>
        <v>-7779.1850420264091</v>
      </c>
      <c r="GE6" s="30">
        <f t="shared" si="44"/>
        <v>3521.6768300367839</v>
      </c>
      <c r="GF6" s="30">
        <f t="shared" si="44"/>
        <v>10545.554828510649</v>
      </c>
      <c r="GG6" s="30">
        <f t="shared" si="44"/>
        <v>-7584.5959652876627</v>
      </c>
      <c r="GH6" s="259">
        <f t="shared" si="44"/>
        <v>-19744.539559650264</v>
      </c>
      <c r="GI6" s="283">
        <f t="shared" si="44"/>
        <v>-8796.3376365704753</v>
      </c>
      <c r="GJ6" s="283">
        <f t="shared" ref="GJ6:GL6" si="46">GJ4-AVERAGE(EB4,EN4,EZ4,FL4,FX4)</f>
        <v>-4137.0099750272057</v>
      </c>
      <c r="GK6" s="283">
        <f t="shared" ref="GK6" si="47">GK4-AVERAGE(EC4,EO4,FA4,FM4,FY4)</f>
        <v>-7446.1047766949196</v>
      </c>
      <c r="GL6" s="283">
        <f t="shared" si="46"/>
        <v>-8001.6664964100928</v>
      </c>
      <c r="GM6" s="283">
        <f t="shared" ref="GM6" si="48">GM4-AVERAGE(EE4,EQ4,FC4,FO4,GA4)</f>
        <v>404.28858408772794</v>
      </c>
      <c r="GN6" s="283">
        <f t="shared" ref="GN6" si="49">GN4-AVERAGE(EF4,ER4,FD4,FP4,GB4)</f>
        <v>899.38046080913045</v>
      </c>
      <c r="GO6" s="283">
        <f t="shared" ref="GO6" si="50">GO4-AVERAGE(EG4,ES4,FE4,FQ4,GC4)</f>
        <v>-5212.2925073755032</v>
      </c>
      <c r="GP6" s="283">
        <f t="shared" ref="GP6" si="51">GP4-AVERAGE(EH4,ET4,FF4,FR4,GD4)</f>
        <v>-289.22567341361719</v>
      </c>
      <c r="GQ6" s="283">
        <f t="shared" ref="GQ6" si="52">GQ4-AVERAGE(EI4,EU4,FG4,FS4,GE4)</f>
        <v>-7040.599758543598</v>
      </c>
      <c r="GR6" s="283">
        <f t="shared" ref="GR6" si="53">GR4-AVERAGE(EJ4,EV4,FH4,FT4,GF4)</f>
        <v>-5563.248914414813</v>
      </c>
      <c r="GS6" s="283">
        <f t="shared" ref="GS6" si="54">GS4-AVERAGE(EK4,EW4,FI4,FU4,GG4)</f>
        <v>-1300.1246583894244</v>
      </c>
      <c r="GT6" s="283">
        <f t="shared" ref="GT6" si="55">GT4-AVERAGE(EL4,EX4,FJ4,FV4,GH4)</f>
        <v>1055.3533375664701</v>
      </c>
      <c r="GU6" s="283">
        <f t="shared" ref="GU6" si="56">GU4-AVERAGE(EM4,EY4,FK4,FW4,GI4)</f>
        <v>-374.58889452202129</v>
      </c>
      <c r="GV6" s="283">
        <f t="shared" ref="GV6" si="57">GV4-AVERAGE(EN4,EZ4,FL4,FX4,GJ4)</f>
        <v>640.60832667155773</v>
      </c>
      <c r="GW6" s="283">
        <f t="shared" ref="GW6" si="58">GW4-AVERAGE(EO4,FA4,FM4,FY4,GK4)</f>
        <v>-5076.3266434357065</v>
      </c>
      <c r="GX6" s="283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7">
        <f t="shared" si="60"/>
        <v>0</v>
      </c>
      <c r="EA7" s="147">
        <f t="shared" si="60"/>
        <v>0</v>
      </c>
      <c r="EB7" s="147">
        <f t="shared" si="60"/>
        <v>0</v>
      </c>
      <c r="EC7" s="147">
        <f t="shared" si="60"/>
        <v>0</v>
      </c>
      <c r="ED7" s="147">
        <f t="shared" si="60"/>
        <v>0</v>
      </c>
      <c r="EE7" s="147">
        <f t="shared" si="60"/>
        <v>0</v>
      </c>
      <c r="EF7" s="147">
        <f t="shared" si="60"/>
        <v>0</v>
      </c>
      <c r="EG7" s="147">
        <f t="shared" si="60"/>
        <v>0</v>
      </c>
      <c r="EH7" s="147">
        <f t="shared" si="60"/>
        <v>0</v>
      </c>
      <c r="EI7" s="147">
        <f t="shared" si="60"/>
        <v>0</v>
      </c>
      <c r="EJ7" s="147">
        <f t="shared" si="60"/>
        <v>0</v>
      </c>
      <c r="EK7" s="147">
        <f t="shared" si="60"/>
        <v>0</v>
      </c>
      <c r="EL7" s="147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0</v>
      </c>
      <c r="GC7" s="32">
        <f t="shared" ref="GC7:GD7" si="71">GC4-GC51</f>
        <v>0</v>
      </c>
      <c r="GD7" s="32">
        <f t="shared" si="71"/>
        <v>0</v>
      </c>
      <c r="GE7" s="32">
        <f t="shared" ref="GE7:GK7" si="72">GE4-GE51</f>
        <v>0</v>
      </c>
      <c r="GF7" s="32">
        <f t="shared" si="72"/>
        <v>0</v>
      </c>
      <c r="GG7" s="32">
        <f t="shared" si="72"/>
        <v>74.284150079620304</v>
      </c>
      <c r="GH7" s="260">
        <f t="shared" si="72"/>
        <v>-9603.1352047590772</v>
      </c>
      <c r="GI7" s="284">
        <f t="shared" si="72"/>
        <v>0</v>
      </c>
      <c r="GJ7" s="284">
        <f t="shared" si="72"/>
        <v>0</v>
      </c>
      <c r="GK7" s="284">
        <f t="shared" si="72"/>
        <v>0</v>
      </c>
      <c r="GL7" s="284">
        <f t="shared" ref="GL7:GM7" si="73">GL4-GL51</f>
        <v>0</v>
      </c>
      <c r="GM7" s="284">
        <f t="shared" si="73"/>
        <v>0</v>
      </c>
      <c r="GN7" s="284">
        <f t="shared" ref="GN7:GX7" si="74">GN4-GN51</f>
        <v>0</v>
      </c>
      <c r="GO7" s="284">
        <f t="shared" si="74"/>
        <v>0</v>
      </c>
      <c r="GP7" s="284">
        <f t="shared" si="74"/>
        <v>0</v>
      </c>
      <c r="GQ7" s="284">
        <f t="shared" si="74"/>
        <v>0</v>
      </c>
      <c r="GR7" s="284">
        <f t="shared" si="74"/>
        <v>0</v>
      </c>
      <c r="GS7" s="284">
        <f t="shared" si="74"/>
        <v>0</v>
      </c>
      <c r="GT7" s="284">
        <f t="shared" si="74"/>
        <v>0</v>
      </c>
      <c r="GU7" s="284">
        <f t="shared" si="74"/>
        <v>0</v>
      </c>
      <c r="GV7" s="284">
        <f t="shared" si="74"/>
        <v>0</v>
      </c>
      <c r="GW7" s="284">
        <f t="shared" si="74"/>
        <v>0</v>
      </c>
      <c r="GX7" s="284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21"/>
      <c r="FK8" s="21"/>
      <c r="FL8" s="21"/>
      <c r="FM8" s="21"/>
      <c r="FN8" s="21"/>
      <c r="FO8" s="21"/>
      <c r="FP8" s="21"/>
      <c r="FQ8" s="158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34">
        <v>71628.104286345551</v>
      </c>
      <c r="EA9" s="134">
        <v>73184.018264840182</v>
      </c>
      <c r="EB9" s="134">
        <v>68208.749447635884</v>
      </c>
      <c r="EC9" s="134">
        <v>65784.018264840182</v>
      </c>
      <c r="ED9" s="134">
        <v>60692.620415377816</v>
      </c>
      <c r="EE9" s="134">
        <v>78023.243482103397</v>
      </c>
      <c r="EF9" s="134">
        <v>71516.013226263574</v>
      </c>
      <c r="EG9" s="134">
        <v>78120.01767565179</v>
      </c>
      <c r="EH9" s="134">
        <v>80711.415525114164</v>
      </c>
      <c r="EI9" s="134">
        <v>78765.178965974366</v>
      </c>
      <c r="EJ9" s="134">
        <v>80144.748858447492</v>
      </c>
      <c r="EK9" s="134">
        <v>80087.759611135669</v>
      </c>
      <c r="EL9" s="134">
        <v>94216.791869200184</v>
      </c>
      <c r="EM9" s="162">
        <v>90211.415525114149</v>
      </c>
      <c r="EN9" s="162">
        <v>97636.146707909851</v>
      </c>
      <c r="EO9" s="162">
        <v>96178.082191780821</v>
      </c>
      <c r="EP9" s="181">
        <v>95668.404772425987</v>
      </c>
      <c r="EQ9" s="181">
        <v>102924.79010163499</v>
      </c>
      <c r="ER9" s="191">
        <v>93101.653282947562</v>
      </c>
      <c r="ES9" s="191">
        <v>98086.080424215645</v>
      </c>
      <c r="ET9" s="191">
        <v>90060.273972602736</v>
      </c>
      <c r="EU9" s="191">
        <v>86666.725585505963</v>
      </c>
      <c r="EV9" s="191">
        <v>98060.273972602736</v>
      </c>
      <c r="EW9" s="203">
        <v>89569.951391957584</v>
      </c>
      <c r="EX9" s="203">
        <v>78679.753262674873</v>
      </c>
      <c r="EY9" s="203">
        <v>78586.203577101507</v>
      </c>
      <c r="EZ9" s="203">
        <v>84344.192418427789</v>
      </c>
      <c r="FA9" s="216">
        <v>84534.874549288026</v>
      </c>
      <c r="FB9" s="216">
        <v>83767.9131162095</v>
      </c>
      <c r="FC9" s="226">
        <v>89099.603272724693</v>
      </c>
      <c r="FD9" s="226">
        <v>80953.14171873586</v>
      </c>
      <c r="FE9" s="238">
        <v>80461.536855987026</v>
      </c>
      <c r="FF9" s="238">
        <v>76018.54504413149</v>
      </c>
      <c r="FG9" s="238">
        <v>67076.043176666557</v>
      </c>
      <c r="FH9" s="238">
        <v>79490.349355803191</v>
      </c>
      <c r="FI9" s="238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8">
        <v>92862.742306985616</v>
      </c>
      <c r="FR9" s="36">
        <v>75295.544924698377</v>
      </c>
      <c r="FS9" s="36">
        <v>62470.677441256092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36">
        <v>105270.81126384974</v>
      </c>
      <c r="GC9" s="36">
        <v>93354.789501304127</v>
      </c>
      <c r="GD9" s="36">
        <v>83233.360465045072</v>
      </c>
      <c r="GE9" s="36">
        <v>64248.283172788455</v>
      </c>
      <c r="GF9" s="36">
        <v>80210.709947257652</v>
      </c>
      <c r="GG9" s="36">
        <v>79891.484732136305</v>
      </c>
      <c r="GH9" s="262">
        <v>76179.777838937764</v>
      </c>
      <c r="GI9" s="286">
        <v>81930.09907958284</v>
      </c>
      <c r="GJ9" s="286">
        <v>97692.375954569201</v>
      </c>
      <c r="GK9" s="286">
        <v>98669.581012876457</v>
      </c>
      <c r="GL9" s="286">
        <v>97582.544573732128</v>
      </c>
      <c r="GM9" s="286">
        <v>104126.03224181689</v>
      </c>
      <c r="GN9" s="286">
        <v>95527.675844100595</v>
      </c>
      <c r="GO9" s="286">
        <v>88082.86428882039</v>
      </c>
      <c r="GP9" s="286">
        <v>83878.372982229819</v>
      </c>
      <c r="GQ9" s="286">
        <v>72104.544350397424</v>
      </c>
      <c r="GR9" s="286">
        <v>84985.733994739086</v>
      </c>
      <c r="GS9" s="286">
        <v>81436.567443497566</v>
      </c>
      <c r="GT9" s="286">
        <v>80186.521524147829</v>
      </c>
      <c r="GU9" s="286">
        <v>81636.294030846737</v>
      </c>
      <c r="GV9" s="286">
        <v>95405.258184899518</v>
      </c>
      <c r="GW9" s="286">
        <v>94163.375968088279</v>
      </c>
      <c r="GX9" s="286">
        <v>92320.879748662555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34">
        <f t="shared" si="76"/>
        <v>-8197.9673000441835</v>
      </c>
      <c r="EA10" s="134">
        <f t="shared" si="76"/>
        <v>-4953.8812785388145</v>
      </c>
      <c r="EB10" s="134">
        <f t="shared" si="76"/>
        <v>-6939.9027839151531</v>
      </c>
      <c r="EC10" s="134">
        <f t="shared" si="76"/>
        <v>-8153.8812785388145</v>
      </c>
      <c r="ED10" s="134">
        <f t="shared" si="76"/>
        <v>-19520.547945205479</v>
      </c>
      <c r="EE10" s="134">
        <f>EE9-DS9</f>
        <v>5298.3650022094516</v>
      </c>
      <c r="EF10" s="134">
        <f>EF9-DT9</f>
        <v>4172.47115189959</v>
      </c>
      <c r="EG10" s="134">
        <f>EG9-DU9</f>
        <v>6201.5908086610725</v>
      </c>
      <c r="EH10" s="134">
        <f t="shared" ref="EH10:FM10" si="77">EH9-DV9</f>
        <v>8394.0639269406529</v>
      </c>
      <c r="EI10" s="134">
        <f t="shared" si="77"/>
        <v>9330.6230667255732</v>
      </c>
      <c r="EJ10" s="134">
        <f t="shared" si="77"/>
        <v>11760.73059360731</v>
      </c>
      <c r="EK10" s="134">
        <f t="shared" si="77"/>
        <v>8653.2037118868902</v>
      </c>
      <c r="EL10" s="134">
        <f t="shared" si="77"/>
        <v>22588.687582854633</v>
      </c>
      <c r="EM10" s="162">
        <f t="shared" si="77"/>
        <v>17027.397260273967</v>
      </c>
      <c r="EN10" s="162">
        <f t="shared" si="77"/>
        <v>29427.397260273967</v>
      </c>
      <c r="EO10" s="162">
        <f t="shared" si="77"/>
        <v>30394.063926940638</v>
      </c>
      <c r="EP10" s="181">
        <f t="shared" si="77"/>
        <v>34975.784357048171</v>
      </c>
      <c r="EQ10" s="181">
        <f t="shared" si="77"/>
        <v>24901.546619531597</v>
      </c>
      <c r="ER10" s="191">
        <f t="shared" si="77"/>
        <v>21585.640056683987</v>
      </c>
      <c r="ES10" s="191">
        <f t="shared" si="77"/>
        <v>19966.062748563854</v>
      </c>
      <c r="ET10" s="191">
        <f t="shared" si="77"/>
        <v>9348.858447488572</v>
      </c>
      <c r="EU10" s="191">
        <f t="shared" si="77"/>
        <v>7901.5466195315967</v>
      </c>
      <c r="EV10" s="191">
        <f t="shared" si="77"/>
        <v>17915.525114155244</v>
      </c>
      <c r="EW10" s="203">
        <f t="shared" si="77"/>
        <v>9482.191780821915</v>
      </c>
      <c r="EX10" s="203">
        <f t="shared" si="77"/>
        <v>-15537.038606525311</v>
      </c>
      <c r="EY10" s="203">
        <f t="shared" si="77"/>
        <v>-11625.211948012642</v>
      </c>
      <c r="EZ10" s="203">
        <f t="shared" si="77"/>
        <v>-13291.954289482062</v>
      </c>
      <c r="FA10" s="216">
        <f t="shared" si="77"/>
        <v>-11643.207642492795</v>
      </c>
      <c r="FB10" s="216">
        <f t="shared" si="77"/>
        <v>-11900.491656216487</v>
      </c>
      <c r="FC10" s="226">
        <f t="shared" si="77"/>
        <v>-13825.1868289103</v>
      </c>
      <c r="FD10" s="226">
        <f t="shared" si="77"/>
        <v>-12148.511564211702</v>
      </c>
      <c r="FE10" s="238">
        <f t="shared" si="77"/>
        <v>-17624.543568228619</v>
      </c>
      <c r="FF10" s="238">
        <f t="shared" si="77"/>
        <v>-14041.728928471246</v>
      </c>
      <c r="FG10" s="238">
        <f t="shared" si="77"/>
        <v>-19590.682408839406</v>
      </c>
      <c r="FH10" s="238">
        <f t="shared" si="77"/>
        <v>-18569.924616799544</v>
      </c>
      <c r="FI10" s="238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8">
        <f t="shared" si="78"/>
        <v>12401.20545099859</v>
      </c>
      <c r="FR10" s="36">
        <f t="shared" si="78"/>
        <v>-723.00011943311256</v>
      </c>
      <c r="FS10" s="36">
        <f t="shared" si="78"/>
        <v>-4605.3657354104653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492.04719431851117</v>
      </c>
      <c r="GD10" s="36">
        <f t="shared" si="78"/>
        <v>7937.8155403466953</v>
      </c>
      <c r="GE10" s="36">
        <f t="shared" si="78"/>
        <v>1777.6057315323633</v>
      </c>
      <c r="GF10" s="36">
        <f t="shared" si="78"/>
        <v>-1950.3227331414091</v>
      </c>
      <c r="GG10" s="36">
        <f t="shared" si="78"/>
        <v>2163.9677359403431</v>
      </c>
      <c r="GH10" s="262">
        <f t="shared" si="78"/>
        <v>-6389.2626499533799</v>
      </c>
      <c r="GI10" s="286">
        <f t="shared" si="78"/>
        <v>2437.080477515774</v>
      </c>
      <c r="GJ10" s="286">
        <f t="shared" ref="GJ10:GL10" si="80">GJ9-FX9</f>
        <v>1950.7319246841071</v>
      </c>
      <c r="GK10" s="286">
        <f t="shared" ref="GK10" si="81">GK9-FY9</f>
        <v>-520.30865768967487</v>
      </c>
      <c r="GL10" s="286">
        <f t="shared" si="80"/>
        <v>-2561.1954204220092</v>
      </c>
      <c r="GM10" s="286">
        <f t="shared" ref="GM10" si="82">GM9-GA9</f>
        <v>-13692.918701734277</v>
      </c>
      <c r="GN10" s="286">
        <f t="shared" ref="GN10" si="83">GN9-GB9</f>
        <v>-9743.1354197491455</v>
      </c>
      <c r="GO10" s="286">
        <f t="shared" ref="GO10" si="84">GO9-GC9</f>
        <v>-5271.9252124837367</v>
      </c>
      <c r="GP10" s="286">
        <f t="shared" ref="GP10" si="85">GP9-GD9</f>
        <v>645.01251718474668</v>
      </c>
      <c r="GQ10" s="286">
        <f t="shared" ref="GQ10" si="86">GQ9-GE9</f>
        <v>7856.2611776089689</v>
      </c>
      <c r="GR10" s="286">
        <f t="shared" ref="GR10" si="87">GR9-GF9</f>
        <v>4775.0240474814345</v>
      </c>
      <c r="GS10" s="286">
        <f t="shared" ref="GS10" si="88">GS9-GG9</f>
        <v>1545.0827113612613</v>
      </c>
      <c r="GT10" s="286">
        <f t="shared" ref="GT10" si="89">GT9-GH9</f>
        <v>4006.7436852100655</v>
      </c>
      <c r="GU10" s="286">
        <f t="shared" ref="GU10" si="90">GU9-GI9</f>
        <v>-293.80504873610334</v>
      </c>
      <c r="GV10" s="286">
        <f t="shared" ref="GV10" si="91">GV9-GJ9</f>
        <v>-2287.1177696696832</v>
      </c>
      <c r="GW10" s="286">
        <f t="shared" ref="GW10" si="92">GW9-GK9</f>
        <v>-4506.2050447881775</v>
      </c>
      <c r="GX10" s="286">
        <f t="shared" ref="GX10" si="93">GX9-GL9</f>
        <v>-5261.6648250695725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34">
        <f t="shared" si="95"/>
        <v>-7240.1535036913847</v>
      </c>
      <c r="EA11" s="134">
        <f t="shared" si="95"/>
        <v>-6383.1642563795322</v>
      </c>
      <c r="EB11" s="134">
        <f t="shared" si="95"/>
        <v>-11291.766406917173</v>
      </c>
      <c r="EC11" s="134">
        <f t="shared" si="95"/>
        <v>-11203.164256379532</v>
      </c>
      <c r="ED11" s="134">
        <f t="shared" si="95"/>
        <v>-18278.863181110726</v>
      </c>
      <c r="EE11" s="134">
        <f>EE9-AVERAGE(BW9,CI9,CU9,DG9,DS9)</f>
        <v>1523.6274409319594</v>
      </c>
      <c r="EF11" s="134">
        <f>EF9-AVERAGE(BX9,CJ9,CV9,DH9,DT9)</f>
        <v>-2150.1926766590041</v>
      </c>
      <c r="EG11" s="134">
        <f>EG9-AVERAGE(BY9,CK9,CW9,DI9,DU9)</f>
        <v>1949.4338925448683</v>
      </c>
      <c r="EH11" s="134">
        <f t="shared" ref="EH11:FM11" si="96">EH9-AVERAGE(BZ9,CL9,CX9,DJ9,DV9)</f>
        <v>6199.9715269534936</v>
      </c>
      <c r="EI11" s="134">
        <f t="shared" si="96"/>
        <v>3994.5951828674442</v>
      </c>
      <c r="EJ11" s="134">
        <f t="shared" si="96"/>
        <v>2853.3048602868075</v>
      </c>
      <c r="EK11" s="134">
        <f t="shared" si="96"/>
        <v>2220.4016344803531</v>
      </c>
      <c r="EL11" s="134">
        <f t="shared" si="96"/>
        <v>15536.530666738428</v>
      </c>
      <c r="EM11" s="162">
        <f t="shared" si="96"/>
        <v>11706.638193620136</v>
      </c>
      <c r="EN11" s="162">
        <f t="shared" si="96"/>
        <v>20278.466150609383</v>
      </c>
      <c r="EO11" s="162">
        <f t="shared" si="96"/>
        <v>21133.304860286808</v>
      </c>
      <c r="EP11" s="181">
        <f t="shared" si="96"/>
        <v>20220.401634480353</v>
      </c>
      <c r="EQ11" s="181">
        <f t="shared" si="96"/>
        <v>28369.933536927594</v>
      </c>
      <c r="ER11" s="191">
        <f t="shared" si="96"/>
        <v>23387.643691067104</v>
      </c>
      <c r="ES11" s="191">
        <f t="shared" si="96"/>
        <v>24718.320633701776</v>
      </c>
      <c r="ET11" s="191">
        <f t="shared" si="96"/>
        <v>16813.374397142645</v>
      </c>
      <c r="EU11" s="191">
        <f t="shared" si="96"/>
        <v>12415.09482725017</v>
      </c>
      <c r="EV11" s="191">
        <f t="shared" si="96"/>
        <v>22073.374397142645</v>
      </c>
      <c r="EW11" s="203">
        <f t="shared" si="96"/>
        <v>13331.223859508245</v>
      </c>
      <c r="EX11" s="203">
        <f t="shared" si="96"/>
        <v>-1436.393624613178</v>
      </c>
      <c r="EY11" s="203">
        <f t="shared" si="96"/>
        <v>-694.02933169191238</v>
      </c>
      <c r="EZ11" s="203">
        <f t="shared" si="96"/>
        <v>4240.948756946178</v>
      </c>
      <c r="FA11" s="216">
        <f t="shared" si="96"/>
        <v>6914.6416404946067</v>
      </c>
      <c r="FB11" s="216">
        <f t="shared" si="96"/>
        <v>6774.3468740827229</v>
      </c>
      <c r="FC11" s="226">
        <f t="shared" si="96"/>
        <v>8539.2497596889152</v>
      </c>
      <c r="FD11" s="226">
        <f t="shared" si="96"/>
        <v>7519.9215284396341</v>
      </c>
      <c r="FE11" s="238">
        <f t="shared" si="96"/>
        <v>2139.8930203705822</v>
      </c>
      <c r="FF11" s="238">
        <f t="shared" si="96"/>
        <v>-796.43212481826777</v>
      </c>
      <c r="FG11" s="238">
        <f t="shared" si="96"/>
        <v>-9355.2780783047201</v>
      </c>
      <c r="FH11" s="238">
        <f t="shared" si="96"/>
        <v>-277.96114647990908</v>
      </c>
      <c r="FI11" s="238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8">
        <f t="shared" si="97"/>
        <v>12251.283367074124</v>
      </c>
      <c r="FR11" s="36">
        <f t="shared" si="97"/>
        <v>-3020.2188786484767</v>
      </c>
      <c r="FS11" s="36">
        <f t="shared" si="97"/>
        <v>-13341.102117630013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9065.0286753379623</v>
      </c>
      <c r="GD11" s="36">
        <f t="shared" si="97"/>
        <v>4352.7342521010141</v>
      </c>
      <c r="GE11" s="36">
        <f t="shared" si="97"/>
        <v>-8634.3530409418963</v>
      </c>
      <c r="GF11" s="36">
        <f t="shared" si="97"/>
        <v>-1437.3746791608719</v>
      </c>
      <c r="GG11" s="36">
        <f t="shared" si="97"/>
        <v>-133.26181838740013</v>
      </c>
      <c r="GH11" s="262">
        <f t="shared" si="97"/>
        <v>-4528.01729082159</v>
      </c>
      <c r="GI11" s="286">
        <f t="shared" si="97"/>
        <v>1923.3152981918247</v>
      </c>
      <c r="GJ11" s="286">
        <f t="shared" ref="GJ11:GL11" si="99">GJ9-AVERAGE(EB9,EN9,EZ9,FL9,FX9)</f>
        <v>12761.703809148603</v>
      </c>
      <c r="GK11" s="286">
        <f t="shared" ref="GK11" si="100">GK9-AVERAGE(EC9,EO9,FA9,FM9,FY9)</f>
        <v>14783.954628911029</v>
      </c>
      <c r="GL11" s="286">
        <f t="shared" si="99"/>
        <v>14789.061730538582</v>
      </c>
      <c r="GM11" s="286">
        <f t="shared" ref="GM11" si="101">GM9-AVERAGE(EE9,EQ9,FC9,FO9,GA9)</f>
        <v>3001.63144780109</v>
      </c>
      <c r="GN11" s="286">
        <f t="shared" ref="GN11" si="102">GN9-AVERAGE(EF9,ER9,FD9,FP9,GB9)</f>
        <v>5531.259858286372</v>
      </c>
      <c r="GO11" s="286">
        <f t="shared" ref="GO11" si="103">GO9-AVERAGE(EG9,ES9,FE9,FQ9,GC9)</f>
        <v>-494.16906400845619</v>
      </c>
      <c r="GP11" s="286">
        <f t="shared" ref="GP11" si="104">GP9-AVERAGE(EH9,ET9,FF9,FR9,GD9)</f>
        <v>2814.5449959114485</v>
      </c>
      <c r="GQ11" s="286">
        <f t="shared" ref="GQ11" si="105">GQ9-AVERAGE(EI9,EU9,FG9,FS9,GE9)</f>
        <v>259.16268195914745</v>
      </c>
      <c r="GR11" s="286">
        <f t="shared" ref="GR11" si="106">GR9-AVERAGE(EJ9,EV9,FH9,FT9,GF9)</f>
        <v>972.31103183706</v>
      </c>
      <c r="GS11" s="286">
        <f t="shared" ref="GS11" si="107">GS9-AVERAGE(EK9,EW9,FI9,FU9,GG9)</f>
        <v>-279.56487360365281</v>
      </c>
      <c r="GT11" s="286">
        <f t="shared" ref="GT11" si="108">GT9-AVERAGE(EL9,EX9,FJ9,FV9,GH9)</f>
        <v>-1431.6083161299757</v>
      </c>
      <c r="GU11" s="286">
        <f t="shared" ref="GU11" si="109">GU9-AVERAGE(EM9,EY9,FK9,FW9,GI9)</f>
        <v>-119.70591349279857</v>
      </c>
      <c r="GV11" s="286">
        <f t="shared" ref="GV11" si="110">GV9-AVERAGE(EN9,EZ9,FL9,FX9,GJ9)</f>
        <v>4577.8607380922476</v>
      </c>
      <c r="GW11" s="286">
        <f t="shared" ref="GW11" si="111">GW9-AVERAGE(EO9,FA9,FM9,FY9,GK9)</f>
        <v>3700.6370345155883</v>
      </c>
      <c r="GX11" s="286">
        <f t="shared" ref="GX11" si="112">GX9-AVERAGE(EP9,FB9,FN9,FZ9,GL9)</f>
        <v>2149.412073798143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5">
        <f t="shared" si="113"/>
        <v>0</v>
      </c>
      <c r="EA12" s="135">
        <f t="shared" si="113"/>
        <v>0</v>
      </c>
      <c r="EB12" s="135">
        <f t="shared" si="113"/>
        <v>0</v>
      </c>
      <c r="EC12" s="135">
        <f t="shared" si="113"/>
        <v>0</v>
      </c>
      <c r="ED12" s="135">
        <f t="shared" si="113"/>
        <v>0</v>
      </c>
      <c r="EE12" s="135">
        <f t="shared" si="113"/>
        <v>0</v>
      </c>
      <c r="EF12" s="135">
        <f t="shared" si="113"/>
        <v>0</v>
      </c>
      <c r="EG12" s="135">
        <f t="shared" si="113"/>
        <v>0</v>
      </c>
      <c r="EH12" s="135">
        <f t="shared" si="113"/>
        <v>0</v>
      </c>
      <c r="EI12" s="135">
        <f t="shared" si="113"/>
        <v>0</v>
      </c>
      <c r="EJ12" s="135">
        <f t="shared" si="113"/>
        <v>0</v>
      </c>
      <c r="EK12" s="135">
        <f t="shared" si="113"/>
        <v>0</v>
      </c>
      <c r="EL12" s="135">
        <f t="shared" si="113"/>
        <v>0</v>
      </c>
      <c r="EM12" s="163">
        <f t="shared" si="113"/>
        <v>0</v>
      </c>
      <c r="EN12" s="163">
        <f t="shared" si="113"/>
        <v>0</v>
      </c>
      <c r="EO12" s="163">
        <f t="shared" ref="EO12:FF12" si="114">EO9-EO52</f>
        <v>0</v>
      </c>
      <c r="EP12" s="182">
        <f t="shared" si="114"/>
        <v>0</v>
      </c>
      <c r="EQ12" s="182">
        <f t="shared" si="114"/>
        <v>0</v>
      </c>
      <c r="ER12" s="192">
        <f t="shared" si="114"/>
        <v>0</v>
      </c>
      <c r="ES12" s="192">
        <f t="shared" si="114"/>
        <v>0</v>
      </c>
      <c r="ET12" s="192">
        <f t="shared" si="114"/>
        <v>0</v>
      </c>
      <c r="EU12" s="192">
        <f t="shared" si="114"/>
        <v>0</v>
      </c>
      <c r="EV12" s="192">
        <f t="shared" si="114"/>
        <v>0</v>
      </c>
      <c r="EW12" s="204">
        <f t="shared" si="114"/>
        <v>0</v>
      </c>
      <c r="EX12" s="204">
        <f t="shared" si="114"/>
        <v>0</v>
      </c>
      <c r="EY12" s="204">
        <f t="shared" si="114"/>
        <v>0</v>
      </c>
      <c r="EZ12" s="204">
        <f t="shared" si="114"/>
        <v>0</v>
      </c>
      <c r="FA12" s="217">
        <f t="shared" si="114"/>
        <v>0</v>
      </c>
      <c r="FB12" s="217">
        <f t="shared" si="114"/>
        <v>0</v>
      </c>
      <c r="FC12" s="227">
        <f t="shared" si="114"/>
        <v>0</v>
      </c>
      <c r="FD12" s="227">
        <f t="shared" si="114"/>
        <v>0</v>
      </c>
      <c r="FE12" s="239">
        <f t="shared" si="114"/>
        <v>0</v>
      </c>
      <c r="FF12" s="239">
        <f t="shared" si="114"/>
        <v>0</v>
      </c>
      <c r="FG12" s="239">
        <f t="shared" ref="FG12:FH12" si="115">FG9-FG52</f>
        <v>0</v>
      </c>
      <c r="FH12" s="239">
        <f t="shared" si="115"/>
        <v>0</v>
      </c>
      <c r="FI12" s="239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9">
        <f t="shared" si="118"/>
        <v>0</v>
      </c>
      <c r="FR12" s="38">
        <f t="shared" si="118"/>
        <v>0</v>
      </c>
      <c r="FS12" s="38">
        <f t="shared" si="118"/>
        <v>0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0</v>
      </c>
      <c r="GC12" s="38">
        <f t="shared" ref="GC12:GD12" si="119">GC9-GC52</f>
        <v>0</v>
      </c>
      <c r="GD12" s="38">
        <f t="shared" si="119"/>
        <v>0</v>
      </c>
      <c r="GE12" s="38">
        <f t="shared" ref="GE12:GK12" si="120">GE9-GE52</f>
        <v>0</v>
      </c>
      <c r="GF12" s="38">
        <f t="shared" si="120"/>
        <v>0</v>
      </c>
      <c r="GG12" s="38">
        <f t="shared" si="120"/>
        <v>-75.533664659276837</v>
      </c>
      <c r="GH12" s="263">
        <f t="shared" si="120"/>
        <v>-1259.9044725407148</v>
      </c>
      <c r="GI12" s="287">
        <f t="shared" si="120"/>
        <v>642.09677419354557</v>
      </c>
      <c r="GJ12" s="315">
        <f t="shared" si="120"/>
        <v>599.87172786636802</v>
      </c>
      <c r="GK12" s="315">
        <f t="shared" si="120"/>
        <v>124.04448855748342</v>
      </c>
      <c r="GL12" s="315">
        <f t="shared" ref="GL12:GM12" si="121">GL9-GL52</f>
        <v>129.99157045930042</v>
      </c>
      <c r="GM12" s="315">
        <f t="shared" si="121"/>
        <v>-588.29285430817981</v>
      </c>
      <c r="GN12" s="315">
        <f t="shared" ref="GN12:GX12" si="122">GN9-GN52</f>
        <v>1008.9866660936677</v>
      </c>
      <c r="GO12" s="315">
        <f t="shared" si="122"/>
        <v>3036.8031405814399</v>
      </c>
      <c r="GP12" s="315">
        <f t="shared" si="122"/>
        <v>3453.9578240817791</v>
      </c>
      <c r="GQ12" s="315">
        <f t="shared" si="122"/>
        <v>8862.0679008433071</v>
      </c>
      <c r="GR12" s="315">
        <f t="shared" si="122"/>
        <v>10353.311126710279</v>
      </c>
      <c r="GS12" s="315">
        <f t="shared" si="122"/>
        <v>8869.3999665393785</v>
      </c>
      <c r="GT12" s="315">
        <f t="shared" si="122"/>
        <v>10594.455721253558</v>
      </c>
      <c r="GU12" s="315">
        <f t="shared" si="122"/>
        <v>8830.7748886396002</v>
      </c>
      <c r="GV12" s="315">
        <f t="shared" si="122"/>
        <v>9738.2509585304215</v>
      </c>
      <c r="GW12" s="315">
        <f t="shared" si="122"/>
        <v>7251.0789347139653</v>
      </c>
      <c r="GX12" s="315">
        <f t="shared" si="122"/>
        <v>92320.879748662555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21"/>
      <c r="FK13" s="21"/>
      <c r="FL13" s="21"/>
      <c r="FM13" s="21"/>
      <c r="FN13" s="21"/>
      <c r="FO13" s="21"/>
      <c r="FP13" s="21"/>
      <c r="FQ13" s="158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34">
        <f t="shared" si="126"/>
        <v>11364.077502855507</v>
      </c>
      <c r="EA14" s="134">
        <f t="shared" si="126"/>
        <v>3771.0172963968944</v>
      </c>
      <c r="EB14" s="134">
        <f t="shared" si="126"/>
        <v>32361.534119776727</v>
      </c>
      <c r="EC14" s="134">
        <f t="shared" si="126"/>
        <v>33647.62623354762</v>
      </c>
      <c r="ED14" s="134">
        <f t="shared" si="126"/>
        <v>55319.841115079871</v>
      </c>
      <c r="EE14" s="134">
        <f t="shared" ref="EE14:FF14" si="127">(EE20-EE9)</f>
        <v>38570.521160089702</v>
      </c>
      <c r="EF14" s="134">
        <f t="shared" si="127"/>
        <v>35740.440183101615</v>
      </c>
      <c r="EG14" s="134">
        <f t="shared" si="127"/>
        <v>30010.293841473525</v>
      </c>
      <c r="EH14" s="134">
        <f t="shared" si="127"/>
        <v>4921.0123225468706</v>
      </c>
      <c r="EI14" s="134">
        <f t="shared" si="127"/>
        <v>3414.4645573377493</v>
      </c>
      <c r="EJ14" s="134">
        <f t="shared" si="127"/>
        <v>8291.8188611671503</v>
      </c>
      <c r="EK14" s="134">
        <f t="shared" si="127"/>
        <v>1909.8924333589384</v>
      </c>
      <c r="EL14" s="134">
        <f t="shared" si="127"/>
        <v>-13514.932660644292</v>
      </c>
      <c r="EM14" s="162">
        <f t="shared" si="127"/>
        <v>-8023.046630543744</v>
      </c>
      <c r="EN14" s="162">
        <f t="shared" si="127"/>
        <v>-1001.3470114649826</v>
      </c>
      <c r="EO14" s="162">
        <f t="shared" si="127"/>
        <v>25286.895639940311</v>
      </c>
      <c r="EP14" s="181">
        <f t="shared" si="127"/>
        <v>21182.766435451049</v>
      </c>
      <c r="EQ14" s="181">
        <f t="shared" si="127"/>
        <v>2488.4308749339689</v>
      </c>
      <c r="ER14" s="191">
        <f t="shared" si="127"/>
        <v>14861.895175058962</v>
      </c>
      <c r="ES14" s="191">
        <f t="shared" si="127"/>
        <v>11159.415751463006</v>
      </c>
      <c r="ET14" s="191">
        <f t="shared" si="127"/>
        <v>4669.6280951718218</v>
      </c>
      <c r="EU14" s="191">
        <f t="shared" si="127"/>
        <v>9055.6845648608432</v>
      </c>
      <c r="EV14" s="191">
        <f t="shared" si="127"/>
        <v>-12136.452810917966</v>
      </c>
      <c r="EW14" s="203">
        <f t="shared" si="127"/>
        <v>-9204.7912045369594</v>
      </c>
      <c r="EX14" s="203">
        <f t="shared" si="127"/>
        <v>11090.816451562132</v>
      </c>
      <c r="EY14" s="203">
        <f t="shared" si="127"/>
        <v>25189.661279048902</v>
      </c>
      <c r="EZ14" s="203">
        <f t="shared" si="127"/>
        <v>15873.681566859392</v>
      </c>
      <c r="FA14" s="216">
        <f t="shared" si="127"/>
        <v>30789.509081853772</v>
      </c>
      <c r="FB14" s="216">
        <f t="shared" si="127"/>
        <v>31932.315620030859</v>
      </c>
      <c r="FC14" s="226">
        <f t="shared" si="127"/>
        <v>24557.013132364373</v>
      </c>
      <c r="FD14" s="226">
        <f t="shared" si="127"/>
        <v>10471.207690041017</v>
      </c>
      <c r="FE14" s="238">
        <f t="shared" si="127"/>
        <v>19276.7171594666</v>
      </c>
      <c r="FF14" s="238">
        <f t="shared" si="127"/>
        <v>16939.429687342868</v>
      </c>
      <c r="FG14" s="238">
        <f t="shared" ref="FG14:FH14" si="128">(FG20-FG9)</f>
        <v>19508.559963233754</v>
      </c>
      <c r="FH14" s="238">
        <f t="shared" si="128"/>
        <v>12319.604633539799</v>
      </c>
      <c r="FI14" s="238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-23483.663177837807</v>
      </c>
      <c r="FP14" s="36">
        <f t="shared" si="132"/>
        <v>4621.0600583812338</v>
      </c>
      <c r="FQ14" s="238">
        <f t="shared" ref="FQ14:FR14" si="133">(FQ20-FQ9)</f>
        <v>-4196.1339780017588</v>
      </c>
      <c r="FR14" s="36">
        <f t="shared" si="133"/>
        <v>9160.8128846398758</v>
      </c>
      <c r="FS14" s="36">
        <f t="shared" ref="FS14:FT14" si="134">(FS20-FS9)</f>
        <v>11933.577102444891</v>
      </c>
      <c r="FT14" s="36">
        <f t="shared" si="134"/>
        <v>-1899.0657320736063</v>
      </c>
      <c r="FU14" s="36">
        <f t="shared" ref="FU14:FV14" si="135">(FU20-FU9)</f>
        <v>4006.1952396902925</v>
      </c>
      <c r="FV14" s="36">
        <f t="shared" si="135"/>
        <v>4710.0869254172576</v>
      </c>
      <c r="FW14" s="36">
        <f t="shared" ref="FW14:FX14" si="136">(FW20-FW9)</f>
        <v>5982.6466715329443</v>
      </c>
      <c r="FX14" s="36">
        <f t="shared" si="136"/>
        <v>-932.67990364941943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36">
        <f t="shared" ref="GD14" si="141">(GD20-GD9)</f>
        <v>-2837.3941129563027</v>
      </c>
      <c r="GE14" s="36">
        <f t="shared" si="140"/>
        <v>23913.311084979701</v>
      </c>
      <c r="GF14" s="36">
        <f t="shared" ref="GF14" si="142">(GF20-GF9)</f>
        <v>15608.620388969488</v>
      </c>
      <c r="GG14" s="36">
        <f t="shared" ref="GG14:GH14" si="143">(GG20-GG9)</f>
        <v>-6260.0113816114317</v>
      </c>
      <c r="GH14" s="262">
        <f t="shared" si="143"/>
        <v>-8795.8810650124797</v>
      </c>
      <c r="GI14" s="286">
        <f t="shared" ref="GI14:GK14" si="144">(GI20-GI9)</f>
        <v>-2000.0739714214724</v>
      </c>
      <c r="GJ14" s="286">
        <f t="shared" si="144"/>
        <v>-1174.8779723401531</v>
      </c>
      <c r="GK14" s="286">
        <f t="shared" si="144"/>
        <v>-351.06553805754811</v>
      </c>
      <c r="GL14" s="286">
        <f t="shared" ref="GL14:GM14" si="145">(GL20-GL9)</f>
        <v>8923.2894607545168</v>
      </c>
      <c r="GM14" s="286">
        <f t="shared" si="145"/>
        <v>5586.4406806637126</v>
      </c>
      <c r="GN14" s="286">
        <f t="shared" ref="GN14:GX14" si="146">(GN20-GN9)</f>
        <v>5717.0881098979444</v>
      </c>
      <c r="GO14" s="286">
        <f t="shared" si="146"/>
        <v>6393.8114170690242</v>
      </c>
      <c r="GP14" s="286">
        <f t="shared" si="146"/>
        <v>3466.9271060239553</v>
      </c>
      <c r="GQ14" s="286">
        <f t="shared" si="146"/>
        <v>6265.3570140686497</v>
      </c>
      <c r="GR14" s="286">
        <f t="shared" si="146"/>
        <v>-2098.6548781148886</v>
      </c>
      <c r="GS14" s="286">
        <f t="shared" si="146"/>
        <v>-2774.5036861587141</v>
      </c>
      <c r="GT14" s="286">
        <f t="shared" si="146"/>
        <v>4875.6111439390224</v>
      </c>
      <c r="GU14" s="286">
        <f t="shared" si="146"/>
        <v>7310.4777287479374</v>
      </c>
      <c r="GV14" s="286">
        <f t="shared" si="146"/>
        <v>5079.3009819915751</v>
      </c>
      <c r="GW14" s="286">
        <f t="shared" si="146"/>
        <v>6302.2918352760607</v>
      </c>
      <c r="GX14" s="286">
        <f t="shared" si="146"/>
        <v>21773.326581496658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34">
        <f t="shared" si="148"/>
        <v>16047.191968671337</v>
      </c>
      <c r="EA15" s="134">
        <f t="shared" si="148"/>
        <v>6372.6055210350169</v>
      </c>
      <c r="EB15" s="134">
        <f t="shared" si="148"/>
        <v>24582.899085820129</v>
      </c>
      <c r="EC15" s="134">
        <f t="shared" si="148"/>
        <v>21698.826634445853</v>
      </c>
      <c r="ED15" s="134">
        <f t="shared" si="148"/>
        <v>38271.78337561545</v>
      </c>
      <c r="EE15" s="134">
        <f>EE14-DS14</f>
        <v>8540.3446752098971</v>
      </c>
      <c r="EF15" s="134">
        <f>EF14-DT14</f>
        <v>14709.302247115178</v>
      </c>
      <c r="EG15" s="134">
        <f>EG14-DU14</f>
        <v>14991.9575784357</v>
      </c>
      <c r="EH15" s="134">
        <f t="shared" ref="EH15:FM15" si="149">EH14-DV14</f>
        <v>-5860.7305936073244</v>
      </c>
      <c r="EI15" s="134">
        <f t="shared" si="149"/>
        <v>-11459.655324790088</v>
      </c>
      <c r="EJ15" s="134">
        <f t="shared" si="149"/>
        <v>-3260.7305936073099</v>
      </c>
      <c r="EK15" s="134">
        <f t="shared" si="149"/>
        <v>-6556.4295183384966</v>
      </c>
      <c r="EL15" s="134">
        <f t="shared" si="149"/>
        <v>-24879.010163499799</v>
      </c>
      <c r="EM15" s="162">
        <f t="shared" si="149"/>
        <v>-11794.063926940638</v>
      </c>
      <c r="EN15" s="162">
        <f t="shared" si="149"/>
        <v>-33362.881131241709</v>
      </c>
      <c r="EO15" s="162">
        <f t="shared" si="149"/>
        <v>-8360.7305936073099</v>
      </c>
      <c r="EP15" s="181">
        <f t="shared" si="149"/>
        <v>-34137.074679628822</v>
      </c>
      <c r="EQ15" s="181">
        <f t="shared" si="149"/>
        <v>-36082.090285155733</v>
      </c>
      <c r="ER15" s="191">
        <f t="shared" si="149"/>
        <v>-20878.545008042653</v>
      </c>
      <c r="ES15" s="191">
        <f t="shared" si="149"/>
        <v>-18850.878090010519</v>
      </c>
      <c r="ET15" s="191">
        <f t="shared" si="149"/>
        <v>-251.38422737504879</v>
      </c>
      <c r="EU15" s="191">
        <f t="shared" si="149"/>
        <v>5641.220007523094</v>
      </c>
      <c r="EV15" s="191">
        <f t="shared" si="149"/>
        <v>-20428.271672085117</v>
      </c>
      <c r="EW15" s="203">
        <f t="shared" si="149"/>
        <v>-11114.683637895898</v>
      </c>
      <c r="EX15" s="203">
        <f t="shared" si="149"/>
        <v>24605.749112206424</v>
      </c>
      <c r="EY15" s="203">
        <f t="shared" si="149"/>
        <v>33212.707909592646</v>
      </c>
      <c r="EZ15" s="203">
        <f t="shared" si="149"/>
        <v>16875.028578324374</v>
      </c>
      <c r="FA15" s="216">
        <f t="shared" si="149"/>
        <v>5502.6134419134614</v>
      </c>
      <c r="FB15" s="216">
        <f t="shared" si="149"/>
        <v>10749.54918457981</v>
      </c>
      <c r="FC15" s="226">
        <f t="shared" si="149"/>
        <v>22068.582257430404</v>
      </c>
      <c r="FD15" s="226">
        <f t="shared" si="149"/>
        <v>-4390.6874850179447</v>
      </c>
      <c r="FE15" s="238">
        <f t="shared" si="149"/>
        <v>8117.3014080035937</v>
      </c>
      <c r="FF15" s="238">
        <f t="shared" si="149"/>
        <v>12269.801592171047</v>
      </c>
      <c r="FG15" s="238">
        <f t="shared" si="149"/>
        <v>10452.875398372911</v>
      </c>
      <c r="FH15" s="238">
        <f t="shared" si="149"/>
        <v>24456.057444457765</v>
      </c>
      <c r="FI15" s="238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-48040.67631020218</v>
      </c>
      <c r="FP15" s="36">
        <f t="shared" si="150"/>
        <v>-5850.1476316597837</v>
      </c>
      <c r="FQ15" s="238">
        <f t="shared" si="150"/>
        <v>-23472.851137468359</v>
      </c>
      <c r="FR15" s="36">
        <f t="shared" si="150"/>
        <v>-7778.6168027029926</v>
      </c>
      <c r="FS15" s="36">
        <f t="shared" si="150"/>
        <v>-7574.982860788863</v>
      </c>
      <c r="FT15" s="36">
        <f t="shared" si="150"/>
        <v>-14218.670365613405</v>
      </c>
      <c r="FU15" s="36">
        <f t="shared" si="150"/>
        <v>3227.1998334559175</v>
      </c>
      <c r="FV15" s="36">
        <f t="shared" si="150"/>
        <v>-13743.070874473051</v>
      </c>
      <c r="FW15" s="36">
        <f t="shared" si="150"/>
        <v>-10694.969528736241</v>
      </c>
      <c r="FX15" s="36">
        <f t="shared" si="150"/>
        <v>-33250.670191305922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22270.278910172856</v>
      </c>
      <c r="GB15" s="36">
        <f t="shared" si="150"/>
        <v>-18570.825628088161</v>
      </c>
      <c r="GC15" s="36">
        <f t="shared" si="150"/>
        <v>3505.5155057807715</v>
      </c>
      <c r="GD15" s="36">
        <f t="shared" si="150"/>
        <v>-11998.206997596179</v>
      </c>
      <c r="GE15" s="36">
        <f t="shared" si="150"/>
        <v>11979.73398253481</v>
      </c>
      <c r="GF15" s="36">
        <f t="shared" si="150"/>
        <v>17507.686121043094</v>
      </c>
      <c r="GG15" s="36">
        <f t="shared" si="150"/>
        <v>-10266.206621301724</v>
      </c>
      <c r="GH15" s="262">
        <f t="shared" si="150"/>
        <v>-13505.967990429737</v>
      </c>
      <c r="GI15" s="286">
        <f t="shared" si="150"/>
        <v>-7982.7206429544167</v>
      </c>
      <c r="GJ15" s="286">
        <f t="shared" ref="GJ15:GL15" si="152">GJ14-FX14</f>
        <v>-242.19806869073363</v>
      </c>
      <c r="GK15" s="286">
        <f t="shared" ref="GK15" si="153">GK14-FY14</f>
        <v>2396.9728578577924</v>
      </c>
      <c r="GL15" s="286">
        <f t="shared" si="152"/>
        <v>5151.2434202778386</v>
      </c>
      <c r="GM15" s="286">
        <f t="shared" ref="GM15" si="154">GM14-GA14</f>
        <v>6799.8249483286636</v>
      </c>
      <c r="GN15" s="286">
        <f t="shared" ref="GN15" si="155">GN14-GB14</f>
        <v>19666.853679604872</v>
      </c>
      <c r="GO15" s="286">
        <f t="shared" ref="GO15" si="156">GO14-GC14</f>
        <v>7084.4298892900115</v>
      </c>
      <c r="GP15" s="286">
        <f t="shared" ref="GP15" si="157">GP14-GD14</f>
        <v>6304.321218980258</v>
      </c>
      <c r="GQ15" s="286">
        <f t="shared" ref="GQ15" si="158">GQ14-GE14</f>
        <v>-17647.954070911052</v>
      </c>
      <c r="GR15" s="286">
        <f t="shared" ref="GR15" si="159">GR14-GF14</f>
        <v>-17707.275267084377</v>
      </c>
      <c r="GS15" s="286">
        <f t="shared" ref="GS15" si="160">GS14-GG14</f>
        <v>3485.5076954527176</v>
      </c>
      <c r="GT15" s="286">
        <f t="shared" ref="GT15" si="161">GT14-GH14</f>
        <v>13671.492208951502</v>
      </c>
      <c r="GU15" s="286">
        <f t="shared" ref="GU15" si="162">GU14-GI14</f>
        <v>9310.5517001694097</v>
      </c>
      <c r="GV15" s="286">
        <f t="shared" ref="GV15" si="163">GV14-GJ14</f>
        <v>6254.1789543317282</v>
      </c>
      <c r="GW15" s="286">
        <f t="shared" ref="GW15" si="164">GW14-GK14</f>
        <v>6653.3573733336088</v>
      </c>
      <c r="GX15" s="286">
        <f t="shared" ref="GX15" si="165">GX14-GL14</f>
        <v>12850.037120742141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34">
        <f t="shared" si="167"/>
        <v>16958.55087064387</v>
      </c>
      <c r="EA16" s="134">
        <f t="shared" si="167"/>
        <v>11905.744555734669</v>
      </c>
      <c r="EB16" s="134">
        <f t="shared" si="167"/>
        <v>30992.689845675122</v>
      </c>
      <c r="EC16" s="134">
        <f t="shared" si="167"/>
        <v>25058.942594804081</v>
      </c>
      <c r="ED16" s="134">
        <f t="shared" si="167"/>
        <v>32929.370364392831</v>
      </c>
      <c r="EE16" s="134">
        <f>EE14-AVERAGE(BW14,CI14,CU14,DG14,DS14)</f>
        <v>12215.062398698832</v>
      </c>
      <c r="EF16" s="134">
        <f>EF14-AVERAGE(BX14,CJ14,CV14,DH14,DT14)</f>
        <v>22320.124456522703</v>
      </c>
      <c r="EG16" s="134">
        <f>EG14-AVERAGE(BY14,CK14,CW14,DI14,DU14)</f>
        <v>20948.454361178119</v>
      </c>
      <c r="EH16" s="134">
        <f t="shared" ref="EH16:FM16" si="168">EH14-AVERAGE(BZ14,CL14,CX14,DJ14,DV14)</f>
        <v>4829.1499034947683</v>
      </c>
      <c r="EI16" s="134">
        <f t="shared" si="168"/>
        <v>3519.3787717586733</v>
      </c>
      <c r="EJ16" s="134">
        <f t="shared" si="168"/>
        <v>13543.602641389891</v>
      </c>
      <c r="EK16" s="134">
        <f t="shared" si="168"/>
        <v>8499.2408017400812</v>
      </c>
      <c r="EL16" s="134">
        <f t="shared" si="168"/>
        <v>-11792.399852319626</v>
      </c>
      <c r="EM16" s="162">
        <f t="shared" si="168"/>
        <v>-2077.99197539945</v>
      </c>
      <c r="EN16" s="162">
        <f t="shared" si="168"/>
        <v>-9557.7522006725922</v>
      </c>
      <c r="EO16" s="162">
        <f t="shared" si="168"/>
        <v>11673.217609573145</v>
      </c>
      <c r="EP16" s="181">
        <f t="shared" si="168"/>
        <v>-6599.8298552090782</v>
      </c>
      <c r="EQ16" s="181">
        <f t="shared" si="168"/>
        <v>-28522.85142070744</v>
      </c>
      <c r="ER16" s="191">
        <f t="shared" si="168"/>
        <v>-2700.9928673313952</v>
      </c>
      <c r="ES16" s="191">
        <f t="shared" si="168"/>
        <v>-2291.3630896822906</v>
      </c>
      <c r="ET16" s="191">
        <f t="shared" si="168"/>
        <v>2124.3170276573073</v>
      </c>
      <c r="EU16" s="191">
        <f t="shared" si="168"/>
        <v>8652.1155978396764</v>
      </c>
      <c r="EV16" s="191">
        <f t="shared" si="168"/>
        <v>-10832.278986881691</v>
      </c>
      <c r="EW16" s="203">
        <f t="shared" si="168"/>
        <v>-5242.3664315118203</v>
      </c>
      <c r="EX16" s="203">
        <f t="shared" si="168"/>
        <v>13393.971328492733</v>
      </c>
      <c r="EY16" s="203">
        <f t="shared" si="168"/>
        <v>31123.412409682242</v>
      </c>
      <c r="EZ16" s="203">
        <f t="shared" si="168"/>
        <v>7027.4393809379835</v>
      </c>
      <c r="FA16" s="216">
        <f t="shared" si="168"/>
        <v>14129.205739545512</v>
      </c>
      <c r="FB16" s="216">
        <f t="shared" si="168"/>
        <v>3777.8983529511497</v>
      </c>
      <c r="FC16" s="226">
        <f t="shared" si="168"/>
        <v>-1960.3906138146122</v>
      </c>
      <c r="FD16" s="226">
        <f t="shared" si="168"/>
        <v>-9407.5177043865697</v>
      </c>
      <c r="FE16" s="238">
        <f t="shared" si="168"/>
        <v>4714.6521505424371</v>
      </c>
      <c r="FF16" s="238">
        <f t="shared" si="168"/>
        <v>12031.972779006648</v>
      </c>
      <c r="FG16" s="238">
        <f t="shared" si="168"/>
        <v>15724.128485108991</v>
      </c>
      <c r="FH16" s="238">
        <f t="shared" si="168"/>
        <v>13882.848797972325</v>
      </c>
      <c r="FI16" s="238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-46924.266194890501</v>
      </c>
      <c r="FP16" s="36">
        <f t="shared" si="169"/>
        <v>-14230.523794953086</v>
      </c>
      <c r="FQ16" s="238">
        <f t="shared" si="169"/>
        <v>-21883.403579349106</v>
      </c>
      <c r="FR16" s="36">
        <f t="shared" si="169"/>
        <v>650.66264174607568</v>
      </c>
      <c r="FS16" s="36">
        <f t="shared" si="169"/>
        <v>3151.7660195306125</v>
      </c>
      <c r="FT16" s="36">
        <f t="shared" si="169"/>
        <v>-4934.5498914380441</v>
      </c>
      <c r="FU16" s="36">
        <f t="shared" si="169"/>
        <v>5188.3859621017527</v>
      </c>
      <c r="FV16" s="36">
        <f t="shared" si="169"/>
        <v>168.08599984769262</v>
      </c>
      <c r="FW16" s="36">
        <f t="shared" si="169"/>
        <v>-1020.0853125736785</v>
      </c>
      <c r="FX16" s="36">
        <f t="shared" si="169"/>
        <v>-18398.778703006268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-15645.87996255096</v>
      </c>
      <c r="GB16" s="36">
        <f t="shared" si="169"/>
        <v>-31294.91377822078</v>
      </c>
      <c r="GC16" s="36">
        <f t="shared" si="169"/>
        <v>-14944.344279708826</v>
      </c>
      <c r="GD16" s="36">
        <f t="shared" si="169"/>
        <v>-12131.919294127429</v>
      </c>
      <c r="GE16" s="36">
        <f t="shared" si="169"/>
        <v>12156.029870978686</v>
      </c>
      <c r="GF16" s="36">
        <f t="shared" si="169"/>
        <v>11982.929507671521</v>
      </c>
      <c r="GG16" s="36">
        <f t="shared" si="169"/>
        <v>-7451.334146900248</v>
      </c>
      <c r="GH16" s="262">
        <f t="shared" si="169"/>
        <v>-15216.522268828663</v>
      </c>
      <c r="GI16" s="286">
        <f t="shared" si="169"/>
        <v>-10719.652934762309</v>
      </c>
      <c r="GJ16" s="286">
        <f t="shared" ref="GJ16:GL16" si="171">GJ14-AVERAGE(EB14,EN14,EZ14,FL14,FX14)</f>
        <v>-16898.713784175798</v>
      </c>
      <c r="GK16" s="286">
        <f t="shared" ref="GK16" si="172">GK14-AVERAGE(EC14,EO14,FA14,FM14,FY14)</f>
        <v>-22230.059405605942</v>
      </c>
      <c r="GL16" s="286">
        <f t="shared" si="171"/>
        <v>-22790.728226948657</v>
      </c>
      <c r="GM16" s="286">
        <f t="shared" ref="GM16" si="173">GM14-AVERAGE(EE14,EQ14,FC14,FO14,GA14)</f>
        <v>-2597.3428637133447</v>
      </c>
      <c r="GN16" s="286">
        <f t="shared" ref="GN16" si="174">GN14-AVERAGE(EF14,ER14,FD14,FP14,GB14)</f>
        <v>-4631.8793974772361</v>
      </c>
      <c r="GO16" s="286">
        <f t="shared" ref="GO16" si="175">GO14-AVERAGE(EG14,ES14,FE14,FQ14,GC14)</f>
        <v>-4718.1234433670525</v>
      </c>
      <c r="GP16" s="286">
        <f t="shared" ref="GP16" si="176">GP14-AVERAGE(EH14,ET14,FF14,FR14,GD14)</f>
        <v>-3103.7706693250711</v>
      </c>
      <c r="GQ16" s="286">
        <f t="shared" ref="GQ16" si="177">GQ14-AVERAGE(EI14,EU14,FG14,FS14,GE14)</f>
        <v>-7299.76244050274</v>
      </c>
      <c r="GR16" s="286">
        <f t="shared" ref="GR16" si="178">GR14-AVERAGE(EJ14,EV14,FH14,FT14,GF14)</f>
        <v>-6535.5599462518612</v>
      </c>
      <c r="GS16" s="286">
        <f t="shared" ref="GS16" si="179">GS14-AVERAGE(EK14,EW14,FI14,FU14,GG14)</f>
        <v>-1020.5597847857571</v>
      </c>
      <c r="GT16" s="286">
        <f t="shared" ref="GT16" si="180">GT14-AVERAGE(EL14,EX14,FJ14,FV14,GH14)</f>
        <v>2486.9616536964372</v>
      </c>
      <c r="GU16" s="286">
        <f t="shared" ref="GU16" si="181">GU14-AVERAGE(EM14,EY14,FK14,FW14,GI14)</f>
        <v>-254.88298102922545</v>
      </c>
      <c r="GV16" s="286">
        <f t="shared" ref="GV16" si="182">GV14-AVERAGE(EN14,EZ14,FL14,FX14,GJ14)</f>
        <v>-3937.2524114206935</v>
      </c>
      <c r="GW16" s="286">
        <f t="shared" ref="GW16" si="183">GW14-AVERAGE(EO14,FA14,FM14,FY14,GK14)</f>
        <v>-8776.9636779512985</v>
      </c>
      <c r="GX16" s="286">
        <f t="shared" ref="GX16" si="184">GX14-AVERAGE(EP14,FB14,FN14,FZ14,GL14)</f>
        <v>-661.38077534144759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6">
        <f t="shared" si="185"/>
        <v>0</v>
      </c>
      <c r="EA17" s="136">
        <f t="shared" si="185"/>
        <v>0</v>
      </c>
      <c r="EB17" s="136">
        <f t="shared" si="185"/>
        <v>0</v>
      </c>
      <c r="EC17" s="136">
        <f t="shared" si="185"/>
        <v>0</v>
      </c>
      <c r="ED17" s="136">
        <f t="shared" si="185"/>
        <v>0</v>
      </c>
      <c r="EE17" s="136">
        <f t="shared" si="185"/>
        <v>0</v>
      </c>
      <c r="EF17" s="136">
        <f t="shared" si="185"/>
        <v>0</v>
      </c>
      <c r="EG17" s="136">
        <f t="shared" si="185"/>
        <v>0</v>
      </c>
      <c r="EH17" s="136">
        <f t="shared" si="185"/>
        <v>0</v>
      </c>
      <c r="EI17" s="136">
        <f t="shared" si="185"/>
        <v>0</v>
      </c>
      <c r="EJ17" s="136">
        <f t="shared" si="185"/>
        <v>0</v>
      </c>
      <c r="EK17" s="136">
        <f t="shared" si="185"/>
        <v>0</v>
      </c>
      <c r="EL17" s="136">
        <f t="shared" si="185"/>
        <v>0</v>
      </c>
      <c r="EM17" s="164">
        <f t="shared" si="185"/>
        <v>0</v>
      </c>
      <c r="EN17" s="164">
        <f t="shared" si="185"/>
        <v>0</v>
      </c>
      <c r="EO17" s="164">
        <f t="shared" ref="EO17:FF17" si="186">EO14-EO53</f>
        <v>0</v>
      </c>
      <c r="EP17" s="183">
        <f t="shared" si="186"/>
        <v>0</v>
      </c>
      <c r="EQ17" s="183">
        <f t="shared" si="186"/>
        <v>0</v>
      </c>
      <c r="ER17" s="193">
        <f t="shared" si="186"/>
        <v>0</v>
      </c>
      <c r="ES17" s="193">
        <f t="shared" si="186"/>
        <v>0</v>
      </c>
      <c r="ET17" s="193">
        <f t="shared" si="186"/>
        <v>0</v>
      </c>
      <c r="EU17" s="193">
        <f t="shared" si="186"/>
        <v>0</v>
      </c>
      <c r="EV17" s="193">
        <f t="shared" si="186"/>
        <v>0</v>
      </c>
      <c r="EW17" s="205">
        <f t="shared" si="186"/>
        <v>0</v>
      </c>
      <c r="EX17" s="205">
        <f t="shared" si="186"/>
        <v>0</v>
      </c>
      <c r="EY17" s="205">
        <f t="shared" si="186"/>
        <v>0</v>
      </c>
      <c r="EZ17" s="205">
        <f t="shared" si="186"/>
        <v>0</v>
      </c>
      <c r="FA17" s="218">
        <f t="shared" si="186"/>
        <v>0</v>
      </c>
      <c r="FB17" s="218">
        <f t="shared" si="186"/>
        <v>0</v>
      </c>
      <c r="FC17" s="228">
        <f t="shared" si="186"/>
        <v>0</v>
      </c>
      <c r="FD17" s="228">
        <f t="shared" si="186"/>
        <v>0</v>
      </c>
      <c r="FE17" s="240">
        <f t="shared" si="186"/>
        <v>0</v>
      </c>
      <c r="FF17" s="240">
        <f t="shared" si="186"/>
        <v>0</v>
      </c>
      <c r="FG17" s="240">
        <f t="shared" ref="FG17:FH17" si="187">FG14-FG53</f>
        <v>0</v>
      </c>
      <c r="FH17" s="240">
        <f t="shared" si="187"/>
        <v>0</v>
      </c>
      <c r="FI17" s="240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0</v>
      </c>
      <c r="FP17" s="40">
        <f t="shared" si="190"/>
        <v>0</v>
      </c>
      <c r="FQ17" s="240">
        <f t="shared" ref="FQ17:FR17" si="191">FQ14-FQ53</f>
        <v>0</v>
      </c>
      <c r="FR17" s="40">
        <f t="shared" si="191"/>
        <v>0</v>
      </c>
      <c r="FS17" s="40">
        <f t="shared" ref="FS17:FT17" si="192">FS14-FS53</f>
        <v>0</v>
      </c>
      <c r="FT17" s="40">
        <f t="shared" si="192"/>
        <v>0</v>
      </c>
      <c r="FU17" s="40">
        <f t="shared" ref="FU17:FV17" si="193">FU14-FU53</f>
        <v>0</v>
      </c>
      <c r="FV17" s="40">
        <f t="shared" si="193"/>
        <v>0</v>
      </c>
      <c r="FW17" s="40">
        <f t="shared" ref="FW17:FX17" si="194">FW14-FW53</f>
        <v>0</v>
      </c>
      <c r="FX17" s="40">
        <f t="shared" si="194"/>
        <v>0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0</v>
      </c>
      <c r="GC17" s="40">
        <f t="shared" ref="GC17:GD17" si="196">GC14-GC53</f>
        <v>0</v>
      </c>
      <c r="GD17" s="40">
        <f t="shared" si="196"/>
        <v>0</v>
      </c>
      <c r="GE17" s="40">
        <f t="shared" ref="GE17:GK17" si="197">GE14-GE53</f>
        <v>0</v>
      </c>
      <c r="GF17" s="40">
        <f t="shared" si="197"/>
        <v>0</v>
      </c>
      <c r="GG17" s="40">
        <f t="shared" si="197"/>
        <v>149.81781473889714</v>
      </c>
      <c r="GH17" s="264">
        <f t="shared" si="197"/>
        <v>-8343.2307322183624</v>
      </c>
      <c r="GI17" s="288">
        <f t="shared" si="197"/>
        <v>-642.09677419354557</v>
      </c>
      <c r="GJ17" s="288">
        <f t="shared" si="197"/>
        <v>-599.87172786636802</v>
      </c>
      <c r="GK17" s="288">
        <f t="shared" si="197"/>
        <v>-124.04448855748342</v>
      </c>
      <c r="GL17" s="288">
        <f t="shared" ref="GL17:GM17" si="198">GL14-GL53</f>
        <v>-129.99157045930042</v>
      </c>
      <c r="GM17" s="288">
        <f t="shared" si="198"/>
        <v>588.29285430817981</v>
      </c>
      <c r="GN17" s="288">
        <f t="shared" ref="GN17:GX17" si="199">GN14-GN53</f>
        <v>-1008.9866660936677</v>
      </c>
      <c r="GO17" s="288">
        <f t="shared" si="199"/>
        <v>-3036.8031405814399</v>
      </c>
      <c r="GP17" s="288">
        <f t="shared" si="199"/>
        <v>-3453.9578240817791</v>
      </c>
      <c r="GQ17" s="288">
        <f t="shared" si="199"/>
        <v>-8862.0679008433071</v>
      </c>
      <c r="GR17" s="288">
        <f t="shared" si="199"/>
        <v>-10353.311126710279</v>
      </c>
      <c r="GS17" s="288">
        <f t="shared" si="199"/>
        <v>-8869.3999665393785</v>
      </c>
      <c r="GT17" s="288">
        <f t="shared" si="199"/>
        <v>-10594.455721253558</v>
      </c>
      <c r="GU17" s="288">
        <f t="shared" si="199"/>
        <v>-8830.7748886396002</v>
      </c>
      <c r="GV17" s="288">
        <f t="shared" si="199"/>
        <v>-9738.2509585304215</v>
      </c>
      <c r="GW17" s="288">
        <f t="shared" si="199"/>
        <v>-7251.0789347139653</v>
      </c>
      <c r="GX17" s="288">
        <f t="shared" si="199"/>
        <v>21773.326581496658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62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6">
        <f t="shared" si="203"/>
        <v>82992.181789201059</v>
      </c>
      <c r="EA20" s="146">
        <f t="shared" si="203"/>
        <v>76955.035561237077</v>
      </c>
      <c r="EB20" s="146">
        <f t="shared" si="203"/>
        <v>100570.28356741261</v>
      </c>
      <c r="EC20" s="146">
        <f t="shared" si="203"/>
        <v>99431.644498387803</v>
      </c>
      <c r="ED20" s="146">
        <f t="shared" si="203"/>
        <v>116012.46153045769</v>
      </c>
      <c r="EE20" s="146">
        <f t="shared" ref="EE20:FF20" si="204">EE25+EE30</f>
        <v>116593.7646421931</v>
      </c>
      <c r="EF20" s="146">
        <f t="shared" si="204"/>
        <v>107256.45340936519</v>
      </c>
      <c r="EG20" s="146">
        <f t="shared" si="204"/>
        <v>108130.31151712532</v>
      </c>
      <c r="EH20" s="146">
        <f t="shared" si="204"/>
        <v>85632.427847661034</v>
      </c>
      <c r="EI20" s="146">
        <f t="shared" si="204"/>
        <v>82179.643523312116</v>
      </c>
      <c r="EJ20" s="146">
        <f t="shared" si="204"/>
        <v>88436.567719614643</v>
      </c>
      <c r="EK20" s="146">
        <f t="shared" si="204"/>
        <v>81997.652044494607</v>
      </c>
      <c r="EL20" s="146">
        <f t="shared" si="204"/>
        <v>80701.859208555892</v>
      </c>
      <c r="EM20" s="146">
        <f t="shared" si="204"/>
        <v>82188.368894570405</v>
      </c>
      <c r="EN20" s="146">
        <f t="shared" si="204"/>
        <v>96634.799696444868</v>
      </c>
      <c r="EO20" s="146">
        <f t="shared" si="204"/>
        <v>121464.97783172113</v>
      </c>
      <c r="EP20" s="146">
        <f t="shared" si="204"/>
        <v>116851.17120787704</v>
      </c>
      <c r="EQ20" s="146">
        <f t="shared" si="204"/>
        <v>105413.22097656896</v>
      </c>
      <c r="ER20" s="146">
        <f t="shared" si="204"/>
        <v>107963.54845800652</v>
      </c>
      <c r="ES20" s="146">
        <f t="shared" si="204"/>
        <v>109245.49617567865</v>
      </c>
      <c r="ET20" s="146">
        <f t="shared" si="204"/>
        <v>94729.902067774558</v>
      </c>
      <c r="EU20" s="146">
        <f t="shared" si="204"/>
        <v>95722.410150366806</v>
      </c>
      <c r="EV20" s="146">
        <f t="shared" si="204"/>
        <v>85923.821161684769</v>
      </c>
      <c r="EW20" s="146">
        <f t="shared" si="204"/>
        <v>80365.160187420624</v>
      </c>
      <c r="EX20" s="146">
        <f t="shared" si="204"/>
        <v>89770.569714237005</v>
      </c>
      <c r="EY20" s="146">
        <f t="shared" si="204"/>
        <v>103775.86485615041</v>
      </c>
      <c r="EZ20" s="146">
        <f t="shared" si="204"/>
        <v>100217.87398528718</v>
      </c>
      <c r="FA20" s="146">
        <f t="shared" si="204"/>
        <v>115324.3836311418</v>
      </c>
      <c r="FB20" s="146">
        <f t="shared" si="204"/>
        <v>115700.22873624036</v>
      </c>
      <c r="FC20" s="146">
        <f t="shared" si="204"/>
        <v>113656.61640508907</v>
      </c>
      <c r="FD20" s="146">
        <f t="shared" si="204"/>
        <v>91424.349408776878</v>
      </c>
      <c r="FE20" s="146">
        <f t="shared" si="204"/>
        <v>99738.254015453625</v>
      </c>
      <c r="FF20" s="146">
        <f t="shared" si="204"/>
        <v>92957.974731474358</v>
      </c>
      <c r="FG20" s="146">
        <f t="shared" ref="FG20:FH20" si="205">FG25+FG30</f>
        <v>86584.603139900311</v>
      </c>
      <c r="FH20" s="146">
        <f t="shared" si="205"/>
        <v>91809.95398934299</v>
      </c>
      <c r="FI20" s="146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94271.752992226975</v>
      </c>
      <c r="FP20" s="30">
        <f t="shared" si="209"/>
        <v>103761.52049565567</v>
      </c>
      <c r="FQ20" s="146">
        <f t="shared" ref="FQ20:FR20" si="210">FQ25+FQ30</f>
        <v>88666.608328983857</v>
      </c>
      <c r="FR20" s="30">
        <f t="shared" si="210"/>
        <v>84456.357809338253</v>
      </c>
      <c r="FS20" s="30">
        <f t="shared" ref="FS20:FT20" si="211">FS25+FS30</f>
        <v>74404.254543700983</v>
      </c>
      <c r="FT20" s="30">
        <f t="shared" si="211"/>
        <v>80261.966948325455</v>
      </c>
      <c r="FU20" s="30">
        <f t="shared" ref="FU20:FV20" si="212">FU25+FU30</f>
        <v>81733.712235886254</v>
      </c>
      <c r="FV20" s="30">
        <f t="shared" si="212"/>
        <v>87279.127414308401</v>
      </c>
      <c r="FW20" s="30">
        <f t="shared" ref="FW20:FX20" si="213">FW25+FW30</f>
        <v>85475.665273600011</v>
      </c>
      <c r="FX20" s="30">
        <f t="shared" si="213"/>
        <v>94808.964126235674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30">
        <f t="shared" ref="GD20" si="218">GD25+GD30</f>
        <v>80395.96635208877</v>
      </c>
      <c r="GE20" s="30">
        <f t="shared" si="217"/>
        <v>88161.594257768156</v>
      </c>
      <c r="GF20" s="30">
        <f t="shared" ref="GF20" si="219">GF25+GF30</f>
        <v>95819.33033622714</v>
      </c>
      <c r="GG20" s="30">
        <f t="shared" ref="GG20:GH20" si="220">GG25+GG30</f>
        <v>73631.473350524873</v>
      </c>
      <c r="GH20" s="259">
        <f t="shared" si="220"/>
        <v>67383.896773925284</v>
      </c>
      <c r="GI20" s="283">
        <f t="shared" ref="GI20:GK20" si="221">GI25+GI30</f>
        <v>79930.025108161368</v>
      </c>
      <c r="GJ20" s="283">
        <f t="shared" si="221"/>
        <v>96517.497982229048</v>
      </c>
      <c r="GK20" s="283">
        <f t="shared" si="221"/>
        <v>98318.515474818909</v>
      </c>
      <c r="GL20" s="283">
        <f t="shared" ref="GL20:GM20" si="222">GL25+GL30</f>
        <v>106505.83403448664</v>
      </c>
      <c r="GM20" s="283">
        <f t="shared" si="222"/>
        <v>109712.47292248061</v>
      </c>
      <c r="GN20" s="283">
        <f t="shared" ref="GN20:GX20" si="223">GN25+GN30</f>
        <v>101244.76395399854</v>
      </c>
      <c r="GO20" s="283">
        <f t="shared" si="223"/>
        <v>94476.675705889415</v>
      </c>
      <c r="GP20" s="283">
        <f t="shared" si="223"/>
        <v>87345.300088253774</v>
      </c>
      <c r="GQ20" s="283">
        <f t="shared" si="223"/>
        <v>78369.901364466074</v>
      </c>
      <c r="GR20" s="283">
        <f t="shared" si="223"/>
        <v>82887.079116624198</v>
      </c>
      <c r="GS20" s="283">
        <f t="shared" si="223"/>
        <v>78662.063757338852</v>
      </c>
      <c r="GT20" s="283">
        <f t="shared" si="223"/>
        <v>85062.132668086851</v>
      </c>
      <c r="GU20" s="283">
        <f t="shared" si="223"/>
        <v>88946.771759594674</v>
      </c>
      <c r="GV20" s="283">
        <f t="shared" si="223"/>
        <v>100484.55916689109</v>
      </c>
      <c r="GW20" s="283">
        <f t="shared" si="223"/>
        <v>100465.66780336434</v>
      </c>
      <c r="GX20" s="283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6">
        <f t="shared" si="227"/>
        <v>7849.2246686271537</v>
      </c>
      <c r="EA21" s="146">
        <f t="shared" si="227"/>
        <v>1418.7242424962024</v>
      </c>
      <c r="EB21" s="146">
        <f t="shared" si="227"/>
        <v>17642.996301904976</v>
      </c>
      <c r="EC21" s="146">
        <f t="shared" si="227"/>
        <v>13544.945355907039</v>
      </c>
      <c r="ED21" s="146">
        <f t="shared" si="227"/>
        <v>18751.235430409972</v>
      </c>
      <c r="EE21" s="146">
        <f>EE20-DS20</f>
        <v>13838.709677419349</v>
      </c>
      <c r="EF21" s="146">
        <f>EF20-DT20</f>
        <v>18881.773399014768</v>
      </c>
      <c r="EG21" s="146">
        <f>EG20-DU20</f>
        <v>21193.548387096773</v>
      </c>
      <c r="EH21" s="146">
        <f t="shared" ref="EH21:FM21" si="228">EH20-DV20</f>
        <v>2533.3333333333285</v>
      </c>
      <c r="EI21" s="146">
        <f t="shared" si="228"/>
        <v>-2129.0322580645152</v>
      </c>
      <c r="EJ21" s="146">
        <f t="shared" si="228"/>
        <v>8500</v>
      </c>
      <c r="EK21" s="146">
        <f t="shared" si="228"/>
        <v>2096.7741935483937</v>
      </c>
      <c r="EL21" s="146">
        <f t="shared" si="228"/>
        <v>-2290.3225806451665</v>
      </c>
      <c r="EM21" s="146">
        <f t="shared" si="228"/>
        <v>5233.3333333333285</v>
      </c>
      <c r="EN21" s="146">
        <f t="shared" si="228"/>
        <v>-3935.4838709677424</v>
      </c>
      <c r="EO21" s="146">
        <f t="shared" si="228"/>
        <v>22033.333333333328</v>
      </c>
      <c r="EP21" s="146">
        <f t="shared" si="228"/>
        <v>838.70967741934874</v>
      </c>
      <c r="EQ21" s="146">
        <f t="shared" si="228"/>
        <v>-11180.543665624136</v>
      </c>
      <c r="ER21" s="146">
        <f t="shared" si="228"/>
        <v>707.09504864133487</v>
      </c>
      <c r="ES21" s="146">
        <f t="shared" si="228"/>
        <v>1115.1846585533349</v>
      </c>
      <c r="ET21" s="146">
        <f t="shared" si="228"/>
        <v>9097.4742201135232</v>
      </c>
      <c r="EU21" s="146">
        <f t="shared" si="228"/>
        <v>13542.766627054691</v>
      </c>
      <c r="EV21" s="146">
        <f t="shared" si="228"/>
        <v>-2512.7465579298732</v>
      </c>
      <c r="EW21" s="146">
        <f t="shared" si="228"/>
        <v>-1632.4918570739828</v>
      </c>
      <c r="EX21" s="146">
        <f t="shared" si="228"/>
        <v>9068.7105056811124</v>
      </c>
      <c r="EY21" s="146">
        <f t="shared" si="228"/>
        <v>21587.495961580003</v>
      </c>
      <c r="EZ21" s="146">
        <f t="shared" si="228"/>
        <v>3583.0742888423119</v>
      </c>
      <c r="FA21" s="146">
        <f t="shared" si="228"/>
        <v>-6140.5942005793331</v>
      </c>
      <c r="FB21" s="146">
        <f t="shared" si="228"/>
        <v>-1150.9424716366775</v>
      </c>
      <c r="FC21" s="146">
        <f t="shared" si="228"/>
        <v>8243.3954285201035</v>
      </c>
      <c r="FD21" s="146">
        <f t="shared" si="228"/>
        <v>-16539.199049229646</v>
      </c>
      <c r="FE21" s="146">
        <f t="shared" si="228"/>
        <v>-9507.2421602250251</v>
      </c>
      <c r="FF21" s="146">
        <f t="shared" si="228"/>
        <v>-1771.9273363001994</v>
      </c>
      <c r="FG21" s="146">
        <f t="shared" si="228"/>
        <v>-9137.8070104664948</v>
      </c>
      <c r="FH21" s="146">
        <f t="shared" si="228"/>
        <v>5886.1328276582208</v>
      </c>
      <c r="FI21" s="146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-19384.863412862091</v>
      </c>
      <c r="FP21" s="30">
        <f t="shared" si="229"/>
        <v>12337.171086878792</v>
      </c>
      <c r="FQ21" s="146">
        <f t="shared" si="229"/>
        <v>-11071.645686469768</v>
      </c>
      <c r="FR21" s="30">
        <f t="shared" si="229"/>
        <v>-8501.6169221361051</v>
      </c>
      <c r="FS21" s="30">
        <f t="shared" si="229"/>
        <v>-12180.348596199328</v>
      </c>
      <c r="FT21" s="30">
        <f t="shared" si="229"/>
        <v>-11547.987041017535</v>
      </c>
      <c r="FU21" s="30">
        <f t="shared" si="229"/>
        <v>-349.23202442871116</v>
      </c>
      <c r="FV21" s="30">
        <f t="shared" si="229"/>
        <v>-7619.3161272669531</v>
      </c>
      <c r="FW21" s="30">
        <f t="shared" si="229"/>
        <v>-9761.2138645012892</v>
      </c>
      <c r="FX21" s="30">
        <f t="shared" si="229"/>
        <v>-16231.65428466523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22333.813683659246</v>
      </c>
      <c r="GB21" s="30">
        <f t="shared" si="229"/>
        <v>-12440.474801512857</v>
      </c>
      <c r="GC21" s="30">
        <f t="shared" si="229"/>
        <v>3997.5627000992827</v>
      </c>
      <c r="GD21" s="30">
        <f t="shared" si="229"/>
        <v>-4060.3914572494832</v>
      </c>
      <c r="GE21" s="30">
        <f t="shared" si="229"/>
        <v>13757.339714067173</v>
      </c>
      <c r="GF21" s="30">
        <f t="shared" si="229"/>
        <v>15557.363387901685</v>
      </c>
      <c r="GG21" s="30">
        <f t="shared" si="229"/>
        <v>-8102.2388853613811</v>
      </c>
      <c r="GH21" s="259">
        <f t="shared" si="229"/>
        <v>-19895.230640383117</v>
      </c>
      <c r="GI21" s="283">
        <f t="shared" si="229"/>
        <v>-5545.6401654386427</v>
      </c>
      <c r="GJ21" s="283">
        <f t="shared" ref="GJ21:GL21" si="231">GJ20-FX20</f>
        <v>1708.5338559933734</v>
      </c>
      <c r="GK21" s="283">
        <f t="shared" ref="GK21" si="232">GK20-FY20</f>
        <v>1876.6642001681175</v>
      </c>
      <c r="GL21" s="283">
        <f t="shared" si="231"/>
        <v>2590.0479998558294</v>
      </c>
      <c r="GM21" s="283">
        <f t="shared" ref="GM21" si="233">GM20-GA20</f>
        <v>-6893.0937534056138</v>
      </c>
      <c r="GN21" s="283">
        <f t="shared" ref="GN21" si="234">GN20-GB20</f>
        <v>9923.7182598557265</v>
      </c>
      <c r="GO21" s="283">
        <f t="shared" ref="GO21" si="235">GO20-GC20</f>
        <v>1812.5046768062748</v>
      </c>
      <c r="GP21" s="283">
        <f t="shared" ref="GP21" si="236">GP20-GD20</f>
        <v>6949.3337361650047</v>
      </c>
      <c r="GQ21" s="283">
        <f t="shared" ref="GQ21" si="237">GQ20-GE20</f>
        <v>-9791.6928933020827</v>
      </c>
      <c r="GR21" s="283">
        <f t="shared" ref="GR21" si="238">GR20-GF20</f>
        <v>-12932.251219602942</v>
      </c>
      <c r="GS21" s="283">
        <f t="shared" ref="GS21" si="239">GS20-GG20</f>
        <v>5030.5904068139789</v>
      </c>
      <c r="GT21" s="283">
        <f t="shared" ref="GT21" si="240">GT20-GH20</f>
        <v>17678.235894161568</v>
      </c>
      <c r="GU21" s="283">
        <f t="shared" ref="GU21" si="241">GU20-GI20</f>
        <v>9016.7466514333064</v>
      </c>
      <c r="GV21" s="283">
        <f t="shared" ref="GV21" si="242">GV20-GJ20</f>
        <v>3967.061184662045</v>
      </c>
      <c r="GW21" s="283">
        <f t="shared" ref="GW21" si="243">GW20-GK20</f>
        <v>2147.1523285454314</v>
      </c>
      <c r="GX21" s="283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6">
        <f t="shared" si="246"/>
        <v>9718.3973669524894</v>
      </c>
      <c r="EA22" s="146">
        <f t="shared" si="246"/>
        <v>5522.5802993551315</v>
      </c>
      <c r="EB22" s="146">
        <f t="shared" si="246"/>
        <v>19700.923438757938</v>
      </c>
      <c r="EC22" s="146">
        <f t="shared" si="246"/>
        <v>13855.778338424527</v>
      </c>
      <c r="ED22" s="146">
        <f t="shared" si="246"/>
        <v>14650.507183282109</v>
      </c>
      <c r="EE22" s="146">
        <f t="shared" ref="EE22:FF22" si="247">EE27+EE32</f>
        <v>13738.689839630795</v>
      </c>
      <c r="EF22" s="146">
        <f t="shared" si="247"/>
        <v>20169.931779863706</v>
      </c>
      <c r="EG22" s="146">
        <f t="shared" si="247"/>
        <v>22897.888253722991</v>
      </c>
      <c r="EH22" s="146">
        <f t="shared" si="247"/>
        <v>11029.121430448256</v>
      </c>
      <c r="EI22" s="146">
        <f t="shared" si="247"/>
        <v>7513.9739546261062</v>
      </c>
      <c r="EJ22" s="146">
        <f t="shared" si="247"/>
        <v>16396.907501676702</v>
      </c>
      <c r="EK22" s="146">
        <f t="shared" si="247"/>
        <v>10719.642436220443</v>
      </c>
      <c r="EL22" s="146">
        <f t="shared" si="247"/>
        <v>3744.1308144188115</v>
      </c>
      <c r="EM22" s="146">
        <f t="shared" si="247"/>
        <v>9628.6462182206833</v>
      </c>
      <c r="EN22" s="146">
        <f t="shared" si="247"/>
        <v>10720.713949936799</v>
      </c>
      <c r="EO22" s="146">
        <f t="shared" si="247"/>
        <v>32806.522469859963</v>
      </c>
      <c r="EP22" s="146">
        <f t="shared" si="247"/>
        <v>13620.571779271291</v>
      </c>
      <c r="EQ22" s="146">
        <f t="shared" si="247"/>
        <v>-152.91788377985722</v>
      </c>
      <c r="ER22" s="146">
        <f t="shared" si="247"/>
        <v>20686.650823735712</v>
      </c>
      <c r="ES22" s="146">
        <f t="shared" si="247"/>
        <v>22426.957544019508</v>
      </c>
      <c r="ET22" s="146">
        <f t="shared" si="247"/>
        <v>18937.691424799945</v>
      </c>
      <c r="EU22" s="146">
        <f t="shared" si="247"/>
        <v>21067.210425089841</v>
      </c>
      <c r="EV22" s="146">
        <f t="shared" si="247"/>
        <v>11241.095410260954</v>
      </c>
      <c r="EW22" s="146">
        <f t="shared" si="247"/>
        <v>8088.8574279964196</v>
      </c>
      <c r="EX22" s="146">
        <f t="shared" si="247"/>
        <v>11957.577703879542</v>
      </c>
      <c r="EY22" s="146">
        <f t="shared" si="247"/>
        <v>30429.383077990329</v>
      </c>
      <c r="EZ22" s="146">
        <f t="shared" si="247"/>
        <v>11268.388137884154</v>
      </c>
      <c r="FA22" s="146">
        <f t="shared" si="247"/>
        <v>21043.847380040115</v>
      </c>
      <c r="FB22" s="146">
        <f t="shared" si="247"/>
        <v>10552.245227033909</v>
      </c>
      <c r="FC22" s="146">
        <f t="shared" si="247"/>
        <v>6578.8591458742903</v>
      </c>
      <c r="FD22" s="146">
        <f t="shared" si="247"/>
        <v>-1887.5961759469428</v>
      </c>
      <c r="FE22" s="146">
        <f t="shared" si="247"/>
        <v>6854.5451709130284</v>
      </c>
      <c r="FF22" s="146">
        <f t="shared" si="247"/>
        <v>11235.540654188371</v>
      </c>
      <c r="FG22" s="146">
        <f t="shared" ref="FG22:FH22" si="248">FG27+FG32</f>
        <v>6368.8504068042748</v>
      </c>
      <c r="FH22" s="146">
        <f t="shared" si="248"/>
        <v>13604.887651492427</v>
      </c>
      <c r="FI22" s="146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-13295.019022278284</v>
      </c>
      <c r="FP22" s="30">
        <f t="shared" si="252"/>
        <v>7382.820006516682</v>
      </c>
      <c r="FQ22" s="146">
        <f t="shared" ref="FQ22:FR22" si="253">FQ27+FQ32</f>
        <v>-9632.1202122749855</v>
      </c>
      <c r="FR22" s="30">
        <f t="shared" si="253"/>
        <v>-2369.5562369023901</v>
      </c>
      <c r="FS22" s="30">
        <f t="shared" ref="FS22:FT22" si="254">FS27+FS32</f>
        <v>-10189.336098099418</v>
      </c>
      <c r="FT22" s="30">
        <f t="shared" si="254"/>
        <v>-3630.3085433868473</v>
      </c>
      <c r="FU22" s="30">
        <f t="shared" ref="FU22:FV22" si="255">FU27+FU32</f>
        <v>2735.961618767491</v>
      </c>
      <c r="FV22" s="30">
        <f t="shared" si="255"/>
        <v>2577.9251394797575</v>
      </c>
      <c r="FW22" s="30">
        <f t="shared" ref="FW22:FX22" si="256">FW27+FW32</f>
        <v>-1262.8266801600039</v>
      </c>
      <c r="FX22" s="30">
        <f t="shared" si="256"/>
        <v>-3469.2084588749531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10067.484679715846</v>
      </c>
      <c r="GB22" s="30">
        <f t="shared" ref="GB22" si="259">GB27+GB32</f>
        <v>-8435.0646622881213</v>
      </c>
      <c r="GC22" s="30">
        <f t="shared" ref="GC22:GE22" si="260">GC27+GC32</f>
        <v>-5879.3156043708586</v>
      </c>
      <c r="GD22" s="30">
        <f t="shared" ref="GD22" si="261">GD27+GD32</f>
        <v>-7779.1850420264091</v>
      </c>
      <c r="GE22" s="30">
        <f t="shared" si="260"/>
        <v>3521.6768300367839</v>
      </c>
      <c r="GF22" s="30">
        <f t="shared" ref="GF22" si="262">GF27+GF32</f>
        <v>10545.554828510649</v>
      </c>
      <c r="GG22" s="30">
        <f t="shared" ref="GG22:GH22" si="263">GG27+GG32</f>
        <v>-7584.5959652876736</v>
      </c>
      <c r="GH22" s="259">
        <f t="shared" si="263"/>
        <v>-19744.53955965026</v>
      </c>
      <c r="GI22" s="283">
        <f t="shared" ref="GI22:GK22" si="264">GI27+GI32</f>
        <v>-8796.3376365704753</v>
      </c>
      <c r="GJ22" s="283">
        <f t="shared" si="264"/>
        <v>-4137.0099750271984</v>
      </c>
      <c r="GK22" s="283">
        <f t="shared" si="264"/>
        <v>-7446.104776694905</v>
      </c>
      <c r="GL22" s="283">
        <f t="shared" ref="GL22:GM22" si="265">GL27+GL32</f>
        <v>-8001.6664964100892</v>
      </c>
      <c r="GM22" s="283">
        <f t="shared" si="265"/>
        <v>404.28858408772794</v>
      </c>
      <c r="GN22" s="283">
        <f t="shared" ref="GN22:GX22" si="266">GN27+GN32</f>
        <v>899.3804608091159</v>
      </c>
      <c r="GO22" s="283">
        <f t="shared" si="266"/>
        <v>-5212.2925073755105</v>
      </c>
      <c r="GP22" s="283">
        <f t="shared" si="266"/>
        <v>-289.22567341363538</v>
      </c>
      <c r="GQ22" s="283">
        <f t="shared" si="266"/>
        <v>-7040.599758543598</v>
      </c>
      <c r="GR22" s="283">
        <f t="shared" si="266"/>
        <v>-5563.2489144148058</v>
      </c>
      <c r="GS22" s="283">
        <f t="shared" si="266"/>
        <v>-1300.1246583894026</v>
      </c>
      <c r="GT22" s="283">
        <f t="shared" si="266"/>
        <v>1055.3533375664629</v>
      </c>
      <c r="GU22" s="283">
        <f t="shared" si="266"/>
        <v>-374.58889452202857</v>
      </c>
      <c r="GV22" s="283">
        <f t="shared" si="266"/>
        <v>640.60832667155046</v>
      </c>
      <c r="GW22" s="283">
        <f t="shared" si="266"/>
        <v>-5076.3266434356992</v>
      </c>
      <c r="GX22" s="283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7">
        <f t="shared" si="267"/>
        <v>0</v>
      </c>
      <c r="EA23" s="147">
        <f t="shared" si="267"/>
        <v>0</v>
      </c>
      <c r="EB23" s="147">
        <f t="shared" si="267"/>
        <v>0</v>
      </c>
      <c r="EC23" s="147">
        <f t="shared" si="267"/>
        <v>0</v>
      </c>
      <c r="ED23" s="147">
        <f t="shared" si="267"/>
        <v>0</v>
      </c>
      <c r="EE23" s="147">
        <f t="shared" si="267"/>
        <v>0</v>
      </c>
      <c r="EF23" s="147">
        <f t="shared" si="267"/>
        <v>0</v>
      </c>
      <c r="EG23" s="147">
        <f t="shared" si="267"/>
        <v>0</v>
      </c>
      <c r="EH23" s="147">
        <f t="shared" si="267"/>
        <v>0</v>
      </c>
      <c r="EI23" s="147">
        <f t="shared" si="267"/>
        <v>0</v>
      </c>
      <c r="EJ23" s="147">
        <f t="shared" si="267"/>
        <v>0</v>
      </c>
      <c r="EK23" s="147">
        <f t="shared" si="267"/>
        <v>0</v>
      </c>
      <c r="EL23" s="147">
        <f t="shared" si="267"/>
        <v>0</v>
      </c>
      <c r="EM23" s="147">
        <f t="shared" si="267"/>
        <v>0</v>
      </c>
      <c r="EN23" s="147">
        <f t="shared" si="267"/>
        <v>0</v>
      </c>
      <c r="EO23" s="147">
        <f t="shared" ref="EO23:FF23" si="268">EO20-EO54</f>
        <v>0</v>
      </c>
      <c r="EP23" s="147">
        <f t="shared" si="268"/>
        <v>0</v>
      </c>
      <c r="EQ23" s="147">
        <f t="shared" si="268"/>
        <v>0</v>
      </c>
      <c r="ER23" s="147">
        <f t="shared" si="268"/>
        <v>0</v>
      </c>
      <c r="ES23" s="147">
        <f t="shared" si="268"/>
        <v>0</v>
      </c>
      <c r="ET23" s="147">
        <f t="shared" si="268"/>
        <v>0</v>
      </c>
      <c r="EU23" s="147">
        <f t="shared" si="268"/>
        <v>0</v>
      </c>
      <c r="EV23" s="147">
        <f t="shared" si="268"/>
        <v>0</v>
      </c>
      <c r="EW23" s="147">
        <f t="shared" si="268"/>
        <v>0</v>
      </c>
      <c r="EX23" s="147">
        <f t="shared" si="268"/>
        <v>0</v>
      </c>
      <c r="EY23" s="147">
        <f t="shared" si="268"/>
        <v>0</v>
      </c>
      <c r="EZ23" s="147">
        <f t="shared" si="268"/>
        <v>0</v>
      </c>
      <c r="FA23" s="147">
        <f t="shared" si="268"/>
        <v>0</v>
      </c>
      <c r="FB23" s="147">
        <f t="shared" si="268"/>
        <v>0</v>
      </c>
      <c r="FC23" s="147">
        <f t="shared" si="268"/>
        <v>0</v>
      </c>
      <c r="FD23" s="147">
        <f t="shared" si="268"/>
        <v>0</v>
      </c>
      <c r="FE23" s="147">
        <f t="shared" si="268"/>
        <v>0</v>
      </c>
      <c r="FF23" s="147">
        <f t="shared" si="268"/>
        <v>0</v>
      </c>
      <c r="FG23" s="147">
        <f t="shared" ref="FG23:FH23" si="269">FG20-FG54</f>
        <v>0</v>
      </c>
      <c r="FH23" s="147">
        <f t="shared" si="269"/>
        <v>0</v>
      </c>
      <c r="FI23" s="147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0</v>
      </c>
      <c r="FP23" s="32">
        <f t="shared" si="272"/>
        <v>0</v>
      </c>
      <c r="FQ23" s="147">
        <f t="shared" ref="FQ23:FR23" si="273">FQ20-FQ54</f>
        <v>0</v>
      </c>
      <c r="FR23" s="32">
        <f t="shared" si="273"/>
        <v>0</v>
      </c>
      <c r="FS23" s="32">
        <f t="shared" ref="FS23:FT23" si="274">FS20-FS54</f>
        <v>0</v>
      </c>
      <c r="FT23" s="32">
        <f t="shared" si="274"/>
        <v>0</v>
      </c>
      <c r="FU23" s="32">
        <f t="shared" ref="FU23:FV23" si="275">FU20-FU54</f>
        <v>0</v>
      </c>
      <c r="FV23" s="32">
        <f t="shared" si="275"/>
        <v>0</v>
      </c>
      <c r="FW23" s="32">
        <f t="shared" ref="FW23:FX23" si="276">FW20-FW54</f>
        <v>0</v>
      </c>
      <c r="FX23" s="32">
        <f t="shared" si="276"/>
        <v>0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0</v>
      </c>
      <c r="GC23" s="32">
        <f t="shared" ref="GC23:GD23" si="278">GC20-GC54</f>
        <v>0</v>
      </c>
      <c r="GD23" s="32">
        <f t="shared" si="278"/>
        <v>0</v>
      </c>
      <c r="GE23" s="32">
        <f t="shared" ref="GE23:GK23" si="279">GE20-GE54</f>
        <v>0</v>
      </c>
      <c r="GF23" s="32">
        <f t="shared" si="279"/>
        <v>0</v>
      </c>
      <c r="GG23" s="32">
        <f t="shared" si="279"/>
        <v>74.284150079620304</v>
      </c>
      <c r="GH23" s="260">
        <f t="shared" si="279"/>
        <v>-9603.1352047590772</v>
      </c>
      <c r="GI23" s="284">
        <f t="shared" si="279"/>
        <v>0</v>
      </c>
      <c r="GJ23" s="284">
        <f t="shared" si="279"/>
        <v>0</v>
      </c>
      <c r="GK23" s="284">
        <f t="shared" si="279"/>
        <v>0</v>
      </c>
      <c r="GL23" s="284">
        <f t="shared" ref="GL23:GM23" si="280">GL20-GL54</f>
        <v>0</v>
      </c>
      <c r="GM23" s="284">
        <f t="shared" si="280"/>
        <v>0</v>
      </c>
      <c r="GN23" s="284">
        <f t="shared" ref="GN23:GX23" si="281">GN20-GN54</f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34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34">
        <v>60895.407595652672</v>
      </c>
      <c r="EA25" s="134">
        <v>61155.035561237077</v>
      </c>
      <c r="EB25" s="134">
        <v>68344.477115799702</v>
      </c>
      <c r="EC25" s="134">
        <v>71131.644498387803</v>
      </c>
      <c r="ED25" s="134">
        <v>84980.203465941551</v>
      </c>
      <c r="EE25" s="134">
        <v>88013.11948090278</v>
      </c>
      <c r="EF25" s="134">
        <v>74946.108581778986</v>
      </c>
      <c r="EG25" s="134">
        <v>73001.279259060801</v>
      </c>
      <c r="EH25" s="134">
        <v>62499.094514327706</v>
      </c>
      <c r="EI25" s="134">
        <v>59566.740297505668</v>
      </c>
      <c r="EJ25" s="134">
        <v>59903.234386281307</v>
      </c>
      <c r="EK25" s="134">
        <v>57158.942367075251</v>
      </c>
      <c r="EL25" s="134">
        <v>60895.407595652672</v>
      </c>
      <c r="EM25" s="162">
        <v>61155.035561237077</v>
      </c>
      <c r="EN25" s="162">
        <v>68344.477115799702</v>
      </c>
      <c r="EO25" s="162">
        <v>71131.644498387803</v>
      </c>
      <c r="EP25" s="181">
        <v>84980.203465941551</v>
      </c>
      <c r="EQ25" s="181">
        <v>88122.898395923796</v>
      </c>
      <c r="ER25" s="191">
        <v>75032.513975247901</v>
      </c>
      <c r="ES25" s="191">
        <v>73084.205853098014</v>
      </c>
      <c r="ET25" s="191">
        <v>62563.235401107886</v>
      </c>
      <c r="EU25" s="191">
        <v>59625.635956818413</v>
      </c>
      <c r="EV25" s="191">
        <v>54523.821161684769</v>
      </c>
      <c r="EW25" s="203">
        <v>52655.482768065784</v>
      </c>
      <c r="EX25" s="203">
        <v>60060.892294882156</v>
      </c>
      <c r="EY25" s="203">
        <v>65075.864856150416</v>
      </c>
      <c r="EZ25" s="203">
        <v>78508.196565932332</v>
      </c>
      <c r="FA25" s="216">
        <v>79991.05029780847</v>
      </c>
      <c r="FB25" s="216">
        <v>90280.873897530691</v>
      </c>
      <c r="FC25" s="226">
        <v>91721.132534121323</v>
      </c>
      <c r="FD25" s="226">
        <v>75960.063694491168</v>
      </c>
      <c r="FE25" s="238">
        <v>72447.931434808474</v>
      </c>
      <c r="FF25" s="238">
        <v>60057.974731474365</v>
      </c>
      <c r="FG25" s="238">
        <v>57229.764430222895</v>
      </c>
      <c r="FH25" s="238">
        <v>56509.953989342997</v>
      </c>
      <c r="FI25" s="238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8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36">
        <v>72769.321556211784</v>
      </c>
      <c r="GC25" s="36">
        <v>59857.719416179905</v>
      </c>
      <c r="GD25" s="36">
        <v>52162.633018755434</v>
      </c>
      <c r="GE25" s="36">
        <v>45580.949096477831</v>
      </c>
      <c r="GF25" s="36">
        <v>38819.330336227147</v>
      </c>
      <c r="GG25" s="36">
        <v>42115.344318266805</v>
      </c>
      <c r="GH25" s="262">
        <v>45545.187096505921</v>
      </c>
      <c r="GI25" s="286">
        <v>48488.18022598292</v>
      </c>
      <c r="GJ25" s="286">
        <v>65075.653100050607</v>
      </c>
      <c r="GK25" s="286">
        <v>66876.670592640468</v>
      </c>
      <c r="GL25" s="286">
        <v>75063.98915230819</v>
      </c>
      <c r="GM25" s="286">
        <v>78270.628040302152</v>
      </c>
      <c r="GN25" s="286">
        <v>69802.919071820084</v>
      </c>
      <c r="GO25" s="286">
        <v>63034.83082371096</v>
      </c>
      <c r="GP25" s="286">
        <v>55903.455206075319</v>
      </c>
      <c r="GQ25" s="286">
        <v>46928.056482287626</v>
      </c>
      <c r="GR25" s="286">
        <v>51445.23423444575</v>
      </c>
      <c r="GS25" s="286">
        <v>47220.218875160412</v>
      </c>
      <c r="GT25" s="286">
        <v>53620.287785908396</v>
      </c>
      <c r="GU25" s="286">
        <v>57504.926877416234</v>
      </c>
      <c r="GV25" s="286">
        <v>69042.714284712652</v>
      </c>
      <c r="GW25" s="286">
        <v>69023.822921185885</v>
      </c>
      <c r="GX25" s="286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34">
        <f t="shared" si="283"/>
        <v>-1215.2914604050966</v>
      </c>
      <c r="EA26" s="134">
        <f t="shared" si="283"/>
        <v>-1214.6090908371261</v>
      </c>
      <c r="EB26" s="134">
        <f t="shared" si="283"/>
        <v>-1195.7133755143877</v>
      </c>
      <c r="EC26" s="134">
        <f t="shared" si="283"/>
        <v>-1188.3879774262896</v>
      </c>
      <c r="ED26" s="134">
        <f t="shared" si="283"/>
        <v>-1151.9903760416491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4">EH25-DV25</f>
        <v>0</v>
      </c>
      <c r="EI26" s="134">
        <f t="shared" si="284"/>
        <v>0</v>
      </c>
      <c r="EJ26" s="134">
        <f t="shared" si="284"/>
        <v>0</v>
      </c>
      <c r="EK26" s="134">
        <f t="shared" si="284"/>
        <v>0</v>
      </c>
      <c r="EL26" s="134">
        <f t="shared" si="284"/>
        <v>0</v>
      </c>
      <c r="EM26" s="162">
        <f t="shared" si="284"/>
        <v>0</v>
      </c>
      <c r="EN26" s="162">
        <f t="shared" si="284"/>
        <v>0</v>
      </c>
      <c r="EO26" s="162">
        <f t="shared" si="284"/>
        <v>0</v>
      </c>
      <c r="EP26" s="181">
        <f t="shared" si="284"/>
        <v>0</v>
      </c>
      <c r="EQ26" s="181">
        <f t="shared" si="284"/>
        <v>109.77891502101556</v>
      </c>
      <c r="ER26" s="191">
        <f t="shared" si="284"/>
        <v>86.405393468914554</v>
      </c>
      <c r="ES26" s="191">
        <f t="shared" si="284"/>
        <v>82.926594037213363</v>
      </c>
      <c r="ET26" s="191">
        <f t="shared" si="284"/>
        <v>64.140886780180153</v>
      </c>
      <c r="EU26" s="191">
        <f t="shared" si="284"/>
        <v>58.895659312744101</v>
      </c>
      <c r="EV26" s="191">
        <f t="shared" si="284"/>
        <v>-5379.4132245965375</v>
      </c>
      <c r="EW26" s="203">
        <f t="shared" si="284"/>
        <v>-4503.4595990094676</v>
      </c>
      <c r="EX26" s="203">
        <f t="shared" si="284"/>
        <v>-834.51530077051575</v>
      </c>
      <c r="EY26" s="203">
        <f t="shared" si="284"/>
        <v>3920.8292949133393</v>
      </c>
      <c r="EZ26" s="203">
        <f t="shared" si="284"/>
        <v>10163.71945013263</v>
      </c>
      <c r="FA26" s="216">
        <f t="shared" si="284"/>
        <v>8859.4057994206669</v>
      </c>
      <c r="FB26" s="216">
        <f t="shared" si="284"/>
        <v>5300.6704315891402</v>
      </c>
      <c r="FC26" s="226">
        <f t="shared" si="284"/>
        <v>3598.2341381975275</v>
      </c>
      <c r="FD26" s="226">
        <f t="shared" si="284"/>
        <v>927.54971924326674</v>
      </c>
      <c r="FE26" s="238">
        <f t="shared" si="284"/>
        <v>-636.27441828954034</v>
      </c>
      <c r="FF26" s="238">
        <f t="shared" si="284"/>
        <v>-2505.2606696335206</v>
      </c>
      <c r="FG26" s="238">
        <f t="shared" si="284"/>
        <v>-2395.8715265955179</v>
      </c>
      <c r="FH26" s="238">
        <f t="shared" si="284"/>
        <v>1986.1328276582281</v>
      </c>
      <c r="FI26" s="238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8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36">
        <f t="shared" si="285"/>
        <v>-7793.724790582819</v>
      </c>
      <c r="GE26" s="36">
        <f t="shared" si="285"/>
        <v>5854.1139076155523</v>
      </c>
      <c r="GF26" s="36">
        <f t="shared" si="285"/>
        <v>-15475.969945431643</v>
      </c>
      <c r="GG26" s="36">
        <f t="shared" si="285"/>
        <v>-4166.7550143936314</v>
      </c>
      <c r="GH26" s="262">
        <f t="shared" si="285"/>
        <v>-7185.5532210282909</v>
      </c>
      <c r="GI26" s="286">
        <f t="shared" si="285"/>
        <v>-8254.1517142837547</v>
      </c>
      <c r="GJ26" s="286">
        <f t="shared" ref="GJ26:GL26" si="287">GJ25-FX25</f>
        <v>-3281.6981229592639</v>
      </c>
      <c r="GK26" s="286">
        <f t="shared" ref="GK26" si="288">GK25-FY25</f>
        <v>-4231.8473486769944</v>
      </c>
      <c r="GL26" s="286">
        <f t="shared" si="287"/>
        <v>-10593.732366193595</v>
      </c>
      <c r="GM26" s="286">
        <f t="shared" ref="GM26" si="289">GM25-GA25</f>
        <v>-6367.1967001002049</v>
      </c>
      <c r="GN26" s="286">
        <f t="shared" ref="GN26" si="290">GN25-GB25</f>
        <v>-2966.4024843916995</v>
      </c>
      <c r="GO26" s="286">
        <f t="shared" ref="GO26" si="291">GO25-GC25</f>
        <v>3177.1114075310543</v>
      </c>
      <c r="GP26" s="286">
        <f t="shared" ref="GP26" si="292">GP25-GD25</f>
        <v>3740.8221873198854</v>
      </c>
      <c r="GQ26" s="286">
        <f t="shared" ref="GQ26" si="293">GQ25-GE25</f>
        <v>1347.1073858097952</v>
      </c>
      <c r="GR26" s="286">
        <f t="shared" ref="GR26" si="294">GR25-GF25</f>
        <v>12625.903898218603</v>
      </c>
      <c r="GS26" s="286">
        <f t="shared" ref="GS26" si="295">GS25-GG25</f>
        <v>5104.8745568936065</v>
      </c>
      <c r="GT26" s="286">
        <f t="shared" ref="GT26" si="296">GT25-GH25</f>
        <v>8075.1006894024758</v>
      </c>
      <c r="GU26" s="286">
        <f t="shared" ref="GU26" si="297">GU25-GI25</f>
        <v>9016.7466514333137</v>
      </c>
      <c r="GV26" s="286">
        <f t="shared" ref="GV26" si="298">GV25-GJ25</f>
        <v>3967.061184662045</v>
      </c>
      <c r="GW26" s="286">
        <f t="shared" ref="GW26" si="299">GW25-GK25</f>
        <v>2147.1523285454168</v>
      </c>
      <c r="GX26" s="286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34">
        <f t="shared" si="302"/>
        <v>-2868.6994072410598</v>
      </c>
      <c r="EA27" s="134">
        <f t="shared" si="302"/>
        <v>-230.75303397820244</v>
      </c>
      <c r="EB27" s="134">
        <f t="shared" si="302"/>
        <v>-1873.2701096291567</v>
      </c>
      <c r="EC27" s="134">
        <f t="shared" si="302"/>
        <v>-3724.2216615754733</v>
      </c>
      <c r="ED27" s="134">
        <f t="shared" si="302"/>
        <v>-4362.3960425243422</v>
      </c>
      <c r="EE27" s="134">
        <f>EE25-AVERAGE(BW25,CI25,CU25,DG25,DS25)</f>
        <v>-3261.3101603692048</v>
      </c>
      <c r="EF27" s="134">
        <f>EF25-AVERAGE(BX25,CJ25,CV25,DH25,DT25)</f>
        <v>-968.98447629393195</v>
      </c>
      <c r="EG27" s="134">
        <f>EG25-AVERAGE(BY25,CK25,CW25,DI25,DU25)</f>
        <v>-1585.9827140189445</v>
      </c>
      <c r="EH27" s="134">
        <f t="shared" ref="EH27:FM27" si="303">EH25-AVERAGE(BZ25,CL25,CX25,DJ25,DV25)</f>
        <v>869.12143044825643</v>
      </c>
      <c r="EI27" s="134">
        <f t="shared" si="303"/>
        <v>-866.67120666421397</v>
      </c>
      <c r="EJ27" s="134">
        <f t="shared" si="303"/>
        <v>230.2408350100377</v>
      </c>
      <c r="EK27" s="134">
        <f t="shared" si="303"/>
        <v>-1809.3898218440736</v>
      </c>
      <c r="EL27" s="134">
        <f t="shared" si="303"/>
        <v>-3571.9982178392529</v>
      </c>
      <c r="EM27" s="162">
        <f t="shared" si="303"/>
        <v>361.97955155401723</v>
      </c>
      <c r="EN27" s="162">
        <f t="shared" si="303"/>
        <v>-1859.931211353527</v>
      </c>
      <c r="EO27" s="162">
        <f t="shared" si="303"/>
        <v>-2540.1441968067084</v>
      </c>
      <c r="EP27" s="181">
        <f t="shared" si="303"/>
        <v>-1876.202414277097</v>
      </c>
      <c r="EQ27" s="181">
        <f t="shared" si="303"/>
        <v>-1714.2082063605048</v>
      </c>
      <c r="ER27" s="191">
        <f t="shared" si="303"/>
        <v>3560.5424493514729</v>
      </c>
      <c r="ES27" s="191">
        <f t="shared" si="303"/>
        <v>2117.2801246646704</v>
      </c>
      <c r="ET27" s="191">
        <f t="shared" si="303"/>
        <v>2344.358091466609</v>
      </c>
      <c r="EU27" s="191">
        <f t="shared" si="303"/>
        <v>1196.2426831543562</v>
      </c>
      <c r="EV27" s="191">
        <f t="shared" si="303"/>
        <v>-4518.9045897390461</v>
      </c>
      <c r="EW27" s="203">
        <f t="shared" si="303"/>
        <v>-4240.1748300680993</v>
      </c>
      <c r="EX27" s="203">
        <f t="shared" si="303"/>
        <v>-3410.164231604329</v>
      </c>
      <c r="EY27" s="203">
        <f t="shared" si="303"/>
        <v>4922.7164113236649</v>
      </c>
      <c r="EZ27" s="203">
        <f t="shared" si="303"/>
        <v>8436.1300733680255</v>
      </c>
      <c r="FA27" s="216">
        <f t="shared" si="303"/>
        <v>8063.8473800401116</v>
      </c>
      <c r="FB27" s="216">
        <f t="shared" si="303"/>
        <v>4545.7936141306855</v>
      </c>
      <c r="FC27" s="226">
        <f t="shared" si="303"/>
        <v>675.63333942268218</v>
      </c>
      <c r="FD27" s="226">
        <f t="shared" si="303"/>
        <v>2203.5368289791659</v>
      </c>
      <c r="FE27" s="238">
        <f t="shared" si="303"/>
        <v>777.12581607431639</v>
      </c>
      <c r="FF27" s="238">
        <f t="shared" si="303"/>
        <v>-1531.126012478293</v>
      </c>
      <c r="FG27" s="238">
        <f t="shared" si="303"/>
        <v>-1295.6657222279828</v>
      </c>
      <c r="FH27" s="238">
        <f t="shared" si="303"/>
        <v>-1475.1123485075732</v>
      </c>
      <c r="FI27" s="238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8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36">
        <f t="shared" si="304"/>
        <v>-9352.5183753597448</v>
      </c>
      <c r="GE27" s="36">
        <f t="shared" si="304"/>
        <v>-9562.194137705148</v>
      </c>
      <c r="GF27" s="36">
        <f t="shared" si="304"/>
        <v>-18207.778504822687</v>
      </c>
      <c r="GG27" s="36">
        <f t="shared" si="304"/>
        <v>-11255.563707223155</v>
      </c>
      <c r="GH27" s="262">
        <f t="shared" si="304"/>
        <v>-13602.604075779294</v>
      </c>
      <c r="GI27" s="286">
        <f t="shared" si="304"/>
        <v>-13598.182518748923</v>
      </c>
      <c r="GJ27" s="286">
        <f t="shared" ref="GJ27:GL27" si="306">GJ25-AVERAGE(EB25,EN25,EZ25,FL25,FX25)</f>
        <v>-7636.9193733346765</v>
      </c>
      <c r="GK27" s="286">
        <f t="shared" ref="GK27" si="307">GK25-AVERAGE(EC25,EO25,FA25,FM25,FY25)</f>
        <v>-6694.616325540017</v>
      </c>
      <c r="GL27" s="286">
        <f t="shared" si="306"/>
        <v>-11991.89847536273</v>
      </c>
      <c r="GM27" s="286">
        <f t="shared" ref="GM27" si="308">GM25-AVERAGE(EE25,EQ25,FC25,FO25,GA25)</f>
        <v>-6063.3627497036214</v>
      </c>
      <c r="GN27" s="286">
        <f t="shared" ref="GN27" si="309">GN25-AVERAGE(EF25,ER25,FD25,FP25,GB25)</f>
        <v>-4412.4151602855854</v>
      </c>
      <c r="GO27" s="286">
        <f t="shared" ref="GO27" si="310">GO25-AVERAGE(EG25,ES25,FE25,FQ25,GC25)</f>
        <v>-4467.0406153604126</v>
      </c>
      <c r="GP27" s="286">
        <f t="shared" ref="GP27" si="311">GP25-AVERAGE(EH25,ET25,FF25,FR25,GD25)</f>
        <v>-3544.4038889254152</v>
      </c>
      <c r="GQ27" s="286">
        <f t="shared" ref="GQ27" si="312">GQ25-AVERAGE(EI25,EU25,FG25,FS25,GE25)</f>
        <v>-5417.9285116897881</v>
      </c>
      <c r="GR27" s="286">
        <f t="shared" ref="GR27" si="313">GR25-AVERAGE(EJ25,EV25,FH25,FT25,GF25)</f>
        <v>-1365.0937965932535</v>
      </c>
      <c r="GS27" s="286">
        <f t="shared" ref="GS27" si="314">GS25-AVERAGE(EK25,EW25,FI25,FU25,GG25)</f>
        <v>-3141.9695405678503</v>
      </c>
      <c r="GT27" s="286">
        <f t="shared" ref="GT27" si="315">GT25-AVERAGE(EL25,EX25,FJ25,FV25,GH25)</f>
        <v>-2457.4592865474697</v>
      </c>
      <c r="GU27" s="286">
        <f t="shared" ref="GU27" si="316">GU25-AVERAGE(EM25,EY25,FK25,FW25,GI25)</f>
        <v>-2048.0648002647868</v>
      </c>
      <c r="GV27" s="286">
        <f t="shared" ref="GV27" si="317">GV25-AVERAGE(EN25,EZ25,FL25,FX25,GJ25)</f>
        <v>-3016.0933855228213</v>
      </c>
      <c r="GW27" s="286">
        <f t="shared" ref="GW27" si="318">GW25-AVERAGE(EO25,FA25,FM25,FY25,GK25)</f>
        <v>-3696.4692158451217</v>
      </c>
      <c r="GX27" s="286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5">
        <f t="shared" si="320"/>
        <v>0</v>
      </c>
      <c r="EA28" s="135">
        <f t="shared" si="320"/>
        <v>0</v>
      </c>
      <c r="EB28" s="135">
        <f t="shared" si="320"/>
        <v>0</v>
      </c>
      <c r="EC28" s="135">
        <f t="shared" si="320"/>
        <v>0</v>
      </c>
      <c r="ED28" s="135">
        <f t="shared" si="320"/>
        <v>0</v>
      </c>
      <c r="EE28" s="135">
        <f t="shared" si="320"/>
        <v>0</v>
      </c>
      <c r="EF28" s="135">
        <f t="shared" si="320"/>
        <v>0</v>
      </c>
      <c r="EG28" s="135">
        <f t="shared" si="320"/>
        <v>0</v>
      </c>
      <c r="EH28" s="135">
        <f t="shared" si="320"/>
        <v>0</v>
      </c>
      <c r="EI28" s="135">
        <f t="shared" si="320"/>
        <v>0</v>
      </c>
      <c r="EJ28" s="135">
        <f t="shared" si="320"/>
        <v>0</v>
      </c>
      <c r="EK28" s="135">
        <f t="shared" si="320"/>
        <v>0</v>
      </c>
      <c r="EL28" s="135">
        <f t="shared" si="320"/>
        <v>0</v>
      </c>
      <c r="EM28" s="163">
        <f t="shared" si="320"/>
        <v>0</v>
      </c>
      <c r="EN28" s="163">
        <f t="shared" si="320"/>
        <v>0</v>
      </c>
      <c r="EO28" s="163">
        <f t="shared" ref="EO28:FF28" si="321">EO25-EO55</f>
        <v>0</v>
      </c>
      <c r="EP28" s="182">
        <f t="shared" si="321"/>
        <v>0</v>
      </c>
      <c r="EQ28" s="182">
        <f t="shared" si="321"/>
        <v>0</v>
      </c>
      <c r="ER28" s="192">
        <f t="shared" si="321"/>
        <v>0</v>
      </c>
      <c r="ES28" s="192">
        <f t="shared" si="321"/>
        <v>0</v>
      </c>
      <c r="ET28" s="192">
        <f t="shared" si="321"/>
        <v>0</v>
      </c>
      <c r="EU28" s="192">
        <f t="shared" si="321"/>
        <v>0</v>
      </c>
      <c r="EV28" s="192">
        <f t="shared" si="321"/>
        <v>0</v>
      </c>
      <c r="EW28" s="204">
        <f t="shared" si="321"/>
        <v>0</v>
      </c>
      <c r="EX28" s="204">
        <f t="shared" si="321"/>
        <v>0</v>
      </c>
      <c r="EY28" s="204">
        <f t="shared" si="321"/>
        <v>0</v>
      </c>
      <c r="EZ28" s="204">
        <f t="shared" si="321"/>
        <v>0</v>
      </c>
      <c r="FA28" s="217">
        <f t="shared" si="321"/>
        <v>0</v>
      </c>
      <c r="FB28" s="217">
        <f t="shared" si="321"/>
        <v>0</v>
      </c>
      <c r="FC28" s="227">
        <f t="shared" si="321"/>
        <v>0</v>
      </c>
      <c r="FD28" s="227">
        <f t="shared" si="321"/>
        <v>0</v>
      </c>
      <c r="FE28" s="239">
        <f t="shared" si="321"/>
        <v>0</v>
      </c>
      <c r="FF28" s="239">
        <f t="shared" si="321"/>
        <v>0</v>
      </c>
      <c r="FG28" s="239">
        <f t="shared" ref="FG28:FH28" si="322">FG25-FG55</f>
        <v>0</v>
      </c>
      <c r="FH28" s="239">
        <f t="shared" si="322"/>
        <v>0</v>
      </c>
      <c r="FI28" s="239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9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38">
        <f t="shared" si="331"/>
        <v>0</v>
      </c>
      <c r="GE28" s="38">
        <f t="shared" ref="GE28:GK28" si="332">GE25-GE55</f>
        <v>0</v>
      </c>
      <c r="GF28" s="38">
        <f t="shared" si="332"/>
        <v>0</v>
      </c>
      <c r="GG28" s="38">
        <f t="shared" si="332"/>
        <v>0</v>
      </c>
      <c r="GH28" s="263">
        <f t="shared" si="332"/>
        <v>0</v>
      </c>
      <c r="GI28" s="287">
        <f t="shared" si="332"/>
        <v>0</v>
      </c>
      <c r="GJ28" s="287">
        <f t="shared" si="332"/>
        <v>0</v>
      </c>
      <c r="GK28" s="287">
        <f t="shared" si="332"/>
        <v>0</v>
      </c>
      <c r="GL28" s="287">
        <f t="shared" ref="GL28:GM28" si="333">GL25-GL55</f>
        <v>0</v>
      </c>
      <c r="GM28" s="287">
        <f t="shared" si="333"/>
        <v>0</v>
      </c>
      <c r="GN28" s="287">
        <f t="shared" ref="GN28:GX28" si="334">GN25-GN55</f>
        <v>0</v>
      </c>
      <c r="GO28" s="287">
        <f t="shared" si="334"/>
        <v>0</v>
      </c>
      <c r="GP28" s="287">
        <f t="shared" si="334"/>
        <v>0</v>
      </c>
      <c r="GQ28" s="287">
        <f t="shared" si="334"/>
        <v>0</v>
      </c>
      <c r="GR28" s="287">
        <f t="shared" si="334"/>
        <v>0</v>
      </c>
      <c r="GS28" s="287">
        <f t="shared" si="334"/>
        <v>0</v>
      </c>
      <c r="GT28" s="287">
        <f t="shared" si="334"/>
        <v>0</v>
      </c>
      <c r="GU28" s="287">
        <f t="shared" si="334"/>
        <v>0</v>
      </c>
      <c r="GV28" s="287">
        <f t="shared" si="334"/>
        <v>0</v>
      </c>
      <c r="GW28" s="287">
        <f t="shared" si="334"/>
        <v>0</v>
      </c>
      <c r="GX28" s="287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34"/>
      <c r="FK29" s="34"/>
      <c r="FL29" s="34"/>
      <c r="FM29" s="34"/>
      <c r="FN29" s="34"/>
      <c r="FO29" s="34"/>
      <c r="FP29" s="34"/>
      <c r="FQ29" s="133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34">
        <v>22096.774193548386</v>
      </c>
      <c r="EA30" s="134">
        <v>15800</v>
      </c>
      <c r="EB30" s="134">
        <v>32225.806451612902</v>
      </c>
      <c r="EC30" s="134">
        <v>28300</v>
      </c>
      <c r="ED30" s="134">
        <v>31032.258064516129</v>
      </c>
      <c r="EE30" s="134">
        <v>28580.645161290322</v>
      </c>
      <c r="EF30" s="134">
        <v>32310.344827586207</v>
      </c>
      <c r="EG30" s="134">
        <v>35129.032258064515</v>
      </c>
      <c r="EH30" s="134">
        <v>23133.333333333332</v>
      </c>
      <c r="EI30" s="134">
        <v>22612.903225806451</v>
      </c>
      <c r="EJ30" s="134">
        <v>28533.333333333332</v>
      </c>
      <c r="EK30" s="134">
        <v>24838.709677419356</v>
      </c>
      <c r="EL30" s="134">
        <v>19806.451612903227</v>
      </c>
      <c r="EM30" s="162">
        <v>21033.333333333332</v>
      </c>
      <c r="EN30" s="162">
        <v>28290.322580645163</v>
      </c>
      <c r="EO30" s="162">
        <v>50333.333333333336</v>
      </c>
      <c r="EP30" s="181">
        <v>31870.967741935485</v>
      </c>
      <c r="EQ30" s="181">
        <v>17290.322580645163</v>
      </c>
      <c r="ER30" s="191">
        <v>32931.034482758623</v>
      </c>
      <c r="ES30" s="191">
        <v>36161.290322580644</v>
      </c>
      <c r="ET30" s="191">
        <v>32166.666666666668</v>
      </c>
      <c r="EU30" s="191">
        <v>36096.774193548386</v>
      </c>
      <c r="EV30" s="191">
        <v>31400</v>
      </c>
      <c r="EW30" s="203">
        <v>27709.677419354841</v>
      </c>
      <c r="EX30" s="203">
        <v>29709.677419354841</v>
      </c>
      <c r="EY30" s="203">
        <v>38700</v>
      </c>
      <c r="EZ30" s="203">
        <v>21709.677419354841</v>
      </c>
      <c r="FA30" s="216">
        <v>35333.333333333336</v>
      </c>
      <c r="FB30" s="216">
        <v>25419.354838709674</v>
      </c>
      <c r="FC30" s="226">
        <v>21935.483870967739</v>
      </c>
      <c r="FD30" s="226">
        <v>15464.285714285714</v>
      </c>
      <c r="FE30" s="238">
        <v>27290.322580645159</v>
      </c>
      <c r="FF30" s="238">
        <v>32900</v>
      </c>
      <c r="FG30" s="238">
        <v>29354.83870967742</v>
      </c>
      <c r="FH30" s="238">
        <v>35300</v>
      </c>
      <c r="FI30" s="238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25096.774193548386</v>
      </c>
      <c r="FP30" s="36">
        <v>31392.857142857141</v>
      </c>
      <c r="FQ30" s="238">
        <v>29548.387096774193</v>
      </c>
      <c r="FR30" s="36">
        <v>24500</v>
      </c>
      <c r="FS30" s="36">
        <v>34677.419354838712</v>
      </c>
      <c r="FT30" s="36">
        <v>25966.666666666664</v>
      </c>
      <c r="FU30" s="36">
        <v>35451.61290322581</v>
      </c>
      <c r="FV30" s="36">
        <v>34548.38709677419</v>
      </c>
      <c r="FW30" s="36">
        <v>28733.333333333336</v>
      </c>
      <c r="FX30" s="36">
        <v>26451.612903225807</v>
      </c>
      <c r="FY30" s="36">
        <v>25333.333333333332</v>
      </c>
      <c r="FZ30" s="36">
        <v>18258.06451612903</v>
      </c>
      <c r="GA30" s="36">
        <v>31967.741935483871</v>
      </c>
      <c r="GB30" s="36">
        <v>18551.724137931036</v>
      </c>
      <c r="GC30" s="36">
        <v>32806.451612903227</v>
      </c>
      <c r="GD30" s="36">
        <v>28233.333333333336</v>
      </c>
      <c r="GE30" s="36">
        <v>42580.645161290318</v>
      </c>
      <c r="GF30" s="36">
        <v>57000</v>
      </c>
      <c r="GG30" s="36">
        <v>31516.129032258064</v>
      </c>
      <c r="GH30" s="262">
        <v>21838.709677419356</v>
      </c>
      <c r="GI30" s="286">
        <v>31441.844882178448</v>
      </c>
      <c r="GJ30" s="286">
        <v>31441.844882178448</v>
      </c>
      <c r="GK30" s="286">
        <v>31441.844882178448</v>
      </c>
      <c r="GL30" s="286">
        <v>31441.844882178448</v>
      </c>
      <c r="GM30" s="286">
        <v>31441.844882178448</v>
      </c>
      <c r="GN30" s="286">
        <v>31441.844882178448</v>
      </c>
      <c r="GO30" s="286">
        <v>31441.844882178448</v>
      </c>
      <c r="GP30" s="286">
        <v>31441.844882178448</v>
      </c>
      <c r="GQ30" s="286">
        <v>31441.844882178448</v>
      </c>
      <c r="GR30" s="286">
        <v>31441.844882178448</v>
      </c>
      <c r="GS30" s="286">
        <v>31441.844882178448</v>
      </c>
      <c r="GT30" s="286">
        <v>31441.844882178448</v>
      </c>
      <c r="GU30" s="286">
        <v>31441.844882178448</v>
      </c>
      <c r="GV30" s="286">
        <v>31441.844882178448</v>
      </c>
      <c r="GW30" s="286">
        <v>31441.844882178448</v>
      </c>
      <c r="GX30" s="286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34">
        <f t="shared" si="336"/>
        <v>9064.5161290322576</v>
      </c>
      <c r="EA31" s="134">
        <f t="shared" si="336"/>
        <v>2633.3333333333339</v>
      </c>
      <c r="EB31" s="134">
        <f t="shared" si="336"/>
        <v>18838.709677419352</v>
      </c>
      <c r="EC31" s="134">
        <f t="shared" si="336"/>
        <v>14733.333333333334</v>
      </c>
      <c r="ED31" s="134">
        <f t="shared" si="336"/>
        <v>19903.225806451614</v>
      </c>
      <c r="EE31" s="134">
        <f>EE30-DS30</f>
        <v>13838.709677419354</v>
      </c>
      <c r="EF31" s="134">
        <f>EF30-DT30</f>
        <v>18881.773399014775</v>
      </c>
      <c r="EG31" s="134">
        <f>EG30-DU30</f>
        <v>21193.548387096773</v>
      </c>
      <c r="EH31" s="134">
        <f t="shared" ref="EH31:FM31" si="337">EH30-DV30</f>
        <v>2533.3333333333321</v>
      </c>
      <c r="EI31" s="134">
        <f t="shared" si="337"/>
        <v>-2129.0322580645152</v>
      </c>
      <c r="EJ31" s="134">
        <f t="shared" si="337"/>
        <v>8500</v>
      </c>
      <c r="EK31" s="134">
        <f t="shared" si="337"/>
        <v>2096.77419354839</v>
      </c>
      <c r="EL31" s="134">
        <f t="shared" si="337"/>
        <v>-2290.3225806451592</v>
      </c>
      <c r="EM31" s="162">
        <f t="shared" si="337"/>
        <v>5233.3333333333321</v>
      </c>
      <c r="EN31" s="162">
        <f t="shared" si="337"/>
        <v>-3935.4838709677388</v>
      </c>
      <c r="EO31" s="162">
        <f t="shared" si="337"/>
        <v>22033.333333333336</v>
      </c>
      <c r="EP31" s="181">
        <f t="shared" si="337"/>
        <v>838.70967741935601</v>
      </c>
      <c r="EQ31" s="181">
        <f t="shared" si="337"/>
        <v>-11290.322580645159</v>
      </c>
      <c r="ER31" s="191">
        <f t="shared" si="337"/>
        <v>620.68965517241668</v>
      </c>
      <c r="ES31" s="191">
        <f t="shared" si="337"/>
        <v>1032.2580645161288</v>
      </c>
      <c r="ET31" s="191">
        <f t="shared" si="337"/>
        <v>9033.3333333333358</v>
      </c>
      <c r="EU31" s="191">
        <f t="shared" si="337"/>
        <v>13483.870967741936</v>
      </c>
      <c r="EV31" s="191">
        <f t="shared" si="337"/>
        <v>2866.6666666666679</v>
      </c>
      <c r="EW31" s="203">
        <f t="shared" si="337"/>
        <v>2870.9677419354848</v>
      </c>
      <c r="EX31" s="203">
        <f t="shared" si="337"/>
        <v>9903.2258064516136</v>
      </c>
      <c r="EY31" s="203">
        <f t="shared" si="337"/>
        <v>17666.666666666668</v>
      </c>
      <c r="EZ31" s="203">
        <f t="shared" si="337"/>
        <v>-6580.645161290322</v>
      </c>
      <c r="FA31" s="216">
        <f t="shared" si="337"/>
        <v>-15000</v>
      </c>
      <c r="FB31" s="216">
        <f t="shared" si="337"/>
        <v>-6451.6129032258104</v>
      </c>
      <c r="FC31" s="226">
        <f t="shared" si="337"/>
        <v>4645.161290322576</v>
      </c>
      <c r="FD31" s="226">
        <f t="shared" si="337"/>
        <v>-17466.748768472909</v>
      </c>
      <c r="FE31" s="238">
        <f t="shared" si="337"/>
        <v>-8870.9677419354848</v>
      </c>
      <c r="FF31" s="238">
        <f t="shared" si="337"/>
        <v>733.33333333333212</v>
      </c>
      <c r="FG31" s="238">
        <f t="shared" si="337"/>
        <v>-6741.935483870966</v>
      </c>
      <c r="FH31" s="238">
        <f t="shared" si="337"/>
        <v>3900</v>
      </c>
      <c r="FI31" s="238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3161.2903225806476</v>
      </c>
      <c r="FP31" s="36">
        <f t="shared" si="338"/>
        <v>15928.571428571428</v>
      </c>
      <c r="FQ31" s="238">
        <f t="shared" si="338"/>
        <v>2258.064516129034</v>
      </c>
      <c r="FR31" s="36">
        <f t="shared" si="338"/>
        <v>-8400</v>
      </c>
      <c r="FS31" s="36">
        <f t="shared" si="338"/>
        <v>5322.5806451612916</v>
      </c>
      <c r="FT31" s="36">
        <f t="shared" si="338"/>
        <v>-9333.3333333333358</v>
      </c>
      <c r="FU31" s="36">
        <f t="shared" si="338"/>
        <v>6967.7419354838748</v>
      </c>
      <c r="FV31" s="36">
        <f t="shared" si="338"/>
        <v>806.45161290321994</v>
      </c>
      <c r="FW31" s="36">
        <f t="shared" si="338"/>
        <v>-199.99999999999636</v>
      </c>
      <c r="FX31" s="36">
        <f t="shared" si="338"/>
        <v>-4580.645161290322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6870.9677419354848</v>
      </c>
      <c r="GB31" s="36">
        <f t="shared" si="338"/>
        <v>-12841.133004926105</v>
      </c>
      <c r="GC31" s="36">
        <f t="shared" si="338"/>
        <v>3258.064516129034</v>
      </c>
      <c r="GD31" s="36">
        <f t="shared" si="338"/>
        <v>3733.3333333333358</v>
      </c>
      <c r="GE31" s="36">
        <f t="shared" si="338"/>
        <v>7903.2258064516063</v>
      </c>
      <c r="GF31" s="36">
        <f t="shared" si="338"/>
        <v>31033.333333333336</v>
      </c>
      <c r="GG31" s="36">
        <f t="shared" si="338"/>
        <v>-3935.483870967746</v>
      </c>
      <c r="GH31" s="262">
        <f t="shared" si="338"/>
        <v>-12709.677419354834</v>
      </c>
      <c r="GI31" s="286">
        <f t="shared" si="338"/>
        <v>2708.511548845112</v>
      </c>
      <c r="GJ31" s="286">
        <f t="shared" ref="GJ31:GL31" si="340">GJ30-FX30</f>
        <v>4990.2319789526409</v>
      </c>
      <c r="GK31" s="286">
        <f t="shared" ref="GK31" si="341">GK30-FY30</f>
        <v>6108.5115488451156</v>
      </c>
      <c r="GL31" s="286">
        <f t="shared" si="340"/>
        <v>13183.780366049417</v>
      </c>
      <c r="GM31" s="286">
        <f t="shared" ref="GM31" si="342">GM30-GA30</f>
        <v>-525.89705330542347</v>
      </c>
      <c r="GN31" s="286">
        <f t="shared" ref="GN31" si="343">GN30-GB30</f>
        <v>12890.120744247411</v>
      </c>
      <c r="GO31" s="286">
        <f t="shared" ref="GO31" si="344">GO30-GC30</f>
        <v>-1364.6067307247795</v>
      </c>
      <c r="GP31" s="286">
        <f t="shared" ref="GP31" si="345">GP30-GD30</f>
        <v>3208.511548845112</v>
      </c>
      <c r="GQ31" s="286">
        <f t="shared" ref="GQ31" si="346">GQ30-GE30</f>
        <v>-11138.800279111871</v>
      </c>
      <c r="GR31" s="286">
        <f t="shared" ref="GR31" si="347">GR30-GF30</f>
        <v>-25558.155117821552</v>
      </c>
      <c r="GS31" s="286">
        <f t="shared" ref="GS31" si="348">GS30-GG30</f>
        <v>-74.284150079616666</v>
      </c>
      <c r="GT31" s="286">
        <f t="shared" ref="GT31" si="349">GT30-GH30</f>
        <v>9603.1352047590917</v>
      </c>
      <c r="GU31" s="286">
        <f t="shared" ref="GU31" si="350">GU30-GI30</f>
        <v>0</v>
      </c>
      <c r="GV31" s="286">
        <f t="shared" ref="GV31" si="351">GV30-GJ30</f>
        <v>0</v>
      </c>
      <c r="GW31" s="286">
        <f t="shared" ref="GW31" si="352">GW30-GK30</f>
        <v>0</v>
      </c>
      <c r="GX31" s="286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34">
        <f t="shared" si="355"/>
        <v>12587.096774193549</v>
      </c>
      <c r="EA32" s="134">
        <f t="shared" si="355"/>
        <v>5753.3333333333339</v>
      </c>
      <c r="EB32" s="134">
        <f t="shared" si="355"/>
        <v>21574.193548387095</v>
      </c>
      <c r="EC32" s="134">
        <f t="shared" si="355"/>
        <v>17580</v>
      </c>
      <c r="ED32" s="134">
        <f t="shared" si="355"/>
        <v>19012.903225806451</v>
      </c>
      <c r="EE32" s="134">
        <f>EE30-AVERAGE(BW30,CI30,CU30,DG30,DS30)</f>
        <v>17000</v>
      </c>
      <c r="EF32" s="134">
        <f>EF30-AVERAGE(BX30,CJ30,CV30,DH30,DT30)</f>
        <v>21138.916256157638</v>
      </c>
      <c r="EG32" s="134">
        <f>EG30-AVERAGE(BY30,CK30,CW30,DI30,DU30)</f>
        <v>24483.870967741936</v>
      </c>
      <c r="EH32" s="134">
        <f t="shared" ref="EH32:FM32" si="356">EH30-AVERAGE(BZ30,CL30,CX30,DJ30,DV30)</f>
        <v>10160</v>
      </c>
      <c r="EI32" s="134">
        <f t="shared" si="356"/>
        <v>8380.6451612903202</v>
      </c>
      <c r="EJ32" s="134">
        <f t="shared" si="356"/>
        <v>16166.666666666666</v>
      </c>
      <c r="EK32" s="134">
        <f t="shared" si="356"/>
        <v>12529.032258064517</v>
      </c>
      <c r="EL32" s="134">
        <f t="shared" si="356"/>
        <v>7316.1290322580644</v>
      </c>
      <c r="EM32" s="162">
        <f t="shared" si="356"/>
        <v>9266.6666666666661</v>
      </c>
      <c r="EN32" s="162">
        <f t="shared" si="356"/>
        <v>12580.645161290326</v>
      </c>
      <c r="EO32" s="162">
        <f t="shared" si="356"/>
        <v>35346.666666666672</v>
      </c>
      <c r="EP32" s="181">
        <f t="shared" si="356"/>
        <v>15496.774193548388</v>
      </c>
      <c r="EQ32" s="181">
        <f t="shared" si="356"/>
        <v>1561.2903225806476</v>
      </c>
      <c r="ER32" s="191">
        <f t="shared" si="356"/>
        <v>17126.108374384239</v>
      </c>
      <c r="ES32" s="191">
        <f t="shared" si="356"/>
        <v>20309.677419354837</v>
      </c>
      <c r="ET32" s="191">
        <f t="shared" si="356"/>
        <v>16593.333333333336</v>
      </c>
      <c r="EU32" s="191">
        <f t="shared" si="356"/>
        <v>19870.967741935485</v>
      </c>
      <c r="EV32" s="191">
        <f t="shared" si="356"/>
        <v>15760</v>
      </c>
      <c r="EW32" s="203">
        <f t="shared" si="356"/>
        <v>12329.032258064519</v>
      </c>
      <c r="EX32" s="203">
        <f t="shared" si="356"/>
        <v>15367.741935483871</v>
      </c>
      <c r="EY32" s="203">
        <f t="shared" si="356"/>
        <v>25506.666666666664</v>
      </c>
      <c r="EZ32" s="203">
        <f t="shared" si="356"/>
        <v>2832.2580645161288</v>
      </c>
      <c r="FA32" s="216">
        <f t="shared" si="356"/>
        <v>12980.000000000004</v>
      </c>
      <c r="FB32" s="216">
        <f t="shared" si="356"/>
        <v>6006.4516129032236</v>
      </c>
      <c r="FC32" s="226">
        <f t="shared" si="356"/>
        <v>5903.2258064516082</v>
      </c>
      <c r="FD32" s="226">
        <f t="shared" si="356"/>
        <v>-4091.1330049261087</v>
      </c>
      <c r="FE32" s="238">
        <f t="shared" si="356"/>
        <v>6077.419354838712</v>
      </c>
      <c r="FF32" s="238">
        <f t="shared" si="356"/>
        <v>12766.666666666664</v>
      </c>
      <c r="FG32" s="238">
        <f t="shared" si="356"/>
        <v>7664.5161290322576</v>
      </c>
      <c r="FH32" s="238">
        <f t="shared" si="356"/>
        <v>15080</v>
      </c>
      <c r="FI32" s="238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6535.4838709677424</v>
      </c>
      <c r="FP32" s="36">
        <f t="shared" si="357"/>
        <v>10416.009852216746</v>
      </c>
      <c r="FQ32" s="238">
        <f t="shared" si="357"/>
        <v>4393.5483870967764</v>
      </c>
      <c r="FR32" s="36">
        <f t="shared" si="357"/>
        <v>-60</v>
      </c>
      <c r="FS32" s="36">
        <f t="shared" si="357"/>
        <v>9438.709677419356</v>
      </c>
      <c r="FT32" s="36">
        <f t="shared" si="357"/>
        <v>466.66666666666424</v>
      </c>
      <c r="FU32" s="36">
        <f t="shared" si="357"/>
        <v>12245.161290322583</v>
      </c>
      <c r="FV32" s="36">
        <f t="shared" si="357"/>
        <v>10870.967741935481</v>
      </c>
      <c r="FW32" s="36">
        <f t="shared" si="357"/>
        <v>5206.6666666666715</v>
      </c>
      <c r="FX32" s="36">
        <f t="shared" si="357"/>
        <v>1122.5806451612916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10438.709677419356</v>
      </c>
      <c r="GB32" s="36">
        <f t="shared" si="357"/>
        <v>-6553.6945812807862</v>
      </c>
      <c r="GC32" s="36">
        <f t="shared" si="357"/>
        <v>4393.5483870967801</v>
      </c>
      <c r="GD32" s="36">
        <f t="shared" si="357"/>
        <v>1573.3333333333358</v>
      </c>
      <c r="GE32" s="36">
        <f t="shared" si="357"/>
        <v>13083.870967741932</v>
      </c>
      <c r="GF32" s="36">
        <f t="shared" si="357"/>
        <v>28753.333333333336</v>
      </c>
      <c r="GG32" s="36">
        <f t="shared" si="357"/>
        <v>3670.9677419354812</v>
      </c>
      <c r="GH32" s="262">
        <f t="shared" si="357"/>
        <v>-6141.935483870966</v>
      </c>
      <c r="GI32" s="286">
        <f t="shared" si="357"/>
        <v>4801.8448821784477</v>
      </c>
      <c r="GJ32" s="286">
        <f t="shared" ref="GJ32:GL32" si="359">GJ30-AVERAGE(EB30,EN30,EZ30,FL30,FX30)</f>
        <v>3499.9093983074781</v>
      </c>
      <c r="GK32" s="286">
        <f t="shared" ref="GK32" si="360">GK30-AVERAGE(EC30,EO30,FA30,FM30,FY30)</f>
        <v>-751.48845115488803</v>
      </c>
      <c r="GL32" s="286">
        <f t="shared" si="359"/>
        <v>3990.2319789526409</v>
      </c>
      <c r="GM32" s="286">
        <f t="shared" ref="GM32" si="361">GM30-AVERAGE(EE30,EQ30,FC30,FO30,GA30)</f>
        <v>6467.6513337913493</v>
      </c>
      <c r="GN32" s="286">
        <f t="shared" ref="GN32" si="362">GN30-AVERAGE(EF30,ER30,FD30,FP30,GB30)</f>
        <v>5311.7956210947013</v>
      </c>
      <c r="GO32" s="286">
        <f t="shared" ref="GO32" si="363">GO30-AVERAGE(EG30,ES30,FE30,FQ30,GC30)</f>
        <v>-745.25189201509784</v>
      </c>
      <c r="GP32" s="286">
        <f t="shared" ref="GP32" si="364">GP30-AVERAGE(EH30,ET30,FF30,FR30,GD30)</f>
        <v>3255.1782155117799</v>
      </c>
      <c r="GQ32" s="286">
        <f t="shared" ref="GQ32" si="365">GQ30-AVERAGE(EI30,EU30,FG30,FS30,GE30)</f>
        <v>-1622.6712468538099</v>
      </c>
      <c r="GR32" s="286">
        <f t="shared" ref="GR32" si="366">GR30-AVERAGE(EJ30,EV30,FH30,FT30,GF30)</f>
        <v>-4198.1551178215523</v>
      </c>
      <c r="GS32" s="286">
        <f t="shared" ref="GS32" si="367">GS30-AVERAGE(EK30,EW30,FI30,FU30,GG30)</f>
        <v>1841.8448821784477</v>
      </c>
      <c r="GT32" s="286">
        <f t="shared" ref="GT32" si="368">GT30-AVERAGE(EL30,EX30,FJ30,FV30,GH30)</f>
        <v>3512.8126241139325</v>
      </c>
      <c r="GU32" s="286">
        <f t="shared" ref="GU32" si="369">GU30-AVERAGE(EM30,EY30,FK30,FW30,GI30)</f>
        <v>1673.4759057427582</v>
      </c>
      <c r="GV32" s="286">
        <f t="shared" ref="GV32" si="370">GV30-AVERAGE(EN30,EZ30,FL30,FX30,GJ30)</f>
        <v>3656.7017121943718</v>
      </c>
      <c r="GW32" s="286">
        <f t="shared" ref="GW32" si="371">GW30-AVERAGE(EO30,FA30,FM30,FY30,GK30)</f>
        <v>-1379.8574275905776</v>
      </c>
      <c r="GX32" s="286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6">
        <f t="shared" si="373"/>
        <v>0</v>
      </c>
      <c r="EA33" s="136">
        <f t="shared" si="373"/>
        <v>0</v>
      </c>
      <c r="EB33" s="136">
        <f t="shared" si="373"/>
        <v>0</v>
      </c>
      <c r="EC33" s="136">
        <f t="shared" si="373"/>
        <v>0</v>
      </c>
      <c r="ED33" s="136">
        <f t="shared" si="373"/>
        <v>0</v>
      </c>
      <c r="EE33" s="136">
        <f t="shared" si="373"/>
        <v>0</v>
      </c>
      <c r="EF33" s="136">
        <f t="shared" si="373"/>
        <v>0</v>
      </c>
      <c r="EG33" s="136">
        <f t="shared" si="373"/>
        <v>0</v>
      </c>
      <c r="EH33" s="136">
        <f t="shared" si="373"/>
        <v>0</v>
      </c>
      <c r="EI33" s="136">
        <f t="shared" si="373"/>
        <v>0</v>
      </c>
      <c r="EJ33" s="136">
        <f t="shared" si="373"/>
        <v>0</v>
      </c>
      <c r="EK33" s="136">
        <f t="shared" si="373"/>
        <v>0</v>
      </c>
      <c r="EL33" s="136">
        <f t="shared" si="373"/>
        <v>0</v>
      </c>
      <c r="EM33" s="164">
        <f t="shared" si="373"/>
        <v>0</v>
      </c>
      <c r="EN33" s="164">
        <f t="shared" si="373"/>
        <v>0</v>
      </c>
      <c r="EO33" s="164">
        <f t="shared" ref="EO33:FF33" si="374">EO30-EO56</f>
        <v>0</v>
      </c>
      <c r="EP33" s="183">
        <f t="shared" si="374"/>
        <v>0</v>
      </c>
      <c r="EQ33" s="183">
        <f t="shared" si="374"/>
        <v>0</v>
      </c>
      <c r="ER33" s="193">
        <f t="shared" si="374"/>
        <v>0</v>
      </c>
      <c r="ES33" s="193">
        <f t="shared" si="374"/>
        <v>0</v>
      </c>
      <c r="ET33" s="193">
        <f t="shared" si="374"/>
        <v>0</v>
      </c>
      <c r="EU33" s="193">
        <f t="shared" si="374"/>
        <v>0</v>
      </c>
      <c r="EV33" s="193">
        <f t="shared" si="374"/>
        <v>0</v>
      </c>
      <c r="EW33" s="205">
        <f t="shared" si="374"/>
        <v>0</v>
      </c>
      <c r="EX33" s="205">
        <f t="shared" si="374"/>
        <v>0</v>
      </c>
      <c r="EY33" s="205">
        <f t="shared" si="374"/>
        <v>0</v>
      </c>
      <c r="EZ33" s="205">
        <f t="shared" si="374"/>
        <v>0</v>
      </c>
      <c r="FA33" s="218">
        <f t="shared" si="374"/>
        <v>0</v>
      </c>
      <c r="FB33" s="218">
        <f t="shared" si="374"/>
        <v>0</v>
      </c>
      <c r="FC33" s="228">
        <f t="shared" si="374"/>
        <v>0</v>
      </c>
      <c r="FD33" s="228">
        <f t="shared" si="374"/>
        <v>0</v>
      </c>
      <c r="FE33" s="240">
        <f t="shared" si="374"/>
        <v>0</v>
      </c>
      <c r="FF33" s="240">
        <f t="shared" si="374"/>
        <v>0</v>
      </c>
      <c r="FG33" s="240">
        <f t="shared" ref="FG33:FH33" si="375">FG30-FG56</f>
        <v>0</v>
      </c>
      <c r="FH33" s="240">
        <f t="shared" si="375"/>
        <v>0</v>
      </c>
      <c r="FI33" s="240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40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0</v>
      </c>
      <c r="GC33" s="40">
        <f t="shared" ref="GC33:GD33" si="384">GC30-GC56</f>
        <v>0</v>
      </c>
      <c r="GD33" s="40">
        <f t="shared" si="384"/>
        <v>0</v>
      </c>
      <c r="GE33" s="40">
        <f t="shared" ref="GE33:GK33" si="385">GE30-GE56</f>
        <v>0</v>
      </c>
      <c r="GF33" s="40">
        <f t="shared" si="385"/>
        <v>0</v>
      </c>
      <c r="GG33" s="40">
        <f t="shared" si="385"/>
        <v>74.284150079616666</v>
      </c>
      <c r="GH33" s="264">
        <f t="shared" si="385"/>
        <v>-9603.1352047590917</v>
      </c>
      <c r="GI33" s="288">
        <f t="shared" si="385"/>
        <v>0</v>
      </c>
      <c r="GJ33" s="288">
        <f t="shared" si="385"/>
        <v>0</v>
      </c>
      <c r="GK33" s="288">
        <f t="shared" si="385"/>
        <v>0</v>
      </c>
      <c r="GL33" s="288">
        <f t="shared" ref="GL33:GM33" si="386">GL30-GL56</f>
        <v>0</v>
      </c>
      <c r="GM33" s="288">
        <f t="shared" si="386"/>
        <v>0</v>
      </c>
      <c r="GN33" s="288">
        <f t="shared" ref="GN33:GX33" si="387">GN30-GN56</f>
        <v>0</v>
      </c>
      <c r="GO33" s="288">
        <f t="shared" si="387"/>
        <v>0</v>
      </c>
      <c r="GP33" s="288">
        <f t="shared" si="387"/>
        <v>0</v>
      </c>
      <c r="GQ33" s="288">
        <f t="shared" si="387"/>
        <v>0</v>
      </c>
      <c r="GR33" s="288">
        <f t="shared" si="387"/>
        <v>0</v>
      </c>
      <c r="GS33" s="288">
        <f t="shared" si="387"/>
        <v>0</v>
      </c>
      <c r="GT33" s="288">
        <f t="shared" si="387"/>
        <v>0</v>
      </c>
      <c r="GU33" s="288">
        <f t="shared" si="387"/>
        <v>0</v>
      </c>
      <c r="GV33" s="288">
        <f t="shared" si="387"/>
        <v>0</v>
      </c>
      <c r="GW33" s="288">
        <f t="shared" si="387"/>
        <v>0</v>
      </c>
      <c r="GX33" s="288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62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6">
        <v>2188</v>
      </c>
      <c r="EA35" s="146">
        <v>2801</v>
      </c>
      <c r="EB35" s="146">
        <v>2551</v>
      </c>
      <c r="EC35" s="146">
        <v>2228</v>
      </c>
      <c r="ED35" s="146">
        <v>1474</v>
      </c>
      <c r="EE35" s="146">
        <v>933</v>
      </c>
      <c r="EF35" s="146">
        <v>733</v>
      </c>
      <c r="EG35" s="146">
        <v>666</v>
      </c>
      <c r="EH35" s="146">
        <v>838</v>
      </c>
      <c r="EI35" s="146">
        <v>1021</v>
      </c>
      <c r="EJ35" s="146">
        <v>1151</v>
      </c>
      <c r="EK35" s="146">
        <v>1532</v>
      </c>
      <c r="EL35" s="146">
        <v>2138</v>
      </c>
      <c r="EM35" s="146">
        <v>2404</v>
      </c>
      <c r="EN35" s="146">
        <v>2328</v>
      </c>
      <c r="EO35" s="146">
        <v>2137</v>
      </c>
      <c r="EP35" s="146">
        <v>1575</v>
      </c>
      <c r="EQ35" s="146">
        <v>1009</v>
      </c>
      <c r="ER35" s="146">
        <v>745.37931034482756</v>
      </c>
      <c r="ES35" s="146">
        <v>484</v>
      </c>
      <c r="ET35" s="146">
        <v>659</v>
      </c>
      <c r="EU35" s="146">
        <v>942</v>
      </c>
      <c r="EV35" s="146">
        <v>1276</v>
      </c>
      <c r="EW35" s="146">
        <v>1704</v>
      </c>
      <c r="EX35" s="146">
        <v>2018</v>
      </c>
      <c r="EY35" s="146">
        <v>2190</v>
      </c>
      <c r="EZ35" s="146">
        <v>2176</v>
      </c>
      <c r="FA35" s="146">
        <v>2001</v>
      </c>
      <c r="FB35" s="146">
        <v>1487</v>
      </c>
      <c r="FC35" s="146">
        <v>1019</v>
      </c>
      <c r="FD35" s="146">
        <v>698</v>
      </c>
      <c r="FE35" s="146">
        <v>601</v>
      </c>
      <c r="FF35" s="146">
        <v>652</v>
      </c>
      <c r="FG35" s="146">
        <v>1054</v>
      </c>
      <c r="FH35" s="146">
        <v>1369</v>
      </c>
      <c r="FI35" s="146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687</v>
      </c>
      <c r="FP35" s="30">
        <v>474</v>
      </c>
      <c r="FQ35" s="146">
        <v>539</v>
      </c>
      <c r="FR35" s="30">
        <v>482</v>
      </c>
      <c r="FS35" s="30">
        <v>806</v>
      </c>
      <c r="FT35" s="30">
        <v>1140</v>
      </c>
      <c r="FU35" s="30">
        <v>1668</v>
      </c>
      <c r="FV35" s="30">
        <v>2138</v>
      </c>
      <c r="FW35" s="30">
        <v>2553</v>
      </c>
      <c r="FX35" s="30">
        <v>2523</v>
      </c>
      <c r="FY35" s="30">
        <v>2242</v>
      </c>
      <c r="FZ35" s="10">
        <v>1687</v>
      </c>
      <c r="GA35" s="10">
        <v>1189</v>
      </c>
      <c r="GB35" s="10">
        <v>679</v>
      </c>
      <c r="GC35" s="10">
        <v>479</v>
      </c>
      <c r="GD35" s="10">
        <v>880</v>
      </c>
      <c r="GE35" s="10">
        <v>1434</v>
      </c>
      <c r="GF35" s="10">
        <v>1673</v>
      </c>
      <c r="GG35" s="10">
        <v>2249</v>
      </c>
      <c r="GH35" s="267">
        <v>2919</v>
      </c>
      <c r="GI35" s="283">
        <v>2979.0022191426442</v>
      </c>
      <c r="GJ35" s="283">
        <v>3015.4234362851889</v>
      </c>
      <c r="GK35" s="283">
        <v>3025.9554024269155</v>
      </c>
      <c r="GL35" s="283">
        <v>2749.3334291435258</v>
      </c>
      <c r="GM35" s="283">
        <v>2749.3334291435258</v>
      </c>
      <c r="GN35" s="283">
        <v>2749.3334291435258</v>
      </c>
      <c r="GO35" s="283">
        <v>2749.3334291435258</v>
      </c>
      <c r="GP35" s="283">
        <v>2749.3334291435258</v>
      </c>
      <c r="GQ35" s="283">
        <v>2749.3334291435258</v>
      </c>
      <c r="GR35" s="283">
        <v>2749.3334291435258</v>
      </c>
      <c r="GS35" s="283">
        <v>2749.3334291435258</v>
      </c>
      <c r="GT35" s="283">
        <v>2749.3334291435258</v>
      </c>
      <c r="GU35" s="283">
        <v>2749.3334291435258</v>
      </c>
      <c r="GV35" s="283">
        <v>2749.3334291435258</v>
      </c>
      <c r="GW35" s="283">
        <v>2749.3334291435258</v>
      </c>
      <c r="GX35" s="283">
        <v>2749.3334291435258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34">
        <f t="shared" si="389"/>
        <v>-82</v>
      </c>
      <c r="EA36" s="134">
        <f t="shared" si="389"/>
        <v>273</v>
      </c>
      <c r="EB36" s="134">
        <f t="shared" si="389"/>
        <v>-55</v>
      </c>
      <c r="EC36" s="134">
        <f t="shared" si="389"/>
        <v>-349</v>
      </c>
      <c r="ED36" s="134">
        <f t="shared" si="389"/>
        <v>-720</v>
      </c>
      <c r="EE36" s="134">
        <f>EE35-DS35</f>
        <v>-420</v>
      </c>
      <c r="EF36" s="134">
        <f>EF35-DT35</f>
        <v>-292</v>
      </c>
      <c r="EG36" s="134">
        <f>EG35-DU35</f>
        <v>-325</v>
      </c>
      <c r="EH36" s="134">
        <f t="shared" ref="EH36:FM36" si="390">EH35-DV35</f>
        <v>-288</v>
      </c>
      <c r="EI36" s="134">
        <f t="shared" si="390"/>
        <v>-200</v>
      </c>
      <c r="EJ36" s="134">
        <f t="shared" si="390"/>
        <v>-429</v>
      </c>
      <c r="EK36" s="134">
        <f t="shared" si="390"/>
        <v>-280</v>
      </c>
      <c r="EL36" s="134">
        <f t="shared" si="390"/>
        <v>-50</v>
      </c>
      <c r="EM36" s="162">
        <f t="shared" si="390"/>
        <v>-397</v>
      </c>
      <c r="EN36" s="162">
        <f t="shared" si="390"/>
        <v>-223</v>
      </c>
      <c r="EO36" s="162">
        <f t="shared" si="390"/>
        <v>-91</v>
      </c>
      <c r="EP36" s="181">
        <f t="shared" si="390"/>
        <v>101</v>
      </c>
      <c r="EQ36" s="181">
        <f t="shared" si="390"/>
        <v>76</v>
      </c>
      <c r="ER36" s="191">
        <f t="shared" si="390"/>
        <v>12.379310344827559</v>
      </c>
      <c r="ES36" s="191">
        <f t="shared" si="390"/>
        <v>-182</v>
      </c>
      <c r="ET36" s="191">
        <f t="shared" si="390"/>
        <v>-179</v>
      </c>
      <c r="EU36" s="191">
        <f t="shared" si="390"/>
        <v>-79</v>
      </c>
      <c r="EV36" s="191">
        <f t="shared" si="390"/>
        <v>125</v>
      </c>
      <c r="EW36" s="203">
        <f t="shared" si="390"/>
        <v>172</v>
      </c>
      <c r="EX36" s="203">
        <f t="shared" si="390"/>
        <v>-120</v>
      </c>
      <c r="EY36" s="203">
        <f t="shared" si="390"/>
        <v>-214</v>
      </c>
      <c r="EZ36" s="203">
        <f t="shared" si="390"/>
        <v>-152</v>
      </c>
      <c r="FA36" s="216">
        <f t="shared" si="390"/>
        <v>-136</v>
      </c>
      <c r="FB36" s="216">
        <f t="shared" si="390"/>
        <v>-88</v>
      </c>
      <c r="FC36" s="226">
        <f t="shared" si="390"/>
        <v>10</v>
      </c>
      <c r="FD36" s="226">
        <f t="shared" si="390"/>
        <v>-47.379310344827559</v>
      </c>
      <c r="FE36" s="238">
        <f t="shared" si="390"/>
        <v>117</v>
      </c>
      <c r="FF36" s="238">
        <f t="shared" si="390"/>
        <v>-7</v>
      </c>
      <c r="FG36" s="238">
        <f t="shared" si="390"/>
        <v>112</v>
      </c>
      <c r="FH36" s="238">
        <f t="shared" si="390"/>
        <v>93</v>
      </c>
      <c r="FI36" s="238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-332</v>
      </c>
      <c r="FP36" s="36">
        <f t="shared" si="391"/>
        <v>-224</v>
      </c>
      <c r="FQ36" s="238">
        <f t="shared" si="391"/>
        <v>-62</v>
      </c>
      <c r="FR36" s="36">
        <f t="shared" si="391"/>
        <v>-170</v>
      </c>
      <c r="FS36" s="36">
        <f t="shared" si="391"/>
        <v>-248</v>
      </c>
      <c r="FT36" s="36">
        <f t="shared" si="391"/>
        <v>-229</v>
      </c>
      <c r="FU36" s="36">
        <f t="shared" si="391"/>
        <v>-88</v>
      </c>
      <c r="FV36" s="36">
        <f t="shared" si="391"/>
        <v>238</v>
      </c>
      <c r="FW36" s="36">
        <f t="shared" si="391"/>
        <v>288</v>
      </c>
      <c r="FX36" s="36">
        <f t="shared" si="391"/>
        <v>344</v>
      </c>
      <c r="FY36" s="36">
        <f t="shared" si="391"/>
        <v>97</v>
      </c>
      <c r="FZ36" s="30">
        <f t="shared" si="392"/>
        <v>270</v>
      </c>
      <c r="GA36" s="30">
        <f t="shared" si="391"/>
        <v>502</v>
      </c>
      <c r="GB36" s="30">
        <f t="shared" si="391"/>
        <v>205</v>
      </c>
      <c r="GC36" s="30">
        <f t="shared" si="391"/>
        <v>-60</v>
      </c>
      <c r="GD36" s="30">
        <f t="shared" si="391"/>
        <v>398</v>
      </c>
      <c r="GE36" s="30">
        <f t="shared" si="391"/>
        <v>628</v>
      </c>
      <c r="GF36" s="30">
        <f t="shared" si="391"/>
        <v>533</v>
      </c>
      <c r="GG36" s="30">
        <f t="shared" si="391"/>
        <v>581</v>
      </c>
      <c r="GH36" s="259">
        <f t="shared" si="391"/>
        <v>781</v>
      </c>
      <c r="GI36" s="286">
        <f t="shared" si="391"/>
        <v>426.00221914264421</v>
      </c>
      <c r="GJ36" s="286">
        <f t="shared" ref="GJ36:GL36" si="393">GJ35-FX35</f>
        <v>492.42343628518893</v>
      </c>
      <c r="GK36" s="286">
        <f t="shared" ref="GK36" si="394">GK35-FY35</f>
        <v>783.9554024269155</v>
      </c>
      <c r="GL36" s="286">
        <f t="shared" si="393"/>
        <v>1062.3334291435258</v>
      </c>
      <c r="GM36" s="286">
        <f t="shared" ref="GM36" si="395">GM35-GA35</f>
        <v>1560.3334291435258</v>
      </c>
      <c r="GN36" s="286">
        <f t="shared" ref="GN36" si="396">GN35-GB35</f>
        <v>2070.3334291435258</v>
      </c>
      <c r="GO36" s="286">
        <f t="shared" ref="GO36" si="397">GO35-GC35</f>
        <v>2270.3334291435258</v>
      </c>
      <c r="GP36" s="286">
        <f t="shared" ref="GP36" si="398">GP35-GD35</f>
        <v>1869.3334291435258</v>
      </c>
      <c r="GQ36" s="286">
        <f t="shared" ref="GQ36" si="399">GQ35-GE35</f>
        <v>1315.3334291435258</v>
      </c>
      <c r="GR36" s="286">
        <f t="shared" ref="GR36" si="400">GR35-GF35</f>
        <v>1076.3334291435258</v>
      </c>
      <c r="GS36" s="286">
        <f t="shared" ref="GS36" si="401">GS35-GG35</f>
        <v>500.33342914352579</v>
      </c>
      <c r="GT36" s="286">
        <f t="shared" ref="GT36" si="402">GT35-GH35</f>
        <v>-169.66657085647421</v>
      </c>
      <c r="GU36" s="286">
        <f t="shared" ref="GU36" si="403">GU35-GI35</f>
        <v>-229.66878999911842</v>
      </c>
      <c r="GV36" s="286">
        <f t="shared" ref="GV36" si="404">GV35-GJ35</f>
        <v>-266.09000714166314</v>
      </c>
      <c r="GW36" s="286">
        <f t="shared" ref="GW36" si="405">GW35-GK35</f>
        <v>-276.62197328338971</v>
      </c>
      <c r="GX36" s="286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34">
        <f t="shared" si="408"/>
        <v>196.40000000000009</v>
      </c>
      <c r="EA37" s="134">
        <f t="shared" si="408"/>
        <v>468.19999999999982</v>
      </c>
      <c r="EB37" s="134">
        <f t="shared" si="408"/>
        <v>133.59999999999991</v>
      </c>
      <c r="EC37" s="134">
        <f t="shared" si="408"/>
        <v>-58.800000000000182</v>
      </c>
      <c r="ED37" s="134">
        <f t="shared" si="408"/>
        <v>-211</v>
      </c>
      <c r="EE37" s="134">
        <f>EE35-AVERAGE(BW35,CI35,CU35,DG35,DS35)</f>
        <v>-5.2000000000000455</v>
      </c>
      <c r="EF37" s="134">
        <f>EF35-AVERAGE(BX35,CJ35,CV35,DH35,DT35)</f>
        <v>72.10714285714289</v>
      </c>
      <c r="EG37" s="134">
        <f>EG35-AVERAGE(BY35,CK35,CW35,DI35,DU35)</f>
        <v>81.600000000000023</v>
      </c>
      <c r="EH37" s="134">
        <f t="shared" ref="EH37:FM37" si="409">EH35-AVERAGE(BZ35,CL35,CX35,DJ35,DV35)</f>
        <v>50.600000000000023</v>
      </c>
      <c r="EI37" s="134">
        <f t="shared" si="409"/>
        <v>10</v>
      </c>
      <c r="EJ37" s="134">
        <f t="shared" si="409"/>
        <v>-254.20000000000005</v>
      </c>
      <c r="EK37" s="134">
        <f t="shared" si="409"/>
        <v>-256.40000000000009</v>
      </c>
      <c r="EL37" s="134">
        <f t="shared" si="409"/>
        <v>52.599999999999909</v>
      </c>
      <c r="EM37" s="162">
        <f t="shared" si="409"/>
        <v>-87.400000000000091</v>
      </c>
      <c r="EN37" s="162">
        <f t="shared" si="409"/>
        <v>-160.59999999999991</v>
      </c>
      <c r="EO37" s="162">
        <f t="shared" si="409"/>
        <v>-192.80000000000018</v>
      </c>
      <c r="EP37" s="181">
        <f t="shared" si="409"/>
        <v>-162.79999999999995</v>
      </c>
      <c r="EQ37" s="181">
        <f t="shared" si="409"/>
        <v>46.399999999999977</v>
      </c>
      <c r="ER37" s="191">
        <f t="shared" si="409"/>
        <v>29.486453201970448</v>
      </c>
      <c r="ES37" s="191">
        <f t="shared" si="409"/>
        <v>-177</v>
      </c>
      <c r="ET37" s="191">
        <f t="shared" si="409"/>
        <v>-180.79999999999995</v>
      </c>
      <c r="EU37" s="191">
        <f t="shared" si="409"/>
        <v>-148.40000000000009</v>
      </c>
      <c r="EV37" s="191">
        <f t="shared" si="409"/>
        <v>-151.40000000000009</v>
      </c>
      <c r="EW37" s="203">
        <f t="shared" si="409"/>
        <v>-98.200000000000045</v>
      </c>
      <c r="EX37" s="203">
        <f t="shared" si="409"/>
        <v>-121.59999999999991</v>
      </c>
      <c r="EY37" s="203">
        <f t="shared" si="409"/>
        <v>-345.80000000000018</v>
      </c>
      <c r="EZ37" s="203">
        <f t="shared" si="409"/>
        <v>-311.59999999999991</v>
      </c>
      <c r="FA37" s="216">
        <f t="shared" si="409"/>
        <v>-335.40000000000009</v>
      </c>
      <c r="FB37" s="216">
        <f t="shared" si="409"/>
        <v>-249.79999999999995</v>
      </c>
      <c r="FC37" s="226">
        <f t="shared" si="409"/>
        <v>21.600000000000023</v>
      </c>
      <c r="FD37" s="226">
        <f t="shared" si="409"/>
        <v>-7.6758620689654435</v>
      </c>
      <c r="FE37" s="238">
        <f t="shared" si="409"/>
        <v>-32</v>
      </c>
      <c r="FF37" s="238">
        <f t="shared" si="409"/>
        <v>-146.39999999999998</v>
      </c>
      <c r="FG37" s="238">
        <f t="shared" si="409"/>
        <v>2.7999999999999545</v>
      </c>
      <c r="FH37" s="238">
        <f t="shared" si="409"/>
        <v>-15.400000000000091</v>
      </c>
      <c r="FI37" s="238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-351.59999999999991</v>
      </c>
      <c r="FP37" s="36">
        <f t="shared" si="410"/>
        <v>-271.47586206896551</v>
      </c>
      <c r="FQ37" s="238">
        <f t="shared" si="410"/>
        <v>-109.79999999999995</v>
      </c>
      <c r="FR37" s="36">
        <f t="shared" si="410"/>
        <v>-309.60000000000002</v>
      </c>
      <c r="FS37" s="36">
        <f t="shared" si="410"/>
        <v>-257.59999999999991</v>
      </c>
      <c r="FT37" s="36">
        <f t="shared" si="410"/>
        <v>-229.40000000000009</v>
      </c>
      <c r="FU37" s="36">
        <f t="shared" si="410"/>
        <v>-67.799999999999955</v>
      </c>
      <c r="FV37" s="36">
        <f t="shared" si="410"/>
        <v>35.199999999999818</v>
      </c>
      <c r="FW37" s="36">
        <f t="shared" si="410"/>
        <v>115.40000000000009</v>
      </c>
      <c r="FX37" s="36">
        <f t="shared" si="410"/>
        <v>155</v>
      </c>
      <c r="FY37" s="36">
        <f t="shared" si="410"/>
        <v>24.400000000000091</v>
      </c>
      <c r="FZ37" s="30">
        <f t="shared" si="411"/>
        <v>57.599999999999909</v>
      </c>
      <c r="GA37" s="30">
        <f t="shared" si="410"/>
        <v>188.79999999999995</v>
      </c>
      <c r="GB37" s="30">
        <f t="shared" si="410"/>
        <v>-56.075862068965534</v>
      </c>
      <c r="GC37" s="30">
        <f t="shared" si="410"/>
        <v>-177.20000000000005</v>
      </c>
      <c r="GD37" s="30">
        <f t="shared" si="410"/>
        <v>128.60000000000002</v>
      </c>
      <c r="GE37" s="30">
        <f t="shared" si="410"/>
        <v>425.20000000000005</v>
      </c>
      <c r="GF37" s="30">
        <f t="shared" si="410"/>
        <v>369.79999999999995</v>
      </c>
      <c r="GG37" s="30">
        <f t="shared" si="410"/>
        <v>554.59999999999991</v>
      </c>
      <c r="GH37" s="259">
        <f t="shared" si="410"/>
        <v>842.59999999999991</v>
      </c>
      <c r="GI37" s="286">
        <f t="shared" si="410"/>
        <v>536.4022191426443</v>
      </c>
      <c r="GJ37" s="286">
        <f t="shared" ref="GJ37:GL37" si="412">GJ35-AVERAGE(EB35,EN35,EZ35,FL35,FX35)</f>
        <v>664.02343628518884</v>
      </c>
      <c r="GK37" s="286">
        <f t="shared" ref="GK37" si="413">GK35-AVERAGE(EC35,EO35,FA35,FM35,FY35)</f>
        <v>875.35540242691559</v>
      </c>
      <c r="GL37" s="286">
        <f t="shared" si="412"/>
        <v>1221.3334291435258</v>
      </c>
      <c r="GM37" s="286">
        <f t="shared" ref="GM37" si="414">GM35-AVERAGE(EE35,EQ35,FC35,FO35,GA35)</f>
        <v>1781.9334291435257</v>
      </c>
      <c r="GN37" s="286">
        <f t="shared" ref="GN37" si="415">GN35-AVERAGE(EF35,ER35,FD35,FP35,GB35)</f>
        <v>2083.4575670745603</v>
      </c>
      <c r="GO37" s="286">
        <f t="shared" ref="GO37" si="416">GO35-AVERAGE(EG35,ES35,FE35,FQ35,GC35)</f>
        <v>2195.5334291435256</v>
      </c>
      <c r="GP37" s="286">
        <f t="shared" ref="GP37" si="417">GP35-AVERAGE(EH35,ET35,FF35,FR35,GD35)</f>
        <v>2047.1334291435257</v>
      </c>
      <c r="GQ37" s="286">
        <f t="shared" ref="GQ37" si="418">GQ35-AVERAGE(EI35,EU35,FG35,FS35,GE35)</f>
        <v>1697.9334291435257</v>
      </c>
      <c r="GR37" s="286">
        <f t="shared" ref="GR37" si="419">GR35-AVERAGE(EJ35,EV35,FH35,FT35,GF35)</f>
        <v>1427.5334291435258</v>
      </c>
      <c r="GS37" s="286">
        <f t="shared" ref="GS37" si="420">GS35-AVERAGE(EK35,EW35,FI35,FU35,GG35)</f>
        <v>967.53342914352584</v>
      </c>
      <c r="GT37" s="286">
        <f t="shared" ref="GT37" si="421">GT35-AVERAGE(EL35,EX35,FJ35,FV35,GH35)</f>
        <v>526.73342914352588</v>
      </c>
      <c r="GU37" s="286">
        <f t="shared" ref="GU37" si="422">GU35-AVERAGE(EM35,EY35,FK35,FW35,GI35)</f>
        <v>271.13298531499731</v>
      </c>
      <c r="GV37" s="286">
        <f t="shared" ref="GV37" si="423">GV35-AVERAGE(EN35,EZ35,FL35,FX35,GJ35)</f>
        <v>305.04874188648773</v>
      </c>
      <c r="GW37" s="286">
        <f t="shared" ref="GW37" si="424">GW35-AVERAGE(EO35,FA35,FM35,FY35,GK35)</f>
        <v>439.14234865814251</v>
      </c>
      <c r="GX37" s="286">
        <f t="shared" ref="GX37" si="425">GX35-AVERAGE(EP35,FB35,FN35,FZ35,GL35)</f>
        <v>966.26674331482059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34">
        <f t="shared" si="428"/>
        <v>1905</v>
      </c>
      <c r="EA38" s="134">
        <f t="shared" si="428"/>
        <v>2518</v>
      </c>
      <c r="EB38" s="134">
        <f t="shared" si="428"/>
        <v>2268</v>
      </c>
      <c r="EC38" s="134">
        <f t="shared" si="428"/>
        <v>1945</v>
      </c>
      <c r="ED38" s="134">
        <f t="shared" si="428"/>
        <v>1191</v>
      </c>
      <c r="EE38" s="134">
        <f t="shared" ref="EE38:FF38" si="429">EE35-MIN($C35:$ED35)</f>
        <v>650</v>
      </c>
      <c r="EF38" s="134">
        <f t="shared" si="429"/>
        <v>450</v>
      </c>
      <c r="EG38" s="134">
        <f t="shared" si="429"/>
        <v>383</v>
      </c>
      <c r="EH38" s="134">
        <f t="shared" si="429"/>
        <v>555</v>
      </c>
      <c r="EI38" s="134">
        <f t="shared" si="429"/>
        <v>738</v>
      </c>
      <c r="EJ38" s="134">
        <f t="shared" si="429"/>
        <v>868</v>
      </c>
      <c r="EK38" s="134">
        <f t="shared" si="429"/>
        <v>1249</v>
      </c>
      <c r="EL38" s="134">
        <f t="shared" si="429"/>
        <v>1855</v>
      </c>
      <c r="EM38" s="162">
        <f t="shared" si="429"/>
        <v>2121</v>
      </c>
      <c r="EN38" s="162">
        <f t="shared" si="429"/>
        <v>2045</v>
      </c>
      <c r="EO38" s="162">
        <f t="shared" si="429"/>
        <v>1854</v>
      </c>
      <c r="EP38" s="181">
        <f t="shared" si="429"/>
        <v>1292</v>
      </c>
      <c r="EQ38" s="181">
        <f t="shared" si="429"/>
        <v>726</v>
      </c>
      <c r="ER38" s="191">
        <f t="shared" si="429"/>
        <v>462.37931034482756</v>
      </c>
      <c r="ES38" s="191">
        <f t="shared" si="429"/>
        <v>201</v>
      </c>
      <c r="ET38" s="191">
        <f t="shared" si="429"/>
        <v>376</v>
      </c>
      <c r="EU38" s="191">
        <f t="shared" si="429"/>
        <v>659</v>
      </c>
      <c r="EV38" s="191">
        <f t="shared" si="429"/>
        <v>993</v>
      </c>
      <c r="EW38" s="203">
        <f t="shared" si="429"/>
        <v>1421</v>
      </c>
      <c r="EX38" s="203">
        <f t="shared" si="429"/>
        <v>1735</v>
      </c>
      <c r="EY38" s="203">
        <f t="shared" si="429"/>
        <v>1907</v>
      </c>
      <c r="EZ38" s="203">
        <f t="shared" si="429"/>
        <v>1893</v>
      </c>
      <c r="FA38" s="216">
        <f t="shared" si="429"/>
        <v>1718</v>
      </c>
      <c r="FB38" s="216">
        <f t="shared" si="429"/>
        <v>1204</v>
      </c>
      <c r="FC38" s="226">
        <f t="shared" si="429"/>
        <v>736</v>
      </c>
      <c r="FD38" s="226">
        <f t="shared" si="429"/>
        <v>415</v>
      </c>
      <c r="FE38" s="238">
        <f t="shared" si="429"/>
        <v>318</v>
      </c>
      <c r="FF38" s="238">
        <f t="shared" si="429"/>
        <v>369</v>
      </c>
      <c r="FG38" s="238">
        <f t="shared" ref="FG38:FH38" si="430">FG35-MIN($C35:$ED35)</f>
        <v>771</v>
      </c>
      <c r="FH38" s="238">
        <f t="shared" si="430"/>
        <v>1086</v>
      </c>
      <c r="FI38" s="238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404</v>
      </c>
      <c r="FP38" s="36">
        <f t="shared" si="434"/>
        <v>191</v>
      </c>
      <c r="FQ38" s="238">
        <f t="shared" ref="FQ38:FR38" si="435">FQ35-MIN($C35:$ED35)</f>
        <v>256</v>
      </c>
      <c r="FR38" s="36">
        <f t="shared" si="435"/>
        <v>199</v>
      </c>
      <c r="FS38" s="36">
        <f t="shared" ref="FS38:FT38" si="436">FS35-MIN($C35:$ED35)</f>
        <v>523</v>
      </c>
      <c r="FT38" s="36">
        <f t="shared" si="436"/>
        <v>857</v>
      </c>
      <c r="FU38" s="36">
        <f t="shared" ref="FU38:FV38" si="437">FU35-MIN($C35:$ED35)</f>
        <v>1385</v>
      </c>
      <c r="FV38" s="36">
        <f t="shared" si="437"/>
        <v>1855</v>
      </c>
      <c r="FW38" s="36">
        <f t="shared" ref="FW38:FX38" si="438">FW35-MIN($C35:$ED35)</f>
        <v>2270</v>
      </c>
      <c r="FX38" s="36">
        <f t="shared" si="438"/>
        <v>2240</v>
      </c>
      <c r="FY38" s="36">
        <f t="shared" ref="FY38:GA38" si="439">FY35-MIN($C35:$ED35)</f>
        <v>1959</v>
      </c>
      <c r="FZ38" s="30">
        <f t="shared" ref="FZ38" si="440">FZ35-MIN($C35:$ED35)</f>
        <v>1404</v>
      </c>
      <c r="GA38" s="30">
        <f t="shared" si="439"/>
        <v>906</v>
      </c>
      <c r="GB38" s="30">
        <f t="shared" ref="GB38" si="441">GB35-MIN($C35:$ED35)</f>
        <v>396</v>
      </c>
      <c r="GC38" s="30">
        <f t="shared" ref="GC38:GE38" si="442">GC35-MIN($C35:$ED35)</f>
        <v>196</v>
      </c>
      <c r="GD38" s="30">
        <f t="shared" ref="GD38" si="443">GD35-MIN($C35:$ED35)</f>
        <v>597</v>
      </c>
      <c r="GE38" s="30">
        <f t="shared" si="442"/>
        <v>1151</v>
      </c>
      <c r="GF38" s="30">
        <f t="shared" ref="GF38" si="444">GF35-MIN($C35:$ED35)</f>
        <v>1390</v>
      </c>
      <c r="GG38" s="30">
        <f t="shared" ref="GG38:GH38" si="445">GG35-MIN($C35:$ED35)</f>
        <v>1966</v>
      </c>
      <c r="GH38" s="259">
        <f t="shared" si="445"/>
        <v>2636</v>
      </c>
      <c r="GI38" s="286">
        <f t="shared" ref="GI38:GK38" si="446">GI35-MIN($C35:$ED35)</f>
        <v>2696.0022191426442</v>
      </c>
      <c r="GJ38" s="286">
        <f t="shared" si="446"/>
        <v>2732.4234362851889</v>
      </c>
      <c r="GK38" s="286">
        <f t="shared" si="446"/>
        <v>2742.9554024269155</v>
      </c>
      <c r="GL38" s="286">
        <f t="shared" ref="GL38:GM38" si="447">GL35-MIN($C35:$ED35)</f>
        <v>2466.3334291435258</v>
      </c>
      <c r="GM38" s="286">
        <f t="shared" si="447"/>
        <v>2466.3334291435258</v>
      </c>
      <c r="GN38" s="286">
        <f t="shared" ref="GN38:GX38" si="448">GN35-MIN($C35:$ED35)</f>
        <v>2466.3334291435258</v>
      </c>
      <c r="GO38" s="286">
        <f t="shared" si="448"/>
        <v>2466.3334291435258</v>
      </c>
      <c r="GP38" s="286">
        <f t="shared" si="448"/>
        <v>2466.3334291435258</v>
      </c>
      <c r="GQ38" s="286">
        <f t="shared" si="448"/>
        <v>2466.3334291435258</v>
      </c>
      <c r="GR38" s="286">
        <f t="shared" si="448"/>
        <v>2466.3334291435258</v>
      </c>
      <c r="GS38" s="286">
        <f t="shared" si="448"/>
        <v>2466.3334291435258</v>
      </c>
      <c r="GT38" s="286">
        <f t="shared" si="448"/>
        <v>2466.3334291435258</v>
      </c>
      <c r="GU38" s="286">
        <f t="shared" si="448"/>
        <v>2466.3334291435258</v>
      </c>
      <c r="GV38" s="286">
        <f t="shared" si="448"/>
        <v>2466.3334291435258</v>
      </c>
      <c r="GW38" s="286">
        <f t="shared" si="448"/>
        <v>2466.3334291435258</v>
      </c>
      <c r="GX38" s="286">
        <f t="shared" si="448"/>
        <v>2466.3334291435258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7">
        <f t="shared" si="449"/>
        <v>0</v>
      </c>
      <c r="EA39" s="137">
        <f t="shared" si="449"/>
        <v>0</v>
      </c>
      <c r="EB39" s="137">
        <f t="shared" si="449"/>
        <v>0</v>
      </c>
      <c r="EC39" s="137">
        <f t="shared" si="449"/>
        <v>0</v>
      </c>
      <c r="ED39" s="137">
        <f t="shared" si="449"/>
        <v>0</v>
      </c>
      <c r="EE39" s="137">
        <f t="shared" si="449"/>
        <v>0</v>
      </c>
      <c r="EF39" s="137">
        <f t="shared" si="449"/>
        <v>0</v>
      </c>
      <c r="EG39" s="137">
        <f t="shared" si="449"/>
        <v>0</v>
      </c>
      <c r="EH39" s="137">
        <f t="shared" si="449"/>
        <v>0</v>
      </c>
      <c r="EI39" s="137">
        <f t="shared" si="449"/>
        <v>0</v>
      </c>
      <c r="EJ39" s="137">
        <f t="shared" si="449"/>
        <v>0</v>
      </c>
      <c r="EK39" s="137">
        <f t="shared" si="449"/>
        <v>0</v>
      </c>
      <c r="EL39" s="137">
        <f t="shared" si="449"/>
        <v>0</v>
      </c>
      <c r="EM39" s="167">
        <f t="shared" si="449"/>
        <v>0</v>
      </c>
      <c r="EN39" s="167">
        <f t="shared" si="449"/>
        <v>0</v>
      </c>
      <c r="EO39" s="167">
        <f t="shared" ref="EO39:FF39" si="450">EO35-EO58</f>
        <v>0</v>
      </c>
      <c r="EP39" s="185">
        <f t="shared" si="450"/>
        <v>0</v>
      </c>
      <c r="EQ39" s="185">
        <f t="shared" si="450"/>
        <v>0</v>
      </c>
      <c r="ER39" s="195">
        <f t="shared" si="450"/>
        <v>0</v>
      </c>
      <c r="ES39" s="195">
        <f t="shared" si="450"/>
        <v>0</v>
      </c>
      <c r="ET39" s="195">
        <f t="shared" si="450"/>
        <v>0</v>
      </c>
      <c r="EU39" s="195">
        <f t="shared" si="450"/>
        <v>0</v>
      </c>
      <c r="EV39" s="195">
        <f t="shared" si="450"/>
        <v>0</v>
      </c>
      <c r="EW39" s="207">
        <f t="shared" si="450"/>
        <v>0</v>
      </c>
      <c r="EX39" s="207">
        <f t="shared" si="450"/>
        <v>0</v>
      </c>
      <c r="EY39" s="207">
        <f t="shared" si="450"/>
        <v>0</v>
      </c>
      <c r="EZ39" s="207">
        <f t="shared" si="450"/>
        <v>0</v>
      </c>
      <c r="FA39" s="220">
        <f t="shared" si="450"/>
        <v>0</v>
      </c>
      <c r="FB39" s="220">
        <f t="shared" si="450"/>
        <v>0</v>
      </c>
      <c r="FC39" s="230">
        <f t="shared" si="450"/>
        <v>0</v>
      </c>
      <c r="FD39" s="230">
        <f t="shared" si="450"/>
        <v>0</v>
      </c>
      <c r="FE39" s="242">
        <f t="shared" si="450"/>
        <v>0</v>
      </c>
      <c r="FF39" s="242">
        <f t="shared" si="450"/>
        <v>0</v>
      </c>
      <c r="FG39" s="242">
        <f t="shared" ref="FG39:FH39" si="451">FG35-FG58</f>
        <v>0</v>
      </c>
      <c r="FH39" s="242">
        <f t="shared" si="451"/>
        <v>0</v>
      </c>
      <c r="FI39" s="242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42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36">
        <f t="shared" si="459"/>
        <v>0</v>
      </c>
      <c r="GA39" s="36">
        <f t="shared" si="459"/>
        <v>0</v>
      </c>
      <c r="GB39" s="36">
        <f t="shared" si="459"/>
        <v>0</v>
      </c>
      <c r="GC39" s="36">
        <f t="shared" ref="GC39:GD39" si="460">GC35-GC58</f>
        <v>0</v>
      </c>
      <c r="GD39" s="36">
        <f t="shared" si="460"/>
        <v>0</v>
      </c>
      <c r="GE39" s="36">
        <f t="shared" ref="GE39:GK39" si="461">GE35-GE58</f>
        <v>0</v>
      </c>
      <c r="GF39" s="36">
        <f t="shared" si="461"/>
        <v>0</v>
      </c>
      <c r="GG39" s="36">
        <f t="shared" si="461"/>
        <v>377.29529491313997</v>
      </c>
      <c r="GH39" s="262">
        <f t="shared" si="461"/>
        <v>1033.2631345965226</v>
      </c>
      <c r="GI39" s="291">
        <f t="shared" si="461"/>
        <v>1052.526037822329</v>
      </c>
      <c r="GJ39" s="291">
        <f t="shared" si="461"/>
        <v>1071.1220613861865</v>
      </c>
      <c r="GK39" s="291">
        <f t="shared" si="461"/>
        <v>1074.8433960429113</v>
      </c>
      <c r="GL39" s="291">
        <f t="shared" ref="GL39:GM39" si="462">GL35-GL58</f>
        <v>1078.87313472715</v>
      </c>
      <c r="GM39" s="291">
        <f t="shared" si="462"/>
        <v>1078.87313472715</v>
      </c>
      <c r="GN39" s="291">
        <f t="shared" ref="GN39:GX39" si="463">GN35-GN58</f>
        <v>1078.87313472715</v>
      </c>
      <c r="GO39" s="291">
        <f t="shared" si="463"/>
        <v>1078.87313472715</v>
      </c>
      <c r="GP39" s="291">
        <f t="shared" si="463"/>
        <v>1078.87313472715</v>
      </c>
      <c r="GQ39" s="291">
        <f t="shared" si="463"/>
        <v>1078.87313472715</v>
      </c>
      <c r="GR39" s="291">
        <f t="shared" si="463"/>
        <v>1078.87313472715</v>
      </c>
      <c r="GS39" s="291">
        <f t="shared" si="463"/>
        <v>1078.87313472715</v>
      </c>
      <c r="GT39" s="291">
        <f t="shared" si="463"/>
        <v>1078.87313472715</v>
      </c>
      <c r="GU39" s="291">
        <f t="shared" si="463"/>
        <v>1078.87313472715</v>
      </c>
      <c r="GV39" s="291">
        <f t="shared" si="463"/>
        <v>1078.87313472715</v>
      </c>
      <c r="GW39" s="291">
        <f t="shared" si="463"/>
        <v>1078.87313472715</v>
      </c>
      <c r="GX39" s="291">
        <f t="shared" si="463"/>
        <v>2749.3334291435258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276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9">
        <f t="shared" si="464"/>
        <v>26.363929141632742</v>
      </c>
      <c r="EA41" s="139">
        <f t="shared" si="464"/>
        <v>36.397878054011166</v>
      </c>
      <c r="EB41" s="139">
        <f t="shared" si="464"/>
        <v>25.365345602213161</v>
      </c>
      <c r="EC41" s="139">
        <f t="shared" si="464"/>
        <v>22.407353425962146</v>
      </c>
      <c r="ED41" s="139">
        <f t="shared" si="464"/>
        <v>12.705531634746142</v>
      </c>
      <c r="EE41" s="139">
        <f t="shared" ref="EE41:FF41" si="465">EE35*1000/EE20</f>
        <v>8.0021431923329871</v>
      </c>
      <c r="EF41" s="139">
        <f t="shared" si="465"/>
        <v>6.8340876161769257</v>
      </c>
      <c r="EG41" s="139">
        <f t="shared" si="465"/>
        <v>6.159235006869662</v>
      </c>
      <c r="EH41" s="139">
        <f t="shared" si="465"/>
        <v>9.7860123911328429</v>
      </c>
      <c r="EI41" s="139">
        <f t="shared" si="465"/>
        <v>12.424001324736462</v>
      </c>
      <c r="EJ41" s="139">
        <f t="shared" si="465"/>
        <v>13.014978189217036</v>
      </c>
      <c r="EK41" s="139">
        <f t="shared" si="465"/>
        <v>18.68346180410979</v>
      </c>
      <c r="EL41" s="139">
        <f t="shared" si="465"/>
        <v>26.492574284748727</v>
      </c>
      <c r="EM41" s="139">
        <f t="shared" si="465"/>
        <v>29.249880881366597</v>
      </c>
      <c r="EN41" s="139">
        <f t="shared" si="465"/>
        <v>24.090700320307548</v>
      </c>
      <c r="EO41" s="139">
        <f t="shared" si="465"/>
        <v>17.593548676727398</v>
      </c>
      <c r="EP41" s="139">
        <f t="shared" si="465"/>
        <v>13.478683899522848</v>
      </c>
      <c r="EQ41" s="139">
        <f t="shared" si="465"/>
        <v>9.5718543713248128</v>
      </c>
      <c r="ER41" s="139">
        <f t="shared" si="465"/>
        <v>6.9039904763296116</v>
      </c>
      <c r="ES41" s="139">
        <f t="shared" si="465"/>
        <v>4.4303885921454862</v>
      </c>
      <c r="ET41" s="139">
        <f t="shared" si="465"/>
        <v>6.9566207249799339</v>
      </c>
      <c r="EU41" s="139">
        <f t="shared" si="465"/>
        <v>9.8409557231190377</v>
      </c>
      <c r="EV41" s="139">
        <f t="shared" si="465"/>
        <v>14.850363761161441</v>
      </c>
      <c r="EW41" s="139">
        <f t="shared" si="465"/>
        <v>21.203217862393103</v>
      </c>
      <c r="EX41" s="139">
        <f t="shared" si="465"/>
        <v>22.479527604913471</v>
      </c>
      <c r="EY41" s="139">
        <f t="shared" si="465"/>
        <v>21.103172717815291</v>
      </c>
      <c r="EZ41" s="139">
        <f t="shared" si="465"/>
        <v>21.712693688946693</v>
      </c>
      <c r="FA41" s="139">
        <f t="shared" si="465"/>
        <v>17.351057399969115</v>
      </c>
      <c r="FB41" s="139">
        <f t="shared" si="465"/>
        <v>12.852178567337893</v>
      </c>
      <c r="FC41" s="139">
        <f t="shared" si="465"/>
        <v>8.965602111258816</v>
      </c>
      <c r="FD41" s="139">
        <f t="shared" si="465"/>
        <v>7.634727559056504</v>
      </c>
      <c r="FE41" s="139">
        <f t="shared" si="465"/>
        <v>6.0257722168154251</v>
      </c>
      <c r="FF41" s="139">
        <f t="shared" si="465"/>
        <v>7.0139221716417337</v>
      </c>
      <c r="FG41" s="139">
        <f t="shared" ref="FG41:FH41" si="466">FG35*1000/FG20</f>
        <v>12.173064976656235</v>
      </c>
      <c r="FH41" s="139">
        <f t="shared" si="466"/>
        <v>14.91123718631761</v>
      </c>
      <c r="FI41" s="139">
        <f t="shared" ref="FI41:FJ41" si="467">FI35*1000/FI20</f>
        <v>21.392994803294133</v>
      </c>
      <c r="FJ41" s="277">
        <f t="shared" si="467"/>
        <v>20.021403187372648</v>
      </c>
      <c r="FK41" s="277">
        <f t="shared" ref="FK41" si="468">FK35*1000/FK20</f>
        <v>23.782803683807867</v>
      </c>
      <c r="FL41" s="277">
        <f t="shared" ref="FL41:FN41" si="469">FL35*1000/FL20</f>
        <v>19.623449789668019</v>
      </c>
      <c r="FM41" s="277">
        <f t="shared" si="469"/>
        <v>22.306515772949496</v>
      </c>
      <c r="FN41" s="277">
        <f t="shared" si="469"/>
        <v>11.802642969802676</v>
      </c>
      <c r="FO41" s="277">
        <f t="shared" ref="FO41:FP41" si="470">FO35*1000/FO20</f>
        <v>7.287442719524325</v>
      </c>
      <c r="FP41" s="277">
        <f t="shared" si="470"/>
        <v>4.5681674452702881</v>
      </c>
      <c r="FQ41" s="139">
        <f t="shared" ref="FQ41:FR41" si="471">FQ35*1000/FQ20</f>
        <v>6.0789513680293616</v>
      </c>
      <c r="FR41" s="277">
        <f t="shared" si="471"/>
        <v>5.7070895845180027</v>
      </c>
      <c r="FS41" s="277">
        <f t="shared" ref="FS41:FT41" si="472">FS35*1000/FS20</f>
        <v>10.832713867546374</v>
      </c>
      <c r="FT41" s="277">
        <f t="shared" si="472"/>
        <v>14.203489440197234</v>
      </c>
      <c r="FU41" s="277">
        <f t="shared" ref="FU41:FV41" si="473">FU35*1000/FU20</f>
        <v>20.407735735605591</v>
      </c>
      <c r="FV41" s="277">
        <f t="shared" si="473"/>
        <v>24.496120244775724</v>
      </c>
      <c r="FW41" s="277">
        <f t="shared" ref="FW41:FX41" si="474">FW35*1000/FW20</f>
        <v>29.86815009661608</v>
      </c>
      <c r="FX41" s="277">
        <f t="shared" si="474"/>
        <v>26.611407721327815</v>
      </c>
      <c r="FY41" s="277">
        <f t="shared" ref="FY41:GA41" si="475">FY35*1000/FY20</f>
        <v>23.247168841825182</v>
      </c>
      <c r="FZ41" s="277">
        <f t="shared" ref="FZ41" si="476">FZ35*1000/FZ20</f>
        <v>16.234299564820624</v>
      </c>
      <c r="GA41" s="277">
        <f t="shared" si="475"/>
        <v>10.196768764092655</v>
      </c>
      <c r="GB41" s="277">
        <f t="shared" ref="GB41" si="477">GB35*1000/GB20</f>
        <v>7.4353068872441739</v>
      </c>
      <c r="GC41" s="277">
        <f t="shared" ref="GC41:GE41" si="478">GC35*1000/GC20</f>
        <v>5.1692039617951506</v>
      </c>
      <c r="GD41" s="277">
        <f t="shared" ref="GD41" si="479">GD35*1000/GD20</f>
        <v>10.945822781034794</v>
      </c>
      <c r="GE41" s="277">
        <f t="shared" si="478"/>
        <v>16.265586076032722</v>
      </c>
      <c r="GF41" s="277">
        <f t="shared" ref="GF41" si="480">GF35*1000/GF20</f>
        <v>17.459942520256543</v>
      </c>
      <c r="GG41" s="277">
        <f t="shared" ref="GG41:GH41" si="481">GG35*1000/GG20</f>
        <v>30.544003775309058</v>
      </c>
      <c r="GH41" s="269">
        <f t="shared" si="481"/>
        <v>43.318955117619872</v>
      </c>
      <c r="GI41" s="293">
        <f t="shared" ref="GI41:GK41" si="482">GI35*1000/GI20</f>
        <v>37.270127403456414</v>
      </c>
      <c r="GJ41" s="293">
        <f t="shared" si="482"/>
        <v>31.242246217783155</v>
      </c>
      <c r="GK41" s="293">
        <f t="shared" si="482"/>
        <v>30.777065619973847</v>
      </c>
      <c r="GL41" s="293">
        <f t="shared" ref="GL41:GM41" si="483">GL35*1000/GL20</f>
        <v>25.813923284740348</v>
      </c>
      <c r="GM41" s="293">
        <f t="shared" si="483"/>
        <v>25.05944270425951</v>
      </c>
      <c r="GN41" s="293">
        <f t="shared" ref="GN41:GX41" si="484">GN35*1000/GN20</f>
        <v>27.155314722178716</v>
      </c>
      <c r="GO41" s="293">
        <f t="shared" si="484"/>
        <v>29.100658004758099</v>
      </c>
      <c r="GP41" s="293">
        <f t="shared" si="484"/>
        <v>31.476604080192025</v>
      </c>
      <c r="GQ41" s="293">
        <f t="shared" si="484"/>
        <v>35.081496611275675</v>
      </c>
      <c r="GR41" s="293">
        <f t="shared" si="484"/>
        <v>33.169626176296362</v>
      </c>
      <c r="GS41" s="293">
        <f t="shared" si="484"/>
        <v>34.95119880943912</v>
      </c>
      <c r="GT41" s="293">
        <f t="shared" si="484"/>
        <v>32.321473056306353</v>
      </c>
      <c r="GU41" s="293">
        <f t="shared" si="484"/>
        <v>30.909873115737398</v>
      </c>
      <c r="GV41" s="293">
        <f t="shared" si="484"/>
        <v>27.360755243770928</v>
      </c>
      <c r="GW41" s="293">
        <f t="shared" si="484"/>
        <v>27.365900105542895</v>
      </c>
      <c r="GX41" s="293">
        <f t="shared" si="484"/>
        <v>24.097046796466277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7">
        <f t="shared" si="486"/>
        <v>-3.8451561404060328</v>
      </c>
      <c r="EA42" s="137">
        <f t="shared" si="486"/>
        <v>2.9305302862258387</v>
      </c>
      <c r="EB42" s="137">
        <f t="shared" si="486"/>
        <v>-6.0597749573969786</v>
      </c>
      <c r="EC42" s="137">
        <f t="shared" si="486"/>
        <v>-7.5972925288779045</v>
      </c>
      <c r="ED42" s="137">
        <f t="shared" si="486"/>
        <v>-9.8522757050784957</v>
      </c>
      <c r="EE42" s="137">
        <f>EE41-DS41</f>
        <v>-5.16509223432152</v>
      </c>
      <c r="EF42" s="137">
        <f>EF41-DT41</f>
        <v>-4.7642570667113437</v>
      </c>
      <c r="EG42" s="137">
        <f>EG41-DU41</f>
        <v>-5.2398551400431339</v>
      </c>
      <c r="EH42" s="137">
        <f t="shared" ref="EH42:FM42" si="487">EH41-DV41</f>
        <v>-3.7640750867259953</v>
      </c>
      <c r="EI42" s="137">
        <f t="shared" si="487"/>
        <v>-2.0584939663319428</v>
      </c>
      <c r="EJ42" s="137">
        <f t="shared" si="487"/>
        <v>-6.7506940816015586</v>
      </c>
      <c r="EK42" s="137">
        <f t="shared" si="487"/>
        <v>-3.9946369694763604</v>
      </c>
      <c r="EL42" s="137">
        <f t="shared" si="487"/>
        <v>0.12864514311598541</v>
      </c>
      <c r="EM42" s="167">
        <f t="shared" si="487"/>
        <v>-7.147997172644569</v>
      </c>
      <c r="EN42" s="167">
        <f t="shared" si="487"/>
        <v>-1.2746452819056131</v>
      </c>
      <c r="EO42" s="167">
        <f t="shared" si="487"/>
        <v>-4.8138047492347482</v>
      </c>
      <c r="EP42" s="185">
        <f t="shared" si="487"/>
        <v>0.77315226477670507</v>
      </c>
      <c r="EQ42" s="185">
        <f t="shared" si="487"/>
        <v>1.5697111789918257</v>
      </c>
      <c r="ER42" s="195">
        <f t="shared" si="487"/>
        <v>6.9902860152685875E-2</v>
      </c>
      <c r="ES42" s="195">
        <f t="shared" si="487"/>
        <v>-1.7288464147241758</v>
      </c>
      <c r="ET42" s="195">
        <f t="shared" si="487"/>
        <v>-2.829391666152909</v>
      </c>
      <c r="EU42" s="195">
        <f t="shared" si="487"/>
        <v>-2.5830456016174246</v>
      </c>
      <c r="EV42" s="195">
        <f t="shared" si="487"/>
        <v>1.8353855719444052</v>
      </c>
      <c r="EW42" s="207">
        <f t="shared" si="487"/>
        <v>2.5197560582833134</v>
      </c>
      <c r="EX42" s="207">
        <f t="shared" si="487"/>
        <v>-4.0130466798352558</v>
      </c>
      <c r="EY42" s="207">
        <f t="shared" si="487"/>
        <v>-8.1467081635513061</v>
      </c>
      <c r="EZ42" s="207">
        <f t="shared" si="487"/>
        <v>-2.3780066313608543</v>
      </c>
      <c r="FA42" s="220">
        <f t="shared" si="487"/>
        <v>-0.24249127675828319</v>
      </c>
      <c r="FB42" s="220">
        <f t="shared" si="487"/>
        <v>-0.62650533218495497</v>
      </c>
      <c r="FC42" s="230">
        <f t="shared" si="487"/>
        <v>-0.60625226006599675</v>
      </c>
      <c r="FD42" s="230">
        <f t="shared" si="487"/>
        <v>0.73073708272689242</v>
      </c>
      <c r="FE42" s="242">
        <f t="shared" si="487"/>
        <v>1.5953836246699389</v>
      </c>
      <c r="FF42" s="242">
        <f t="shared" si="487"/>
        <v>5.7301446661799815E-2</v>
      </c>
      <c r="FG42" s="242">
        <f t="shared" si="487"/>
        <v>2.3321092535371974</v>
      </c>
      <c r="FH42" s="242">
        <f t="shared" si="487"/>
        <v>6.0873425156168892E-2</v>
      </c>
      <c r="FI42" s="242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-1.678159391734491</v>
      </c>
      <c r="FP42" s="43">
        <f t="shared" si="488"/>
        <v>-3.066560113786216</v>
      </c>
      <c r="FQ42" s="242">
        <f t="shared" si="488"/>
        <v>5.3179151213936571E-2</v>
      </c>
      <c r="FR42" s="43">
        <f t="shared" si="488"/>
        <v>-1.306832587123731</v>
      </c>
      <c r="FS42" s="43">
        <f t="shared" si="488"/>
        <v>-1.3403511091098608</v>
      </c>
      <c r="FT42" s="43">
        <f t="shared" si="488"/>
        <v>-0.70774774612037561</v>
      </c>
      <c r="FU42" s="43">
        <f t="shared" si="488"/>
        <v>-0.98525906768854199</v>
      </c>
      <c r="FV42" s="43">
        <f t="shared" si="488"/>
        <v>4.4747170574030761</v>
      </c>
      <c r="FW42" s="43">
        <f t="shared" si="488"/>
        <v>6.0853464128082138</v>
      </c>
      <c r="FX42" s="43">
        <f t="shared" si="488"/>
        <v>6.9879579316597962</v>
      </c>
      <c r="FY42" s="43">
        <f t="shared" si="488"/>
        <v>0.94065306887568667</v>
      </c>
      <c r="FZ42" s="43">
        <f t="shared" si="489"/>
        <v>4.4316565950179481</v>
      </c>
      <c r="GA42" s="43">
        <f t="shared" si="488"/>
        <v>2.9093260445683296</v>
      </c>
      <c r="GB42" s="43">
        <f t="shared" si="488"/>
        <v>2.8671394419738858</v>
      </c>
      <c r="GC42" s="43">
        <f t="shared" si="488"/>
        <v>-0.90974740623421102</v>
      </c>
      <c r="GD42" s="43">
        <f t="shared" si="488"/>
        <v>5.2387331965167911</v>
      </c>
      <c r="GE42" s="43">
        <f t="shared" si="488"/>
        <v>5.4328722084863479</v>
      </c>
      <c r="GF42" s="43">
        <f t="shared" si="488"/>
        <v>3.256453080059309</v>
      </c>
      <c r="GG42" s="43">
        <f t="shared" si="488"/>
        <v>10.136268039703467</v>
      </c>
      <c r="GH42" s="270">
        <f t="shared" si="488"/>
        <v>18.822834872844147</v>
      </c>
      <c r="GI42" s="291">
        <f t="shared" si="488"/>
        <v>7.4019773068403332</v>
      </c>
      <c r="GJ42" s="291">
        <f t="shared" ref="GJ42:GL42" si="490">GJ41-FX41</f>
        <v>4.6308384964553397</v>
      </c>
      <c r="GK42" s="291">
        <f t="shared" ref="GK42" si="491">GK41-FY41</f>
        <v>7.5298967781486645</v>
      </c>
      <c r="GL42" s="291">
        <f t="shared" si="490"/>
        <v>9.5796237199197236</v>
      </c>
      <c r="GM42" s="291">
        <f t="shared" ref="GM42" si="492">GM41-GA41</f>
        <v>14.862673940166856</v>
      </c>
      <c r="GN42" s="291">
        <f t="shared" ref="GN42" si="493">GN41-GB41</f>
        <v>19.720007834934542</v>
      </c>
      <c r="GO42" s="291">
        <f t="shared" ref="GO42" si="494">GO41-GC41</f>
        <v>23.931454042962947</v>
      </c>
      <c r="GP42" s="291">
        <f t="shared" ref="GP42" si="495">GP41-GD41</f>
        <v>20.530781299157233</v>
      </c>
      <c r="GQ42" s="291">
        <f t="shared" ref="GQ42" si="496">GQ41-GE41</f>
        <v>18.815910535242953</v>
      </c>
      <c r="GR42" s="291">
        <f t="shared" ref="GR42" si="497">GR41-GF41</f>
        <v>15.709683656039818</v>
      </c>
      <c r="GS42" s="291">
        <f t="shared" ref="GS42" si="498">GS41-GG41</f>
        <v>4.4071950341300621</v>
      </c>
      <c r="GT42" s="291">
        <f t="shared" ref="GT42" si="499">GT41-GH41</f>
        <v>-10.997482061313519</v>
      </c>
      <c r="GU42" s="291">
        <f t="shared" ref="GU42" si="500">GU41-GI41</f>
        <v>-6.360254287719016</v>
      </c>
      <c r="GV42" s="291">
        <f t="shared" ref="GV42" si="501">GV41-GJ41</f>
        <v>-3.8814909740122268</v>
      </c>
      <c r="GW42" s="291">
        <f t="shared" ref="GW42" si="502">GW41-GK41</f>
        <v>-3.4111655144309516</v>
      </c>
      <c r="GX42" s="291">
        <f t="shared" ref="GX42" si="503">GX41-GL41</f>
        <v>-1.716876488274071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7">
        <f t="shared" si="505"/>
        <v>-0.800107098607441</v>
      </c>
      <c r="EA43" s="137">
        <f t="shared" si="505"/>
        <v>3.5124146514019614</v>
      </c>
      <c r="EB43" s="137">
        <f t="shared" si="505"/>
        <v>-4.50827394435359</v>
      </c>
      <c r="EC43" s="137">
        <f t="shared" si="505"/>
        <v>-4.4805198751620416</v>
      </c>
      <c r="ED43" s="137">
        <f t="shared" si="505"/>
        <v>-4.0919706460808687</v>
      </c>
      <c r="EE43" s="137">
        <f>EE41-AVERAGE(BW41,CI41,CU41,DG41,DS41)</f>
        <v>-1.1424977423250162</v>
      </c>
      <c r="EF43" s="137">
        <f>EF41-AVERAGE(BX41,CJ41,CV41,DH41,DT41)</f>
        <v>-0.91756753272661395</v>
      </c>
      <c r="EG43" s="137">
        <f>EG41-AVERAGE(BY41,CK41,CW41,DI41,DU41)</f>
        <v>-0.85175567737064029</v>
      </c>
      <c r="EH43" s="137">
        <f t="shared" ref="EH43:FM43" si="506">EH41-AVERAGE(BZ41,CL41,CX41,DJ41,DV41)</f>
        <v>-0.82323162892708091</v>
      </c>
      <c r="EI43" s="137">
        <f t="shared" si="506"/>
        <v>-1.3199776611090339</v>
      </c>
      <c r="EJ43" s="137">
        <f t="shared" si="506"/>
        <v>-6.6363332424268542</v>
      </c>
      <c r="EK43" s="137">
        <f t="shared" si="506"/>
        <v>-6.8762900345896796</v>
      </c>
      <c r="EL43" s="137">
        <f t="shared" si="506"/>
        <v>-0.61999670641625571</v>
      </c>
      <c r="EM43" s="167">
        <f t="shared" si="506"/>
        <v>-5.2840963136282504</v>
      </c>
      <c r="EN43" s="167">
        <f t="shared" si="506"/>
        <v>-5.0295850748627444</v>
      </c>
      <c r="EO43" s="167">
        <f t="shared" si="506"/>
        <v>-8.9840048243652966</v>
      </c>
      <c r="EP43" s="185">
        <f t="shared" si="506"/>
        <v>-3.591229358075255</v>
      </c>
      <c r="EQ43" s="185">
        <f t="shared" si="506"/>
        <v>0.4009545269657977</v>
      </c>
      <c r="ER43" s="195">
        <f t="shared" si="506"/>
        <v>-1.3528071325191542</v>
      </c>
      <c r="ES43" s="195">
        <f t="shared" si="506"/>
        <v>-3.2475773382379769</v>
      </c>
      <c r="ET43" s="195">
        <f t="shared" si="506"/>
        <v>-4.1641860929164229</v>
      </c>
      <c r="EU43" s="195">
        <f t="shared" si="506"/>
        <v>-4.870166034025889</v>
      </c>
      <c r="EV43" s="195">
        <f t="shared" si="506"/>
        <v>-4.638766878693767</v>
      </c>
      <c r="EW43" s="207">
        <f t="shared" si="506"/>
        <v>-4.2935316099688805</v>
      </c>
      <c r="EX43" s="207">
        <f t="shared" si="506"/>
        <v>-5.0457570504130373</v>
      </c>
      <c r="EY43" s="207">
        <f t="shared" si="506"/>
        <v>-13.70410978145042</v>
      </c>
      <c r="EZ43" s="207">
        <f t="shared" si="506"/>
        <v>-6.4976123682328648</v>
      </c>
      <c r="FA43" s="220">
        <f t="shared" si="506"/>
        <v>-8.2376601990179878</v>
      </c>
      <c r="FB43" s="220">
        <f t="shared" si="506"/>
        <v>-3.9674759718617896</v>
      </c>
      <c r="FC43" s="230">
        <f t="shared" si="506"/>
        <v>-0.41306414281726056</v>
      </c>
      <c r="FD43" s="230">
        <f t="shared" si="506"/>
        <v>4.4905611605326357E-2</v>
      </c>
      <c r="FE43" s="242">
        <f t="shared" si="506"/>
        <v>-0.95691612022349037</v>
      </c>
      <c r="FF43" s="242">
        <f t="shared" si="506"/>
        <v>-2.8368192112791144</v>
      </c>
      <c r="FG43" s="242">
        <f t="shared" si="506"/>
        <v>-1.1552292378515805</v>
      </c>
      <c r="FH43" s="242">
        <f t="shared" si="506"/>
        <v>-3.1827085073048664</v>
      </c>
      <c r="FI43" s="242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-2.4222655056218567</v>
      </c>
      <c r="FP43" s="43">
        <f t="shared" si="507"/>
        <v>-3.2370052448817939</v>
      </c>
      <c r="FQ43" s="242">
        <f t="shared" si="507"/>
        <v>-0.672124742444284</v>
      </c>
      <c r="FR43" s="43">
        <f t="shared" si="507"/>
        <v>-3.5120526256742606</v>
      </c>
      <c r="FS43" s="43">
        <f t="shared" si="507"/>
        <v>-1.8635153666671354</v>
      </c>
      <c r="FT43" s="43">
        <f t="shared" si="507"/>
        <v>-2.3156232121220093</v>
      </c>
      <c r="FU43" s="43">
        <f t="shared" si="507"/>
        <v>-1.6922667155408959</v>
      </c>
      <c r="FV43" s="43">
        <f t="shared" si="507"/>
        <v>-0.61718365536554742</v>
      </c>
      <c r="FW43" s="43">
        <f t="shared" si="507"/>
        <v>1.0679334756588332</v>
      </c>
      <c r="FX43" s="43">
        <f t="shared" si="507"/>
        <v>2.167945729178701</v>
      </c>
      <c r="FY43" s="43">
        <f t="shared" si="507"/>
        <v>1.3145445957355406</v>
      </c>
      <c r="FZ43" s="43">
        <f t="shared" si="508"/>
        <v>1.5549306825737848</v>
      </c>
      <c r="GA43" s="43">
        <f t="shared" si="507"/>
        <v>0.79791319987356424</v>
      </c>
      <c r="GB43" s="43">
        <f t="shared" si="507"/>
        <v>-7.2556668700146432E-2</v>
      </c>
      <c r="GC43" s="43">
        <f t="shared" si="507"/>
        <v>-1.6494835043593952</v>
      </c>
      <c r="GD43" s="43">
        <f t="shared" si="507"/>
        <v>2.3430763110085238</v>
      </c>
      <c r="GE43" s="43">
        <f t="shared" si="507"/>
        <v>4.314939839407419</v>
      </c>
      <c r="GF43" s="43">
        <f t="shared" si="507"/>
        <v>2.1107943507141602</v>
      </c>
      <c r="GG43" s="43">
        <f t="shared" si="507"/>
        <v>9.6709019795113029</v>
      </c>
      <c r="GH43" s="270">
        <f t="shared" si="507"/>
        <v>19.348244224931211</v>
      </c>
      <c r="GI43" s="291">
        <f t="shared" si="507"/>
        <v>9.189750316733015</v>
      </c>
      <c r="GJ43" s="291">
        <f t="shared" ref="GJ43:GL43" si="509">GJ41-AVERAGE(EB41,EN41,EZ41,FL41,FX41)</f>
        <v>7.7615267932905105</v>
      </c>
      <c r="GK43" s="291">
        <f t="shared" ref="GK43" si="510">GK41-AVERAGE(EC41,EO41,FA41,FM41,FY41)</f>
        <v>10.195936796487178</v>
      </c>
      <c r="GL43" s="291">
        <f t="shared" si="509"/>
        <v>12.399255957494312</v>
      </c>
      <c r="GM43" s="291">
        <f t="shared" ref="GM43" si="511">GM41-AVERAGE(EE41,EQ41,FC41,FO41,GA41)</f>
        <v>16.254680472552792</v>
      </c>
      <c r="GN43" s="291">
        <f t="shared" ref="GN43" si="512">GN41-AVERAGE(EF41,ER41,FD41,FP41,GB41)</f>
        <v>20.480058725363214</v>
      </c>
      <c r="GO43" s="291">
        <f t="shared" ref="GO43" si="513">GO41-AVERAGE(EG41,ES41,FE41,FQ41,GC41)</f>
        <v>23.527947775627084</v>
      </c>
      <c r="GP43" s="291">
        <f t="shared" ref="GP43" si="514">GP41-AVERAGE(EH41,ET41,FF41,FR41,GD41)</f>
        <v>23.394710549530565</v>
      </c>
      <c r="GQ43" s="291">
        <f t="shared" ref="GQ43" si="515">GQ41-AVERAGE(EI41,EU41,FG41,FS41,GE41)</f>
        <v>22.774232217657509</v>
      </c>
      <c r="GR43" s="291">
        <f t="shared" ref="GR43" si="516">GR41-AVERAGE(EJ41,EV41,FH41,FT41,GF41)</f>
        <v>18.28162395686639</v>
      </c>
      <c r="GS43" s="291">
        <f t="shared" ref="GS43" si="517">GS41-AVERAGE(EK41,EW41,FI41,FU41,GG41)</f>
        <v>12.504916013296786</v>
      </c>
      <c r="GT43" s="291">
        <f t="shared" ref="GT43" si="518">GT41-AVERAGE(EL41,EX41,FJ41,FV41,GH41)</f>
        <v>4.9597569684202654</v>
      </c>
      <c r="GU43" s="291">
        <f t="shared" ref="GU43" si="519">GU41-AVERAGE(EM41,EY41,FK41,FW41,GI41)</f>
        <v>2.655046159124943</v>
      </c>
      <c r="GV43" s="291">
        <f t="shared" ref="GV43" si="520">GV41-AVERAGE(EN41,EZ41,FL41,FX41,GJ41)</f>
        <v>2.7046556961642807</v>
      </c>
      <c r="GW43" s="291">
        <f t="shared" ref="GW43" si="521">GW41-AVERAGE(EO41,FA41,FM41,FY41,GK41)</f>
        <v>5.1108288432538842</v>
      </c>
      <c r="GX43" s="291">
        <f t="shared" ref="GX43" si="522">GX41-AVERAGE(EP41,FB41,FN41,FZ41,GL41)</f>
        <v>8.0607011392214005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7">
        <f t="shared" si="525"/>
        <v>23.539570365478884</v>
      </c>
      <c r="EA44" s="137">
        <f t="shared" si="525"/>
        <v>33.573519277857308</v>
      </c>
      <c r="EB44" s="137">
        <f t="shared" si="525"/>
        <v>22.540986826059303</v>
      </c>
      <c r="EC44" s="137">
        <f t="shared" si="525"/>
        <v>19.582994649808288</v>
      </c>
      <c r="ED44" s="137">
        <f t="shared" si="525"/>
        <v>9.8811728585922847</v>
      </c>
      <c r="EE44" s="137">
        <f t="shared" ref="EE44:FF44" si="526">EE41-MIN($C41:$ED41)</f>
        <v>5.1777844161791293</v>
      </c>
      <c r="EF44" s="137">
        <f t="shared" si="526"/>
        <v>4.0097288400230688</v>
      </c>
      <c r="EG44" s="137">
        <f t="shared" si="526"/>
        <v>3.3348762307158046</v>
      </c>
      <c r="EH44" s="137">
        <f t="shared" si="526"/>
        <v>6.9616536149789852</v>
      </c>
      <c r="EI44" s="137">
        <f t="shared" si="526"/>
        <v>9.5996425485826045</v>
      </c>
      <c r="EJ44" s="137">
        <f t="shared" si="526"/>
        <v>10.190619413063178</v>
      </c>
      <c r="EK44" s="137">
        <f t="shared" si="526"/>
        <v>15.859103027955932</v>
      </c>
      <c r="EL44" s="137">
        <f t="shared" si="526"/>
        <v>23.668215508594869</v>
      </c>
      <c r="EM44" s="167">
        <f t="shared" si="526"/>
        <v>26.425522105212739</v>
      </c>
      <c r="EN44" s="167">
        <f t="shared" si="526"/>
        <v>21.26634154415369</v>
      </c>
      <c r="EO44" s="167">
        <f t="shared" si="526"/>
        <v>14.76918990057354</v>
      </c>
      <c r="EP44" s="185">
        <f t="shared" si="526"/>
        <v>10.65432512336899</v>
      </c>
      <c r="EQ44" s="185">
        <f t="shared" si="526"/>
        <v>6.747495595170955</v>
      </c>
      <c r="ER44" s="195">
        <f t="shared" si="526"/>
        <v>4.0796317001757547</v>
      </c>
      <c r="ES44" s="195">
        <f t="shared" si="526"/>
        <v>1.6060298159916289</v>
      </c>
      <c r="ET44" s="195">
        <f t="shared" si="526"/>
        <v>4.132261948826077</v>
      </c>
      <c r="EU44" s="195">
        <f t="shared" si="526"/>
        <v>7.0165969469651799</v>
      </c>
      <c r="EV44" s="195">
        <f t="shared" si="526"/>
        <v>12.026004985007583</v>
      </c>
      <c r="EW44" s="207">
        <f t="shared" si="526"/>
        <v>18.378859086239245</v>
      </c>
      <c r="EX44" s="207">
        <f t="shared" si="526"/>
        <v>19.655168828759614</v>
      </c>
      <c r="EY44" s="207">
        <f t="shared" si="526"/>
        <v>18.278813941661433</v>
      </c>
      <c r="EZ44" s="207">
        <f t="shared" si="526"/>
        <v>18.888334912792835</v>
      </c>
      <c r="FA44" s="220">
        <f t="shared" si="526"/>
        <v>14.526698623815257</v>
      </c>
      <c r="FB44" s="220">
        <f t="shared" si="526"/>
        <v>10.027819791184035</v>
      </c>
      <c r="FC44" s="230">
        <f t="shared" si="526"/>
        <v>6.1412433351049582</v>
      </c>
      <c r="FD44" s="230">
        <f t="shared" si="526"/>
        <v>4.8103687829026462</v>
      </c>
      <c r="FE44" s="242">
        <f t="shared" si="526"/>
        <v>3.2014134406615677</v>
      </c>
      <c r="FF44" s="242">
        <f t="shared" si="526"/>
        <v>4.1895633954878768</v>
      </c>
      <c r="FG44" s="242">
        <f t="shared" ref="FG44:FH44" si="527">FG41-MIN($C41:$ED41)</f>
        <v>9.3487062005023773</v>
      </c>
      <c r="FH44" s="242">
        <f t="shared" si="527"/>
        <v>12.086878410163752</v>
      </c>
      <c r="FI44" s="242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4.4630839433704672</v>
      </c>
      <c r="FP44" s="43">
        <f t="shared" si="531"/>
        <v>1.7438086691164307</v>
      </c>
      <c r="FQ44" s="242">
        <f t="shared" ref="FQ44:FR44" si="532">FQ41-MIN($C41:$ED41)</f>
        <v>3.2545925918755043</v>
      </c>
      <c r="FR44" s="43">
        <f t="shared" si="532"/>
        <v>2.8827308083641454</v>
      </c>
      <c r="FS44" s="43">
        <f t="shared" ref="FS44:FT44" si="533">FS41-MIN($C41:$ED41)</f>
        <v>8.0083550913925166</v>
      </c>
      <c r="FT44" s="43">
        <f t="shared" si="533"/>
        <v>11.379130664043377</v>
      </c>
      <c r="FU44" s="43">
        <f t="shared" ref="FU44:FV44" si="534">FU41-MIN($C41:$ED41)</f>
        <v>17.583376959451734</v>
      </c>
      <c r="FV44" s="43">
        <f t="shared" si="534"/>
        <v>21.671761468621867</v>
      </c>
      <c r="FW44" s="43">
        <f t="shared" ref="FW44:FX44" si="535">FW41-MIN($C41:$ED41)</f>
        <v>27.043791320462223</v>
      </c>
      <c r="FX44" s="43">
        <f t="shared" si="535"/>
        <v>23.787048945173957</v>
      </c>
      <c r="FY44" s="43">
        <f t="shared" ref="FY44:GA44" si="536">FY41-MIN($C41:$ED41)</f>
        <v>20.422810065671325</v>
      </c>
      <c r="FZ44" s="43">
        <f t="shared" ref="FZ44" si="537">FZ41-MIN($C41:$ED41)</f>
        <v>13.409940788666766</v>
      </c>
      <c r="GA44" s="43">
        <f t="shared" si="536"/>
        <v>7.3724099879387968</v>
      </c>
      <c r="GB44" s="43">
        <f t="shared" ref="GB44" si="538">GB41-MIN($C41:$ED41)</f>
        <v>4.6109481110903161</v>
      </c>
      <c r="GC44" s="43">
        <f t="shared" ref="GC44:GE44" si="539">GC41-MIN($C41:$ED41)</f>
        <v>2.3448451856412933</v>
      </c>
      <c r="GD44" s="43">
        <f t="shared" ref="GD44" si="540">GD41-MIN($C41:$ED41)</f>
        <v>8.1214640048809361</v>
      </c>
      <c r="GE44" s="43">
        <f t="shared" si="539"/>
        <v>13.441227299878864</v>
      </c>
      <c r="GF44" s="43">
        <f t="shared" ref="GF44:GI44" si="541">GF41-MIN($C41:$ED41)</f>
        <v>14.635583744102686</v>
      </c>
      <c r="GG44" s="43">
        <f t="shared" si="541"/>
        <v>27.7196449991552</v>
      </c>
      <c r="GH44" s="270">
        <f t="shared" si="541"/>
        <v>40.494596341466014</v>
      </c>
      <c r="GI44" s="291">
        <f t="shared" si="541"/>
        <v>34.445768627302556</v>
      </c>
      <c r="GJ44" s="291">
        <f t="shared" ref="GJ44:GK44" si="542">GJ41-MIN($C41:$ED41)</f>
        <v>28.417887441629297</v>
      </c>
      <c r="GK44" s="291">
        <f t="shared" si="542"/>
        <v>27.952706843819989</v>
      </c>
      <c r="GL44" s="291">
        <f t="shared" ref="GL44:GM44" si="543">GL41-MIN($C41:$ED41)</f>
        <v>22.98956450858649</v>
      </c>
      <c r="GM44" s="291">
        <f t="shared" si="543"/>
        <v>22.235083928105652</v>
      </c>
      <c r="GN44" s="291">
        <f t="shared" ref="GN44:GX44" si="544">GN41-MIN($C41:$ED41)</f>
        <v>24.330955946024858</v>
      </c>
      <c r="GO44" s="291">
        <f t="shared" si="544"/>
        <v>26.276299228604241</v>
      </c>
      <c r="GP44" s="291">
        <f t="shared" si="544"/>
        <v>28.652245304038168</v>
      </c>
      <c r="GQ44" s="291">
        <f t="shared" si="544"/>
        <v>32.257137835121817</v>
      </c>
      <c r="GR44" s="291">
        <f t="shared" si="544"/>
        <v>30.345267400142504</v>
      </c>
      <c r="GS44" s="291">
        <f t="shared" si="544"/>
        <v>32.126840033285262</v>
      </c>
      <c r="GT44" s="291">
        <f t="shared" si="544"/>
        <v>29.497114280152495</v>
      </c>
      <c r="GU44" s="291">
        <f t="shared" si="544"/>
        <v>28.08551433958354</v>
      </c>
      <c r="GV44" s="291">
        <f t="shared" si="544"/>
        <v>24.53639646761707</v>
      </c>
      <c r="GW44" s="291">
        <f t="shared" si="544"/>
        <v>24.541541329389037</v>
      </c>
      <c r="GX44" s="291">
        <f t="shared" si="544"/>
        <v>21.272688020312419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9">
        <f t="shared" si="545"/>
        <v>0</v>
      </c>
      <c r="EA45" s="149">
        <f t="shared" si="545"/>
        <v>0</v>
      </c>
      <c r="EB45" s="149">
        <f t="shared" si="545"/>
        <v>0</v>
      </c>
      <c r="EC45" s="149">
        <f t="shared" si="545"/>
        <v>0</v>
      </c>
      <c r="ED45" s="149">
        <f t="shared" si="545"/>
        <v>0</v>
      </c>
      <c r="EE45" s="149">
        <f t="shared" si="545"/>
        <v>0</v>
      </c>
      <c r="EF45" s="149">
        <f t="shared" si="545"/>
        <v>0</v>
      </c>
      <c r="EG45" s="149">
        <f t="shared" si="545"/>
        <v>0</v>
      </c>
      <c r="EH45" s="149">
        <f t="shared" si="545"/>
        <v>0</v>
      </c>
      <c r="EI45" s="149">
        <f t="shared" si="545"/>
        <v>0</v>
      </c>
      <c r="EJ45" s="149">
        <f t="shared" si="545"/>
        <v>0</v>
      </c>
      <c r="EK45" s="149">
        <f t="shared" si="545"/>
        <v>0</v>
      </c>
      <c r="EL45" s="149">
        <f t="shared" si="545"/>
        <v>0</v>
      </c>
      <c r="EM45" s="168">
        <f t="shared" si="545"/>
        <v>0</v>
      </c>
      <c r="EN45" s="168">
        <f t="shared" si="545"/>
        <v>0</v>
      </c>
      <c r="EO45" s="168">
        <f t="shared" ref="EO45:FF45" si="546">EO41-EO59</f>
        <v>0</v>
      </c>
      <c r="EP45" s="186">
        <f t="shared" si="546"/>
        <v>0</v>
      </c>
      <c r="EQ45" s="186">
        <f t="shared" si="546"/>
        <v>0</v>
      </c>
      <c r="ER45" s="196">
        <f t="shared" si="546"/>
        <v>0</v>
      </c>
      <c r="ES45" s="196">
        <f t="shared" si="546"/>
        <v>0</v>
      </c>
      <c r="ET45" s="196">
        <f t="shared" si="546"/>
        <v>0</v>
      </c>
      <c r="EU45" s="196">
        <f t="shared" si="546"/>
        <v>0</v>
      </c>
      <c r="EV45" s="196">
        <f t="shared" si="546"/>
        <v>0</v>
      </c>
      <c r="EW45" s="208">
        <f t="shared" si="546"/>
        <v>0</v>
      </c>
      <c r="EX45" s="208">
        <f t="shared" si="546"/>
        <v>0</v>
      </c>
      <c r="EY45" s="208">
        <f t="shared" si="546"/>
        <v>0</v>
      </c>
      <c r="EZ45" s="208">
        <f t="shared" si="546"/>
        <v>0</v>
      </c>
      <c r="FA45" s="221">
        <f t="shared" si="546"/>
        <v>0</v>
      </c>
      <c r="FB45" s="221">
        <f t="shared" si="546"/>
        <v>0</v>
      </c>
      <c r="FC45" s="231">
        <f t="shared" si="546"/>
        <v>0</v>
      </c>
      <c r="FD45" s="231">
        <f t="shared" si="546"/>
        <v>0</v>
      </c>
      <c r="FE45" s="243">
        <f t="shared" si="546"/>
        <v>0</v>
      </c>
      <c r="FF45" s="243">
        <f t="shared" si="546"/>
        <v>0</v>
      </c>
      <c r="FG45" s="243">
        <f t="shared" ref="FG45:FH45" si="547">FG41-FG59</f>
        <v>0</v>
      </c>
      <c r="FH45" s="243">
        <f t="shared" si="547"/>
        <v>0</v>
      </c>
      <c r="FI45" s="243">
        <f t="shared" ref="FI45:FJ45" si="548">FI41-FI59</f>
        <v>0</v>
      </c>
      <c r="FJ45" s="278">
        <f t="shared" si="548"/>
        <v>0</v>
      </c>
      <c r="FK45" s="278">
        <f t="shared" ref="FK45" si="549">FK41-FK59</f>
        <v>0</v>
      </c>
      <c r="FL45" s="278">
        <f t="shared" ref="FL45:FP45" si="550">FL41-FL59</f>
        <v>0</v>
      </c>
      <c r="FM45" s="278">
        <f t="shared" si="550"/>
        <v>0</v>
      </c>
      <c r="FN45" s="278">
        <f t="shared" si="550"/>
        <v>0</v>
      </c>
      <c r="FO45" s="278">
        <f t="shared" si="550"/>
        <v>0</v>
      </c>
      <c r="FP45" s="278">
        <f t="shared" si="550"/>
        <v>0</v>
      </c>
      <c r="FQ45" s="243">
        <f t="shared" ref="FQ45:FR45" si="551">FQ41-FQ59</f>
        <v>0</v>
      </c>
      <c r="FR45" s="278">
        <f t="shared" si="551"/>
        <v>0</v>
      </c>
      <c r="FS45" s="278">
        <f t="shared" ref="FS45:FT45" si="552">FS41-FS59</f>
        <v>0</v>
      </c>
      <c r="FT45" s="278">
        <f t="shared" si="552"/>
        <v>0</v>
      </c>
      <c r="FU45" s="278">
        <f t="shared" ref="FU45:FV45" si="553">FU41-FU59</f>
        <v>0</v>
      </c>
      <c r="FV45" s="278">
        <f t="shared" si="553"/>
        <v>0</v>
      </c>
      <c r="FW45" s="50">
        <f t="shared" ref="FW45:FX45" si="554">FW41-FW59</f>
        <v>0</v>
      </c>
      <c r="FX45" s="50">
        <f t="shared" si="554"/>
        <v>0</v>
      </c>
      <c r="FY45" s="50">
        <f t="shared" ref="FY45:GB45" si="555">FY41-FY59</f>
        <v>0</v>
      </c>
      <c r="FZ45" s="278">
        <f t="shared" si="555"/>
        <v>0</v>
      </c>
      <c r="GA45" s="278">
        <f t="shared" si="555"/>
        <v>0</v>
      </c>
      <c r="GB45" s="278">
        <f t="shared" si="555"/>
        <v>0</v>
      </c>
      <c r="GC45" s="278">
        <f t="shared" ref="GC45:GD45" si="556">GC41-GC59</f>
        <v>0</v>
      </c>
      <c r="GD45" s="278">
        <f t="shared" si="556"/>
        <v>0</v>
      </c>
      <c r="GE45" s="278">
        <f t="shared" ref="GE45:GF45" si="557">GE41-GE59</f>
        <v>0</v>
      </c>
      <c r="GF45" s="278">
        <f t="shared" si="557"/>
        <v>0</v>
      </c>
      <c r="GG45" s="278">
        <f t="shared" ref="GG45:GI45" si="558">GG41-GG59</f>
        <v>5.0984324391556868</v>
      </c>
      <c r="GH45" s="271">
        <f t="shared" si="558"/>
        <v>18.824740742326288</v>
      </c>
      <c r="GI45" s="294">
        <f t="shared" si="558"/>
        <v>13.168093421690408</v>
      </c>
      <c r="GJ45" s="294">
        <f t="shared" ref="GJ45:GL45" si="559">GJ41-GJ59</f>
        <v>11.097698176794875</v>
      </c>
      <c r="GK45" s="294">
        <f t="shared" si="559"/>
        <v>10.932258190149319</v>
      </c>
      <c r="GL45" s="294">
        <f t="shared" si="559"/>
        <v>10.129709273745609</v>
      </c>
      <c r="GM45" s="294">
        <f t="shared" ref="GM45:GX45" si="560">GM41-GM59</f>
        <v>9.8336415722708939</v>
      </c>
      <c r="GN45" s="294">
        <f t="shared" si="560"/>
        <v>10.656088202421465</v>
      </c>
      <c r="GO45" s="294">
        <f t="shared" si="560"/>
        <v>11.419465457122303</v>
      </c>
      <c r="GP45" s="294">
        <f t="shared" si="560"/>
        <v>12.351816682031608</v>
      </c>
      <c r="GQ45" s="294">
        <f t="shared" si="560"/>
        <v>13.766422005685016</v>
      </c>
      <c r="GR45" s="294">
        <f t="shared" si="560"/>
        <v>13.016179918816398</v>
      </c>
      <c r="GS45" s="294">
        <f t="shared" si="560"/>
        <v>13.715291503860342</v>
      </c>
      <c r="GT45" s="294">
        <f t="shared" si="560"/>
        <v>12.683353930672322</v>
      </c>
      <c r="GU45" s="294">
        <f t="shared" si="560"/>
        <v>12.129424299322839</v>
      </c>
      <c r="GV45" s="294">
        <f t="shared" si="560"/>
        <v>10.736705655794232</v>
      </c>
      <c r="GW45" s="294">
        <f t="shared" si="560"/>
        <v>10.738724564482727</v>
      </c>
      <c r="GX45" s="294">
        <f t="shared" si="560"/>
        <v>24.097046796466277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46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21"/>
      <c r="FK49" s="21"/>
      <c r="FL49" s="21"/>
      <c r="FM49" s="21"/>
      <c r="FN49" s="21"/>
      <c r="FO49" s="21"/>
      <c r="FP49" s="21"/>
      <c r="FQ49" s="158"/>
      <c r="FR49" s="21"/>
      <c r="FS49" s="21"/>
      <c r="FT49" s="21"/>
      <c r="FU49" s="21"/>
      <c r="FV49" s="21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94271.752992226975</v>
      </c>
      <c r="FP51" s="8">
        <f t="shared" si="563"/>
        <v>103761.52049565567</v>
      </c>
      <c r="FQ51" s="155">
        <f t="shared" si="563"/>
        <v>88666.608328983857</v>
      </c>
      <c r="FR51" s="8">
        <f t="shared" si="563"/>
        <v>84456.357809338253</v>
      </c>
      <c r="FS51" s="8">
        <f t="shared" si="563"/>
        <v>74404.254543700983</v>
      </c>
      <c r="FT51" s="8">
        <f t="shared" si="563"/>
        <v>80261.966948325455</v>
      </c>
      <c r="FU51" s="8">
        <f t="shared" si="563"/>
        <v>81733.712235886254</v>
      </c>
      <c r="FV51" s="8">
        <f t="shared" si="563"/>
        <v>87279.127414308401</v>
      </c>
      <c r="FW51" s="8">
        <f t="shared" si="563"/>
        <v>85475.665273600011</v>
      </c>
      <c r="FX51" s="8">
        <f t="shared" si="563"/>
        <v>94808.964126235674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91321.045694142813</v>
      </c>
      <c r="GC51" s="8">
        <f t="shared" si="563"/>
        <v>92664.17102908314</v>
      </c>
      <c r="GD51" s="8">
        <f t="shared" si="563"/>
        <v>80395.96635208877</v>
      </c>
      <c r="GE51" s="8">
        <f t="shared" si="563"/>
        <v>88161.594257768156</v>
      </c>
      <c r="GF51" s="8">
        <f t="shared" si="563"/>
        <v>95819.33033622714</v>
      </c>
      <c r="GG51" s="274">
        <f t="shared" ref="GG51:GH51" si="564">GG52+GG53</f>
        <v>73557.189200445253</v>
      </c>
      <c r="GH51" s="299">
        <f t="shared" si="564"/>
        <v>76987.031978684361</v>
      </c>
      <c r="GI51" s="299">
        <f t="shared" ref="GI51:GJ51" si="565">GI52+GI53</f>
        <v>79930.025108161368</v>
      </c>
      <c r="GJ51" s="299">
        <f t="shared" si="565"/>
        <v>96517.497982229048</v>
      </c>
      <c r="GK51" s="299">
        <f t="shared" ref="GK51:GW51" si="566">GK52+GK53</f>
        <v>98318.515474818909</v>
      </c>
      <c r="GL51" s="299">
        <f t="shared" si="566"/>
        <v>106505.83403448664</v>
      </c>
      <c r="GM51" s="299">
        <f t="shared" si="566"/>
        <v>109712.47292248061</v>
      </c>
      <c r="GN51" s="299">
        <f t="shared" si="566"/>
        <v>101244.76395399854</v>
      </c>
      <c r="GO51" s="299">
        <f t="shared" si="566"/>
        <v>94476.675705889415</v>
      </c>
      <c r="GP51" s="299">
        <f t="shared" si="566"/>
        <v>87345.300088253774</v>
      </c>
      <c r="GQ51" s="299">
        <f t="shared" si="566"/>
        <v>78369.901364466074</v>
      </c>
      <c r="GR51" s="299">
        <f t="shared" si="566"/>
        <v>82887.079116624198</v>
      </c>
      <c r="GS51" s="299">
        <f t="shared" si="566"/>
        <v>78662.063757338852</v>
      </c>
      <c r="GT51" s="299">
        <f t="shared" si="566"/>
        <v>85062.132668086851</v>
      </c>
      <c r="GU51" s="299">
        <f t="shared" si="566"/>
        <v>88946.771759594674</v>
      </c>
      <c r="GV51" s="299">
        <f t="shared" si="566"/>
        <v>100484.55916689109</v>
      </c>
      <c r="GW51" s="299">
        <f t="shared" si="566"/>
        <v>100465.66780336434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117755.41617006478</v>
      </c>
      <c r="FP52" s="2">
        <v>99140.460437274436</v>
      </c>
      <c r="FQ52" s="318">
        <v>92862.742306985616</v>
      </c>
      <c r="FR52" s="2">
        <v>75295.544924698377</v>
      </c>
      <c r="FS52" s="2">
        <v>62470.677441256092</v>
      </c>
      <c r="FT52" s="2">
        <v>82161.032680399061</v>
      </c>
      <c r="FU52" s="2">
        <v>77727.516996195962</v>
      </c>
      <c r="FV52" s="2">
        <v>82569.040488891143</v>
      </c>
      <c r="FW52" s="2">
        <v>79493.018602067066</v>
      </c>
      <c r="FX52" s="2">
        <v>95741.644029885094</v>
      </c>
      <c r="FY52" s="2">
        <v>99189.889670566132</v>
      </c>
      <c r="FZ52" s="2">
        <v>100143.73999415414</v>
      </c>
      <c r="GA52" s="2">
        <v>117818.95094355117</v>
      </c>
      <c r="GB52" s="2">
        <v>105270.81126384974</v>
      </c>
      <c r="GC52" s="2">
        <v>93354.789501304127</v>
      </c>
      <c r="GD52" s="2">
        <v>83233.360465045072</v>
      </c>
      <c r="GE52" s="2">
        <v>64248.283172788455</v>
      </c>
      <c r="GF52" s="2">
        <v>80210.709947257652</v>
      </c>
      <c r="GG52" s="304">
        <v>79967.018396795582</v>
      </c>
      <c r="GH52" s="300">
        <v>77439.682311478478</v>
      </c>
      <c r="GI52" s="300">
        <v>81288.002305389295</v>
      </c>
      <c r="GJ52" s="300">
        <v>97092.504226702833</v>
      </c>
      <c r="GK52" s="300">
        <v>98545.536524318974</v>
      </c>
      <c r="GL52" s="300">
        <v>97452.553003272827</v>
      </c>
      <c r="GM52" s="300">
        <v>104714.32509612507</v>
      </c>
      <c r="GN52" s="300">
        <v>94518.689178006927</v>
      </c>
      <c r="GO52" s="300">
        <v>85046.06114823895</v>
      </c>
      <c r="GP52" s="300">
        <v>80424.41515814804</v>
      </c>
      <c r="GQ52" s="300">
        <v>63242.476449554117</v>
      </c>
      <c r="GR52" s="300">
        <v>74632.422868028807</v>
      </c>
      <c r="GS52" s="300">
        <v>72567.167476958188</v>
      </c>
      <c r="GT52" s="300">
        <v>69592.065802894271</v>
      </c>
      <c r="GU52" s="300">
        <v>72805.519142207137</v>
      </c>
      <c r="GV52" s="300">
        <v>85667.007226369096</v>
      </c>
      <c r="GW52" s="300">
        <v>86912.297033374314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-23483.663177837807</v>
      </c>
      <c r="FP53" s="2">
        <v>4621.0600583812338</v>
      </c>
      <c r="FQ53" s="318">
        <v>-4196.1339780017588</v>
      </c>
      <c r="FR53" s="2">
        <v>9160.8128846398758</v>
      </c>
      <c r="FS53" s="2">
        <v>11933.577102444891</v>
      </c>
      <c r="FT53" s="2">
        <v>-1899.0657320736063</v>
      </c>
      <c r="FU53" s="2">
        <v>4006.1952396902925</v>
      </c>
      <c r="FV53" s="2">
        <v>4710.0869254172576</v>
      </c>
      <c r="FW53" s="2">
        <v>5982.6466715329443</v>
      </c>
      <c r="FX53" s="2">
        <v>-932.67990364941943</v>
      </c>
      <c r="FY53" s="2">
        <v>-2748.0383959153405</v>
      </c>
      <c r="FZ53" s="2">
        <v>3772.0460404766782</v>
      </c>
      <c r="GA53" s="2">
        <v>-1213.384267664951</v>
      </c>
      <c r="GB53" s="2">
        <v>-13949.765569706928</v>
      </c>
      <c r="GC53" s="2">
        <v>-690.61847222098731</v>
      </c>
      <c r="GD53" s="2">
        <v>-2837.3941129563027</v>
      </c>
      <c r="GE53" s="2">
        <v>23913.311084979701</v>
      </c>
      <c r="GF53" s="2">
        <v>15608.620388969488</v>
      </c>
      <c r="GG53" s="304">
        <v>-6409.8291963503289</v>
      </c>
      <c r="GH53" s="300">
        <v>-452.65033279411728</v>
      </c>
      <c r="GI53" s="300">
        <v>-1357.9771972279268</v>
      </c>
      <c r="GJ53" s="300">
        <v>-575.00624447378505</v>
      </c>
      <c r="GK53" s="300">
        <v>-227.02104950006469</v>
      </c>
      <c r="GL53" s="300">
        <v>9053.2810312138172</v>
      </c>
      <c r="GM53" s="300">
        <v>4998.1478263555327</v>
      </c>
      <c r="GN53" s="300">
        <v>6726.0747759916121</v>
      </c>
      <c r="GO53" s="300">
        <v>9430.6145576504641</v>
      </c>
      <c r="GP53" s="300">
        <v>6920.8849301057344</v>
      </c>
      <c r="GQ53" s="300">
        <v>15127.424914911957</v>
      </c>
      <c r="GR53" s="300">
        <v>8254.6562485953909</v>
      </c>
      <c r="GS53" s="300">
        <v>6094.8962803806644</v>
      </c>
      <c r="GT53" s="300">
        <v>15470.066865192581</v>
      </c>
      <c r="GU53" s="300">
        <v>16141.252617387538</v>
      </c>
      <c r="GV53" s="300">
        <v>14817.551940521997</v>
      </c>
      <c r="GW53" s="300">
        <v>13553.370769990026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94271.752992226975</v>
      </c>
      <c r="FP54" s="8">
        <f t="shared" si="569"/>
        <v>103761.52049565567</v>
      </c>
      <c r="FQ54" s="155">
        <f t="shared" si="569"/>
        <v>88666.608328983857</v>
      </c>
      <c r="FR54" s="8">
        <f t="shared" si="569"/>
        <v>84456.357809338253</v>
      </c>
      <c r="FS54" s="8">
        <f t="shared" si="569"/>
        <v>74404.254543700983</v>
      </c>
      <c r="FT54" s="8">
        <f t="shared" si="569"/>
        <v>80261.966948325455</v>
      </c>
      <c r="FU54" s="8">
        <f t="shared" si="569"/>
        <v>81733.712235886254</v>
      </c>
      <c r="FV54" s="8">
        <f t="shared" si="569"/>
        <v>87279.127414308401</v>
      </c>
      <c r="FW54" s="8">
        <f t="shared" si="569"/>
        <v>85475.665273600011</v>
      </c>
      <c r="FX54" s="8">
        <f t="shared" si="569"/>
        <v>94808.964126235674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91321.045694142813</v>
      </c>
      <c r="GC54" s="8">
        <f t="shared" si="570"/>
        <v>92664.17102908314</v>
      </c>
      <c r="GD54" s="8">
        <f t="shared" si="570"/>
        <v>80395.96635208877</v>
      </c>
      <c r="GE54" s="8">
        <f t="shared" si="570"/>
        <v>88161.594257768156</v>
      </c>
      <c r="GF54" s="8">
        <f t="shared" si="570"/>
        <v>95819.33033622714</v>
      </c>
      <c r="GG54" s="274">
        <f t="shared" ref="GG54:GH54" si="571">GG55+GG56</f>
        <v>73557.189200445253</v>
      </c>
      <c r="GH54" s="299">
        <f t="shared" si="571"/>
        <v>76987.031978684361</v>
      </c>
      <c r="GI54" s="299">
        <f t="shared" ref="GI54:GJ54" si="572">GI55+GI56</f>
        <v>79930.025108161368</v>
      </c>
      <c r="GJ54" s="299">
        <f t="shared" si="572"/>
        <v>96517.497982229048</v>
      </c>
      <c r="GK54" s="299">
        <f t="shared" ref="GK54:GW54" si="573">GK55+GK56</f>
        <v>98318.515474818909</v>
      </c>
      <c r="GL54" s="299">
        <f t="shared" si="573"/>
        <v>106505.83403448664</v>
      </c>
      <c r="GM54" s="299">
        <f t="shared" si="573"/>
        <v>109712.47292248061</v>
      </c>
      <c r="GN54" s="299">
        <f t="shared" si="573"/>
        <v>101244.76395399854</v>
      </c>
      <c r="GO54" s="299">
        <f t="shared" si="573"/>
        <v>94476.675705889415</v>
      </c>
      <c r="GP54" s="299">
        <f t="shared" si="573"/>
        <v>87345.300088253774</v>
      </c>
      <c r="GQ54" s="299">
        <f t="shared" si="573"/>
        <v>78369.901364466074</v>
      </c>
      <c r="GR54" s="299">
        <f t="shared" si="573"/>
        <v>82887.079116624198</v>
      </c>
      <c r="GS54" s="299">
        <f t="shared" si="573"/>
        <v>78662.063757338852</v>
      </c>
      <c r="GT54" s="299">
        <f t="shared" si="573"/>
        <v>85062.132668086851</v>
      </c>
      <c r="GU54" s="299">
        <f t="shared" si="573"/>
        <v>88946.771759594674</v>
      </c>
      <c r="GV54" s="299">
        <f t="shared" si="573"/>
        <v>100484.55916689109</v>
      </c>
      <c r="GW54" s="299">
        <f t="shared" si="573"/>
        <v>100465.66780336434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69174.978798678596</v>
      </c>
      <c r="FP55" s="2">
        <v>72368.663352798525</v>
      </c>
      <c r="FQ55" s="318">
        <v>59118.221232209668</v>
      </c>
      <c r="FR55" s="2">
        <v>59956.357809338253</v>
      </c>
      <c r="FS55" s="2">
        <v>39726.835188862278</v>
      </c>
      <c r="FT55" s="2">
        <v>54295.30028165879</v>
      </c>
      <c r="FU55" s="2">
        <v>46282.099332660437</v>
      </c>
      <c r="FV55" s="2">
        <v>52730.740317534211</v>
      </c>
      <c r="FW55" s="2">
        <v>56742.331940266675</v>
      </c>
      <c r="FX55" s="2">
        <v>68357.351223009871</v>
      </c>
      <c r="FY55" s="2">
        <v>71108.517941317463</v>
      </c>
      <c r="FZ55" s="2">
        <v>85657.721518501785</v>
      </c>
      <c r="GA55" s="2">
        <v>84637.824740402357</v>
      </c>
      <c r="GB55" s="2">
        <v>72769.321556211784</v>
      </c>
      <c r="GC55" s="2">
        <v>59857.719416179905</v>
      </c>
      <c r="GD55" s="2">
        <v>52162.633018755434</v>
      </c>
      <c r="GE55" s="2">
        <v>45580.949096477831</v>
      </c>
      <c r="GF55" s="2">
        <v>38819.330336227147</v>
      </c>
      <c r="GG55" s="304">
        <v>42115.344318266805</v>
      </c>
      <c r="GH55" s="300">
        <v>45545.187096505921</v>
      </c>
      <c r="GI55" s="300">
        <v>48488.18022598292</v>
      </c>
      <c r="GJ55" s="300">
        <v>65075.653100050607</v>
      </c>
      <c r="GK55" s="300">
        <v>66876.670592640468</v>
      </c>
      <c r="GL55" s="300">
        <v>75063.98915230819</v>
      </c>
      <c r="GM55" s="300">
        <v>78270.628040302152</v>
      </c>
      <c r="GN55" s="300">
        <v>69802.919071820084</v>
      </c>
      <c r="GO55" s="300">
        <v>63034.83082371096</v>
      </c>
      <c r="GP55" s="300">
        <v>55903.455206075319</v>
      </c>
      <c r="GQ55" s="300">
        <v>46928.056482287626</v>
      </c>
      <c r="GR55" s="300">
        <v>51445.23423444575</v>
      </c>
      <c r="GS55" s="300">
        <v>47220.218875160412</v>
      </c>
      <c r="GT55" s="300">
        <v>53620.287785908396</v>
      </c>
      <c r="GU55" s="300">
        <v>57504.926877416234</v>
      </c>
      <c r="GV55" s="300">
        <v>69042.714284712652</v>
      </c>
      <c r="GW55" s="300">
        <v>69023.822921185885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25096.774193548386</v>
      </c>
      <c r="FP56" s="2">
        <v>31392.857142857141</v>
      </c>
      <c r="FQ56" s="318">
        <v>29548.387096774193</v>
      </c>
      <c r="FR56" s="2">
        <v>24500</v>
      </c>
      <c r="FS56" s="2">
        <v>34677.419354838712</v>
      </c>
      <c r="FT56" s="2">
        <v>25966.666666666664</v>
      </c>
      <c r="FU56" s="2">
        <v>35451.61290322581</v>
      </c>
      <c r="FV56" s="2">
        <v>34548.38709677419</v>
      </c>
      <c r="FW56" s="2">
        <v>28733.333333333336</v>
      </c>
      <c r="FX56" s="2">
        <v>26451.612903225807</v>
      </c>
      <c r="FY56" s="2">
        <v>25333.333333333332</v>
      </c>
      <c r="FZ56" s="2">
        <v>18258.06451612903</v>
      </c>
      <c r="GA56" s="2">
        <v>31967.741935483871</v>
      </c>
      <c r="GB56" s="2">
        <v>18551.724137931036</v>
      </c>
      <c r="GC56" s="2">
        <v>32806.451612903227</v>
      </c>
      <c r="GD56" s="2">
        <v>28233.333333333336</v>
      </c>
      <c r="GE56" s="2">
        <v>42580.645161290318</v>
      </c>
      <c r="GF56" s="2">
        <v>57000</v>
      </c>
      <c r="GG56" s="304">
        <v>31441.844882178448</v>
      </c>
      <c r="GH56" s="300">
        <v>31441.844882178448</v>
      </c>
      <c r="GI56" s="300">
        <v>31441.844882178448</v>
      </c>
      <c r="GJ56" s="300">
        <v>31441.844882178448</v>
      </c>
      <c r="GK56" s="300">
        <v>31441.844882178448</v>
      </c>
      <c r="GL56" s="300">
        <v>31441.844882178448</v>
      </c>
      <c r="GM56" s="300">
        <v>31441.844882178448</v>
      </c>
      <c r="GN56" s="300">
        <v>31441.844882178448</v>
      </c>
      <c r="GO56" s="300">
        <v>31441.844882178448</v>
      </c>
      <c r="GP56" s="300">
        <v>31441.844882178448</v>
      </c>
      <c r="GQ56" s="300">
        <v>31441.844882178448</v>
      </c>
      <c r="GR56" s="300">
        <v>31441.844882178448</v>
      </c>
      <c r="GS56" s="300">
        <v>31441.844882178448</v>
      </c>
      <c r="GT56" s="300">
        <v>31441.844882178448</v>
      </c>
      <c r="GU56" s="300">
        <v>31441.844882178448</v>
      </c>
      <c r="GV56" s="300">
        <v>31441.844882178448</v>
      </c>
      <c r="GW56" s="300"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687</v>
      </c>
      <c r="FP58" s="8">
        <v>474</v>
      </c>
      <c r="FQ58" s="155">
        <v>539</v>
      </c>
      <c r="FR58" s="8">
        <v>482</v>
      </c>
      <c r="FS58" s="8">
        <v>806</v>
      </c>
      <c r="FT58" s="8">
        <v>1140</v>
      </c>
      <c r="FU58" s="8">
        <v>1668</v>
      </c>
      <c r="FV58" s="8">
        <v>2138</v>
      </c>
      <c r="FW58" s="8">
        <v>2553</v>
      </c>
      <c r="FX58" s="8">
        <v>2523</v>
      </c>
      <c r="FY58" s="8">
        <v>2242</v>
      </c>
      <c r="FZ58" s="8">
        <v>1687</v>
      </c>
      <c r="GA58" s="8">
        <v>1189</v>
      </c>
      <c r="GB58" s="8">
        <v>679</v>
      </c>
      <c r="GC58" s="8">
        <v>479</v>
      </c>
      <c r="GD58" s="8">
        <v>880</v>
      </c>
      <c r="GE58" s="8">
        <v>1434</v>
      </c>
      <c r="GF58" s="8">
        <v>1673</v>
      </c>
      <c r="GG58" s="274">
        <v>1871.70470508686</v>
      </c>
      <c r="GH58" s="299">
        <v>1885.7368654034774</v>
      </c>
      <c r="GI58" s="299">
        <v>1926.4761813203152</v>
      </c>
      <c r="GJ58" s="299">
        <v>1944.3013748990024</v>
      </c>
      <c r="GK58" s="299">
        <v>1951.1120063840042</v>
      </c>
      <c r="GL58" s="299">
        <v>1670.4602944163757</v>
      </c>
      <c r="GM58" s="299">
        <v>1670.4602944163757</v>
      </c>
      <c r="GN58" s="299">
        <v>1670.4602944163757</v>
      </c>
      <c r="GO58" s="299">
        <v>1670.4602944163757</v>
      </c>
      <c r="GP58" s="299">
        <v>1670.4602944163757</v>
      </c>
      <c r="GQ58" s="299">
        <v>1670.4602944163757</v>
      </c>
      <c r="GR58" s="299">
        <v>1670.4602944163757</v>
      </c>
      <c r="GS58" s="299">
        <v>1670.4602944163757</v>
      </c>
      <c r="GT58" s="299">
        <v>1670.4602944163757</v>
      </c>
      <c r="GU58" s="299">
        <v>1670.4602944163757</v>
      </c>
      <c r="GV58" s="299">
        <v>1670.4602944163757</v>
      </c>
      <c r="GW58" s="299">
        <v>1670.4602944163757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7.287442719524325</v>
      </c>
      <c r="FP59" s="18">
        <v>4.5681674452702881</v>
      </c>
      <c r="FQ59" s="156">
        <v>6.0789513680293616</v>
      </c>
      <c r="FR59" s="18">
        <v>5.7070895845180027</v>
      </c>
      <c r="FS59" s="18">
        <v>10.832713867546374</v>
      </c>
      <c r="FT59" s="18">
        <v>14.203489440197234</v>
      </c>
      <c r="FU59" s="18">
        <v>20.407735735605591</v>
      </c>
      <c r="FV59" s="18">
        <v>24.496120244775724</v>
      </c>
      <c r="FW59" s="18">
        <v>29.86815009661608</v>
      </c>
      <c r="FX59" s="18">
        <v>26.611407721327815</v>
      </c>
      <c r="FY59" s="18">
        <v>23.247168841825182</v>
      </c>
      <c r="FZ59" s="18">
        <v>16.234299564820624</v>
      </c>
      <c r="GA59" s="18">
        <v>10.196768764092655</v>
      </c>
      <c r="GB59" s="18">
        <v>7.4353068872441739</v>
      </c>
      <c r="GC59" s="18">
        <v>5.1692039617951506</v>
      </c>
      <c r="GD59" s="18">
        <v>10.945822781034794</v>
      </c>
      <c r="GE59" s="18">
        <v>16.265586076032722</v>
      </c>
      <c r="GF59" s="18">
        <v>17.459942520256543</v>
      </c>
      <c r="GG59" s="305">
        <v>25.445571336153371</v>
      </c>
      <c r="GH59" s="301">
        <v>24.494214375293584</v>
      </c>
      <c r="GI59" s="301">
        <v>24.102033981766006</v>
      </c>
      <c r="GJ59" s="301">
        <v>20.14454804098828</v>
      </c>
      <c r="GK59" s="301">
        <v>19.844807429824527</v>
      </c>
      <c r="GL59" s="301">
        <v>15.684214010994738</v>
      </c>
      <c r="GM59" s="301">
        <v>15.225801131988616</v>
      </c>
      <c r="GN59" s="301">
        <v>16.499226519757251</v>
      </c>
      <c r="GO59" s="301">
        <v>17.681192547635796</v>
      </c>
      <c r="GP59" s="301">
        <v>19.124787398160418</v>
      </c>
      <c r="GQ59" s="301">
        <v>21.315074605590659</v>
      </c>
      <c r="GR59" s="301">
        <v>20.153446257479963</v>
      </c>
      <c r="GS59" s="301">
        <v>21.235907305578777</v>
      </c>
      <c r="GT59" s="301">
        <v>19.638119125634031</v>
      </c>
      <c r="GU59" s="301">
        <v>18.780448816414559</v>
      </c>
      <c r="GV59" s="301">
        <v>16.624049587976696</v>
      </c>
      <c r="GW59" s="301">
        <v>16.627175541060168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42"/>
      <c r="ET61" s="189"/>
      <c r="EU61" s="189"/>
      <c r="EV61" s="189"/>
      <c r="FS61" s="1"/>
      <c r="FU61" s="257"/>
      <c r="FV61" s="257"/>
    </row>
    <row r="62" spans="1:205" x14ac:dyDescent="0.2">
      <c r="DQ62" s="6"/>
      <c r="DT62" s="22"/>
      <c r="DU62" s="22"/>
      <c r="DV62" s="22"/>
      <c r="DW62" s="22"/>
      <c r="DX62" s="22"/>
      <c r="DY62" s="22"/>
      <c r="ET62" s="189"/>
      <c r="EU62" s="189"/>
      <c r="EV62" s="189"/>
      <c r="FS62" s="1"/>
      <c r="FU62" s="257"/>
      <c r="FV62" s="257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9"/>
      <c r="EU63" s="189"/>
      <c r="EV63" s="189"/>
      <c r="FS63" s="1"/>
      <c r="FU63" s="257"/>
      <c r="FV63" s="257"/>
    </row>
    <row r="64" spans="1:205" x14ac:dyDescent="0.2">
      <c r="DT64" s="22"/>
      <c r="DU64" s="22"/>
      <c r="DV64" s="22"/>
      <c r="DW64" s="22"/>
      <c r="DX64" s="22"/>
      <c r="DY64" s="22"/>
      <c r="ET64" s="189"/>
      <c r="EU64" s="189"/>
      <c r="EV64" s="189"/>
      <c r="FS64" s="1"/>
      <c r="FU64" s="257"/>
      <c r="FV64" s="257"/>
    </row>
    <row r="65" spans="124:177" x14ac:dyDescent="0.2">
      <c r="DT65" s="22"/>
      <c r="DU65" s="22"/>
      <c r="DV65" s="22"/>
      <c r="DW65" s="22"/>
      <c r="DX65" s="22"/>
      <c r="DY65" s="22"/>
      <c r="ET65" s="189"/>
      <c r="EU65" s="189"/>
      <c r="EV65" s="189"/>
      <c r="FS65" s="1"/>
      <c r="FU65" s="257"/>
    </row>
    <row r="66" spans="124:177" x14ac:dyDescent="0.2">
      <c r="DT66" s="22"/>
      <c r="DU66" s="22"/>
      <c r="DV66" s="22"/>
      <c r="DW66" s="22"/>
      <c r="DX66" s="22"/>
      <c r="DY66" s="22"/>
      <c r="ET66" s="189"/>
      <c r="EU66" s="189"/>
      <c r="EV66" s="189"/>
      <c r="FS66" s="1"/>
      <c r="FU66" s="257"/>
    </row>
    <row r="67" spans="124:177" x14ac:dyDescent="0.2">
      <c r="ET67" s="189"/>
      <c r="EU67" s="189"/>
      <c r="EV67" s="189"/>
      <c r="FS67" s="1"/>
      <c r="FU67" s="257"/>
    </row>
    <row r="68" spans="124:177" x14ac:dyDescent="0.2">
      <c r="ET68" s="189"/>
      <c r="EU68" s="189"/>
      <c r="EV68" s="189"/>
      <c r="FS68" s="1"/>
      <c r="FU68" s="257"/>
    </row>
    <row r="69" spans="124:177" x14ac:dyDescent="0.2">
      <c r="ET69" s="189"/>
      <c r="EU69" s="189"/>
      <c r="EV69" s="189"/>
      <c r="FS69" s="1"/>
      <c r="FU69" s="257"/>
    </row>
    <row r="70" spans="124:177" x14ac:dyDescent="0.2">
      <c r="ET70" s="189"/>
      <c r="EU70" s="189"/>
      <c r="EV70" s="189"/>
      <c r="FS70" s="1"/>
      <c r="FU70" s="257"/>
    </row>
    <row r="71" spans="124:177" x14ac:dyDescent="0.2">
      <c r="ET71" s="189"/>
      <c r="EU71" s="189"/>
      <c r="EV71" s="189"/>
      <c r="FU71" s="257"/>
    </row>
    <row r="72" spans="124:177" x14ac:dyDescent="0.2">
      <c r="ET72" s="189"/>
      <c r="EU72" s="189"/>
      <c r="EV72" s="189"/>
    </row>
    <row r="73" spans="124:177" x14ac:dyDescent="0.2">
      <c r="ET73" s="189"/>
      <c r="EU73" s="189"/>
      <c r="EV73" s="189"/>
    </row>
    <row r="74" spans="124:177" x14ac:dyDescent="0.2">
      <c r="ET74" s="189"/>
      <c r="EU74" s="189"/>
      <c r="EV74" s="189"/>
    </row>
    <row r="75" spans="124:177" x14ac:dyDescent="0.2">
      <c r="ET75" s="189"/>
      <c r="EU75" s="189"/>
      <c r="EV75" s="189"/>
    </row>
    <row r="76" spans="124:177" x14ac:dyDescent="0.2">
      <c r="ET76" s="189"/>
      <c r="EU76" s="189"/>
      <c r="EV76" s="189"/>
    </row>
    <row r="77" spans="124:177" x14ac:dyDescent="0.2">
      <c r="ET77" s="189"/>
      <c r="EU77" s="189"/>
      <c r="EV77" s="189"/>
    </row>
    <row r="78" spans="124:177" x14ac:dyDescent="0.2">
      <c r="ET78" s="189"/>
      <c r="EU78" s="189"/>
      <c r="EV78" s="189"/>
    </row>
    <row r="79" spans="124:177" x14ac:dyDescent="0.2">
      <c r="ET79" s="189"/>
      <c r="EU79" s="189"/>
      <c r="EV79" s="189"/>
    </row>
    <row r="80" spans="124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X97"/>
  <sheetViews>
    <sheetView showGridLines="0" zoomScale="60" zoomScaleNormal="60" workbookViewId="0">
      <pane xSplit="2" ySplit="5" topLeftCell="FW6" activePane="bottomRight" state="frozen"/>
      <selection activeCell="FZ13" sqref="FZ13"/>
      <selection pane="topRight" activeCell="FZ13" sqref="FZ13"/>
      <selection pane="bottomLeft" activeCell="FZ13" sqref="FZ13"/>
      <selection pane="bottomRight" activeCell="GI49" sqref="GI49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9" customWidth="1"/>
    <col min="146" max="146" width="11.7109375" style="177" customWidth="1"/>
    <col min="147" max="147" width="11.7109375" style="120" customWidth="1"/>
    <col min="148" max="148" width="9.140625" style="197"/>
    <col min="150" max="152" width="9.140625" style="120"/>
    <col min="153" max="159" width="9.140625" style="209"/>
    <col min="160" max="160" width="9.140625" style="233" customWidth="1"/>
    <col min="161" max="164" width="9.140625" style="245" customWidth="1"/>
    <col min="165" max="167" width="9.140625" style="245"/>
    <col min="168" max="171" width="9.140625" style="279"/>
    <col min="172" max="173" width="9.140625" style="112"/>
    <col min="174" max="176" width="9.140625" customWidth="1"/>
    <col min="179" max="179" width="9.7109375" bestFit="1" customWidth="1"/>
    <col min="181" max="182" width="9.140625" style="251"/>
    <col min="187" max="187" width="9.7109375" bestFit="1" customWidth="1"/>
    <col min="188" max="188" width="9" bestFit="1" customWidth="1"/>
    <col min="189" max="191" width="9.7109375" bestFit="1" customWidth="1"/>
    <col min="201" max="205" width="9.5703125" bestFit="1" customWidth="1"/>
    <col min="206" max="206" width="9.85546875" bestFit="1" customWidth="1"/>
  </cols>
  <sheetData>
    <row r="1" spans="1:206" ht="18" x14ac:dyDescent="0.25">
      <c r="A1" s="110" t="s">
        <v>18</v>
      </c>
      <c r="B1" s="82"/>
      <c r="EQ1" s="177"/>
      <c r="ER1" s="169"/>
      <c r="EU1" s="34"/>
      <c r="EV1" s="34"/>
      <c r="FD1" s="209"/>
      <c r="FF1" s="175" t="str">
        <f>A1</f>
        <v>US and PADD INVENTORY SUMMARY</v>
      </c>
      <c r="FG1" s="175"/>
      <c r="FP1" s="255" t="s">
        <v>16</v>
      </c>
    </row>
    <row r="2" spans="1:206" ht="14.25" x14ac:dyDescent="0.2">
      <c r="A2" s="15" t="s">
        <v>72</v>
      </c>
      <c r="B2" s="83"/>
      <c r="ER2" s="169"/>
      <c r="ET2" s="174"/>
      <c r="EU2" s="174"/>
      <c r="EV2" s="174"/>
      <c r="FD2" s="209"/>
      <c r="FF2" s="176" t="str">
        <f>A2</f>
        <v>(Month End, Thousand Barrels)</v>
      </c>
      <c r="FG2" s="176"/>
    </row>
    <row r="3" spans="1:206" x14ac:dyDescent="0.2">
      <c r="A3" s="15"/>
      <c r="ET3"/>
      <c r="EU3"/>
      <c r="EV3"/>
    </row>
    <row r="4" spans="1:206" ht="15.75" x14ac:dyDescent="0.25">
      <c r="A4" s="102"/>
      <c r="B4" s="125"/>
      <c r="DS4" s="114" t="s">
        <v>83</v>
      </c>
      <c r="DT4" s="114" t="s">
        <v>83</v>
      </c>
      <c r="DU4" s="114" t="s">
        <v>83</v>
      </c>
      <c r="DV4" s="114" t="s">
        <v>83</v>
      </c>
      <c r="DW4" s="114" t="s">
        <v>83</v>
      </c>
      <c r="DX4" s="114" t="s">
        <v>83</v>
      </c>
      <c r="DY4" s="114" t="s">
        <v>83</v>
      </c>
      <c r="DZ4" s="114" t="s">
        <v>83</v>
      </c>
      <c r="EA4" s="114" t="s">
        <v>83</v>
      </c>
      <c r="EB4" s="114" t="s">
        <v>83</v>
      </c>
      <c r="EC4" s="114" t="s">
        <v>83</v>
      </c>
      <c r="ED4" s="114" t="s">
        <v>83</v>
      </c>
      <c r="ET4"/>
      <c r="EU4"/>
      <c r="EV4"/>
    </row>
    <row r="5" spans="1:206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51">
        <f>'US mthly rpt'!DZ3</f>
        <v>42231</v>
      </c>
      <c r="EA5" s="151">
        <f>'US mthly rpt'!EA3</f>
        <v>42262</v>
      </c>
      <c r="EB5" s="151">
        <f>'US mthly rpt'!EB3</f>
        <v>42292</v>
      </c>
      <c r="EC5" s="151">
        <f>'US mthly rpt'!EC3</f>
        <v>42323</v>
      </c>
      <c r="ED5" s="151">
        <f>'US mthly rpt'!ED3</f>
        <v>42353</v>
      </c>
      <c r="EE5" s="151">
        <f>'US mthly rpt'!EE3</f>
        <v>42384</v>
      </c>
      <c r="EF5" s="151">
        <f>'US mthly rpt'!EF3</f>
        <v>42415</v>
      </c>
      <c r="EG5" s="151">
        <f>'US mthly rpt'!EG3</f>
        <v>42444</v>
      </c>
      <c r="EH5" s="151">
        <f>'US mthly rpt'!EH3</f>
        <v>42475</v>
      </c>
      <c r="EI5" s="151">
        <f>'US mthly rpt'!EI3</f>
        <v>42505</v>
      </c>
      <c r="EJ5" s="151">
        <f>'US mthly rpt'!EJ3</f>
        <v>42536</v>
      </c>
      <c r="EK5" s="151">
        <f>'US mthly rpt'!EK3</f>
        <v>42566</v>
      </c>
      <c r="EL5" s="151">
        <f>'US mthly rpt'!EL3</f>
        <v>42597</v>
      </c>
      <c r="EM5" s="151">
        <f>'US mthly rpt'!EM3</f>
        <v>42628</v>
      </c>
      <c r="EN5" s="151">
        <f>'US mthly rpt'!EN3</f>
        <v>42658</v>
      </c>
      <c r="EO5" s="151">
        <f>'US mthly rpt'!EO3</f>
        <v>42689</v>
      </c>
      <c r="EP5" s="151">
        <f>'US mthly rpt'!EP3</f>
        <v>42719</v>
      </c>
      <c r="EQ5" s="151">
        <f>'US mthly rpt'!EQ3</f>
        <v>42750</v>
      </c>
      <c r="ER5" s="151">
        <f>'US mthly rpt'!ER3</f>
        <v>42781</v>
      </c>
      <c r="ES5" s="151">
        <f>'US mthly rpt'!ES3</f>
        <v>42809</v>
      </c>
      <c r="ET5" s="151">
        <f>'US mthly rpt'!ET3</f>
        <v>42840</v>
      </c>
      <c r="EU5" s="151">
        <f>'US mthly rpt'!EU3</f>
        <v>42870</v>
      </c>
      <c r="EV5" s="151">
        <f>'US mthly rpt'!EV3</f>
        <v>42901</v>
      </c>
      <c r="EW5" s="151">
        <f>'US mthly rpt'!EW3</f>
        <v>42931</v>
      </c>
      <c r="EX5" s="151">
        <f>'US mthly rpt'!EX3</f>
        <v>42962</v>
      </c>
      <c r="EY5" s="151">
        <f>'US mthly rpt'!EY3</f>
        <v>42993</v>
      </c>
      <c r="EZ5" s="151">
        <f>'US mthly rpt'!EZ3</f>
        <v>43023</v>
      </c>
      <c r="FA5" s="151">
        <f>'US mthly rpt'!FA3</f>
        <v>43054</v>
      </c>
      <c r="FB5" s="151">
        <f>'US mthly rpt'!FB3</f>
        <v>43084</v>
      </c>
      <c r="FC5" s="151">
        <f>'US mthly rpt'!FC3</f>
        <v>43115</v>
      </c>
      <c r="FD5" s="151">
        <f>'US mthly rpt'!FD3</f>
        <v>43146</v>
      </c>
      <c r="FE5" s="151">
        <f>'US mthly rpt'!FE3</f>
        <v>43174</v>
      </c>
      <c r="FF5" s="151">
        <f>'US mthly rpt'!FF3</f>
        <v>43205</v>
      </c>
      <c r="FG5" s="151">
        <f>'US mthly rpt'!FG3</f>
        <v>43235</v>
      </c>
      <c r="FH5" s="151">
        <f>'US mthly rpt'!FH3</f>
        <v>43266</v>
      </c>
      <c r="FI5" s="151">
        <f>'US mthly rpt'!FI3</f>
        <v>43296</v>
      </c>
      <c r="FJ5" s="151">
        <f>'US mthly rpt'!FJ3</f>
        <v>43327</v>
      </c>
      <c r="FK5" s="151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151">
        <f>'US mthly rpt'!FV3</f>
        <v>43692</v>
      </c>
      <c r="FW5" s="151">
        <f>'US mthly rpt'!FW3</f>
        <v>43723</v>
      </c>
      <c r="FX5" s="100">
        <f>'US mthly rpt'!FX3</f>
        <v>43753</v>
      </c>
      <c r="FY5" s="100">
        <f>'US mthly rpt'!FY3</f>
        <v>43784</v>
      </c>
      <c r="FZ5" s="100">
        <f>'US mthly rpt'!FZ3</f>
        <v>43814</v>
      </c>
      <c r="GA5" s="100">
        <f>'US mthly rpt'!GA3</f>
        <v>43845</v>
      </c>
      <c r="GB5" s="100">
        <f>'US mthly rpt'!GB3</f>
        <v>43876</v>
      </c>
      <c r="GC5" s="100">
        <f>'US mthly rpt'!GC3</f>
        <v>43905</v>
      </c>
      <c r="GD5" s="100">
        <f>'US mthly rpt'!GD3</f>
        <v>43936</v>
      </c>
      <c r="GE5" s="100">
        <f>'US mthly rpt'!GE3</f>
        <v>43966</v>
      </c>
      <c r="GF5" s="100">
        <f>'US mthly rpt'!GF3</f>
        <v>43997</v>
      </c>
      <c r="GG5" s="100">
        <f>'US mthly rpt'!GG3</f>
        <v>44027</v>
      </c>
      <c r="GH5" s="312">
        <f>'US mthly rpt'!GH3</f>
        <v>44058</v>
      </c>
      <c r="GI5" s="115">
        <f>'US mthly rpt'!GI3</f>
        <v>44089</v>
      </c>
      <c r="GJ5" s="115">
        <f>'US mthly rpt'!GJ3</f>
        <v>44119</v>
      </c>
      <c r="GK5" s="115">
        <f>'US mthly rpt'!GK3</f>
        <v>44150</v>
      </c>
      <c r="GL5" s="115">
        <f>'US mthly rpt'!GL3</f>
        <v>44180</v>
      </c>
      <c r="GM5" s="115">
        <f>'US mthly rpt'!GM3</f>
        <v>44211</v>
      </c>
      <c r="GN5" s="115">
        <f>'US mthly rpt'!GN3</f>
        <v>44242</v>
      </c>
      <c r="GO5" s="115">
        <f>'US mthly rpt'!GO3</f>
        <v>44270</v>
      </c>
      <c r="GP5" s="115">
        <f>'US mthly rpt'!GP3</f>
        <v>44301</v>
      </c>
      <c r="GQ5" s="115">
        <f>'US mthly rpt'!GQ3</f>
        <v>44331</v>
      </c>
      <c r="GR5" s="115">
        <f>'US mthly rpt'!GR3</f>
        <v>44362</v>
      </c>
      <c r="GS5" s="115">
        <f>'US mthly rpt'!GS3</f>
        <v>44392</v>
      </c>
      <c r="GT5" s="115">
        <f>'US mthly rpt'!GT3</f>
        <v>44423</v>
      </c>
      <c r="GU5" s="115">
        <f>'US mthly rpt'!GU3</f>
        <v>44454</v>
      </c>
      <c r="GV5" s="115">
        <f>'US mthly rpt'!GV3</f>
        <v>44484</v>
      </c>
      <c r="GW5" s="115">
        <f>'US mthly rpt'!GW3</f>
        <v>44515</v>
      </c>
      <c r="GX5" s="115">
        <f>'US mthly rpt'!GX3</f>
        <v>44545</v>
      </c>
    </row>
    <row r="6" spans="1:206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70"/>
      <c r="EN6" s="170"/>
      <c r="EO6" s="170"/>
      <c r="EP6" s="178"/>
      <c r="EQ6" s="178"/>
      <c r="ER6" s="198"/>
      <c r="ES6" s="198"/>
      <c r="ET6" s="198"/>
      <c r="EU6" s="198"/>
      <c r="EV6" s="198"/>
      <c r="EW6" s="210"/>
      <c r="EX6" s="210"/>
      <c r="EY6" s="210"/>
      <c r="EZ6" s="210"/>
      <c r="FA6" s="210"/>
      <c r="FB6" s="210"/>
      <c r="FC6" s="210"/>
      <c r="FD6" s="234"/>
      <c r="FE6" s="246"/>
      <c r="FF6" s="246"/>
      <c r="FG6" s="246"/>
      <c r="FH6" s="246"/>
      <c r="FI6" s="246"/>
      <c r="FJ6" s="246"/>
      <c r="FK6" s="246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246"/>
      <c r="FW6" s="246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313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Q7" s="177"/>
      <c r="ES7" s="197"/>
      <c r="ET7" s="197"/>
      <c r="EU7" s="197"/>
      <c r="EV7" s="197"/>
      <c r="EW7" s="211"/>
      <c r="EX7" s="211"/>
      <c r="EY7" s="211"/>
      <c r="EZ7" s="211"/>
      <c r="FA7" s="211"/>
      <c r="FB7" s="211"/>
      <c r="FC7" s="211"/>
      <c r="FP7" s="279"/>
      <c r="FQ7" s="279"/>
      <c r="FR7" s="279"/>
      <c r="FS7" s="279"/>
      <c r="FT7" s="279"/>
      <c r="FU7" s="279"/>
      <c r="FV7" s="245"/>
      <c r="FW7" s="245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112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</row>
    <row r="8" spans="1:206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6">
        <f>'PADD1 mthly rpt'!DZ$35</f>
        <v>4805</v>
      </c>
      <c r="EA8" s="146">
        <f>'PADD1 mthly rpt'!EA$35</f>
        <v>5897</v>
      </c>
      <c r="EB8" s="146">
        <f>'PADD1 mthly rpt'!EB$35</f>
        <v>6995</v>
      </c>
      <c r="EC8" s="146">
        <f>'PADD1 mthly rpt'!EC$35</f>
        <v>7086</v>
      </c>
      <c r="ED8" s="146">
        <f>'PADD1 mthly rpt'!ED$35</f>
        <v>6723</v>
      </c>
      <c r="EE8" s="146">
        <f>'PADD1 mthly rpt'!EE$35</f>
        <v>5041</v>
      </c>
      <c r="EF8" s="146">
        <f>'PADD1 mthly rpt'!EF$35</f>
        <v>3521</v>
      </c>
      <c r="EG8" s="146">
        <f>'PADD1 mthly rpt'!EG$35</f>
        <v>3686</v>
      </c>
      <c r="EH8" s="146">
        <f>'PADD1 mthly rpt'!EH$35</f>
        <v>4241</v>
      </c>
      <c r="EI8" s="146">
        <f>'PADD1 mthly rpt'!EI$35</f>
        <v>3869</v>
      </c>
      <c r="EJ8" s="146">
        <f>'PADD1 mthly rpt'!EJ$35</f>
        <v>3955.0000000000005</v>
      </c>
      <c r="EK8" s="146">
        <f>'PADD1 mthly rpt'!EK$35</f>
        <v>5249</v>
      </c>
      <c r="EL8" s="146">
        <f>'PADD1 mthly rpt'!EL$35</f>
        <v>6643</v>
      </c>
      <c r="EM8" s="146">
        <f>'PADD1 mthly rpt'!EM$35</f>
        <v>7213</v>
      </c>
      <c r="EN8" s="146">
        <f>'PADD1 mthly rpt'!EN$35</f>
        <v>6745</v>
      </c>
      <c r="EO8" s="146">
        <f>'PADD1 mthly rpt'!EO$35</f>
        <v>7284</v>
      </c>
      <c r="EP8" s="146">
        <f>'PADD1 mthly rpt'!EP$35</f>
        <v>6014</v>
      </c>
      <c r="EQ8" s="146">
        <f>'PADD1 mthly rpt'!EQ$35</f>
        <v>5129</v>
      </c>
      <c r="ER8" s="146">
        <f>'PADD1 mthly rpt'!ER$35</f>
        <v>4207</v>
      </c>
      <c r="ES8" s="146">
        <f>'PADD1 mthly rpt'!ES$35</f>
        <v>2949</v>
      </c>
      <c r="ET8" s="146">
        <f>'PADD1 mthly rpt'!ET$35</f>
        <v>2705</v>
      </c>
      <c r="EU8" s="146">
        <f>'PADD1 mthly rpt'!EU$35</f>
        <v>3729</v>
      </c>
      <c r="EV8" s="146">
        <f>'PADD1 mthly rpt'!EV$35</f>
        <v>4482</v>
      </c>
      <c r="EW8" s="146">
        <f>'PADD1 mthly rpt'!EW$35</f>
        <v>5051</v>
      </c>
      <c r="EX8" s="146">
        <f>'PADD1 mthly rpt'!EX$35</f>
        <v>5915</v>
      </c>
      <c r="EY8" s="146">
        <f>'PADD1 mthly rpt'!EY$35</f>
        <v>5599</v>
      </c>
      <c r="EZ8" s="146">
        <f>'PADD1 mthly rpt'!EZ$35</f>
        <v>6592</v>
      </c>
      <c r="FA8" s="146">
        <f>'PADD1 mthly rpt'!FA$35</f>
        <v>6993</v>
      </c>
      <c r="FB8" s="146">
        <f>'PADD1 mthly rpt'!FB$35</f>
        <v>5999</v>
      </c>
      <c r="FC8" s="146">
        <f>'PADD1 mthly rpt'!FC$35</f>
        <v>3221</v>
      </c>
      <c r="FD8" s="146">
        <f>'PADD1 mthly rpt'!FD$35</f>
        <v>3194</v>
      </c>
      <c r="FE8" s="146">
        <f>'PADD1 mthly rpt'!FE$35</f>
        <v>2564</v>
      </c>
      <c r="FF8" s="146">
        <f>'PADD1 mthly rpt'!FF$35</f>
        <v>2787</v>
      </c>
      <c r="FG8" s="146">
        <f>'PADD1 mthly rpt'!FG$35</f>
        <v>3508</v>
      </c>
      <c r="FH8" s="146">
        <f>'PADD1 mthly rpt'!FH$35</f>
        <v>4685</v>
      </c>
      <c r="FI8" s="146">
        <f>'PADD1 mthly rpt'!FI$35</f>
        <v>4983</v>
      </c>
      <c r="FJ8" s="146">
        <f>'PADD1 mthly rpt'!FJ$35</f>
        <v>6441</v>
      </c>
      <c r="FK8" s="146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4271</v>
      </c>
      <c r="FQ8" s="30">
        <f>'PADD1 mthly rpt'!FQ$35</f>
        <v>3626</v>
      </c>
      <c r="FR8" s="30">
        <f>'PADD1 mthly rpt'!FR$35</f>
        <v>3564</v>
      </c>
      <c r="FS8" s="30">
        <f>'PADD1 mthly rpt'!FS$35</f>
        <v>4050</v>
      </c>
      <c r="FT8" s="30">
        <f>'PADD1 mthly rpt'!FT$35</f>
        <v>4941</v>
      </c>
      <c r="FU8" s="30">
        <f>'PADD1 mthly rpt'!FU$35</f>
        <v>5555</v>
      </c>
      <c r="FV8" s="146">
        <f>'PADD1 mthly rpt'!FV$35</f>
        <v>8013</v>
      </c>
      <c r="FW8" s="146">
        <f>'PADD1 mthly rpt'!FW$35</f>
        <v>8069</v>
      </c>
      <c r="FX8" s="30">
        <f>'PADD1 mthly rpt'!FX$35</f>
        <v>8381</v>
      </c>
      <c r="FY8" s="30">
        <f>'PADD1 mthly rpt'!FY$35</f>
        <v>7970</v>
      </c>
      <c r="FZ8" s="30">
        <f>'PADD1 mthly rpt'!FZ$35</f>
        <v>6719</v>
      </c>
      <c r="GA8" s="30">
        <f>'PADD1 mthly rpt'!GA$35</f>
        <v>7005</v>
      </c>
      <c r="GB8" s="30">
        <f>'PADD1 mthly rpt'!GB$35</f>
        <v>5399</v>
      </c>
      <c r="GC8" s="30">
        <f>'PADD1 mthly rpt'!GC$35</f>
        <v>4677</v>
      </c>
      <c r="GD8" s="30">
        <f>'PADD1 mthly rpt'!GD$35</f>
        <v>4803</v>
      </c>
      <c r="GE8" s="30">
        <f>'PADD1 mthly rpt'!GE$35</f>
        <v>6173</v>
      </c>
      <c r="GF8" s="30">
        <f>'PADD1 mthly rpt'!GF$35</f>
        <v>7559</v>
      </c>
      <c r="GG8" s="30">
        <f>'PADD1 mthly rpt'!GG$35</f>
        <v>7873</v>
      </c>
      <c r="GH8" s="259">
        <f>'PADD1 mthly rpt'!GH$35</f>
        <v>8631</v>
      </c>
      <c r="GI8" s="116">
        <f>'PADD1 mthly rpt'!GI$35</f>
        <v>9551.0000000000018</v>
      </c>
      <c r="GJ8" s="116">
        <f>'PADD1 mthly rpt'!GJ$35</f>
        <v>7990</v>
      </c>
      <c r="GK8" s="116">
        <f>'PADD1 mthly rpt'!GK$35</f>
        <v>8518</v>
      </c>
      <c r="GL8" s="116">
        <f>'PADD1 mthly rpt'!GL$35</f>
        <v>7765.6044430280244</v>
      </c>
      <c r="GM8" s="116">
        <f>'PADD1 mthly rpt'!GM$35</f>
        <v>6428.9093013669217</v>
      </c>
      <c r="GN8" s="116">
        <f>'PADD1 mthly rpt'!GN$35</f>
        <v>5215.3541615135709</v>
      </c>
      <c r="GO8" s="116">
        <f>'PADD1 mthly rpt'!GO$35</f>
        <v>5145.9466473068915</v>
      </c>
      <c r="GP8" s="116">
        <f>'PADD1 mthly rpt'!GP$35</f>
        <v>6446.3783712040531</v>
      </c>
      <c r="GQ8" s="116">
        <f>'PADD1 mthly rpt'!GQ$35</f>
        <v>8603.3586304394685</v>
      </c>
      <c r="GR8" s="116">
        <f>'PADD1 mthly rpt'!GR$35</f>
        <v>10505.827976755809</v>
      </c>
      <c r="GS8" s="116">
        <f>'PADD1 mthly rpt'!GS$35</f>
        <v>12580.400992069794</v>
      </c>
      <c r="GT8" s="116">
        <f>'PADD1 mthly rpt'!GT$35</f>
        <v>14693.486332205986</v>
      </c>
      <c r="GU8" s="116">
        <f>'PADD1 mthly rpt'!GU$35</f>
        <v>16597.109621562857</v>
      </c>
      <c r="GV8" s="116">
        <f>'PADD1 mthly rpt'!GV$35</f>
        <v>17990.038566961492</v>
      </c>
      <c r="GW8" s="116">
        <f>'PADD1 mthly rpt'!GW$35</f>
        <v>18811.094574994149</v>
      </c>
      <c r="GX8" s="116">
        <f>'PADD1 mthly rpt'!GX$35</f>
        <v>18646.197826728163</v>
      </c>
    </row>
    <row r="9" spans="1:206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6">
        <f>'PADD1 mthly rpt'!DZ$36</f>
        <v>-793</v>
      </c>
      <c r="EA9" s="146">
        <f>'PADD1 mthly rpt'!EA$36</f>
        <v>185</v>
      </c>
      <c r="EB9" s="146">
        <f>'PADD1 mthly rpt'!EB$36</f>
        <v>516</v>
      </c>
      <c r="EC9" s="146">
        <f>'PADD1 mthly rpt'!EC$36</f>
        <v>887</v>
      </c>
      <c r="ED9" s="146">
        <f>'PADD1 mthly rpt'!ED$36</f>
        <v>1016</v>
      </c>
      <c r="EE9" s="146">
        <f>'PADD1 mthly rpt'!EE$36</f>
        <v>893.00000000000091</v>
      </c>
      <c r="EF9" s="146">
        <f>'PADD1 mthly rpt'!EF$36</f>
        <v>1680</v>
      </c>
      <c r="EG9" s="146">
        <f>'PADD1 mthly rpt'!EG$36</f>
        <v>1617</v>
      </c>
      <c r="EH9" s="146">
        <f>'PADD1 mthly rpt'!EH$36</f>
        <v>1254</v>
      </c>
      <c r="EI9" s="146">
        <f>'PADD1 mthly rpt'!EI$36</f>
        <v>-366</v>
      </c>
      <c r="EJ9" s="146">
        <f>'PADD1 mthly rpt'!EJ$36</f>
        <v>-380.99999999999955</v>
      </c>
      <c r="EK9" s="146">
        <f>'PADD1 mthly rpt'!EK$36</f>
        <v>889</v>
      </c>
      <c r="EL9" s="146">
        <f>'PADD1 mthly rpt'!EL$36</f>
        <v>1838</v>
      </c>
      <c r="EM9" s="146">
        <f>'PADD1 mthly rpt'!EM$36</f>
        <v>1316</v>
      </c>
      <c r="EN9" s="146">
        <f>'PADD1 mthly rpt'!EN$36</f>
        <v>-250</v>
      </c>
      <c r="EO9" s="146">
        <f>'PADD1 mthly rpt'!EO$36</f>
        <v>198</v>
      </c>
      <c r="EP9" s="146">
        <f>'PADD1 mthly rpt'!EP$36</f>
        <v>-709</v>
      </c>
      <c r="EQ9" s="146">
        <f>'PADD1 mthly rpt'!EQ$36</f>
        <v>88</v>
      </c>
      <c r="ER9" s="146">
        <f>'PADD1 mthly rpt'!ER$36</f>
        <v>686</v>
      </c>
      <c r="ES9" s="146">
        <f>'PADD1 mthly rpt'!ES$36</f>
        <v>-737</v>
      </c>
      <c r="ET9" s="146">
        <f>'PADD1 mthly rpt'!ET$36</f>
        <v>-1536</v>
      </c>
      <c r="EU9" s="146">
        <f>'PADD1 mthly rpt'!EU$36</f>
        <v>-140</v>
      </c>
      <c r="EV9" s="146">
        <f>'PADD1 mthly rpt'!EV$36</f>
        <v>526.99999999999955</v>
      </c>
      <c r="EW9" s="146">
        <f>'PADD1 mthly rpt'!EW$36</f>
        <v>-198</v>
      </c>
      <c r="EX9" s="146">
        <f>'PADD1 mthly rpt'!EX$36</f>
        <v>-728</v>
      </c>
      <c r="EY9" s="146">
        <f>'PADD1 mthly rpt'!EY$36</f>
        <v>-1614</v>
      </c>
      <c r="EZ9" s="146">
        <f>'PADD1 mthly rpt'!EZ$36</f>
        <v>-153</v>
      </c>
      <c r="FA9" s="146">
        <f>'PADD1 mthly rpt'!FA$36</f>
        <v>-291</v>
      </c>
      <c r="FB9" s="146">
        <f>'PADD1 mthly rpt'!FB$36</f>
        <v>-15</v>
      </c>
      <c r="FC9" s="146">
        <f>'PADD1 mthly rpt'!FC$36</f>
        <v>-1908</v>
      </c>
      <c r="FD9" s="146">
        <f>'PADD1 mthly rpt'!FD$36</f>
        <v>-1013</v>
      </c>
      <c r="FE9" s="146">
        <f>'PADD1 mthly rpt'!FE$36</f>
        <v>-385</v>
      </c>
      <c r="FF9" s="146">
        <f>'PADD1 mthly rpt'!FF$36</f>
        <v>82</v>
      </c>
      <c r="FG9" s="146">
        <f>'PADD1 mthly rpt'!FG$36</f>
        <v>-221</v>
      </c>
      <c r="FH9" s="146">
        <f>'PADD1 mthly rpt'!FH$36</f>
        <v>203</v>
      </c>
      <c r="FI9" s="146">
        <f>'PADD1 mthly rpt'!FI$36</f>
        <v>-68</v>
      </c>
      <c r="FJ9" s="146">
        <f>'PADD1 mthly rpt'!FJ$36</f>
        <v>526</v>
      </c>
      <c r="FK9" s="146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1077</v>
      </c>
      <c r="FQ9" s="30">
        <f>'PADD1 mthly rpt'!FQ$36</f>
        <v>1062</v>
      </c>
      <c r="FR9" s="30">
        <f>'PADD1 mthly rpt'!FR$36</f>
        <v>777</v>
      </c>
      <c r="FS9" s="30">
        <f>'PADD1 mthly rpt'!FS$36</f>
        <v>542</v>
      </c>
      <c r="FT9" s="30">
        <f>'PADD1 mthly rpt'!FT$36</f>
        <v>256</v>
      </c>
      <c r="FU9" s="30">
        <f>'PADD1 mthly rpt'!FU$36</f>
        <v>572</v>
      </c>
      <c r="FV9" s="146">
        <f>'PADD1 mthly rpt'!FV$36</f>
        <v>1572</v>
      </c>
      <c r="FW9" s="146">
        <f>'PADD1 mthly rpt'!FW$36</f>
        <v>440</v>
      </c>
      <c r="FX9" s="30">
        <f>'PADD1 mthly rpt'!FX$36</f>
        <v>1212</v>
      </c>
      <c r="FY9" s="30">
        <f>'PADD1 mthly rpt'!FY$36</f>
        <v>669</v>
      </c>
      <c r="FZ9" s="30">
        <f>'PADD1 mthly rpt'!FZ$36</f>
        <v>611</v>
      </c>
      <c r="GA9" s="30">
        <f>'PADD1 mthly rpt'!GA$36</f>
        <v>1624</v>
      </c>
      <c r="GB9" s="30">
        <f>'PADD1 mthly rpt'!GB$36</f>
        <v>1128</v>
      </c>
      <c r="GC9" s="30">
        <f>'PADD1 mthly rpt'!GC$36</f>
        <v>1051</v>
      </c>
      <c r="GD9" s="30">
        <f>'PADD1 mthly rpt'!GD$36</f>
        <v>1239</v>
      </c>
      <c r="GE9" s="30">
        <f>'PADD1 mthly rpt'!GE$36</f>
        <v>2123</v>
      </c>
      <c r="GF9" s="30">
        <f>'PADD1 mthly rpt'!GF$36</f>
        <v>2618</v>
      </c>
      <c r="GG9" s="30">
        <f>'PADD1 mthly rpt'!GG$36</f>
        <v>2318</v>
      </c>
      <c r="GH9" s="259">
        <f>'PADD1 mthly rpt'!GH$36</f>
        <v>618</v>
      </c>
      <c r="GI9" s="116">
        <f>'PADD1 mthly rpt'!GI$36</f>
        <v>1482.0000000000018</v>
      </c>
      <c r="GJ9" s="116">
        <f>'PADD1 mthly rpt'!GJ$36</f>
        <v>-391</v>
      </c>
      <c r="GK9" s="116">
        <f>'PADD1 mthly rpt'!GK$36</f>
        <v>548</v>
      </c>
      <c r="GL9" s="116">
        <f>'PADD1 mthly rpt'!GL$36</f>
        <v>1046.6044430280244</v>
      </c>
      <c r="GM9" s="116">
        <f>'PADD1 mthly rpt'!GM$36</f>
        <v>-576.09069863307832</v>
      </c>
      <c r="GN9" s="116">
        <f>'PADD1 mthly rpt'!GN$36</f>
        <v>-183.64583848642906</v>
      </c>
      <c r="GO9" s="116">
        <f>'PADD1 mthly rpt'!GO$36</f>
        <v>468.94664730689146</v>
      </c>
      <c r="GP9" s="116">
        <f>'PADD1 mthly rpt'!GP$36</f>
        <v>1643.3783712040531</v>
      </c>
      <c r="GQ9" s="116">
        <f>'PADD1 mthly rpt'!GQ$36</f>
        <v>2430.3586304394685</v>
      </c>
      <c r="GR9" s="116">
        <f>'PADD1 mthly rpt'!GR$36</f>
        <v>2946.8279767558088</v>
      </c>
      <c r="GS9" s="116">
        <f>'PADD1 mthly rpt'!GS$36</f>
        <v>4707.4009920697936</v>
      </c>
      <c r="GT9" s="116">
        <f>'PADD1 mthly rpt'!GT$36</f>
        <v>6062.4863322059864</v>
      </c>
      <c r="GU9" s="116">
        <f>'PADD1 mthly rpt'!GU$36</f>
        <v>7046.109621562855</v>
      </c>
      <c r="GV9" s="116">
        <f>'PADD1 mthly rpt'!GV$36</f>
        <v>10000.038566961492</v>
      </c>
      <c r="GW9" s="116">
        <f>'PADD1 mthly rpt'!GW$36</f>
        <v>10293.094574994149</v>
      </c>
      <c r="GX9" s="116">
        <f>'PADD1 mthly rpt'!GX$36</f>
        <v>10880.593383700139</v>
      </c>
    </row>
    <row r="10" spans="1:206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6">
        <f>'PADD1 mthly rpt'!DZ$37</f>
        <v>-69.399999999999636</v>
      </c>
      <c r="EA10" s="146">
        <f>'PADD1 mthly rpt'!EA$37</f>
        <v>562.60000000000036</v>
      </c>
      <c r="EB10" s="146">
        <f>'PADD1 mthly rpt'!EB$37</f>
        <v>1266.3999999999996</v>
      </c>
      <c r="EC10" s="146">
        <f>'PADD1 mthly rpt'!EC$37</f>
        <v>1721.6000000000004</v>
      </c>
      <c r="ED10" s="146">
        <f>'PADD1 mthly rpt'!ED$37</f>
        <v>1701</v>
      </c>
      <c r="EE10" s="146">
        <f>'PADD1 mthly rpt'!EE$37</f>
        <v>1592.8000000000002</v>
      </c>
      <c r="EF10" s="146">
        <f>'PADD1 mthly rpt'!EF$37</f>
        <v>1187.8357142857144</v>
      </c>
      <c r="EG10" s="146">
        <f>'PADD1 mthly rpt'!EG$37</f>
        <v>1598.1999999999998</v>
      </c>
      <c r="EH10" s="146">
        <f>'PADD1 mthly rpt'!EH$37</f>
        <v>1434.6</v>
      </c>
      <c r="EI10" s="146">
        <f>'PADD1 mthly rpt'!EI$37</f>
        <v>288.80000000000018</v>
      </c>
      <c r="EJ10" s="146">
        <f>'PADD1 mthly rpt'!EJ$37</f>
        <v>-313.19999999999936</v>
      </c>
      <c r="EK10" s="146">
        <f>'PADD1 mthly rpt'!EK$37</f>
        <v>586.80000000000018</v>
      </c>
      <c r="EL10" s="146">
        <f>'PADD1 mthly rpt'!EL$37</f>
        <v>1658.1999999999998</v>
      </c>
      <c r="EM10" s="146">
        <f>'PADD1 mthly rpt'!EM$37</f>
        <v>1560.6000000000004</v>
      </c>
      <c r="EN10" s="146">
        <f>'PADD1 mthly rpt'!EN$37</f>
        <v>581.60000000000036</v>
      </c>
      <c r="EO10" s="146">
        <f>'PADD1 mthly rpt'!EO$37</f>
        <v>1492.3999999999996</v>
      </c>
      <c r="EP10" s="146">
        <f>'PADD1 mthly rpt'!EP$37</f>
        <v>473</v>
      </c>
      <c r="EQ10" s="146">
        <f>'PADD1 mthly rpt'!EQ$37</f>
        <v>1265.4000000000001</v>
      </c>
      <c r="ER10" s="146">
        <f>'PADD1 mthly rpt'!ER$37</f>
        <v>1654.6357142857146</v>
      </c>
      <c r="ES10" s="146">
        <f>'PADD1 mthly rpt'!ES$37</f>
        <v>478.19999999999982</v>
      </c>
      <c r="ET10" s="146">
        <f>'PADD1 mthly rpt'!ET$37</f>
        <v>-482.80000000000018</v>
      </c>
      <c r="EU10" s="146">
        <f>'PADD1 mthly rpt'!EU$37</f>
        <v>28.599999999999909</v>
      </c>
      <c r="EV10" s="146">
        <f>'PADD1 mthly rpt'!EV$37</f>
        <v>215.39999999999964</v>
      </c>
      <c r="EW10" s="146">
        <f>'PADD1 mthly rpt'!EW$37</f>
        <v>226.39999999999964</v>
      </c>
      <c r="EX10" s="146">
        <f>'PADD1 mthly rpt'!EX$37</f>
        <v>538.39999999999964</v>
      </c>
      <c r="EY10" s="146">
        <f>'PADD1 mthly rpt'!EY$37</f>
        <v>-367.19999999999982</v>
      </c>
      <c r="EZ10" s="146">
        <f>'PADD1 mthly rpt'!EZ$37</f>
        <v>333.80000000000018</v>
      </c>
      <c r="FA10" s="146">
        <f>'PADD1 mthly rpt'!FA$37</f>
        <v>921</v>
      </c>
      <c r="FB10" s="146">
        <f>'PADD1 mthly rpt'!FB$37</f>
        <v>450.60000000000036</v>
      </c>
      <c r="FC10" s="146">
        <f>'PADD1 mthly rpt'!FC$37</f>
        <v>-751.80000000000018</v>
      </c>
      <c r="FD10" s="146">
        <f>'PADD1 mthly rpt'!FD$37</f>
        <v>460.40000000000009</v>
      </c>
      <c r="FE10" s="146">
        <f>'PADD1 mthly rpt'!FE$37</f>
        <v>143</v>
      </c>
      <c r="FF10" s="146">
        <f>'PADD1 mthly rpt'!FF$37</f>
        <v>-119</v>
      </c>
      <c r="FG10" s="146">
        <f>'PADD1 mthly rpt'!FG$37</f>
        <v>-3.4000000000000909</v>
      </c>
      <c r="FH10" s="146">
        <f>'PADD1 mthly rpt'!FH$37</f>
        <v>538.80000000000018</v>
      </c>
      <c r="FI10" s="146">
        <f>'PADD1 mthly rpt'!FI$37</f>
        <v>356</v>
      </c>
      <c r="FJ10" s="146">
        <f>'PADD1 mthly rpt'!FJ$37</f>
        <v>1106.8000000000002</v>
      </c>
      <c r="FK10" s="146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1276.1999999999998</v>
      </c>
      <c r="FQ10" s="30">
        <f>'PADD1 mthly rpt'!FQ$37</f>
        <v>950.59999999999991</v>
      </c>
      <c r="FR10" s="30">
        <f>'PADD1 mthly rpt'!FR$37</f>
        <v>484.40000000000009</v>
      </c>
      <c r="FS10" s="30">
        <f>'PADD1 mthly rpt'!FS$37</f>
        <v>374.40000000000009</v>
      </c>
      <c r="FT10" s="30">
        <f>'PADD1 mthly rpt'!FT$37</f>
        <v>595.19999999999982</v>
      </c>
      <c r="FU10" s="30">
        <f>'PADD1 mthly rpt'!FU$37</f>
        <v>570.19999999999982</v>
      </c>
      <c r="FV10" s="146">
        <f>'PADD1 mthly rpt'!FV$37</f>
        <v>2132.6000000000004</v>
      </c>
      <c r="FW10" s="146">
        <f>'PADD1 mthly rpt'!FW$37</f>
        <v>1659</v>
      </c>
      <c r="FX10" s="30">
        <f>'PADD1 mthly rpt'!FX$37</f>
        <v>1585</v>
      </c>
      <c r="FY10" s="30">
        <f>'PADD1 mthly rpt'!FY$37</f>
        <v>997.39999999999964</v>
      </c>
      <c r="FZ10" s="30">
        <f>'PADD1 mthly rpt'!FZ$37</f>
        <v>608.80000000000018</v>
      </c>
      <c r="GA10" s="30">
        <f>'PADD1 mthly rpt'!GA$37</f>
        <v>2421</v>
      </c>
      <c r="GB10" s="30">
        <f>'PADD1 mthly rpt'!GB$37</f>
        <v>1992.1999999999998</v>
      </c>
      <c r="GC10" s="30">
        <f>'PADD1 mthly rpt'!GC$37</f>
        <v>1698.1999999999998</v>
      </c>
      <c r="GD10" s="30">
        <f>'PADD1 mthly rpt'!GD$37</f>
        <v>1546.1999999999998</v>
      </c>
      <c r="GE10" s="30">
        <f>'PADD1 mthly rpt'!GE$37</f>
        <v>2294.8000000000002</v>
      </c>
      <c r="GF10" s="30">
        <f>'PADD1 mthly rpt'!GF$37</f>
        <v>3079.2</v>
      </c>
      <c r="GG10" s="30">
        <f>'PADD1 mthly rpt'!GG$37</f>
        <v>2833.3999999999996</v>
      </c>
      <c r="GH10" s="259">
        <f>'PADD1 mthly rpt'!GH$37</f>
        <v>2267.6000000000004</v>
      </c>
      <c r="GI10" s="116">
        <f>'PADD1 mthly rpt'!GI$37</f>
        <v>2669.6000000000022</v>
      </c>
      <c r="GJ10" s="116">
        <f>'PADD1 mthly rpt'!GJ$37</f>
        <v>813.60000000000036</v>
      </c>
      <c r="GK10" s="116">
        <f>'PADD1 mthly rpt'!GK$37</f>
        <v>1191.1999999999998</v>
      </c>
      <c r="GL10" s="116">
        <f>'PADD1 mthly rpt'!GL$37</f>
        <v>1453.0044430280241</v>
      </c>
      <c r="GM10" s="116">
        <f>'PADD1 mthly rpt'!GM$37</f>
        <v>1273.509301366922</v>
      </c>
      <c r="GN10" s="116">
        <f>'PADD1 mthly rpt'!GN$37</f>
        <v>1096.9541615135713</v>
      </c>
      <c r="GO10" s="116">
        <f>'PADD1 mthly rpt'!GO$37</f>
        <v>1645.5466473068914</v>
      </c>
      <c r="GP10" s="116">
        <f>'PADD1 mthly rpt'!GP$37</f>
        <v>2826.3783712040531</v>
      </c>
      <c r="GQ10" s="116">
        <f>'PADD1 mthly rpt'!GQ$37</f>
        <v>4337.5586304394683</v>
      </c>
      <c r="GR10" s="116">
        <f>'PADD1 mthly rpt'!GR$37</f>
        <v>5381.4279767558091</v>
      </c>
      <c r="GS10" s="116">
        <f>'PADD1 mthly rpt'!GS$37</f>
        <v>6838.2009920697938</v>
      </c>
      <c r="GT10" s="116">
        <f>'PADD1 mthly rpt'!GT$37</f>
        <v>7564.886332205986</v>
      </c>
      <c r="GU10" s="116">
        <f>'PADD1 mthly rpt'!GU$37</f>
        <v>8984.909621562856</v>
      </c>
      <c r="GV10" s="116">
        <f>'PADD1 mthly rpt'!GV$37</f>
        <v>10614.638566961492</v>
      </c>
      <c r="GW10" s="116">
        <f>'PADD1 mthly rpt'!GW$37</f>
        <v>11197.894574994149</v>
      </c>
      <c r="GX10" s="116">
        <f>'PADD1 mthly rpt'!GX$37</f>
        <v>12125.076938122558</v>
      </c>
    </row>
    <row r="11" spans="1:206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6">
        <f>'PADD1 mthly rpt'!DZ$38</f>
        <v>3513</v>
      </c>
      <c r="EA11" s="146">
        <f>'PADD1 mthly rpt'!EA$38</f>
        <v>4605</v>
      </c>
      <c r="EB11" s="146">
        <f>'PADD1 mthly rpt'!EB$38</f>
        <v>5703</v>
      </c>
      <c r="EC11" s="146">
        <f>'PADD1 mthly rpt'!EC$38</f>
        <v>5794</v>
      </c>
      <c r="ED11" s="146">
        <f>'PADD1 mthly rpt'!ED$38</f>
        <v>5431</v>
      </c>
      <c r="EE11" s="146">
        <f>'PADD1 mthly rpt'!EE$38</f>
        <v>3749</v>
      </c>
      <c r="EF11" s="146">
        <f>'PADD1 mthly rpt'!EF$38</f>
        <v>2229</v>
      </c>
      <c r="EG11" s="146">
        <f>'PADD1 mthly rpt'!EG$38</f>
        <v>2394</v>
      </c>
      <c r="EH11" s="146">
        <f>'PADD1 mthly rpt'!EH$38</f>
        <v>2949</v>
      </c>
      <c r="EI11" s="146">
        <f>'PADD1 mthly rpt'!EI$38</f>
        <v>2577</v>
      </c>
      <c r="EJ11" s="146">
        <f>'PADD1 mthly rpt'!EJ$38</f>
        <v>2663.0000000000005</v>
      </c>
      <c r="EK11" s="146">
        <f>'PADD1 mthly rpt'!EK$38</f>
        <v>3957</v>
      </c>
      <c r="EL11" s="146">
        <f>'PADD1 mthly rpt'!EL$38</f>
        <v>5351</v>
      </c>
      <c r="EM11" s="146">
        <f>'PADD1 mthly rpt'!EM$38</f>
        <v>5921</v>
      </c>
      <c r="EN11" s="146">
        <f>'PADD1 mthly rpt'!EN$38</f>
        <v>5453</v>
      </c>
      <c r="EO11" s="146">
        <f>'PADD1 mthly rpt'!EO$38</f>
        <v>5992</v>
      </c>
      <c r="EP11" s="146">
        <f>'PADD1 mthly rpt'!EP$38</f>
        <v>4722</v>
      </c>
      <c r="EQ11" s="146">
        <f>'PADD1 mthly rpt'!EQ$38</f>
        <v>3837</v>
      </c>
      <c r="ER11" s="146">
        <f>'PADD1 mthly rpt'!ER$38</f>
        <v>2915</v>
      </c>
      <c r="ES11" s="146">
        <f>'PADD1 mthly rpt'!ES$38</f>
        <v>1657</v>
      </c>
      <c r="ET11" s="146">
        <f>'PADD1 mthly rpt'!ET$38</f>
        <v>1413</v>
      </c>
      <c r="EU11" s="146">
        <f>'PADD1 mthly rpt'!EU$38</f>
        <v>2437</v>
      </c>
      <c r="EV11" s="146">
        <f>'PADD1 mthly rpt'!EV$38</f>
        <v>3190</v>
      </c>
      <c r="EW11" s="146">
        <f>'PADD1 mthly rpt'!EW$38</f>
        <v>3759</v>
      </c>
      <c r="EX11" s="146">
        <f>'PADD1 mthly rpt'!EX$38</f>
        <v>4623</v>
      </c>
      <c r="EY11" s="146">
        <f>'PADD1 mthly rpt'!EY$38</f>
        <v>4307</v>
      </c>
      <c r="EZ11" s="146">
        <f>'PADD1 mthly rpt'!EZ$38</f>
        <v>5300</v>
      </c>
      <c r="FA11" s="146">
        <f>'PADD1 mthly rpt'!FA$38</f>
        <v>5701</v>
      </c>
      <c r="FB11" s="146">
        <f>'PADD1 mthly rpt'!FB$38</f>
        <v>4707</v>
      </c>
      <c r="FC11" s="146">
        <f>'PADD1 mthly rpt'!FC$38</f>
        <v>1929</v>
      </c>
      <c r="FD11" s="146">
        <f>'PADD1 mthly rpt'!FD$38</f>
        <v>1902</v>
      </c>
      <c r="FE11" s="146">
        <f>'PADD1 mthly rpt'!FE$38</f>
        <v>1272</v>
      </c>
      <c r="FF11" s="146">
        <f>'PADD1 mthly rpt'!FF$38</f>
        <v>1495</v>
      </c>
      <c r="FG11" s="146">
        <f>'PADD1 mthly rpt'!FG$38</f>
        <v>2216</v>
      </c>
      <c r="FH11" s="146">
        <f>'PADD1 mthly rpt'!FH$38</f>
        <v>3393</v>
      </c>
      <c r="FI11" s="146">
        <f>'PADD1 mthly rpt'!FI$38</f>
        <v>3691</v>
      </c>
      <c r="FJ11" s="146">
        <f>'PADD1 mthly rpt'!FJ$38</f>
        <v>5149</v>
      </c>
      <c r="FK11" s="146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2979</v>
      </c>
      <c r="FQ11" s="30">
        <f>'PADD1 mthly rpt'!FQ$38</f>
        <v>2334</v>
      </c>
      <c r="FR11" s="30">
        <f>'PADD1 mthly rpt'!FR$38</f>
        <v>2272</v>
      </c>
      <c r="FS11" s="30">
        <f>'PADD1 mthly rpt'!FS$38</f>
        <v>2758</v>
      </c>
      <c r="FT11" s="30">
        <f>'PADD1 mthly rpt'!FT$38</f>
        <v>3649</v>
      </c>
      <c r="FU11" s="30">
        <f>'PADD1 mthly rpt'!FU$38</f>
        <v>4263</v>
      </c>
      <c r="FV11" s="146">
        <f>'PADD1 mthly rpt'!FV$38</f>
        <v>6721</v>
      </c>
      <c r="FW11" s="146">
        <f>'PADD1 mthly rpt'!FW$38</f>
        <v>6777</v>
      </c>
      <c r="FX11" s="30">
        <f>'PADD1 mthly rpt'!FX$38</f>
        <v>7089</v>
      </c>
      <c r="FY11" s="30">
        <f>'PADD1 mthly rpt'!FY$38</f>
        <v>6678</v>
      </c>
      <c r="FZ11" s="30">
        <f>'PADD1 mthly rpt'!FZ$38</f>
        <v>5427</v>
      </c>
      <c r="GA11" s="30">
        <f>'PADD1 mthly rpt'!GA$38</f>
        <v>5713</v>
      </c>
      <c r="GB11" s="30">
        <f>'PADD1 mthly rpt'!GB$38</f>
        <v>4107</v>
      </c>
      <c r="GC11" s="30">
        <f>'PADD1 mthly rpt'!GC$38</f>
        <v>3385</v>
      </c>
      <c r="GD11" s="30">
        <f>'PADD1 mthly rpt'!GD$38</f>
        <v>3511</v>
      </c>
      <c r="GE11" s="30">
        <f>'PADD1 mthly rpt'!GE$38</f>
        <v>4881</v>
      </c>
      <c r="GF11" s="30">
        <f>'PADD1 mthly rpt'!GF$38</f>
        <v>6267</v>
      </c>
      <c r="GG11" s="30">
        <f>'PADD1 mthly rpt'!GG$38</f>
        <v>6581</v>
      </c>
      <c r="GH11" s="259">
        <f>'PADD1 mthly rpt'!GH$38</f>
        <v>7339</v>
      </c>
      <c r="GI11" s="116">
        <f>'PADD1 mthly rpt'!GI$38</f>
        <v>8259.0000000000018</v>
      </c>
      <c r="GJ11" s="116">
        <f>'PADD1 mthly rpt'!GJ$38</f>
        <v>6698</v>
      </c>
      <c r="GK11" s="116">
        <f>'PADD1 mthly rpt'!GK$38</f>
        <v>7226</v>
      </c>
      <c r="GL11" s="116">
        <f>'PADD1 mthly rpt'!GL$38</f>
        <v>6473.6044430280244</v>
      </c>
      <c r="GM11" s="116">
        <f>'PADD1 mthly rpt'!GM$38</f>
        <v>5136.9093013669217</v>
      </c>
      <c r="GN11" s="116">
        <f>'PADD1 mthly rpt'!GN$38</f>
        <v>3923.3541615135709</v>
      </c>
      <c r="GO11" s="116">
        <f>'PADD1 mthly rpt'!GO$38</f>
        <v>3853.9466473068915</v>
      </c>
      <c r="GP11" s="116">
        <f>'PADD1 mthly rpt'!GP$38</f>
        <v>5154.3783712040531</v>
      </c>
      <c r="GQ11" s="116">
        <f>'PADD1 mthly rpt'!GQ$38</f>
        <v>7311.3586304394685</v>
      </c>
      <c r="GR11" s="116">
        <f>'PADD1 mthly rpt'!GR$38</f>
        <v>9213.8279767558088</v>
      </c>
      <c r="GS11" s="116">
        <f>'PADD1 mthly rpt'!GS$38</f>
        <v>11288.400992069794</v>
      </c>
      <c r="GT11" s="116">
        <f>'PADD1 mthly rpt'!GT$38</f>
        <v>13401.486332205986</v>
      </c>
      <c r="GU11" s="116">
        <f>'PADD1 mthly rpt'!GU$38</f>
        <v>15305.109621562857</v>
      </c>
      <c r="GV11" s="116">
        <f>'PADD1 mthly rpt'!GV$38</f>
        <v>16698.038566961492</v>
      </c>
      <c r="GW11" s="116">
        <f>'PADD1 mthly rpt'!GW$38</f>
        <v>17519.094574994149</v>
      </c>
      <c r="GX11" s="116">
        <f>'PADD1 mthly rpt'!GX$38</f>
        <v>17354.197826728163</v>
      </c>
    </row>
    <row r="12" spans="1:206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6">
        <f>'PADD1 mthly rpt'!DZ$39</f>
        <v>0</v>
      </c>
      <c r="EA12" s="146">
        <f>'PADD1 mthly rpt'!EA$39</f>
        <v>0</v>
      </c>
      <c r="EB12" s="146">
        <f>'PADD1 mthly rpt'!EB$39</f>
        <v>0</v>
      </c>
      <c r="EC12" s="146">
        <f>'PADD1 mthly rpt'!EC$39</f>
        <v>0</v>
      </c>
      <c r="ED12" s="146">
        <f>'PADD1 mthly rpt'!ED$39</f>
        <v>0</v>
      </c>
      <c r="EE12" s="146">
        <f>'PADD1 mthly rpt'!EE$39</f>
        <v>0</v>
      </c>
      <c r="EF12" s="146">
        <f>'PADD1 mthly rpt'!EF$39</f>
        <v>0</v>
      </c>
      <c r="EG12" s="146">
        <f>'PADD1 mthly rpt'!EG$39</f>
        <v>0</v>
      </c>
      <c r="EH12" s="146">
        <f>'PADD1 mthly rpt'!EH$39</f>
        <v>0</v>
      </c>
      <c r="EI12" s="146">
        <f>'PADD1 mthly rpt'!EI$39</f>
        <v>0</v>
      </c>
      <c r="EJ12" s="146">
        <f>'PADD1 mthly rpt'!EJ$39</f>
        <v>0</v>
      </c>
      <c r="EK12" s="146">
        <f>'PADD1 mthly rpt'!EK$39</f>
        <v>0</v>
      </c>
      <c r="EL12" s="146">
        <f>'PADD1 mthly rpt'!EL$39</f>
        <v>0</v>
      </c>
      <c r="EM12" s="146">
        <f>'PADD1 mthly rpt'!EM$39</f>
        <v>0</v>
      </c>
      <c r="EN12" s="146">
        <f>'PADD1 mthly rpt'!EN$39</f>
        <v>0</v>
      </c>
      <c r="EO12" s="146">
        <f>'PADD1 mthly rpt'!EO$39</f>
        <v>0</v>
      </c>
      <c r="EP12" s="146">
        <f>'PADD1 mthly rpt'!EP$39</f>
        <v>0</v>
      </c>
      <c r="EQ12" s="146">
        <f>'PADD1 mthly rpt'!EQ$39</f>
        <v>0</v>
      </c>
      <c r="ER12" s="146">
        <f>'PADD1 mthly rpt'!ER$39</f>
        <v>0</v>
      </c>
      <c r="ES12" s="146">
        <f>'PADD1 mthly rpt'!ES$39</f>
        <v>0</v>
      </c>
      <c r="ET12" s="146">
        <f>'PADD1 mthly rpt'!ET$39</f>
        <v>0</v>
      </c>
      <c r="EU12" s="146">
        <f>'PADD1 mthly rpt'!EU$39</f>
        <v>0</v>
      </c>
      <c r="EV12" s="146">
        <f>'PADD1 mthly rpt'!EV$39</f>
        <v>0</v>
      </c>
      <c r="EW12" s="146">
        <f>'PADD1 mthly rpt'!EW$39</f>
        <v>0</v>
      </c>
      <c r="EX12" s="146">
        <f>'PADD1 mthly rpt'!EX$39</f>
        <v>0</v>
      </c>
      <c r="EY12" s="146">
        <f>'PADD1 mthly rpt'!EY$39</f>
        <v>0</v>
      </c>
      <c r="EZ12" s="146">
        <f>'PADD1 mthly rpt'!EZ$39</f>
        <v>0</v>
      </c>
      <c r="FA12" s="146">
        <f>'PADD1 mthly rpt'!FA$39</f>
        <v>0</v>
      </c>
      <c r="FB12" s="146">
        <f>'PADD1 mthly rpt'!FB$39</f>
        <v>0</v>
      </c>
      <c r="FC12" s="146">
        <f>'PADD1 mthly rpt'!FC$39</f>
        <v>0</v>
      </c>
      <c r="FD12" s="146">
        <f>'PADD1 mthly rpt'!FD$39</f>
        <v>0</v>
      </c>
      <c r="FE12" s="146">
        <f>'PADD1 mthly rpt'!FE$39</f>
        <v>0</v>
      </c>
      <c r="FF12" s="146">
        <f>'PADD1 mthly rpt'!FF$39</f>
        <v>0</v>
      </c>
      <c r="FG12" s="146">
        <f>'PADD1 mthly rpt'!FG$39</f>
        <v>0</v>
      </c>
      <c r="FH12" s="146">
        <f>'PADD1 mthly rpt'!FH$39</f>
        <v>0</v>
      </c>
      <c r="FI12" s="146">
        <f>'PADD1 mthly rpt'!FI$39</f>
        <v>0</v>
      </c>
      <c r="FJ12" s="146">
        <f>'PADD1 mthly rpt'!FJ$39</f>
        <v>0</v>
      </c>
      <c r="FK12" s="146">
        <f>'PADD1 mthly rpt'!FK$39</f>
        <v>0</v>
      </c>
      <c r="FL12" s="30">
        <f>'PADD1 mthly rpt'!FL$39</f>
        <v>0</v>
      </c>
      <c r="FM12" s="30">
        <f>'PADD1 mthly rpt'!FM$39</f>
        <v>0</v>
      </c>
      <c r="FN12" s="30">
        <f>'PADD1 mthly rpt'!FN$39</f>
        <v>0</v>
      </c>
      <c r="FO12" s="30">
        <f>'PADD1 mthly rpt'!FO$39</f>
        <v>0</v>
      </c>
      <c r="FP12" s="30">
        <f>'PADD1 mthly rpt'!FP$39</f>
        <v>0</v>
      </c>
      <c r="FQ12" s="30">
        <f>'PADD1 mthly rpt'!FQ$39</f>
        <v>0</v>
      </c>
      <c r="FR12" s="30">
        <f>'PADD1 mthly rpt'!FR$39</f>
        <v>0</v>
      </c>
      <c r="FS12" s="30">
        <f>'PADD1 mthly rpt'!FS$39</f>
        <v>0</v>
      </c>
      <c r="FT12" s="30">
        <f>'PADD1 mthly rpt'!FT$39</f>
        <v>0</v>
      </c>
      <c r="FU12" s="30">
        <f>'PADD1 mthly rpt'!FU$39</f>
        <v>0</v>
      </c>
      <c r="FV12" s="146">
        <f>'PADD1 mthly rpt'!FV$39</f>
        <v>0</v>
      </c>
      <c r="FW12" s="146">
        <f>'PADD1 mthly rpt'!FW$39</f>
        <v>0</v>
      </c>
      <c r="FX12" s="30">
        <f>'PADD1 mthly rpt'!FX$39</f>
        <v>0</v>
      </c>
      <c r="FY12" s="30">
        <f>'PADD1 mthly rpt'!FY$39</f>
        <v>0</v>
      </c>
      <c r="FZ12" s="30">
        <f>'PADD1 mthly rpt'!FZ$39</f>
        <v>0</v>
      </c>
      <c r="GA12" s="30">
        <f>'PADD1 mthly rpt'!GA$39</f>
        <v>0</v>
      </c>
      <c r="GB12" s="30">
        <f>'PADD1 mthly rpt'!GB$39</f>
        <v>0</v>
      </c>
      <c r="GC12" s="30">
        <f>'PADD1 mthly rpt'!GC$39</f>
        <v>0</v>
      </c>
      <c r="GD12" s="30">
        <f>'PADD1 mthly rpt'!GD$39</f>
        <v>0</v>
      </c>
      <c r="GE12" s="30">
        <f>'PADD1 mthly rpt'!GE$39</f>
        <v>0</v>
      </c>
      <c r="GF12" s="30">
        <f>'PADD1 mthly rpt'!GF$39</f>
        <v>0</v>
      </c>
      <c r="GG12" s="30">
        <f>'PADD1 mthly rpt'!GG$39</f>
        <v>-267</v>
      </c>
      <c r="GH12" s="259">
        <f>'PADD1 mthly rpt'!GH$39</f>
        <v>-108.99999999999818</v>
      </c>
      <c r="GI12" s="116">
        <f>'PADD1 mthly rpt'!GI$39</f>
        <v>817.00000000000182</v>
      </c>
      <c r="GJ12" s="116">
        <f>'PADD1 mthly rpt'!GJ$39</f>
        <v>-494.11578720902617</v>
      </c>
      <c r="GK12" s="116">
        <f>'PADD1 mthly rpt'!GK$39</f>
        <v>903.2921761521502</v>
      </c>
      <c r="GL12" s="116">
        <f>'PADD1 mthly rpt'!GL$39</f>
        <v>752.67914790422674</v>
      </c>
      <c r="GM12" s="116">
        <f>'PADD1 mthly rpt'!GM$39</f>
        <v>1516.2685253732661</v>
      </c>
      <c r="GN12" s="116">
        <f>'PADD1 mthly rpt'!GN$39</f>
        <v>1413.0070725665842</v>
      </c>
      <c r="GO12" s="116">
        <f>'PADD1 mthly rpt'!GO$39</f>
        <v>1435.9878513736185</v>
      </c>
      <c r="GP12" s="116">
        <f>'PADD1 mthly rpt'!GP$39</f>
        <v>1395.0338631312807</v>
      </c>
      <c r="GQ12" s="116">
        <f>'PADD1 mthly rpt'!GQ$39</f>
        <v>1340.7797765485284</v>
      </c>
      <c r="GR12" s="116">
        <f>'PADD1 mthly rpt'!GR$39</f>
        <v>1165.6056995225863</v>
      </c>
      <c r="GS12" s="116">
        <f>'PADD1 mthly rpt'!GS$39</f>
        <v>979.35900005401709</v>
      </c>
      <c r="GT12" s="116">
        <f>'PADD1 mthly rpt'!GT$39</f>
        <v>870.79192673490616</v>
      </c>
      <c r="GU12" s="116">
        <f>'PADD1 mthly rpt'!GU$39</f>
        <v>493.27483550424586</v>
      </c>
      <c r="GV12" s="116">
        <f>'PADD1 mthly rpt'!GV$39</f>
        <v>130.69379156055584</v>
      </c>
      <c r="GW12" s="116">
        <f>'PADD1 mthly rpt'!GW$39</f>
        <v>505.4196852664827</v>
      </c>
      <c r="GX12" s="116">
        <f>'PADD1 mthly rpt'!GX$39</f>
        <v>18646.197826728163</v>
      </c>
    </row>
    <row r="13" spans="1:206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133"/>
      <c r="FW13" s="133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266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</row>
    <row r="14" spans="1:206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54">
        <f>'PADD1 mthly rpt'!DZ$41</f>
        <v>22.439617598815357</v>
      </c>
      <c r="EA14" s="154">
        <f>'PADD1 mthly rpt'!EA$41</f>
        <v>24.906910112484166</v>
      </c>
      <c r="EB14" s="154">
        <f>'PADD1 mthly rpt'!EB$41</f>
        <v>31.571907743618528</v>
      </c>
      <c r="EC14" s="154">
        <f>'PADD1 mthly rpt'!EC$41</f>
        <v>28.651318184000736</v>
      </c>
      <c r="ED14" s="154">
        <f>'PADD1 mthly rpt'!ED$41</f>
        <v>23.481261625649971</v>
      </c>
      <c r="EE14" s="154">
        <f>'PADD1 mthly rpt'!EE$41</f>
        <v>16.750383079900669</v>
      </c>
      <c r="EF14" s="154">
        <f>'PADD1 mthly rpt'!EF$41</f>
        <v>12.277127996712949</v>
      </c>
      <c r="EG14" s="154">
        <f>'PADD1 mthly rpt'!EG$41</f>
        <v>15.403698006567605</v>
      </c>
      <c r="EH14" s="154">
        <f>'PADD1 mthly rpt'!EH$41</f>
        <v>19.247021233155085</v>
      </c>
      <c r="EI14" s="154">
        <f>'PADD1 mthly rpt'!EI$41</f>
        <v>16.400972884266292</v>
      </c>
      <c r="EJ14" s="154">
        <f>'PADD1 mthly rpt'!EJ$41</f>
        <v>16.866117953344776</v>
      </c>
      <c r="EK14" s="154">
        <f>'PADD1 mthly rpt'!EK$41</f>
        <v>23.772173003445676</v>
      </c>
      <c r="EL14" s="154">
        <f>'PADD1 mthly rpt'!EL$41</f>
        <v>32.534745370455973</v>
      </c>
      <c r="EM14" s="154">
        <f>'PADD1 mthly rpt'!EM$41</f>
        <v>36.043375438912349</v>
      </c>
      <c r="EN14" s="154">
        <f>'PADD1 mthly rpt'!EN$41</f>
        <v>28.515533237672376</v>
      </c>
      <c r="EO14" s="154">
        <f>'PADD1 mthly rpt'!EO$41</f>
        <v>33.065124019117889</v>
      </c>
      <c r="EP14" s="154">
        <f>'PADD1 mthly rpt'!EP$41</f>
        <v>21.249015960671002</v>
      </c>
      <c r="EQ14" s="154">
        <f>'PADD1 mthly rpt'!EQ$41</f>
        <v>17.774238829564503</v>
      </c>
      <c r="ER14" s="154">
        <f>'PADD1 mthly rpt'!ER$41</f>
        <v>15.068032749652881</v>
      </c>
      <c r="ES14" s="154">
        <f>'PADD1 mthly rpt'!ES$41</f>
        <v>10.18904942362443</v>
      </c>
      <c r="ET14" s="154">
        <f>'PADD1 mthly rpt'!ET$41</f>
        <v>11.427934891744174</v>
      </c>
      <c r="EU14" s="154">
        <f>'PADD1 mthly rpt'!EU$41</f>
        <v>16.531873450563392</v>
      </c>
      <c r="EV14" s="154">
        <f>'PADD1 mthly rpt'!EV$41</f>
        <v>20.466096893708325</v>
      </c>
      <c r="EW14" s="154">
        <f>'PADD1 mthly rpt'!EW$41</f>
        <v>22.540910979555989</v>
      </c>
      <c r="EX14" s="154">
        <f>'PADD1 mthly rpt'!EX$41</f>
        <v>28.072413943893633</v>
      </c>
      <c r="EY14" s="154">
        <f>'PADD1 mthly rpt'!EY$41</f>
        <v>23.283491334287355</v>
      </c>
      <c r="EZ14" s="154">
        <f>'PADD1 mthly rpt'!EZ$41</f>
        <v>24.21360135483657</v>
      </c>
      <c r="FA14" s="154">
        <f>'PADD1 mthly rpt'!FA$41</f>
        <v>27.778100422950516</v>
      </c>
      <c r="FB14" s="154">
        <f>'PADD1 mthly rpt'!FB$41</f>
        <v>20.039483358050838</v>
      </c>
      <c r="FC14" s="154">
        <f>'PADD1 mthly rpt'!FC$41</f>
        <v>8.9117271132974647</v>
      </c>
      <c r="FD14" s="154">
        <f>'PADD1 mthly rpt'!FD$41</f>
        <v>10.307087743117634</v>
      </c>
      <c r="FE14" s="154">
        <f>'PADD1 mthly rpt'!FE$41</f>
        <v>10.467004246605381</v>
      </c>
      <c r="FF14" s="154">
        <f>'PADD1 mthly rpt'!FF$41</f>
        <v>10.24592494263975</v>
      </c>
      <c r="FG14" s="154">
        <f>'PADD1 mthly rpt'!FG$41</f>
        <v>14.699771472213337</v>
      </c>
      <c r="FH14" s="154">
        <f>'PADD1 mthly rpt'!FH$41</f>
        <v>20.701058889876787</v>
      </c>
      <c r="FI14" s="154">
        <f>'PADD1 mthly rpt'!FI$41</f>
        <v>18.863999249130284</v>
      </c>
      <c r="FJ14" s="154">
        <f>'PADD1 mthly rpt'!FJ$41</f>
        <v>25.709872146395778</v>
      </c>
      <c r="FK14" s="154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16.134785228210703</v>
      </c>
      <c r="FP14" s="42">
        <f>'PADD1 mthly rpt'!FP$41</f>
        <v>13.228580928613816</v>
      </c>
      <c r="FQ14" s="42">
        <f>'PADD1 mthly rpt'!FQ$41</f>
        <v>10.154851252478176</v>
      </c>
      <c r="FR14" s="42">
        <f>'PADD1 mthly rpt'!FR$41</f>
        <v>11.114427610269219</v>
      </c>
      <c r="FS14" s="42">
        <f>'PADD1 mthly rpt'!FS$41</f>
        <v>13.169761710460719</v>
      </c>
      <c r="FT14" s="42">
        <f>'PADD1 mthly rpt'!FT$41</f>
        <v>15.874109382767825</v>
      </c>
      <c r="FU14" s="42">
        <f>'PADD1 mthly rpt'!FU$41</f>
        <v>17.205790530651214</v>
      </c>
      <c r="FV14" s="154">
        <f>'PADD1 mthly rpt'!FV$41</f>
        <v>30.156236314787897</v>
      </c>
      <c r="FW14" s="154">
        <f>'PADD1 mthly rpt'!FW$41</f>
        <v>23.428855797711911</v>
      </c>
      <c r="FX14" s="42">
        <f>'PADD1 mthly rpt'!FX$41</f>
        <v>28.650017625769138</v>
      </c>
      <c r="FY14" s="42">
        <f>'PADD1 mthly rpt'!FY$41</f>
        <v>27.606545293928335</v>
      </c>
      <c r="FZ14" s="42">
        <f>'PADD1 mthly rpt'!FZ$41</f>
        <v>21.001455755423894</v>
      </c>
      <c r="GA14" s="42">
        <f>'PADD1 mthly rpt'!GA$41</f>
        <v>24.355912581089523</v>
      </c>
      <c r="GB14" s="42">
        <f>'PADD1 mthly rpt'!GB$41</f>
        <v>15.439706741816709</v>
      </c>
      <c r="GC14" s="42">
        <f>'PADD1 mthly rpt'!GC$41</f>
        <v>13.784567275226971</v>
      </c>
      <c r="GD14" s="42">
        <f>'PADD1 mthly rpt'!GD$41</f>
        <v>14.167915003016367</v>
      </c>
      <c r="GE14" s="42">
        <f>'PADD1 mthly rpt'!GE$41</f>
        <v>20.753461190297667</v>
      </c>
      <c r="GF14" s="42">
        <f>'PADD1 mthly rpt'!GF$41</f>
        <v>24.15747847804516</v>
      </c>
      <c r="GG14" s="42">
        <f>'PADD1 mthly rpt'!GG$41</f>
        <v>22.952933423034324</v>
      </c>
      <c r="GH14" s="314">
        <f>'PADD1 mthly rpt'!GH$41</f>
        <v>26.568310641817465</v>
      </c>
      <c r="GI14" s="118">
        <f>'PADD1 mthly rpt'!GI$41</f>
        <v>31.848911753668528</v>
      </c>
      <c r="GJ14" s="118">
        <f>'PADD1 mthly rpt'!GJ$41</f>
        <v>24.136763509253388</v>
      </c>
      <c r="GK14" s="118">
        <f>'PADD1 mthly rpt'!GK$41</f>
        <v>23.605848202612677</v>
      </c>
      <c r="GL14" s="118">
        <f>'PADD1 mthly rpt'!GL$41</f>
        <v>21.635489270882626</v>
      </c>
      <c r="GM14" s="118">
        <f>'PADD1 mthly rpt'!GM$41</f>
        <v>16.32400639048797</v>
      </c>
      <c r="GN14" s="118">
        <f>'PADD1 mthly rpt'!GN$41</f>
        <v>13.650797814984479</v>
      </c>
      <c r="GO14" s="118">
        <f>'PADD1 mthly rpt'!GO$41</f>
        <v>15.218159460211616</v>
      </c>
      <c r="GP14" s="118">
        <f>'PADD1 mthly rpt'!GP$41</f>
        <v>22.479140892184581</v>
      </c>
      <c r="GQ14" s="118">
        <f>'PADD1 mthly rpt'!GQ$41</f>
        <v>33.228180959606121</v>
      </c>
      <c r="GR14" s="118">
        <f>'PADD1 mthly rpt'!GR$41</f>
        <v>40.960102805707002</v>
      </c>
      <c r="GS14" s="118">
        <f>'PADD1 mthly rpt'!GS$41</f>
        <v>49.533938033521771</v>
      </c>
      <c r="GT14" s="118">
        <f>'PADD1 mthly rpt'!GT$41</f>
        <v>58.218304495285444</v>
      </c>
      <c r="GU14" s="118">
        <f>'PADD1 mthly rpt'!GU$41</f>
        <v>63.632902903157174</v>
      </c>
      <c r="GV14" s="118">
        <f>'PADD1 mthly rpt'!GV$41</f>
        <v>62.943042470858678</v>
      </c>
      <c r="GW14" s="118">
        <f>'PADD1 mthly rpt'!GW$41</f>
        <v>59.914345404402503</v>
      </c>
      <c r="GX14" s="118">
        <f>'PADD1 mthly rpt'!GX$41</f>
        <v>51.414592799081753</v>
      </c>
    </row>
    <row r="15" spans="1:206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54">
        <f>'PADD1 mthly rpt'!DZ$42</f>
        <v>-6.5948349141941414</v>
      </c>
      <c r="EA15" s="154">
        <f>'PADD1 mthly rpt'!EA$42</f>
        <v>-1.9306175683333322</v>
      </c>
      <c r="EB15" s="154">
        <f>'PADD1 mthly rpt'!EB$42</f>
        <v>3.8138011776382612</v>
      </c>
      <c r="EC15" s="154">
        <f>'PADD1 mthly rpt'!EC$42</f>
        <v>1.1844633075080644</v>
      </c>
      <c r="ED15" s="154">
        <f>'PADD1 mthly rpt'!ED$42</f>
        <v>1.5752474393913012</v>
      </c>
      <c r="EE15" s="154">
        <f>'PADD1 mthly rpt'!EE$42</f>
        <v>2.1606405336227095</v>
      </c>
      <c r="EF15" s="154">
        <f>'PADD1 mthly rpt'!EF$42</f>
        <v>5.9892369939666281</v>
      </c>
      <c r="EG15" s="154">
        <f>'PADD1 mthly rpt'!EG$42</f>
        <v>6.8990629979182856</v>
      </c>
      <c r="EH15" s="154">
        <f>'PADD1 mthly rpt'!EH$42</f>
        <v>5.5465719538892433</v>
      </c>
      <c r="EI15" s="154">
        <f>'PADD1 mthly rpt'!EI$42</f>
        <v>-1.9916803022215497</v>
      </c>
      <c r="EJ15" s="154">
        <f>'PADD1 mthly rpt'!EJ$42</f>
        <v>-2.0064231900599623</v>
      </c>
      <c r="EK15" s="154">
        <f>'PADD1 mthly rpt'!EK$42</f>
        <v>4.6042400603644822</v>
      </c>
      <c r="EL15" s="154">
        <f>'PADD1 mthly rpt'!EL$42</f>
        <v>10.095127771640616</v>
      </c>
      <c r="EM15" s="154">
        <f>'PADD1 mthly rpt'!EM$42</f>
        <v>11.136465326428183</v>
      </c>
      <c r="EN15" s="154">
        <f>'PADD1 mthly rpt'!EN$42</f>
        <v>-3.0563745059461525</v>
      </c>
      <c r="EO15" s="154">
        <f>'PADD1 mthly rpt'!EO$42</f>
        <v>4.4138058351171523</v>
      </c>
      <c r="EP15" s="154">
        <f>'PADD1 mthly rpt'!EP$42</f>
        <v>-2.2322456649789686</v>
      </c>
      <c r="EQ15" s="154">
        <f>'PADD1 mthly rpt'!EQ$42</f>
        <v>1.0238557496638343</v>
      </c>
      <c r="ER15" s="154">
        <f>'PADD1 mthly rpt'!ER$42</f>
        <v>2.790904752939932</v>
      </c>
      <c r="ES15" s="154">
        <f>'PADD1 mthly rpt'!ES$42</f>
        <v>-5.214648582943175</v>
      </c>
      <c r="ET15" s="154">
        <f>'PADD1 mthly rpt'!ET$42</f>
        <v>-7.8190863414109106</v>
      </c>
      <c r="EU15" s="154">
        <f>'PADD1 mthly rpt'!EU$42</f>
        <v>0.13090056629710034</v>
      </c>
      <c r="EV15" s="154">
        <f>'PADD1 mthly rpt'!EV$42</f>
        <v>3.5999789403635489</v>
      </c>
      <c r="EW15" s="154">
        <f>'PADD1 mthly rpt'!EW$42</f>
        <v>-1.2312620238896876</v>
      </c>
      <c r="EX15" s="154">
        <f>'PADD1 mthly rpt'!EX$42</f>
        <v>-4.4623314265623399</v>
      </c>
      <c r="EY15" s="154">
        <f>'PADD1 mthly rpt'!EY$42</f>
        <v>-12.759884104624994</v>
      </c>
      <c r="EZ15" s="154">
        <f>'PADD1 mthly rpt'!EZ$42</f>
        <v>-4.301931882835806</v>
      </c>
      <c r="FA15" s="154">
        <f>'PADD1 mthly rpt'!FA$42</f>
        <v>-5.2870235961673728</v>
      </c>
      <c r="FB15" s="154">
        <f>'PADD1 mthly rpt'!FB$42</f>
        <v>-1.2095326026201647</v>
      </c>
      <c r="FC15" s="154">
        <f>'PADD1 mthly rpt'!FC$42</f>
        <v>-8.8625117162670382</v>
      </c>
      <c r="FD15" s="154">
        <f>'PADD1 mthly rpt'!FD$42</f>
        <v>-4.7609450065352465</v>
      </c>
      <c r="FE15" s="154">
        <f>'PADD1 mthly rpt'!FE$42</f>
        <v>0.27795482298095031</v>
      </c>
      <c r="FF15" s="154">
        <f>'PADD1 mthly rpt'!FF$42</f>
        <v>-1.1820099491044243</v>
      </c>
      <c r="FG15" s="154">
        <f>'PADD1 mthly rpt'!FG$42</f>
        <v>-1.8321019783500549</v>
      </c>
      <c r="FH15" s="154">
        <f>'PADD1 mthly rpt'!FH$42</f>
        <v>0.2349619961684617</v>
      </c>
      <c r="FI15" s="154">
        <f>'PADD1 mthly rpt'!FI$42</f>
        <v>-3.6769117304257044</v>
      </c>
      <c r="FJ15" s="154">
        <f>'PADD1 mthly rpt'!FJ$42</f>
        <v>-2.3625417974978546</v>
      </c>
      <c r="FK15" s="154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7.223058114913238</v>
      </c>
      <c r="FP15" s="42">
        <f>'PADD1 mthly rpt'!FP$42</f>
        <v>2.9214931854961819</v>
      </c>
      <c r="FQ15" s="42">
        <f>'PADD1 mthly rpt'!FQ$42</f>
        <v>-0.31215299412720476</v>
      </c>
      <c r="FR15" s="42">
        <f>'PADD1 mthly rpt'!FR$42</f>
        <v>0.86850266762946937</v>
      </c>
      <c r="FS15" s="42">
        <f>'PADD1 mthly rpt'!FS$42</f>
        <v>-1.530009761752618</v>
      </c>
      <c r="FT15" s="42">
        <f>'PADD1 mthly rpt'!FT$42</f>
        <v>-4.8269495071089619</v>
      </c>
      <c r="FU15" s="42">
        <f>'PADD1 mthly rpt'!FU$42</f>
        <v>-1.6582087184790701</v>
      </c>
      <c r="FV15" s="154">
        <f>'PADD1 mthly rpt'!FV$42</f>
        <v>4.4463641683921189</v>
      </c>
      <c r="FW15" s="154">
        <f>'PADD1 mthly rpt'!FW$42</f>
        <v>-8.8048089266335481</v>
      </c>
      <c r="FX15" s="42">
        <f>'PADD1 mthly rpt'!FX$42</f>
        <v>7.2258483579154991</v>
      </c>
      <c r="FY15" s="42">
        <f>'PADD1 mthly rpt'!FY$42</f>
        <v>3.2229463224423505</v>
      </c>
      <c r="FZ15" s="42">
        <f>'PADD1 mthly rpt'!FZ$42</f>
        <v>0.37430673076860543</v>
      </c>
      <c r="GA15" s="42">
        <f>'PADD1 mthly rpt'!GA$42</f>
        <v>8.2211273528788205</v>
      </c>
      <c r="GB15" s="42">
        <f>'PADD1 mthly rpt'!GB$42</f>
        <v>2.2111258132028926</v>
      </c>
      <c r="GC15" s="42">
        <f>'PADD1 mthly rpt'!GC$42</f>
        <v>3.629716022748795</v>
      </c>
      <c r="GD15" s="42">
        <f>'PADD1 mthly rpt'!GD$42</f>
        <v>3.0534873927471473</v>
      </c>
      <c r="GE15" s="42">
        <f>'PADD1 mthly rpt'!GE$42</f>
        <v>7.5836994798369481</v>
      </c>
      <c r="GF15" s="42">
        <f>'PADD1 mthly rpt'!GF$42</f>
        <v>8.2833690952773349</v>
      </c>
      <c r="GG15" s="42">
        <f>'PADD1 mthly rpt'!GG$42</f>
        <v>5.7471428923831098</v>
      </c>
      <c r="GH15" s="314">
        <f>'PADD1 mthly rpt'!GH$42</f>
        <v>-3.5879256729704316</v>
      </c>
      <c r="GI15" s="118">
        <f>'PADD1 mthly rpt'!GI$42</f>
        <v>8.4200559559566166</v>
      </c>
      <c r="GJ15" s="118">
        <f>'PADD1 mthly rpt'!GJ$42</f>
        <v>-4.5132541165157498</v>
      </c>
      <c r="GK15" s="118">
        <f>'PADD1 mthly rpt'!GK$42</f>
        <v>-4.0006970913156579</v>
      </c>
      <c r="GL15" s="118">
        <f>'PADD1 mthly rpt'!GL$42</f>
        <v>0.63403351545873221</v>
      </c>
      <c r="GM15" s="118">
        <f>'PADD1 mthly rpt'!GM$42</f>
        <v>-8.0319061906015534</v>
      </c>
      <c r="GN15" s="118">
        <f>'PADD1 mthly rpt'!GN$42</f>
        <v>-1.7889089268322298</v>
      </c>
      <c r="GO15" s="118">
        <f>'PADD1 mthly rpt'!GO$42</f>
        <v>1.4335921849846454</v>
      </c>
      <c r="GP15" s="118">
        <f>'PADD1 mthly rpt'!GP$42</f>
        <v>8.3112258891682149</v>
      </c>
      <c r="GQ15" s="118">
        <f>'PADD1 mthly rpt'!GQ$42</f>
        <v>12.474719769308454</v>
      </c>
      <c r="GR15" s="118">
        <f>'PADD1 mthly rpt'!GR$42</f>
        <v>16.802624327661842</v>
      </c>
      <c r="GS15" s="118">
        <f>'PADD1 mthly rpt'!GS$42</f>
        <v>26.581004610487447</v>
      </c>
      <c r="GT15" s="118">
        <f>'PADD1 mthly rpt'!GT$42</f>
        <v>31.649993853467979</v>
      </c>
      <c r="GU15" s="118">
        <f>'PADD1 mthly rpt'!GU$42</f>
        <v>31.783991149488646</v>
      </c>
      <c r="GV15" s="118">
        <f>'PADD1 mthly rpt'!GV$42</f>
        <v>38.806278961605287</v>
      </c>
      <c r="GW15" s="118">
        <f>'PADD1 mthly rpt'!GW$42</f>
        <v>36.308497201789827</v>
      </c>
      <c r="GX15" s="118">
        <f>'PADD1 mthly rpt'!GX$42</f>
        <v>29.779103528199126</v>
      </c>
    </row>
    <row r="16" spans="1:206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54">
        <f>'PADD1 mthly rpt'!DZ$43</f>
        <v>-5.2402014699229333</v>
      </c>
      <c r="EA16" s="154">
        <f>'PADD1 mthly rpt'!EA$43</f>
        <v>-4.8729814420367354</v>
      </c>
      <c r="EB16" s="154">
        <f>'PADD1 mthly rpt'!EB$43</f>
        <v>2.2974701430160245</v>
      </c>
      <c r="EC16" s="154">
        <f>'PADD1 mthly rpt'!EC$43</f>
        <v>4.8205236991109395</v>
      </c>
      <c r="ED16" s="154">
        <f>'PADD1 mthly rpt'!ED$43</f>
        <v>3.2012191965223025</v>
      </c>
      <c r="EE16" s="154">
        <f>'PADD1 mthly rpt'!EE$43</f>
        <v>3.8869460173053838</v>
      </c>
      <c r="EF16" s="154">
        <f>'PADD1 mthly rpt'!EF$43</f>
        <v>3.4709413180738586</v>
      </c>
      <c r="EG16" s="154">
        <f>'PADD1 mthly rpt'!EG$43</f>
        <v>5.925998329239027</v>
      </c>
      <c r="EH16" s="154">
        <f>'PADD1 mthly rpt'!EH$43</f>
        <v>4.8971112249814084</v>
      </c>
      <c r="EI16" s="154">
        <f>'PADD1 mthly rpt'!EI$43</f>
        <v>-2.3901361794126466</v>
      </c>
      <c r="EJ16" s="154">
        <f>'PADD1 mthly rpt'!EJ$43</f>
        <v>-5.5416808535537463</v>
      </c>
      <c r="EK16" s="154">
        <f>'PADD1 mthly rpt'!EK$43</f>
        <v>-1.8471616464990213</v>
      </c>
      <c r="EL16" s="154">
        <f>'PADD1 mthly rpt'!EL$43</f>
        <v>5.1962938099338061</v>
      </c>
      <c r="EM16" s="154">
        <f>'PADD1 mthly rpt'!EM$43</f>
        <v>5.8927934074508848</v>
      </c>
      <c r="EN16" s="154">
        <f>'PADD1 mthly rpt'!EN$43</f>
        <v>-2.1267757023429823</v>
      </c>
      <c r="EO16" s="154">
        <f>'PADD1 mthly rpt'!EO$43</f>
        <v>8.2192539627819485</v>
      </c>
      <c r="EP16" s="154">
        <f>'PADD1 mthly rpt'!EP$43</f>
        <v>-0.98409490147877676</v>
      </c>
      <c r="EQ16" s="154">
        <f>'PADD1 mthly rpt'!EQ$43</f>
        <v>3.612941030664917</v>
      </c>
      <c r="ER16" s="154">
        <f>'PADD1 mthly rpt'!ER$43</f>
        <v>5.6154223163419434</v>
      </c>
      <c r="ES16" s="154">
        <f>'PADD1 mthly rpt'!ES$43</f>
        <v>-0.89751411178981222</v>
      </c>
      <c r="ET16" s="154">
        <f>'PADD1 mthly rpt'!ET$43</f>
        <v>-4.3987713440513208</v>
      </c>
      <c r="EU16" s="154">
        <f>'PADD1 mthly rpt'!EU$43</f>
        <v>-1.7988638202701281</v>
      </c>
      <c r="EV16" s="154">
        <f>'PADD1 mthly rpt'!EV$43</f>
        <v>-0.97857741476705939</v>
      </c>
      <c r="EW16" s="154">
        <f>'PADD1 mthly rpt'!EW$43</f>
        <v>-2.922979060452171</v>
      </c>
      <c r="EX16" s="154">
        <f>'PADD1 mthly rpt'!EX$43</f>
        <v>-0.85576265198694657</v>
      </c>
      <c r="EY16" s="154">
        <f>'PADD1 mthly rpt'!EY$43</f>
        <v>-8.3089323356638118</v>
      </c>
      <c r="EZ16" s="154">
        <f>'PADD1 mthly rpt'!EZ$43</f>
        <v>-5.3556034619584274</v>
      </c>
      <c r="FA16" s="154">
        <f>'PADD1 mthly rpt'!FA$43</f>
        <v>1.3608834451039549</v>
      </c>
      <c r="FB16" s="154">
        <f>'PADD1 mthly rpt'!FB$43</f>
        <v>-1.4240903800829834</v>
      </c>
      <c r="FC16" s="154">
        <f>'PADD1 mthly rpt'!FC$43</f>
        <v>-4.8446258833743201</v>
      </c>
      <c r="FD16" s="154">
        <f>'PADD1 mthly rpt'!FD$43</f>
        <v>0.57878424117357241</v>
      </c>
      <c r="FE16" s="154">
        <f>'PADD1 mthly rpt'!FE$43</f>
        <v>0.66394088360535619</v>
      </c>
      <c r="FF16" s="154">
        <f>'PADD1 mthly rpt'!FF$43</f>
        <v>-3.1787336231838701</v>
      </c>
      <c r="FG16" s="154">
        <f>'PADD1 mthly rpt'!FG$43</f>
        <v>-1.7035820565834907</v>
      </c>
      <c r="FH16" s="154">
        <f>'PADD1 mthly rpt'!FH$43</f>
        <v>0.76134980864021884</v>
      </c>
      <c r="FI16" s="154">
        <f>'PADD1 mthly rpt'!FI$43</f>
        <v>-2.835450517818348</v>
      </c>
      <c r="FJ16" s="154">
        <f>'PADD1 mthly rpt'!FJ$43</f>
        <v>-0.83010778701473598</v>
      </c>
      <c r="FK16" s="154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2.9016836849106316</v>
      </c>
      <c r="FP16" s="42">
        <f>'PADD1 mthly rpt'!FP$43</f>
        <v>2.8196181467083985</v>
      </c>
      <c r="FQ16" s="42">
        <f>'PADD1 mthly rpt'!FQ$43</f>
        <v>-0.63856929479728386</v>
      </c>
      <c r="FR16" s="42">
        <f>'PADD1 mthly rpt'!FR$43</f>
        <v>-2.3297843505952542</v>
      </c>
      <c r="FS16" s="42">
        <f>'PADD1 mthly rpt'!FS$43</f>
        <v>-3.1054531925111988</v>
      </c>
      <c r="FT16" s="42">
        <f>'PADD1 mthly rpt'!FT$43</f>
        <v>-3.941372164883111</v>
      </c>
      <c r="FU16" s="42">
        <f>'PADD1 mthly rpt'!FU$43</f>
        <v>-5.164773364776913</v>
      </c>
      <c r="FV16" s="154">
        <f>'PADD1 mthly rpt'!FV$43</f>
        <v>2.5980160002738515</v>
      </c>
      <c r="FW16" s="154">
        <f>'PADD1 mthly rpt'!FW$43</f>
        <v>-5.232138060457455</v>
      </c>
      <c r="FX16" s="42">
        <f>'PADD1 mthly rpt'!FX$43</f>
        <v>1.953353991776865</v>
      </c>
      <c r="FY16" s="42">
        <f>'PADD1 mthly rpt'!FY$43</f>
        <v>-0.66245400088122608</v>
      </c>
      <c r="FZ16" s="42">
        <f>'PADD1 mthly rpt'!FZ$43</f>
        <v>-0.45912907563326044</v>
      </c>
      <c r="GA16" s="42">
        <f>'PADD1 mthly rpt'!GA$43</f>
        <v>9.5237372216392657</v>
      </c>
      <c r="GB16" s="42">
        <f>'PADD1 mthly rpt'!GB$43</f>
        <v>4.0059626576479896</v>
      </c>
      <c r="GC16" s="42">
        <f>'PADD1 mthly rpt'!GC$43</f>
        <v>2.8407196876419896</v>
      </c>
      <c r="GD16" s="42">
        <f>'PADD1 mthly rpt'!GD$43</f>
        <v>1.0207634116015516</v>
      </c>
      <c r="GE16" s="42">
        <f>'PADD1 mthly rpt'!GE$43</f>
        <v>4.9144546494993495</v>
      </c>
      <c r="GF16" s="42">
        <f>'PADD1 mthly rpt'!GF$43</f>
        <v>5.6014936254246699</v>
      </c>
      <c r="GG16" s="42">
        <f>'PADD1 mthly rpt'!GG$43</f>
        <v>2.6427720818614517</v>
      </c>
      <c r="GH16" s="314">
        <f>'PADD1 mthly rpt'!GH$43</f>
        <v>-1.2142664330522628</v>
      </c>
      <c r="GI16" s="118">
        <f>'PADD1 mthly rpt'!GI$43</f>
        <v>3.8696522721202768</v>
      </c>
      <c r="GJ16" s="118">
        <f>'PADD1 mthly rpt'!GJ$43</f>
        <v>-2.7382823366966598</v>
      </c>
      <c r="GK16" s="118">
        <f>'PADD1 mthly rpt'!GK$43</f>
        <v>-4.6910891756840201</v>
      </c>
      <c r="GL16" s="118">
        <f>'PADD1 mthly rpt'!GL$43</f>
        <v>0.35581612599242973</v>
      </c>
      <c r="GM16" s="118">
        <f>'PADD1 mthly rpt'!GM$43</f>
        <v>-0.461402975924603</v>
      </c>
      <c r="GN16" s="118">
        <f>'PADD1 mthly rpt'!GN$43</f>
        <v>0.38669058300168224</v>
      </c>
      <c r="GO16" s="118">
        <f>'PADD1 mthly rpt'!GO$43</f>
        <v>3.2183254193111033</v>
      </c>
      <c r="GP16" s="118">
        <f>'PADD1 mthly rpt'!GP$43</f>
        <v>9.2384961560196626</v>
      </c>
      <c r="GQ16" s="118">
        <f>'PADD1 mthly rpt'!GQ$43</f>
        <v>16.917012818045841</v>
      </c>
      <c r="GR16" s="118">
        <f>'PADD1 mthly rpt'!GR$43</f>
        <v>21.347130486158427</v>
      </c>
      <c r="GS16" s="118">
        <f>'PADD1 mthly rpt'!GS$43</f>
        <v>28.466776596358272</v>
      </c>
      <c r="GT16" s="118">
        <f>'PADD1 mthly rpt'!GT$43</f>
        <v>29.609988811815292</v>
      </c>
      <c r="GU16" s="118">
        <f>'PADD1 mthly rpt'!GU$43</f>
        <v>34.265243093372057</v>
      </c>
      <c r="GV16" s="118">
        <f>'PADD1 mthly rpt'!GV$43</f>
        <v>37.555025471781661</v>
      </c>
      <c r="GW16" s="118">
        <f>'PADD1 mthly rpt'!GW$43</f>
        <v>32.62650202238342</v>
      </c>
      <c r="GX16" s="118">
        <f>'PADD1 mthly rpt'!GX$43</f>
        <v>30.504074125145024</v>
      </c>
    </row>
    <row r="17" spans="1:206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54">
        <f>'PADD1 mthly rpt'!DZ$44</f>
        <v>16.924399273587156</v>
      </c>
      <c r="EA17" s="154">
        <f>'PADD1 mthly rpt'!EA$44</f>
        <v>19.391691787255965</v>
      </c>
      <c r="EB17" s="154">
        <f>'PADD1 mthly rpt'!EB$44</f>
        <v>26.056689418390327</v>
      </c>
      <c r="EC17" s="154">
        <f>'PADD1 mthly rpt'!EC$44</f>
        <v>23.136099858772535</v>
      </c>
      <c r="ED17" s="154">
        <f>'PADD1 mthly rpt'!ED$44</f>
        <v>17.96604330042177</v>
      </c>
      <c r="EE17" s="154">
        <f>'PADD1 mthly rpt'!EE$44</f>
        <v>11.235164754672468</v>
      </c>
      <c r="EF17" s="154">
        <f>'PADD1 mthly rpt'!EF$44</f>
        <v>6.7619096714847489</v>
      </c>
      <c r="EG17" s="154">
        <f>'PADD1 mthly rpt'!EG$44</f>
        <v>9.8884796813394047</v>
      </c>
      <c r="EH17" s="154">
        <f>'PADD1 mthly rpt'!EH$44</f>
        <v>13.731802907926884</v>
      </c>
      <c r="EI17" s="154">
        <f>'PADD1 mthly rpt'!EI$44</f>
        <v>10.885754559038091</v>
      </c>
      <c r="EJ17" s="154">
        <f>'PADD1 mthly rpt'!EJ$44</f>
        <v>11.350899628116576</v>
      </c>
      <c r="EK17" s="154">
        <f>'PADD1 mthly rpt'!EK$44</f>
        <v>18.256954678217475</v>
      </c>
      <c r="EL17" s="154">
        <f>'PADD1 mthly rpt'!EL$44</f>
        <v>27.019527045227772</v>
      </c>
      <c r="EM17" s="154">
        <f>'PADD1 mthly rpt'!EM$44</f>
        <v>30.528157113684149</v>
      </c>
      <c r="EN17" s="154">
        <f>'PADD1 mthly rpt'!EN$44</f>
        <v>23.000314912444175</v>
      </c>
      <c r="EO17" s="154">
        <f>'PADD1 mthly rpt'!EO$44</f>
        <v>27.549905693889688</v>
      </c>
      <c r="EP17" s="154">
        <f>'PADD1 mthly rpt'!EP$44</f>
        <v>15.733797635442802</v>
      </c>
      <c r="EQ17" s="154">
        <f>'PADD1 mthly rpt'!EQ$44</f>
        <v>12.259020504336302</v>
      </c>
      <c r="ER17" s="154">
        <f>'PADD1 mthly rpt'!ER$44</f>
        <v>9.5528144244246818</v>
      </c>
      <c r="ES17" s="154">
        <f>'PADD1 mthly rpt'!ES$44</f>
        <v>4.6738310983962306</v>
      </c>
      <c r="ET17" s="154">
        <f>'PADD1 mthly rpt'!ET$44</f>
        <v>5.9127165665159742</v>
      </c>
      <c r="EU17" s="154">
        <f>'PADD1 mthly rpt'!EU$44</f>
        <v>11.016655125335191</v>
      </c>
      <c r="EV17" s="154">
        <f>'PADD1 mthly rpt'!EV$44</f>
        <v>14.950878568480125</v>
      </c>
      <c r="EW17" s="154">
        <f>'PADD1 mthly rpt'!EW$44</f>
        <v>17.025692654327788</v>
      </c>
      <c r="EX17" s="154">
        <f>'PADD1 mthly rpt'!EX$44</f>
        <v>22.557195618665432</v>
      </c>
      <c r="EY17" s="154">
        <f>'PADD1 mthly rpt'!EY$44</f>
        <v>17.768273009059154</v>
      </c>
      <c r="EZ17" s="154">
        <f>'PADD1 mthly rpt'!EZ$44</f>
        <v>18.698383029608369</v>
      </c>
      <c r="FA17" s="154">
        <f>'PADD1 mthly rpt'!FA$44</f>
        <v>22.262882097722315</v>
      </c>
      <c r="FB17" s="154">
        <f>'PADD1 mthly rpt'!FB$44</f>
        <v>14.524265032822637</v>
      </c>
      <c r="FC17" s="154">
        <f>'PADD1 mthly rpt'!FC$44</f>
        <v>3.3965087880692648</v>
      </c>
      <c r="FD17" s="154">
        <f>'PADD1 mthly rpt'!FD$44</f>
        <v>4.7918694178894343</v>
      </c>
      <c r="FE17" s="154">
        <f>'PADD1 mthly rpt'!FE$44</f>
        <v>4.9517859213771809</v>
      </c>
      <c r="FF17" s="154">
        <f>'PADD1 mthly rpt'!FF$44</f>
        <v>4.73070661741155</v>
      </c>
      <c r="FG17" s="154">
        <f>'PADD1 mthly rpt'!FG$44</f>
        <v>9.184553146985138</v>
      </c>
      <c r="FH17" s="154">
        <f>'PADD1 mthly rpt'!FH$44</f>
        <v>15.185840564648586</v>
      </c>
      <c r="FI17" s="154">
        <f>'PADD1 mthly rpt'!FI$44</f>
        <v>13.348780923902083</v>
      </c>
      <c r="FJ17" s="154">
        <f>'PADD1 mthly rpt'!FJ$44</f>
        <v>20.194653821167577</v>
      </c>
      <c r="FK17" s="154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10.619566902982502</v>
      </c>
      <c r="FP17" s="42">
        <f>'PADD1 mthly rpt'!FP$44</f>
        <v>7.7133626033856162</v>
      </c>
      <c r="FQ17" s="42">
        <f>'PADD1 mthly rpt'!FQ$44</f>
        <v>4.6396329272499761</v>
      </c>
      <c r="FR17" s="42">
        <f>'PADD1 mthly rpt'!FR$44</f>
        <v>5.5992092850410193</v>
      </c>
      <c r="FS17" s="42">
        <f>'PADD1 mthly rpt'!FS$44</f>
        <v>7.6545433852325191</v>
      </c>
      <c r="FT17" s="42">
        <f>'PADD1 mthly rpt'!FT$44</f>
        <v>10.358891057539626</v>
      </c>
      <c r="FU17" s="42">
        <f>'PADD1 mthly rpt'!FU$44</f>
        <v>11.690572205423013</v>
      </c>
      <c r="FV17" s="154">
        <f>'PADD1 mthly rpt'!FV$44</f>
        <v>24.641017989559696</v>
      </c>
      <c r="FW17" s="154">
        <f>'PADD1 mthly rpt'!FW$44</f>
        <v>17.91363747248371</v>
      </c>
      <c r="FX17" s="42">
        <f>'PADD1 mthly rpt'!FX$44</f>
        <v>23.134799300540937</v>
      </c>
      <c r="FY17" s="42">
        <f>'PADD1 mthly rpt'!FY$44</f>
        <v>22.091326968700134</v>
      </c>
      <c r="FZ17" s="42">
        <f>'PADD1 mthly rpt'!FZ$44</f>
        <v>15.486237430195693</v>
      </c>
      <c r="GA17" s="42">
        <f>'PADD1 mthly rpt'!GA$44</f>
        <v>18.840694255861322</v>
      </c>
      <c r="GB17" s="42">
        <f>'PADD1 mthly rpt'!GB$44</f>
        <v>9.9244884165885097</v>
      </c>
      <c r="GC17" s="42">
        <f>'PADD1 mthly rpt'!GC$44</f>
        <v>8.269348949998772</v>
      </c>
      <c r="GD17" s="42">
        <f>'PADD1 mthly rpt'!GD$44</f>
        <v>8.6526966777881675</v>
      </c>
      <c r="GE17" s="42">
        <f>'PADD1 mthly rpt'!GE$44</f>
        <v>15.238242865069466</v>
      </c>
      <c r="GF17" s="42">
        <f>'PADD1 mthly rpt'!GF$44</f>
        <v>18.642260152816959</v>
      </c>
      <c r="GG17" s="42">
        <f>'PADD1 mthly rpt'!GG$44</f>
        <v>17.437715097806123</v>
      </c>
      <c r="GH17" s="314">
        <f>'PADD1 mthly rpt'!GH$44</f>
        <v>21.053092316589264</v>
      </c>
      <c r="GI17" s="118">
        <f>'PADD1 mthly rpt'!GI$44</f>
        <v>26.333693428440327</v>
      </c>
      <c r="GJ17" s="118">
        <f>'PADD1 mthly rpt'!GJ$44</f>
        <v>18.621545184025187</v>
      </c>
      <c r="GK17" s="118">
        <f>'PADD1 mthly rpt'!GK$44</f>
        <v>18.090629877384476</v>
      </c>
      <c r="GL17" s="118">
        <f>'PADD1 mthly rpt'!GL$44</f>
        <v>16.120270945654426</v>
      </c>
      <c r="GM17" s="118">
        <f>'PADD1 mthly rpt'!GM$44</f>
        <v>10.808788065259769</v>
      </c>
      <c r="GN17" s="118">
        <f>'PADD1 mthly rpt'!GN$44</f>
        <v>8.1355794897562781</v>
      </c>
      <c r="GO17" s="118">
        <f>'PADD1 mthly rpt'!GO$44</f>
        <v>9.7029411349834156</v>
      </c>
      <c r="GP17" s="118">
        <f>'PADD1 mthly rpt'!GP$44</f>
        <v>16.963922566956381</v>
      </c>
      <c r="GQ17" s="118">
        <f>'PADD1 mthly rpt'!GQ$44</f>
        <v>27.71296263437792</v>
      </c>
      <c r="GR17" s="118">
        <f>'PADD1 mthly rpt'!GR$44</f>
        <v>35.444884480478805</v>
      </c>
      <c r="GS17" s="118">
        <f>'PADD1 mthly rpt'!GS$44</f>
        <v>44.018719708293574</v>
      </c>
      <c r="GT17" s="118">
        <f>'PADD1 mthly rpt'!GT$44</f>
        <v>52.703086170057247</v>
      </c>
      <c r="GU17" s="118">
        <f>'PADD1 mthly rpt'!GU$44</f>
        <v>58.117684577928976</v>
      </c>
      <c r="GV17" s="118">
        <f>'PADD1 mthly rpt'!GV$44</f>
        <v>57.427824145630481</v>
      </c>
      <c r="GW17" s="118">
        <f>'PADD1 mthly rpt'!GW$44</f>
        <v>54.399127079174306</v>
      </c>
      <c r="GX17" s="118">
        <f>'PADD1 mthly rpt'!GX$44</f>
        <v>45.899374473853555</v>
      </c>
    </row>
    <row r="18" spans="1:206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54">
        <f>'PADD1 mthly rpt'!DZ$45</f>
        <v>0</v>
      </c>
      <c r="EA18" s="154">
        <f>'PADD1 mthly rpt'!EA$45</f>
        <v>0</v>
      </c>
      <c r="EB18" s="154">
        <f>'PADD1 mthly rpt'!EB$45</f>
        <v>0</v>
      </c>
      <c r="EC18" s="154">
        <f>'PADD1 mthly rpt'!EC$45</f>
        <v>0</v>
      </c>
      <c r="ED18" s="154">
        <f>'PADD1 mthly rpt'!ED$45</f>
        <v>0</v>
      </c>
      <c r="EE18" s="154">
        <f>'PADD1 mthly rpt'!EE$45</f>
        <v>0</v>
      </c>
      <c r="EF18" s="154">
        <f>'PADD1 mthly rpt'!EF$45</f>
        <v>0</v>
      </c>
      <c r="EG18" s="154">
        <f>'PADD1 mthly rpt'!EG$45</f>
        <v>0</v>
      </c>
      <c r="EH18" s="154">
        <f>'PADD1 mthly rpt'!EH$45</f>
        <v>0</v>
      </c>
      <c r="EI18" s="154">
        <f>'PADD1 mthly rpt'!EI$45</f>
        <v>0</v>
      </c>
      <c r="EJ18" s="154">
        <f>'PADD1 mthly rpt'!EJ$45</f>
        <v>0</v>
      </c>
      <c r="EK18" s="154">
        <f>'PADD1 mthly rpt'!EK$45</f>
        <v>0</v>
      </c>
      <c r="EL18" s="154">
        <f>'PADD1 mthly rpt'!EL$45</f>
        <v>0</v>
      </c>
      <c r="EM18" s="154">
        <f>'PADD1 mthly rpt'!EM$45</f>
        <v>0</v>
      </c>
      <c r="EN18" s="154">
        <f>'PADD1 mthly rpt'!EN$45</f>
        <v>0</v>
      </c>
      <c r="EO18" s="154">
        <f>'PADD1 mthly rpt'!EO$45</f>
        <v>0</v>
      </c>
      <c r="EP18" s="154">
        <f>'PADD1 mthly rpt'!EP$45</f>
        <v>0</v>
      </c>
      <c r="EQ18" s="154">
        <f>'PADD1 mthly rpt'!EQ$45</f>
        <v>0</v>
      </c>
      <c r="ER18" s="154">
        <f>'PADD1 mthly rpt'!ER$45</f>
        <v>0</v>
      </c>
      <c r="ES18" s="154">
        <f>'PADD1 mthly rpt'!ES$45</f>
        <v>0</v>
      </c>
      <c r="ET18" s="154">
        <f>'PADD1 mthly rpt'!ET$45</f>
        <v>0</v>
      </c>
      <c r="EU18" s="154">
        <f>'PADD1 mthly rpt'!EU$45</f>
        <v>0</v>
      </c>
      <c r="EV18" s="154">
        <f>'PADD1 mthly rpt'!EV$45</f>
        <v>0</v>
      </c>
      <c r="EW18" s="154">
        <f>'PADD1 mthly rpt'!EW$45</f>
        <v>0</v>
      </c>
      <c r="EX18" s="154">
        <f>'PADD1 mthly rpt'!EX$45</f>
        <v>0</v>
      </c>
      <c r="EY18" s="154">
        <f>'PADD1 mthly rpt'!EY$45</f>
        <v>0</v>
      </c>
      <c r="EZ18" s="154">
        <f>'PADD1 mthly rpt'!EZ$45</f>
        <v>0</v>
      </c>
      <c r="FA18" s="154">
        <f>'PADD1 mthly rpt'!FA$45</f>
        <v>0</v>
      </c>
      <c r="FB18" s="154">
        <f>'PADD1 mthly rpt'!FB$45</f>
        <v>0</v>
      </c>
      <c r="FC18" s="154">
        <f>'PADD1 mthly rpt'!FC$45</f>
        <v>0</v>
      </c>
      <c r="FD18" s="154">
        <f>'PADD1 mthly rpt'!FD$45</f>
        <v>0</v>
      </c>
      <c r="FE18" s="154">
        <f>'PADD1 mthly rpt'!FE$45</f>
        <v>0</v>
      </c>
      <c r="FF18" s="154">
        <f>'PADD1 mthly rpt'!FF$45</f>
        <v>0</v>
      </c>
      <c r="FG18" s="154">
        <f>'PADD1 mthly rpt'!FG$45</f>
        <v>0</v>
      </c>
      <c r="FH18" s="154">
        <f>'PADD1 mthly rpt'!FH$45</f>
        <v>0</v>
      </c>
      <c r="FI18" s="154">
        <f>'PADD1 mthly rpt'!FI$45</f>
        <v>0</v>
      </c>
      <c r="FJ18" s="154">
        <f>'PADD1 mthly rpt'!FJ$45</f>
        <v>0</v>
      </c>
      <c r="FK18" s="154">
        <f>'PADD1 mthly rpt'!FK$45</f>
        <v>0</v>
      </c>
      <c r="FL18" s="42">
        <f>'PADD1 mthly rpt'!FL$45</f>
        <v>0</v>
      </c>
      <c r="FM18" s="42">
        <f>'PADD1 mthly rpt'!FM$45</f>
        <v>0</v>
      </c>
      <c r="FN18" s="42">
        <f>'PADD1 mthly rpt'!FN$45</f>
        <v>0</v>
      </c>
      <c r="FO18" s="42">
        <f>'PADD1 mthly rpt'!FO$45</f>
        <v>0</v>
      </c>
      <c r="FP18" s="42">
        <f>'PADD1 mthly rpt'!FP$45</f>
        <v>0</v>
      </c>
      <c r="FQ18" s="42">
        <f>'PADD1 mthly rpt'!FQ$45</f>
        <v>0</v>
      </c>
      <c r="FR18" s="42">
        <f>'PADD1 mthly rpt'!FR$45</f>
        <v>0</v>
      </c>
      <c r="FS18" s="42">
        <f>'PADD1 mthly rpt'!FS$45</f>
        <v>0</v>
      </c>
      <c r="FT18" s="42">
        <f>'PADD1 mthly rpt'!FT$45</f>
        <v>0</v>
      </c>
      <c r="FU18" s="42">
        <f>'PADD1 mthly rpt'!FU$45</f>
        <v>0</v>
      </c>
      <c r="FV18" s="154">
        <f>'PADD1 mthly rpt'!FV$45</f>
        <v>0</v>
      </c>
      <c r="FW18" s="154">
        <f>'PADD1 mthly rpt'!FW$45</f>
        <v>0</v>
      </c>
      <c r="FX18" s="42">
        <f>'PADD1 mthly rpt'!FX$45</f>
        <v>0</v>
      </c>
      <c r="FY18" s="42">
        <f>'PADD1 mthly rpt'!FY$45</f>
        <v>0</v>
      </c>
      <c r="FZ18" s="42">
        <f>'PADD1 mthly rpt'!FZ$45</f>
        <v>0</v>
      </c>
      <c r="GA18" s="42">
        <f>'PADD1 mthly rpt'!GA$45</f>
        <v>0</v>
      </c>
      <c r="GB18" s="42">
        <f>'PADD1 mthly rpt'!GB$45</f>
        <v>0</v>
      </c>
      <c r="GC18" s="42">
        <f>'PADD1 mthly rpt'!GC$45</f>
        <v>0</v>
      </c>
      <c r="GD18" s="42">
        <f>'PADD1 mthly rpt'!GD$45</f>
        <v>0</v>
      </c>
      <c r="GE18" s="42">
        <f>'PADD1 mthly rpt'!GE$45</f>
        <v>0</v>
      </c>
      <c r="GF18" s="42">
        <f>'PADD1 mthly rpt'!GF$45</f>
        <v>0</v>
      </c>
      <c r="GG18" s="42">
        <f>'PADD1 mthly rpt'!GG$45</f>
        <v>-4.9754845817285265</v>
      </c>
      <c r="GH18" s="314">
        <f>'PADD1 mthly rpt'!GH$45</f>
        <v>-2.7130041308166533</v>
      </c>
      <c r="GI18" s="118">
        <f>'PADD1 mthly rpt'!GI$45</f>
        <v>2.8106976013701939</v>
      </c>
      <c r="GJ18" s="118">
        <f>'PADD1 mthly rpt'!GJ$45</f>
        <v>-2.4857674996474799</v>
      </c>
      <c r="GK18" s="118">
        <f>'PADD1 mthly rpt'!GK$45</f>
        <v>0.65911506405625886</v>
      </c>
      <c r="GL18" s="118">
        <f>'PADD1 mthly rpt'!GL$45</f>
        <v>0.94406016073131482</v>
      </c>
      <c r="GM18" s="118">
        <f>'PADD1 mthly rpt'!GM$45</f>
        <v>4.5946121462026461</v>
      </c>
      <c r="GN18" s="118">
        <f>'PADD1 mthly rpt'!GN$45</f>
        <v>3.6984398875706823</v>
      </c>
      <c r="GO18" s="118">
        <f>'PADD1 mthly rpt'!GO$45</f>
        <v>4.2466612273500921</v>
      </c>
      <c r="GP18" s="118">
        <f>'PADD1 mthly rpt'!GP$45</f>
        <v>4.8646171467033135</v>
      </c>
      <c r="GQ18" s="118">
        <f>'PADD1 mthly rpt'!GQ$45</f>
        <v>5.178404731903985</v>
      </c>
      <c r="GR18" s="118">
        <f>'PADD1 mthly rpt'!GR$45</f>
        <v>4.5444613588758074</v>
      </c>
      <c r="GS18" s="118">
        <f>'PADD1 mthly rpt'!GS$45</f>
        <v>3.8561177860568492</v>
      </c>
      <c r="GT18" s="118">
        <f>'PADD1 mthly rpt'!GT$45</f>
        <v>3.4502383162511023</v>
      </c>
      <c r="GU18" s="118">
        <f>'PADD1 mthly rpt'!GU$45</f>
        <v>1.8912033738352108</v>
      </c>
      <c r="GV18" s="118">
        <f>'PADD1 mthly rpt'!GV$45</f>
        <v>0.45726777306531829</v>
      </c>
      <c r="GW18" s="118">
        <f>'PADD1 mthly rpt'!GW$45</f>
        <v>1.6097888124753084</v>
      </c>
      <c r="GX18" s="118">
        <f>'PADD1 mthly rpt'!GX$45</f>
        <v>51.414592799081753</v>
      </c>
    </row>
    <row r="19" spans="1:206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70"/>
      <c r="EN19" s="170"/>
      <c r="EO19" s="170"/>
      <c r="EP19" s="178"/>
      <c r="EQ19" s="178"/>
      <c r="ER19" s="198"/>
      <c r="ES19" s="198"/>
      <c r="ET19" s="198"/>
      <c r="EU19" s="198"/>
      <c r="EV19" s="198"/>
      <c r="EW19" s="210"/>
      <c r="EX19" s="210"/>
      <c r="EY19" s="210"/>
      <c r="EZ19" s="210"/>
      <c r="FA19" s="210"/>
      <c r="FB19" s="210"/>
      <c r="FC19" s="210"/>
      <c r="FD19" s="234"/>
      <c r="FE19" s="246"/>
      <c r="FF19" s="246"/>
      <c r="FG19" s="246"/>
      <c r="FH19" s="246"/>
      <c r="FI19" s="246"/>
      <c r="FJ19" s="246"/>
      <c r="FK19" s="246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246"/>
      <c r="FW19" s="246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313"/>
      <c r="GI19" s="119"/>
      <c r="GJ19" s="119"/>
      <c r="GK19" s="119"/>
      <c r="GL19" s="119"/>
      <c r="GM19" s="119"/>
      <c r="GN19" s="119"/>
      <c r="GO19" s="119"/>
      <c r="GP19" s="119"/>
      <c r="GQ19" s="119"/>
      <c r="GR19" s="119"/>
      <c r="GS19" s="119"/>
      <c r="GT19" s="119"/>
      <c r="GU19" s="119"/>
      <c r="GV19" s="119"/>
      <c r="GW19" s="119"/>
      <c r="GX19" s="119"/>
    </row>
    <row r="20" spans="1:206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Q20" s="177"/>
      <c r="ES20" s="197"/>
      <c r="ET20" s="197"/>
      <c r="EU20" s="197"/>
      <c r="EV20" s="197"/>
      <c r="EW20" s="211"/>
      <c r="EX20" s="211"/>
      <c r="EY20" s="211"/>
      <c r="EZ20" s="211"/>
      <c r="FA20" s="211"/>
      <c r="FB20" s="211"/>
      <c r="FC20" s="211"/>
      <c r="FP20" s="279"/>
      <c r="FQ20" s="279"/>
      <c r="FR20" s="279"/>
      <c r="FS20" s="279"/>
      <c r="FT20" s="279"/>
      <c r="FU20" s="279"/>
      <c r="FV20" s="245"/>
      <c r="FW20" s="245"/>
      <c r="FX20" s="279"/>
      <c r="FY20" s="279"/>
      <c r="FZ20" s="279"/>
      <c r="GA20" s="279"/>
      <c r="GB20" s="279"/>
      <c r="GC20" s="279"/>
      <c r="GD20" s="279"/>
      <c r="GE20" s="279"/>
      <c r="GF20" s="279"/>
      <c r="GG20" s="279"/>
      <c r="GH20" s="112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</row>
    <row r="21" spans="1:206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6">
        <f>'PADD2 mthly rpt'!DZ$35</f>
        <v>27305</v>
      </c>
      <c r="EA21" s="146">
        <f>'PADD2 mthly rpt'!EA$35</f>
        <v>27731</v>
      </c>
      <c r="EB21" s="146">
        <f>'PADD2 mthly rpt'!EB$35</f>
        <v>28499</v>
      </c>
      <c r="EC21" s="146">
        <f>'PADD2 mthly rpt'!EC$35</f>
        <v>29723</v>
      </c>
      <c r="ED21" s="146">
        <f>'PADD2 mthly rpt'!ED$35</f>
        <v>25352</v>
      </c>
      <c r="EE21" s="146">
        <f>'PADD2 mthly rpt'!EE$35</f>
        <v>19312</v>
      </c>
      <c r="EF21" s="146">
        <f>'PADD2 mthly rpt'!EF$35</f>
        <v>16387</v>
      </c>
      <c r="EG21" s="146">
        <f>'PADD2 mthly rpt'!EG$35</f>
        <v>15792</v>
      </c>
      <c r="EH21" s="146">
        <f>'PADD2 mthly rpt'!EH$35</f>
        <v>17220</v>
      </c>
      <c r="EI21" s="146">
        <f>'PADD2 mthly rpt'!EI$35</f>
        <v>20336</v>
      </c>
      <c r="EJ21" s="146">
        <f>'PADD2 mthly rpt'!EJ$35</f>
        <v>25544</v>
      </c>
      <c r="EK21" s="146">
        <f>'PADD2 mthly rpt'!EK$35</f>
        <v>28810</v>
      </c>
      <c r="EL21" s="146">
        <f>'PADD2 mthly rpt'!EL$35</f>
        <v>29030</v>
      </c>
      <c r="EM21" s="146">
        <f>'PADD2 mthly rpt'!EM$35</f>
        <v>28882</v>
      </c>
      <c r="EN21" s="146">
        <f>'PADD2 mthly rpt'!EN$35</f>
        <v>27621</v>
      </c>
      <c r="EO21" s="146">
        <f>'PADD2 mthly rpt'!EO$35</f>
        <v>26746</v>
      </c>
      <c r="EP21" s="146">
        <f>'PADD2 mthly rpt'!EP$35</f>
        <v>22134</v>
      </c>
      <c r="EQ21" s="146">
        <f>'PADD2 mthly rpt'!EQ$35</f>
        <v>16252</v>
      </c>
      <c r="ER21" s="146">
        <f>'PADD2 mthly rpt'!ER$35</f>
        <v>13644</v>
      </c>
      <c r="ES21" s="146">
        <f>'PADD2 mthly rpt'!ES$35</f>
        <v>11578</v>
      </c>
      <c r="ET21" s="146">
        <f>'PADD2 mthly rpt'!ET$35</f>
        <v>12385</v>
      </c>
      <c r="EU21" s="146">
        <f>'PADD2 mthly rpt'!EU$35</f>
        <v>15243</v>
      </c>
      <c r="EV21" s="146">
        <f>'PADD2 mthly rpt'!EV$35</f>
        <v>18394</v>
      </c>
      <c r="EW21" s="146">
        <f>'PADD2 mthly rpt'!EW$35</f>
        <v>21717</v>
      </c>
      <c r="EX21" s="146">
        <f>'PADD2 mthly rpt'!EX$35</f>
        <v>23802</v>
      </c>
      <c r="EY21" s="146">
        <f>'PADD2 mthly rpt'!EY$35</f>
        <v>25924</v>
      </c>
      <c r="EZ21" s="146">
        <f>'PADD2 mthly rpt'!EZ$35</f>
        <v>26359</v>
      </c>
      <c r="FA21" s="146">
        <f>'PADD2 mthly rpt'!FA$35</f>
        <v>24380</v>
      </c>
      <c r="FB21" s="146">
        <f>'PADD2 mthly rpt'!FB$35</f>
        <v>20283</v>
      </c>
      <c r="FC21" s="146">
        <f>'PADD2 mthly rpt'!FC$35</f>
        <v>13499</v>
      </c>
      <c r="FD21" s="146">
        <f>'PADD2 mthly rpt'!FD$35</f>
        <v>10408</v>
      </c>
      <c r="FE21" s="146">
        <f>'PADD2 mthly rpt'!FE$35</f>
        <v>9991</v>
      </c>
      <c r="FF21" s="146">
        <f>'PADD2 mthly rpt'!FF$35</f>
        <v>10486</v>
      </c>
      <c r="FG21" s="146">
        <f>'PADD2 mthly rpt'!FG$35</f>
        <v>14448</v>
      </c>
      <c r="FH21" s="146">
        <f>'PADD2 mthly rpt'!FH$35</f>
        <v>18304</v>
      </c>
      <c r="FI21" s="146">
        <f>'PADD2 mthly rpt'!FI$35</f>
        <v>21563</v>
      </c>
      <c r="FJ21" s="146">
        <f>'PADD2 mthly rpt'!FJ$35</f>
        <v>24686</v>
      </c>
      <c r="FK21" s="146">
        <f>'PADD2 mthly rpt'!FK$35</f>
        <v>27509</v>
      </c>
      <c r="FL21" s="30">
        <f>'PADD2 mthly rpt'!FL$35</f>
        <v>26744</v>
      </c>
      <c r="FM21" s="30">
        <f>'PADD2 mthly rpt'!FM$35</f>
        <v>24394</v>
      </c>
      <c r="FN21" s="30">
        <f>'PADD2 mthly rpt'!FN$35</f>
        <v>21041</v>
      </c>
      <c r="FO21" s="30">
        <f>'PADD2 mthly rpt'!FO$35</f>
        <v>16398</v>
      </c>
      <c r="FP21" s="30">
        <f>'PADD2 mthly rpt'!FP$35</f>
        <v>11281</v>
      </c>
      <c r="FQ21" s="30">
        <f>'PADD2 mthly rpt'!FQ$35</f>
        <v>9900</v>
      </c>
      <c r="FR21" s="30">
        <f>'PADD2 mthly rpt'!FR$35</f>
        <v>12133</v>
      </c>
      <c r="FS21" s="30">
        <f>'PADD2 mthly rpt'!FS$35</f>
        <v>15941</v>
      </c>
      <c r="FT21" s="30">
        <f>'PADD2 mthly rpt'!FT$35</f>
        <v>20380</v>
      </c>
      <c r="FU21" s="30">
        <f>'PADD2 mthly rpt'!FU$35</f>
        <v>23280</v>
      </c>
      <c r="FV21" s="146">
        <f>'PADD2 mthly rpt'!FV$35</f>
        <v>25555</v>
      </c>
      <c r="FW21" s="146">
        <f>'PADD2 mthly rpt'!FW$35</f>
        <v>27795</v>
      </c>
      <c r="FX21" s="30">
        <f>'PADD2 mthly rpt'!FX$35</f>
        <v>26110</v>
      </c>
      <c r="FY21" s="30">
        <f>'PADD2 mthly rpt'!FY$35</f>
        <v>22779</v>
      </c>
      <c r="FZ21" s="30">
        <f>'PADD2 mthly rpt'!FZ$35</f>
        <v>20307</v>
      </c>
      <c r="GA21" s="30">
        <f>'PADD2 mthly rpt'!GA$35</f>
        <v>16374</v>
      </c>
      <c r="GB21" s="30">
        <f>'PADD2 mthly rpt'!GB$35</f>
        <v>11993</v>
      </c>
      <c r="GC21" s="30">
        <f>'PADD2 mthly rpt'!GC$35</f>
        <v>11111</v>
      </c>
      <c r="GD21" s="30">
        <f>'PADD2 mthly rpt'!GD$35</f>
        <v>11770</v>
      </c>
      <c r="GE21" s="30">
        <f>'PADD2 mthly rpt'!GE$35</f>
        <v>15228</v>
      </c>
      <c r="GF21" s="30">
        <f>'PADD2 mthly rpt'!GF$35</f>
        <v>18875</v>
      </c>
      <c r="GG21" s="30">
        <f>'PADD2 mthly rpt'!GG$35</f>
        <v>23218</v>
      </c>
      <c r="GH21" s="259">
        <f>'PADD2 mthly rpt'!GH$35</f>
        <v>26348</v>
      </c>
      <c r="GI21" s="116">
        <f>'PADD2 mthly rpt'!GI$35</f>
        <v>27003</v>
      </c>
      <c r="GJ21" s="116">
        <f>'PADD2 mthly rpt'!GJ$35</f>
        <v>26022</v>
      </c>
      <c r="GK21" s="116">
        <f>'PADD2 mthly rpt'!GK$35</f>
        <v>25844</v>
      </c>
      <c r="GL21" s="116">
        <f>'PADD2 mthly rpt'!GL$35</f>
        <v>22818.682934251159</v>
      </c>
      <c r="GM21" s="116">
        <f>'PADD2 mthly rpt'!GM$35</f>
        <v>22818.682934251159</v>
      </c>
      <c r="GN21" s="116">
        <f>'PADD2 mthly rpt'!GN$35</f>
        <v>22818.682934251159</v>
      </c>
      <c r="GO21" s="116">
        <f>'PADD2 mthly rpt'!GO$35</f>
        <v>22818.682934251159</v>
      </c>
      <c r="GP21" s="116">
        <f>'PADD2 mthly rpt'!GP$35</f>
        <v>22818.682934251159</v>
      </c>
      <c r="GQ21" s="116">
        <f>'PADD2 mthly rpt'!GQ$35</f>
        <v>22818.682934251159</v>
      </c>
      <c r="GR21" s="116">
        <f>'PADD2 mthly rpt'!GR$35</f>
        <v>22818.682934251159</v>
      </c>
      <c r="GS21" s="116">
        <f>'PADD2 mthly rpt'!GS$35</f>
        <v>22818.682934251159</v>
      </c>
      <c r="GT21" s="116">
        <f>'PADD2 mthly rpt'!GT$35</f>
        <v>22818.682934251159</v>
      </c>
      <c r="GU21" s="116">
        <f>'PADD2 mthly rpt'!GU$35</f>
        <v>22818.682934251159</v>
      </c>
      <c r="GV21" s="116">
        <f>'PADD2 mthly rpt'!GV$35</f>
        <v>22818.682934251159</v>
      </c>
      <c r="GW21" s="116">
        <f>'PADD2 mthly rpt'!GW$35</f>
        <v>22818.682934251159</v>
      </c>
      <c r="GX21" s="116">
        <f>'PADD2 mthly rpt'!GX$35</f>
        <v>22818.682934251159</v>
      </c>
    </row>
    <row r="22" spans="1:206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6">
        <f>'PADD2 mthly rpt'!DZ$36</f>
        <v>839</v>
      </c>
      <c r="EA22" s="146">
        <f>'PADD2 mthly rpt'!EA$36</f>
        <v>-944</v>
      </c>
      <c r="EB22" s="146">
        <f>'PADD2 mthly rpt'!EB$36</f>
        <v>747</v>
      </c>
      <c r="EC22" s="146">
        <f>'PADD2 mthly rpt'!EC$36</f>
        <v>2257</v>
      </c>
      <c r="ED22" s="146">
        <f>'PADD2 mthly rpt'!ED$36</f>
        <v>-1381</v>
      </c>
      <c r="EE22" s="146">
        <f>'PADD2 mthly rpt'!EE$36</f>
        <v>-2746</v>
      </c>
      <c r="EF22" s="146">
        <f>'PADD2 mthly rpt'!EF$36</f>
        <v>-140</v>
      </c>
      <c r="EG22" s="146">
        <f>'PADD2 mthly rpt'!EG$36</f>
        <v>-280</v>
      </c>
      <c r="EH22" s="146">
        <f>'PADD2 mthly rpt'!EH$36</f>
        <v>-1419</v>
      </c>
      <c r="EI22" s="146">
        <f>'PADD2 mthly rpt'!EI$36</f>
        <v>-89</v>
      </c>
      <c r="EJ22" s="146">
        <f>'PADD2 mthly rpt'!EJ$36</f>
        <v>2488</v>
      </c>
      <c r="EK22" s="146">
        <f>'PADD2 mthly rpt'!EK$36</f>
        <v>3149</v>
      </c>
      <c r="EL22" s="146">
        <f>'PADD2 mthly rpt'!EL$36</f>
        <v>1725</v>
      </c>
      <c r="EM22" s="146">
        <f>'PADD2 mthly rpt'!EM$36</f>
        <v>1151</v>
      </c>
      <c r="EN22" s="146">
        <f>'PADD2 mthly rpt'!EN$36</f>
        <v>-878</v>
      </c>
      <c r="EO22" s="146">
        <f>'PADD2 mthly rpt'!EO$36</f>
        <v>-2977</v>
      </c>
      <c r="EP22" s="146">
        <f>'PADD2 mthly rpt'!EP$36</f>
        <v>-3218</v>
      </c>
      <c r="EQ22" s="146">
        <f>'PADD2 mthly rpt'!EQ$36</f>
        <v>-3060</v>
      </c>
      <c r="ER22" s="146">
        <f>'PADD2 mthly rpt'!ER$36</f>
        <v>-2743</v>
      </c>
      <c r="ES22" s="146">
        <f>'PADD2 mthly rpt'!ES$36</f>
        <v>-4214</v>
      </c>
      <c r="ET22" s="146">
        <f>'PADD2 mthly rpt'!ET$36</f>
        <v>-4835</v>
      </c>
      <c r="EU22" s="146">
        <f>'PADD2 mthly rpt'!EU$36</f>
        <v>-5093</v>
      </c>
      <c r="EV22" s="146">
        <f>'PADD2 mthly rpt'!EV$36</f>
        <v>-7150</v>
      </c>
      <c r="EW22" s="146">
        <f>'PADD2 mthly rpt'!EW$36</f>
        <v>-7093</v>
      </c>
      <c r="EX22" s="146">
        <f>'PADD2 mthly rpt'!EX$36</f>
        <v>-5228</v>
      </c>
      <c r="EY22" s="146">
        <f>'PADD2 mthly rpt'!EY$36</f>
        <v>-2958</v>
      </c>
      <c r="EZ22" s="146">
        <f>'PADD2 mthly rpt'!EZ$36</f>
        <v>-1262</v>
      </c>
      <c r="FA22" s="146">
        <f>'PADD2 mthly rpt'!FA$36</f>
        <v>-2366</v>
      </c>
      <c r="FB22" s="146">
        <f>'PADD2 mthly rpt'!FB$36</f>
        <v>-1851</v>
      </c>
      <c r="FC22" s="146">
        <f>'PADD2 mthly rpt'!FC$36</f>
        <v>-2753</v>
      </c>
      <c r="FD22" s="146">
        <f>'PADD2 mthly rpt'!FD$36</f>
        <v>-3236</v>
      </c>
      <c r="FE22" s="146">
        <f>'PADD2 mthly rpt'!FE$36</f>
        <v>-1587</v>
      </c>
      <c r="FF22" s="146">
        <f>'PADD2 mthly rpt'!FF$36</f>
        <v>-1899</v>
      </c>
      <c r="FG22" s="146">
        <f>'PADD2 mthly rpt'!FG$36</f>
        <v>-795</v>
      </c>
      <c r="FH22" s="146">
        <f>'PADD2 mthly rpt'!FH$36</f>
        <v>-90</v>
      </c>
      <c r="FI22" s="146">
        <f>'PADD2 mthly rpt'!FI$36</f>
        <v>-154</v>
      </c>
      <c r="FJ22" s="146">
        <f>'PADD2 mthly rpt'!FJ$36</f>
        <v>884</v>
      </c>
      <c r="FK22" s="146">
        <f>'PADD2 mthly rpt'!FK$36</f>
        <v>1585</v>
      </c>
      <c r="FL22" s="30">
        <f>'PADD2 mthly rpt'!FL$36</f>
        <v>385</v>
      </c>
      <c r="FM22" s="30">
        <f>'PADD2 mthly rpt'!FM$36</f>
        <v>14</v>
      </c>
      <c r="FN22" s="30">
        <f>'PADD2 mthly rpt'!FN$36</f>
        <v>758</v>
      </c>
      <c r="FO22" s="30">
        <f>'PADD2 mthly rpt'!FO$36</f>
        <v>2899</v>
      </c>
      <c r="FP22" s="30">
        <f>'PADD2 mthly rpt'!FP$36</f>
        <v>873</v>
      </c>
      <c r="FQ22" s="30">
        <f>'PADD2 mthly rpt'!FQ$36</f>
        <v>-91</v>
      </c>
      <c r="FR22" s="30">
        <f>'PADD2 mthly rpt'!FR$36</f>
        <v>1647</v>
      </c>
      <c r="FS22" s="30">
        <f>'PADD2 mthly rpt'!FS$36</f>
        <v>1493</v>
      </c>
      <c r="FT22" s="30">
        <f>'PADD2 mthly rpt'!FT$36</f>
        <v>2076</v>
      </c>
      <c r="FU22" s="30">
        <f>'PADD2 mthly rpt'!FU$36</f>
        <v>1717</v>
      </c>
      <c r="FV22" s="146">
        <f>'PADD2 mthly rpt'!FV$36</f>
        <v>869</v>
      </c>
      <c r="FW22" s="146">
        <f>'PADD2 mthly rpt'!FW$36</f>
        <v>286</v>
      </c>
      <c r="FX22" s="30">
        <f>'PADD2 mthly rpt'!FX$36</f>
        <v>-634</v>
      </c>
      <c r="FY22" s="30">
        <f>'PADD2 mthly rpt'!FY$36</f>
        <v>-1615</v>
      </c>
      <c r="FZ22" s="30">
        <f>'PADD2 mthly rpt'!FZ$36</f>
        <v>-734</v>
      </c>
      <c r="GA22" s="30">
        <f>'PADD2 mthly rpt'!GA$36</f>
        <v>-24</v>
      </c>
      <c r="GB22" s="30">
        <f>'PADD2 mthly rpt'!GB$36</f>
        <v>712</v>
      </c>
      <c r="GC22" s="30">
        <f>'PADD2 mthly rpt'!GC$36</f>
        <v>1211</v>
      </c>
      <c r="GD22" s="30">
        <f>'PADD2 mthly rpt'!GD$36</f>
        <v>-363</v>
      </c>
      <c r="GE22" s="30">
        <f>'PADD2 mthly rpt'!GE$36</f>
        <v>-713</v>
      </c>
      <c r="GF22" s="30">
        <f>'PADD2 mthly rpt'!GF$36</f>
        <v>-1505</v>
      </c>
      <c r="GG22" s="30">
        <f>'PADD2 mthly rpt'!GG$36</f>
        <v>-62</v>
      </c>
      <c r="GH22" s="259">
        <f>'PADD2 mthly rpt'!GH$36</f>
        <v>793</v>
      </c>
      <c r="GI22" s="116">
        <f>'PADD2 mthly rpt'!GI$36</f>
        <v>-792</v>
      </c>
      <c r="GJ22" s="116">
        <f>'PADD2 mthly rpt'!GJ$36</f>
        <v>-88</v>
      </c>
      <c r="GK22" s="116">
        <f>'PADD2 mthly rpt'!GK$36</f>
        <v>3065</v>
      </c>
      <c r="GL22" s="116">
        <f>'PADD2 mthly rpt'!GL$36</f>
        <v>2511.6829342511592</v>
      </c>
      <c r="GM22" s="116">
        <f>'PADD2 mthly rpt'!GM$36</f>
        <v>6444.6829342511592</v>
      </c>
      <c r="GN22" s="116">
        <f>'PADD2 mthly rpt'!GN$36</f>
        <v>10825.682934251159</v>
      </c>
      <c r="GO22" s="116">
        <f>'PADD2 mthly rpt'!GO$36</f>
        <v>11707.682934251159</v>
      </c>
      <c r="GP22" s="116">
        <f>'PADD2 mthly rpt'!GP$36</f>
        <v>11048.682934251159</v>
      </c>
      <c r="GQ22" s="116">
        <f>'PADD2 mthly rpt'!GQ$36</f>
        <v>7590.6829342511592</v>
      </c>
      <c r="GR22" s="116">
        <f>'PADD2 mthly rpt'!GR$36</f>
        <v>3943.6829342511592</v>
      </c>
      <c r="GS22" s="116">
        <f>'PADD2 mthly rpt'!GS$36</f>
        <v>-399.31706574884083</v>
      </c>
      <c r="GT22" s="116">
        <f>'PADD2 mthly rpt'!GT$36</f>
        <v>-3529.3170657488408</v>
      </c>
      <c r="GU22" s="116">
        <f>'PADD2 mthly rpt'!GU$36</f>
        <v>-4184.3170657488408</v>
      </c>
      <c r="GV22" s="116">
        <f>'PADD2 mthly rpt'!GV$36</f>
        <v>-3203.3170657488408</v>
      </c>
      <c r="GW22" s="116">
        <f>'PADD2 mthly rpt'!GW$36</f>
        <v>-3025.3170657488408</v>
      </c>
      <c r="GX22" s="116">
        <f>'PADD2 mthly rpt'!GX$36</f>
        <v>0</v>
      </c>
    </row>
    <row r="23" spans="1:206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6">
        <f>'PADD2 mthly rpt'!DZ$37</f>
        <v>2550.2000000000007</v>
      </c>
      <c r="EA23" s="146">
        <f>'PADD2 mthly rpt'!EA$37</f>
        <v>1378.7999999999993</v>
      </c>
      <c r="EB23" s="146">
        <f>'PADD2 mthly rpt'!EB$37</f>
        <v>3004.4000000000015</v>
      </c>
      <c r="EC23" s="146">
        <f>'PADD2 mthly rpt'!EC$37</f>
        <v>4849.2000000000007</v>
      </c>
      <c r="ED23" s="146">
        <f>'PADD2 mthly rpt'!ED$37</f>
        <v>4088</v>
      </c>
      <c r="EE23" s="146">
        <f>'PADD2 mthly rpt'!EE$37</f>
        <v>2946</v>
      </c>
      <c r="EF23" s="146">
        <f>'PADD2 mthly rpt'!EF$37</f>
        <v>3891.6000000000004</v>
      </c>
      <c r="EG23" s="146">
        <f>'PADD2 mthly rpt'!EG$37</f>
        <v>3774</v>
      </c>
      <c r="EH23" s="146">
        <f>'PADD2 mthly rpt'!EH$37</f>
        <v>3081.7999999999993</v>
      </c>
      <c r="EI23" s="146">
        <f>'PADD2 mthly rpt'!EI$37</f>
        <v>3158.7999999999993</v>
      </c>
      <c r="EJ23" s="146">
        <f>'PADD2 mthly rpt'!EJ$37</f>
        <v>5449.5999999999985</v>
      </c>
      <c r="EK23" s="146">
        <f>'PADD2 mthly rpt'!EK$37</f>
        <v>5899.4000000000015</v>
      </c>
      <c r="EL23" s="146">
        <f>'PADD2 mthly rpt'!EL$37</f>
        <v>3753.7999999999993</v>
      </c>
      <c r="EM23" s="146">
        <f>'PADD2 mthly rpt'!EM$37</f>
        <v>2198</v>
      </c>
      <c r="EN23" s="146">
        <f>'PADD2 mthly rpt'!EN$37</f>
        <v>1768.2000000000007</v>
      </c>
      <c r="EO23" s="146">
        <f>'PADD2 mthly rpt'!EO$37</f>
        <v>1279.5999999999985</v>
      </c>
      <c r="EP23" s="146">
        <f>'PADD2 mthly rpt'!EP$37</f>
        <v>-80.599999999998545</v>
      </c>
      <c r="EQ23" s="146">
        <f>'PADD2 mthly rpt'!EQ$37</f>
        <v>-1055.4000000000015</v>
      </c>
      <c r="ER23" s="146">
        <f>'PADD2 mthly rpt'!ER$37</f>
        <v>-226.20000000000073</v>
      </c>
      <c r="ES23" s="146">
        <f>'PADD2 mthly rpt'!ES$37</f>
        <v>-1797.7999999999993</v>
      </c>
      <c r="ET23" s="146">
        <f>'PADD2 mthly rpt'!ET$37</f>
        <v>-3141.3999999999996</v>
      </c>
      <c r="EU23" s="146">
        <f>'PADD2 mthly rpt'!EU$37</f>
        <v>-3346.2000000000007</v>
      </c>
      <c r="EV23" s="146">
        <f>'PADD2 mthly rpt'!EV$37</f>
        <v>-3500</v>
      </c>
      <c r="EW23" s="146">
        <f>'PADD2 mthly rpt'!EW$37</f>
        <v>-2889.4000000000015</v>
      </c>
      <c r="EX23" s="146">
        <f>'PADD2 mthly rpt'!EX$37</f>
        <v>-2653.7999999999993</v>
      </c>
      <c r="EY23" s="146">
        <f>'PADD2 mthly rpt'!EY$37</f>
        <v>-1603.5999999999985</v>
      </c>
      <c r="EZ23" s="146">
        <f>'PADD2 mthly rpt'!EZ$37</f>
        <v>59.599999999998545</v>
      </c>
      <c r="FA23" s="146">
        <f>'PADD2 mthly rpt'!FA$37</f>
        <v>-1394.2000000000007</v>
      </c>
      <c r="FB23" s="146">
        <f>'PADD2 mthly rpt'!FB$37</f>
        <v>-1731.5999999999985</v>
      </c>
      <c r="FC23" s="146">
        <f>'PADD2 mthly rpt'!FC$37</f>
        <v>-3109.4000000000015</v>
      </c>
      <c r="FD23" s="146">
        <f>'PADD2 mthly rpt'!FD$37</f>
        <v>-2935.7999999999993</v>
      </c>
      <c r="FE23" s="146">
        <f>'PADD2 mthly rpt'!FE$37</f>
        <v>-2295.6000000000004</v>
      </c>
      <c r="FF23" s="146">
        <f>'PADD2 mthly rpt'!FF$37</f>
        <v>-3691.3999999999996</v>
      </c>
      <c r="FG23" s="146">
        <f>'PADD2 mthly rpt'!FG$37</f>
        <v>-2842.2000000000007</v>
      </c>
      <c r="FH23" s="146">
        <f>'PADD2 mthly rpt'!FH$37</f>
        <v>-2389</v>
      </c>
      <c r="FI23" s="146">
        <f>'PADD2 mthly rpt'!FI$37</f>
        <v>-2119.5999999999985</v>
      </c>
      <c r="FJ23" s="146">
        <f>'PADD2 mthly rpt'!FJ$37</f>
        <v>-1126.5999999999985</v>
      </c>
      <c r="FK23" s="146">
        <f>'PADD2 mthly rpt'!FK$37</f>
        <v>377</v>
      </c>
      <c r="FL23" s="30">
        <f>'PADD2 mthly rpt'!FL$37</f>
        <v>622.79999999999927</v>
      </c>
      <c r="FM23" s="30">
        <f>'PADD2 mthly rpt'!FM$37</f>
        <v>-1034.7999999999993</v>
      </c>
      <c r="FN23" s="30">
        <f>'PADD2 mthly rpt'!FN$37</f>
        <v>-626.20000000000073</v>
      </c>
      <c r="FO23" s="30">
        <f>'PADD2 mthly rpt'!FO$37</f>
        <v>208.79999999999927</v>
      </c>
      <c r="FP23" s="30">
        <f>'PADD2 mthly rpt'!FP$37</f>
        <v>-1841.3999999999996</v>
      </c>
      <c r="FQ23" s="30">
        <f>'PADD2 mthly rpt'!FQ$37</f>
        <v>-2474.6000000000004</v>
      </c>
      <c r="FR23" s="30">
        <f>'PADD2 mthly rpt'!FR$37</f>
        <v>-1937.2000000000007</v>
      </c>
      <c r="FS23" s="30">
        <f>'PADD2 mthly rpt'!FS$37</f>
        <v>-1414.7999999999993</v>
      </c>
      <c r="FT23" s="30">
        <f>'PADD2 mthly rpt'!FT$37</f>
        <v>-567.40000000000146</v>
      </c>
      <c r="FU23" s="30">
        <f>'PADD2 mthly rpt'!FU$37</f>
        <v>-807.79999999999927</v>
      </c>
      <c r="FV23" s="146">
        <f>'PADD2 mthly rpt'!FV$37</f>
        <v>-702.79999999999927</v>
      </c>
      <c r="FW23" s="146">
        <f>'PADD2 mthly rpt'!FW$37</f>
        <v>50.799999999999272</v>
      </c>
      <c r="FX23" s="30">
        <f>'PADD2 mthly rpt'!FX$37</f>
        <v>-1285</v>
      </c>
      <c r="FY23" s="30">
        <f>'PADD2 mthly rpt'!FY$37</f>
        <v>-3762.7999999999993</v>
      </c>
      <c r="FZ23" s="30">
        <f>'PADD2 mthly rpt'!FZ$37</f>
        <v>-2801.5999999999985</v>
      </c>
      <c r="GA23" s="30">
        <f>'PADD2 mthly rpt'!GA$37</f>
        <v>-1129.7999999999993</v>
      </c>
      <c r="GB23" s="30">
        <f>'PADD2 mthly rpt'!GB$37</f>
        <v>-1656.3999999999996</v>
      </c>
      <c r="GC23" s="30">
        <f>'PADD2 mthly rpt'!GC$37</f>
        <v>-1555.6000000000004</v>
      </c>
      <c r="GD23" s="30">
        <f>'PADD2 mthly rpt'!GD$37</f>
        <v>-2402.6000000000004</v>
      </c>
      <c r="GE23" s="30">
        <f>'PADD2 mthly rpt'!GE$37</f>
        <v>-2050.5999999999985</v>
      </c>
      <c r="GF23" s="30">
        <f>'PADD2 mthly rpt'!GF$37</f>
        <v>-2260.5999999999985</v>
      </c>
      <c r="GG23" s="30">
        <f>'PADD2 mthly rpt'!GG$37</f>
        <v>-988.20000000000073</v>
      </c>
      <c r="GH23" s="259">
        <f>'PADD2 mthly rpt'!GH$37</f>
        <v>272.40000000000146</v>
      </c>
      <c r="GI23" s="116">
        <f>'PADD2 mthly rpt'!GI$37</f>
        <v>-565.20000000000073</v>
      </c>
      <c r="GJ23" s="116">
        <f>'PADD2 mthly rpt'!GJ$37</f>
        <v>-1044.5999999999985</v>
      </c>
      <c r="GK23" s="116">
        <f>'PADD2 mthly rpt'!GK$37</f>
        <v>239.59999999999854</v>
      </c>
      <c r="GL23" s="116">
        <f>'PADD2 mthly rpt'!GL$37</f>
        <v>995.28293425115771</v>
      </c>
      <c r="GM23" s="116">
        <f>'PADD2 mthly rpt'!GM$37</f>
        <v>6451.6829342511592</v>
      </c>
      <c r="GN23" s="116">
        <f>'PADD2 mthly rpt'!GN$37</f>
        <v>10076.082934251159</v>
      </c>
      <c r="GO23" s="116">
        <f>'PADD2 mthly rpt'!GO$37</f>
        <v>11144.28293425116</v>
      </c>
      <c r="GP23" s="116">
        <f>'PADD2 mthly rpt'!GP$37</f>
        <v>10019.88293425116</v>
      </c>
      <c r="GQ23" s="116">
        <f>'PADD2 mthly rpt'!GQ$37</f>
        <v>6579.4829342511584</v>
      </c>
      <c r="GR23" s="116">
        <f>'PADD2 mthly rpt'!GR$37</f>
        <v>2519.2829342511577</v>
      </c>
      <c r="GS23" s="116">
        <f>'PADD2 mthly rpt'!GS$37</f>
        <v>-898.91706574883938</v>
      </c>
      <c r="GT23" s="116">
        <f>'PADD2 mthly rpt'!GT$37</f>
        <v>-3065.5170657488416</v>
      </c>
      <c r="GU23" s="116">
        <f>'PADD2 mthly rpt'!GU$37</f>
        <v>-4603.9170657488394</v>
      </c>
      <c r="GV23" s="116">
        <f>'PADD2 mthly rpt'!GV$37</f>
        <v>-3752.5170657488416</v>
      </c>
      <c r="GW23" s="116">
        <f>'PADD2 mthly rpt'!GW$37</f>
        <v>-2009.9170657488394</v>
      </c>
      <c r="GX23" s="116">
        <f>'PADD2 mthly rpt'!GX$37</f>
        <v>1501.9463474009281</v>
      </c>
    </row>
    <row r="24" spans="1:206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6">
        <f>'PADD2 mthly rpt'!DZ$38</f>
        <v>18881</v>
      </c>
      <c r="EA24" s="146">
        <f>'PADD2 mthly rpt'!EA$38</f>
        <v>19307</v>
      </c>
      <c r="EB24" s="146">
        <f>'PADD2 mthly rpt'!EB$38</f>
        <v>20075</v>
      </c>
      <c r="EC24" s="146">
        <f>'PADD2 mthly rpt'!EC$38</f>
        <v>21299</v>
      </c>
      <c r="ED24" s="146">
        <f>'PADD2 mthly rpt'!ED$38</f>
        <v>16928</v>
      </c>
      <c r="EE24" s="146">
        <f>'PADD2 mthly rpt'!EE$38</f>
        <v>10888</v>
      </c>
      <c r="EF24" s="146">
        <f>'PADD2 mthly rpt'!EF$38</f>
        <v>7963</v>
      </c>
      <c r="EG24" s="146">
        <f>'PADD2 mthly rpt'!EG$38</f>
        <v>7368</v>
      </c>
      <c r="EH24" s="146">
        <f>'PADD2 mthly rpt'!EH$38</f>
        <v>8796</v>
      </c>
      <c r="EI24" s="146">
        <f>'PADD2 mthly rpt'!EI$38</f>
        <v>11912</v>
      </c>
      <c r="EJ24" s="146">
        <f>'PADD2 mthly rpt'!EJ$38</f>
        <v>17120</v>
      </c>
      <c r="EK24" s="146">
        <f>'PADD2 mthly rpt'!EK$38</f>
        <v>20386</v>
      </c>
      <c r="EL24" s="146">
        <f>'PADD2 mthly rpt'!EL$38</f>
        <v>20606</v>
      </c>
      <c r="EM24" s="146">
        <f>'PADD2 mthly rpt'!EM$38</f>
        <v>20458</v>
      </c>
      <c r="EN24" s="146">
        <f>'PADD2 mthly rpt'!EN$38</f>
        <v>19197</v>
      </c>
      <c r="EO24" s="146">
        <f>'PADD2 mthly rpt'!EO$38</f>
        <v>18322</v>
      </c>
      <c r="EP24" s="146">
        <f>'PADD2 mthly rpt'!EP$38</f>
        <v>13710</v>
      </c>
      <c r="EQ24" s="146">
        <f>'PADD2 mthly rpt'!EQ$38</f>
        <v>7828</v>
      </c>
      <c r="ER24" s="146">
        <f>'PADD2 mthly rpt'!ER$38</f>
        <v>5220</v>
      </c>
      <c r="ES24" s="146">
        <f>'PADD2 mthly rpt'!ES$38</f>
        <v>3154</v>
      </c>
      <c r="ET24" s="146">
        <f>'PADD2 mthly rpt'!ET$38</f>
        <v>3961</v>
      </c>
      <c r="EU24" s="146">
        <f>'PADD2 mthly rpt'!EU$38</f>
        <v>6819</v>
      </c>
      <c r="EV24" s="146">
        <f>'PADD2 mthly rpt'!EV$38</f>
        <v>9970</v>
      </c>
      <c r="EW24" s="146">
        <f>'PADD2 mthly rpt'!EW$38</f>
        <v>13293</v>
      </c>
      <c r="EX24" s="146">
        <f>'PADD2 mthly rpt'!EX$38</f>
        <v>15378</v>
      </c>
      <c r="EY24" s="146">
        <f>'PADD2 mthly rpt'!EY$38</f>
        <v>17500</v>
      </c>
      <c r="EZ24" s="146">
        <f>'PADD2 mthly rpt'!EZ$38</f>
        <v>17935</v>
      </c>
      <c r="FA24" s="146">
        <f>'PADD2 mthly rpt'!FA$38</f>
        <v>15956</v>
      </c>
      <c r="FB24" s="146">
        <f>'PADD2 mthly rpt'!FB$38</f>
        <v>11859</v>
      </c>
      <c r="FC24" s="146">
        <f>'PADD2 mthly rpt'!FC$38</f>
        <v>5075</v>
      </c>
      <c r="FD24" s="146">
        <f>'PADD2 mthly rpt'!FD$38</f>
        <v>1984</v>
      </c>
      <c r="FE24" s="146">
        <f>'PADD2 mthly rpt'!FE$38</f>
        <v>1567</v>
      </c>
      <c r="FF24" s="146">
        <f>'PADD2 mthly rpt'!FF$38</f>
        <v>2062</v>
      </c>
      <c r="FG24" s="146">
        <f>'PADD2 mthly rpt'!FG$38</f>
        <v>6024</v>
      </c>
      <c r="FH24" s="146">
        <f>'PADD2 mthly rpt'!FH$38</f>
        <v>9880</v>
      </c>
      <c r="FI24" s="146">
        <f>'PADD2 mthly rpt'!FI$38</f>
        <v>13139</v>
      </c>
      <c r="FJ24" s="146">
        <f>'PADD2 mthly rpt'!FJ$38</f>
        <v>16262</v>
      </c>
      <c r="FK24" s="146">
        <f>'PADD2 mthly rpt'!FK$38</f>
        <v>19085</v>
      </c>
      <c r="FL24" s="30">
        <f>'PADD2 mthly rpt'!FL$38</f>
        <v>18320</v>
      </c>
      <c r="FM24" s="30">
        <f>'PADD2 mthly rpt'!FM$38</f>
        <v>15970</v>
      </c>
      <c r="FN24" s="30">
        <f>'PADD2 mthly rpt'!FN$38</f>
        <v>12617</v>
      </c>
      <c r="FO24" s="30">
        <f>'PADD2 mthly rpt'!FO$38</f>
        <v>7974</v>
      </c>
      <c r="FP24" s="30">
        <f>'PADD2 mthly rpt'!FP$38</f>
        <v>2857</v>
      </c>
      <c r="FQ24" s="30">
        <f>'PADD2 mthly rpt'!FQ$38</f>
        <v>1476</v>
      </c>
      <c r="FR24" s="30">
        <f>'PADD2 mthly rpt'!FR$38</f>
        <v>3709</v>
      </c>
      <c r="FS24" s="30">
        <f>'PADD2 mthly rpt'!FS$38</f>
        <v>7517</v>
      </c>
      <c r="FT24" s="30">
        <f>'PADD2 mthly rpt'!FT$38</f>
        <v>11956</v>
      </c>
      <c r="FU24" s="30">
        <f>'PADD2 mthly rpt'!FU$38</f>
        <v>14856</v>
      </c>
      <c r="FV24" s="146">
        <f>'PADD2 mthly rpt'!FV$38</f>
        <v>17131</v>
      </c>
      <c r="FW24" s="146">
        <f>'PADD2 mthly rpt'!FW$38</f>
        <v>19371</v>
      </c>
      <c r="FX24" s="30">
        <f>'PADD2 mthly rpt'!FX$38</f>
        <v>17686</v>
      </c>
      <c r="FY24" s="30">
        <f>'PADD2 mthly rpt'!FY$38</f>
        <v>14355</v>
      </c>
      <c r="FZ24" s="30">
        <f>'PADD2 mthly rpt'!FZ$38</f>
        <v>11883</v>
      </c>
      <c r="GA24" s="30">
        <f>'PADD2 mthly rpt'!GA$38</f>
        <v>7950</v>
      </c>
      <c r="GB24" s="30">
        <f>'PADD2 mthly rpt'!GB$38</f>
        <v>3569</v>
      </c>
      <c r="GC24" s="30">
        <f>'PADD2 mthly rpt'!GC$38</f>
        <v>2687</v>
      </c>
      <c r="GD24" s="30">
        <f>'PADD2 mthly rpt'!GD$38</f>
        <v>3346</v>
      </c>
      <c r="GE24" s="30">
        <f>'PADD2 mthly rpt'!GE$38</f>
        <v>6804</v>
      </c>
      <c r="GF24" s="30">
        <f>'PADD2 mthly rpt'!GF$38</f>
        <v>10451</v>
      </c>
      <c r="GG24" s="30">
        <f>'PADD2 mthly rpt'!GG$38</f>
        <v>14794</v>
      </c>
      <c r="GH24" s="259">
        <f>'PADD2 mthly rpt'!GH$38</f>
        <v>17924</v>
      </c>
      <c r="GI24" s="116">
        <f>'PADD2 mthly rpt'!GI$38</f>
        <v>18579</v>
      </c>
      <c r="GJ24" s="116">
        <f>'PADD2 mthly rpt'!GJ$38</f>
        <v>17598</v>
      </c>
      <c r="GK24" s="116">
        <f>'PADD2 mthly rpt'!GK$38</f>
        <v>17420</v>
      </c>
      <c r="GL24" s="116">
        <f>'PADD2 mthly rpt'!GL$38</f>
        <v>14394.682934251159</v>
      </c>
      <c r="GM24" s="116">
        <f>'PADD2 mthly rpt'!GM$38</f>
        <v>14394.682934251159</v>
      </c>
      <c r="GN24" s="116">
        <f>'PADD2 mthly rpt'!GN$38</f>
        <v>14394.682934251159</v>
      </c>
      <c r="GO24" s="116">
        <f>'PADD2 mthly rpt'!GO$38</f>
        <v>14394.682934251159</v>
      </c>
      <c r="GP24" s="116">
        <f>'PADD2 mthly rpt'!GP$38</f>
        <v>14394.682934251159</v>
      </c>
      <c r="GQ24" s="116">
        <f>'PADD2 mthly rpt'!GQ$38</f>
        <v>14394.682934251159</v>
      </c>
      <c r="GR24" s="116">
        <f>'PADD2 mthly rpt'!GR$38</f>
        <v>14394.682934251159</v>
      </c>
      <c r="GS24" s="116">
        <f>'PADD2 mthly rpt'!GS$38</f>
        <v>14394.682934251159</v>
      </c>
      <c r="GT24" s="116">
        <f>'PADD2 mthly rpt'!GT$38</f>
        <v>14394.682934251159</v>
      </c>
      <c r="GU24" s="116">
        <f>'PADD2 mthly rpt'!GU$38</f>
        <v>14394.682934251159</v>
      </c>
      <c r="GV24" s="116">
        <f>'PADD2 mthly rpt'!GV$38</f>
        <v>14394.682934251159</v>
      </c>
      <c r="GW24" s="116">
        <f>'PADD2 mthly rpt'!GW$38</f>
        <v>14394.682934251159</v>
      </c>
      <c r="GX24" s="116">
        <f>'PADD2 mthly rpt'!GX$38</f>
        <v>14394.682934251159</v>
      </c>
    </row>
    <row r="25" spans="1:206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6">
        <f>'PADD2 mthly rpt'!DZ$39</f>
        <v>0</v>
      </c>
      <c r="EA25" s="146">
        <f>'PADD2 mthly rpt'!EA$39</f>
        <v>0</v>
      </c>
      <c r="EB25" s="146">
        <f>'PADD2 mthly rpt'!EB$39</f>
        <v>0</v>
      </c>
      <c r="EC25" s="146">
        <f>'PADD2 mthly rpt'!EC$39</f>
        <v>0</v>
      </c>
      <c r="ED25" s="146">
        <f>'PADD2 mthly rpt'!ED$39</f>
        <v>0</v>
      </c>
      <c r="EE25" s="146">
        <f>'PADD2 mthly rpt'!EE$39</f>
        <v>0</v>
      </c>
      <c r="EF25" s="146">
        <f>'PADD2 mthly rpt'!EF$39</f>
        <v>0</v>
      </c>
      <c r="EG25" s="146">
        <f>'PADD2 mthly rpt'!EG$39</f>
        <v>0</v>
      </c>
      <c r="EH25" s="146">
        <f>'PADD2 mthly rpt'!EH$39</f>
        <v>0</v>
      </c>
      <c r="EI25" s="146">
        <f>'PADD2 mthly rpt'!EI$39</f>
        <v>0</v>
      </c>
      <c r="EJ25" s="146">
        <f>'PADD2 mthly rpt'!EJ$39</f>
        <v>0</v>
      </c>
      <c r="EK25" s="146">
        <f>'PADD2 mthly rpt'!EK$39</f>
        <v>0</v>
      </c>
      <c r="EL25" s="146">
        <f>'PADD2 mthly rpt'!EL$39</f>
        <v>0</v>
      </c>
      <c r="EM25" s="146">
        <f>'PADD2 mthly rpt'!EM$39</f>
        <v>0</v>
      </c>
      <c r="EN25" s="146">
        <f>'PADD2 mthly rpt'!EN$39</f>
        <v>0</v>
      </c>
      <c r="EO25" s="146">
        <f>'PADD2 mthly rpt'!EO$39</f>
        <v>0</v>
      </c>
      <c r="EP25" s="146">
        <f>'PADD2 mthly rpt'!EP$39</f>
        <v>0</v>
      </c>
      <c r="EQ25" s="146">
        <f>'PADD2 mthly rpt'!EQ$39</f>
        <v>0</v>
      </c>
      <c r="ER25" s="146">
        <f>'PADD2 mthly rpt'!ER$39</f>
        <v>0</v>
      </c>
      <c r="ES25" s="146">
        <f>'PADD2 mthly rpt'!ES$39</f>
        <v>0</v>
      </c>
      <c r="ET25" s="146">
        <f>'PADD2 mthly rpt'!ET$39</f>
        <v>0</v>
      </c>
      <c r="EU25" s="146">
        <f>'PADD2 mthly rpt'!EU$39</f>
        <v>0</v>
      </c>
      <c r="EV25" s="146">
        <f>'PADD2 mthly rpt'!EV$39</f>
        <v>0</v>
      </c>
      <c r="EW25" s="146">
        <f>'PADD2 mthly rpt'!EW$39</f>
        <v>0</v>
      </c>
      <c r="EX25" s="146">
        <f>'PADD2 mthly rpt'!EX$39</f>
        <v>0</v>
      </c>
      <c r="EY25" s="146">
        <f>'PADD2 mthly rpt'!EY$39</f>
        <v>0</v>
      </c>
      <c r="EZ25" s="146">
        <f>'PADD2 mthly rpt'!EZ$39</f>
        <v>0</v>
      </c>
      <c r="FA25" s="146">
        <f>'PADD2 mthly rpt'!FA$39</f>
        <v>0</v>
      </c>
      <c r="FB25" s="146">
        <f>'PADD2 mthly rpt'!FB$39</f>
        <v>0</v>
      </c>
      <c r="FC25" s="146">
        <f>'PADD2 mthly rpt'!FC$39</f>
        <v>0</v>
      </c>
      <c r="FD25" s="146">
        <f>'PADD2 mthly rpt'!FD$39</f>
        <v>0</v>
      </c>
      <c r="FE25" s="146">
        <f>'PADD2 mthly rpt'!FE$39</f>
        <v>0</v>
      </c>
      <c r="FF25" s="146">
        <f>'PADD2 mthly rpt'!FF$39</f>
        <v>0</v>
      </c>
      <c r="FG25" s="146">
        <f>'PADD2 mthly rpt'!FG$39</f>
        <v>0</v>
      </c>
      <c r="FH25" s="146">
        <f>'PADD2 mthly rpt'!FH$39</f>
        <v>0</v>
      </c>
      <c r="FI25" s="146">
        <f>'PADD2 mthly rpt'!FI$39</f>
        <v>0</v>
      </c>
      <c r="FJ25" s="146">
        <f>'PADD2 mthly rpt'!FJ$39</f>
        <v>0</v>
      </c>
      <c r="FK25" s="146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146">
        <f>'PADD2 mthly rpt'!FV$39</f>
        <v>0</v>
      </c>
      <c r="FW25" s="146">
        <f>'PADD2 mthly rpt'!FW$39</f>
        <v>0</v>
      </c>
      <c r="FX25" s="30">
        <f>'PADD2 mthly rpt'!FX$39</f>
        <v>0</v>
      </c>
      <c r="FY25" s="30">
        <f>'PADD2 mthly rpt'!FY$39</f>
        <v>0</v>
      </c>
      <c r="FZ25" s="30">
        <f>'PADD2 mthly rpt'!FZ$39</f>
        <v>0</v>
      </c>
      <c r="GA25" s="30">
        <f>'PADD2 mthly rpt'!GA$39</f>
        <v>0</v>
      </c>
      <c r="GB25" s="30">
        <f>'PADD2 mthly rpt'!GB$39</f>
        <v>0</v>
      </c>
      <c r="GC25" s="30">
        <f>'PADD2 mthly rpt'!GC$39</f>
        <v>0</v>
      </c>
      <c r="GD25" s="30">
        <f>'PADD2 mthly rpt'!GD$39</f>
        <v>0</v>
      </c>
      <c r="GE25" s="30">
        <f>'PADD2 mthly rpt'!GE$39</f>
        <v>0</v>
      </c>
      <c r="GF25" s="30"/>
      <c r="GG25" s="30"/>
      <c r="GH25" s="259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</row>
    <row r="26" spans="1:206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133"/>
      <c r="FW26" s="133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266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</row>
    <row r="27" spans="1:206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54">
        <f>'PADD2 mthly rpt'!DZ$41</f>
        <v>125.24202813939119</v>
      </c>
      <c r="EA27" s="154">
        <f>'PADD2 mthly rpt'!EA$41</f>
        <v>115.62122769640747</v>
      </c>
      <c r="EB27" s="154">
        <f>'PADD2 mthly rpt'!EB$41</f>
        <v>91.15577550146233</v>
      </c>
      <c r="EC27" s="154">
        <f>'PADD2 mthly rpt'!EC$41</f>
        <v>82.783416436111722</v>
      </c>
      <c r="ED27" s="154">
        <f>'PADD2 mthly rpt'!ED$41</f>
        <v>57.495970605217181</v>
      </c>
      <c r="EE27" s="154">
        <f>'PADD2 mthly rpt'!EE$41</f>
        <v>39.098690489798166</v>
      </c>
      <c r="EF27" s="154">
        <f>'PADD2 mthly rpt'!EF$41</f>
        <v>35.510420126922398</v>
      </c>
      <c r="EG27" s="154">
        <f>'PADD2 mthly rpt'!EG$41</f>
        <v>49.311585722005162</v>
      </c>
      <c r="EH27" s="154">
        <f>'PADD2 mthly rpt'!EH$41</f>
        <v>75.505419189325764</v>
      </c>
      <c r="EI27" s="154">
        <f>'PADD2 mthly rpt'!EI$41</f>
        <v>105.09725613193203</v>
      </c>
      <c r="EJ27" s="154">
        <f>'PADD2 mthly rpt'!EJ$41</f>
        <v>134.08495708949121</v>
      </c>
      <c r="EK27" s="154">
        <f>'PADD2 mthly rpt'!EK$41</f>
        <v>140.562920402267</v>
      </c>
      <c r="EL27" s="154">
        <f>'PADD2 mthly rpt'!EL$41</f>
        <v>122.05320459185567</v>
      </c>
      <c r="EM27" s="154">
        <f>'PADD2 mthly rpt'!EM$41</f>
        <v>107.46439984715796</v>
      </c>
      <c r="EN27" s="154">
        <f>'PADD2 mthly rpt'!EN$41</f>
        <v>79.208143199562045</v>
      </c>
      <c r="EO27" s="154">
        <f>'PADD2 mthly rpt'!EO$41</f>
        <v>68.657331778049056</v>
      </c>
      <c r="EP27" s="154">
        <f>'PADD2 mthly rpt'!EP$41</f>
        <v>47.975604372623842</v>
      </c>
      <c r="EQ27" s="154">
        <f>'PADD2 mthly rpt'!EQ$41</f>
        <v>32.933587498775388</v>
      </c>
      <c r="ER27" s="154">
        <f>'PADD2 mthly rpt'!ER$41</f>
        <v>29.60540406459452</v>
      </c>
      <c r="ES27" s="154">
        <f>'PADD2 mthly rpt'!ES$41</f>
        <v>35.668062124688959</v>
      </c>
      <c r="ET27" s="154">
        <f>'PADD2 mthly rpt'!ET$41</f>
        <v>53.778514053898064</v>
      </c>
      <c r="EU27" s="154">
        <f>'PADD2 mthly rpt'!EU$41</f>
        <v>79.411893724549174</v>
      </c>
      <c r="EV27" s="154">
        <f>'PADD2 mthly rpt'!EV$41</f>
        <v>98.663990210468697</v>
      </c>
      <c r="EW27" s="154">
        <f>'PADD2 mthly rpt'!EW$41</f>
        <v>116.81983769256401</v>
      </c>
      <c r="EX27" s="154">
        <f>'PADD2 mthly rpt'!EX$41</f>
        <v>108.5920269554731</v>
      </c>
      <c r="EY27" s="154">
        <f>'PADD2 mthly rpt'!EY$41</f>
        <v>105.20560802586336</v>
      </c>
      <c r="EZ27" s="154">
        <f>'PADD2 mthly rpt'!EZ$41</f>
        <v>74.778554096894709</v>
      </c>
      <c r="FA27" s="154">
        <f>'PADD2 mthly rpt'!FA$41</f>
        <v>61.273764019907347</v>
      </c>
      <c r="FB27" s="154">
        <f>'PADD2 mthly rpt'!FB$41</f>
        <v>46.079603970018645</v>
      </c>
      <c r="FC27" s="154">
        <f>'PADD2 mthly rpt'!FC$41</f>
        <v>25.632003612668189</v>
      </c>
      <c r="FD27" s="154">
        <f>'PADD2 mthly rpt'!FD$41</f>
        <v>23.655395187463647</v>
      </c>
      <c r="FE27" s="154">
        <f>'PADD2 mthly rpt'!FE$41</f>
        <v>30.557877850800882</v>
      </c>
      <c r="FF27" s="154">
        <f>'PADD2 mthly rpt'!FF$41</f>
        <v>36.266197225152979</v>
      </c>
      <c r="FG27" s="154">
        <f>'PADD2 mthly rpt'!FG$41</f>
        <v>77.456975029040422</v>
      </c>
      <c r="FH27" s="154">
        <f>'PADD2 mthly rpt'!FH$41</f>
        <v>73.961997691847742</v>
      </c>
      <c r="FI27" s="154">
        <f>'PADD2 mthly rpt'!FI$41</f>
        <v>107.67433198076094</v>
      </c>
      <c r="FJ27" s="154">
        <f>'PADD2 mthly rpt'!FJ$41</f>
        <v>105.70253348292937</v>
      </c>
      <c r="FK27" s="154">
        <f>'PADD2 mthly rpt'!FK$41</f>
        <v>108.27743064542014</v>
      </c>
      <c r="FL27" s="42">
        <f>'PADD2 mthly rpt'!FL$41</f>
        <v>77.179502540105304</v>
      </c>
      <c r="FM27" s="42">
        <f>'PADD2 mthly rpt'!FM$41</f>
        <v>61.778577589392221</v>
      </c>
      <c r="FN27" s="42">
        <f>'PADD2 mthly rpt'!FN$41</f>
        <v>46.428056387951109</v>
      </c>
      <c r="FO27" s="42">
        <f>'PADD2 mthly rpt'!FO$41</f>
        <v>30.67172133646374</v>
      </c>
      <c r="FP27" s="42">
        <f>'PADD2 mthly rpt'!FP$41</f>
        <v>21.499577377085121</v>
      </c>
      <c r="FQ27" s="42">
        <f>'PADD2 mthly rpt'!FQ$41</f>
        <v>31.949578952255838</v>
      </c>
      <c r="FR27" s="42">
        <f>'PADD2 mthly rpt'!FR$41</f>
        <v>62.345894877967119</v>
      </c>
      <c r="FS27" s="42">
        <f>'PADD2 mthly rpt'!FS$41</f>
        <v>84.596159504090778</v>
      </c>
      <c r="FT27" s="42">
        <f>'PADD2 mthly rpt'!FT$41</f>
        <v>125.35254974194534</v>
      </c>
      <c r="FU27" s="42">
        <f>'PADD2 mthly rpt'!FU$41</f>
        <v>130.04715725464379</v>
      </c>
      <c r="FV27" s="154">
        <f>'PADD2 mthly rpt'!FV$41</f>
        <v>106.69441542727699</v>
      </c>
      <c r="FW27" s="154">
        <f>'PADD2 mthly rpt'!FW$41</f>
        <v>117.90707523262502</v>
      </c>
      <c r="FX27" s="42">
        <f>'PADD2 mthly rpt'!FX$41</f>
        <v>82.044277018148705</v>
      </c>
      <c r="FY27" s="42">
        <f>'PADD2 mthly rpt'!FY$41</f>
        <v>64.761153180195748</v>
      </c>
      <c r="FZ27" s="42">
        <f>'PADD2 mthly rpt'!FZ$41</f>
        <v>49.211290918734193</v>
      </c>
      <c r="GA27" s="42">
        <f>'PADD2 mthly rpt'!GA$41</f>
        <v>37.667989464820316</v>
      </c>
      <c r="GB27" s="42">
        <f>'PADD2 mthly rpt'!GB$41</f>
        <v>29.1040406912105</v>
      </c>
      <c r="GC27" s="42">
        <f>'PADD2 mthly rpt'!GC$41</f>
        <v>39.21843836261656</v>
      </c>
      <c r="GD27" s="42">
        <f>'PADD2 mthly rpt'!GD$41</f>
        <v>58.91144730705561</v>
      </c>
      <c r="GE27" s="42">
        <f>'PADD2 mthly rpt'!GE$41</f>
        <v>89.783538331964635</v>
      </c>
      <c r="GF27" s="42">
        <f>'PADD2 mthly rpt'!GF$41</f>
        <v>114.75120516335316</v>
      </c>
      <c r="GG27" s="42">
        <f>'PADD2 mthly rpt'!GG$41</f>
        <v>130.94672130695315</v>
      </c>
      <c r="GH27" s="314">
        <f>'PADD2 mthly rpt'!GH$41</f>
        <v>127.76664378527266</v>
      </c>
      <c r="GI27" s="118">
        <f>'PADD2 mthly rpt'!GI$41</f>
        <v>117.14347181565401</v>
      </c>
      <c r="GJ27" s="118">
        <f>'PADD2 mthly rpt'!GJ$41</f>
        <v>84.342369943693768</v>
      </c>
      <c r="GK27" s="118">
        <f>'PADD2 mthly rpt'!GK$41</f>
        <v>74.482401489577171</v>
      </c>
      <c r="GL27" s="118">
        <f>'PADD2 mthly rpt'!GL$41</f>
        <v>55.682282530036957</v>
      </c>
      <c r="GM27" s="118">
        <f>'PADD2 mthly rpt'!GM$41</f>
        <v>49.706213987331552</v>
      </c>
      <c r="GN27" s="118">
        <f>'PADD2 mthly rpt'!GN$41</f>
        <v>54.409380291911773</v>
      </c>
      <c r="GO27" s="118">
        <f>'PADD2 mthly rpt'!GO$41</f>
        <v>80.800521348114543</v>
      </c>
      <c r="GP27" s="118">
        <f>'PADD2 mthly rpt'!GP$41</f>
        <v>109.20200947213604</v>
      </c>
      <c r="GQ27" s="118">
        <f>'PADD2 mthly rpt'!GQ$41</f>
        <v>135.91728218077142</v>
      </c>
      <c r="GR27" s="118">
        <f>'PADD2 mthly rpt'!GR$41</f>
        <v>128.58608721789537</v>
      </c>
      <c r="GS27" s="118">
        <f>'PADD2 mthly rpt'!GS$41</f>
        <v>134.69465875548076</v>
      </c>
      <c r="GT27" s="118">
        <f>'PADD2 mthly rpt'!GT$41</f>
        <v>110.11175348740755</v>
      </c>
      <c r="GU27" s="118">
        <f>'PADD2 mthly rpt'!GU$41</f>
        <v>100.88661883456105</v>
      </c>
      <c r="GV27" s="118">
        <f>'PADD2 mthly rpt'!GV$41</f>
        <v>74.218876331542162</v>
      </c>
      <c r="GW27" s="118">
        <f>'PADD2 mthly rpt'!GW$41</f>
        <v>65.570116644870993</v>
      </c>
      <c r="GX27" s="118">
        <f>'PADD2 mthly rpt'!GX$41</f>
        <v>59.218625475576545</v>
      </c>
    </row>
    <row r="28" spans="1:206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54">
        <f>'PADD2 mthly rpt'!DZ$42</f>
        <v>20.170569395691601</v>
      </c>
      <c r="EA28" s="154">
        <f>'PADD2 mthly rpt'!EA$42</f>
        <v>14.506812227841479</v>
      </c>
      <c r="EB28" s="154">
        <f>'PADD2 mthly rpt'!EB$42</f>
        <v>17.466131649674182</v>
      </c>
      <c r="EC28" s="154">
        <f>'PADD2 mthly rpt'!EC$42</f>
        <v>15.249098382040884</v>
      </c>
      <c r="ED28" s="154">
        <f>'PADD2 mthly rpt'!ED$42</f>
        <v>0.80230720709855774</v>
      </c>
      <c r="EE28" s="154">
        <f>'PADD2 mthly rpt'!EE$42</f>
        <v>-6.6382915729811671</v>
      </c>
      <c r="EF28" s="154">
        <f>'PADD2 mthly rpt'!EF$42</f>
        <v>-0.86811921350388843</v>
      </c>
      <c r="EG28" s="154">
        <f>'PADD2 mthly rpt'!EG$42</f>
        <v>-1.7881392636249771</v>
      </c>
      <c r="EH28" s="154">
        <f>'PADD2 mthly rpt'!EH$42</f>
        <v>-10.122561625540115</v>
      </c>
      <c r="EI28" s="154">
        <f>'PADD2 mthly rpt'!EI$42</f>
        <v>-9.1640060782669224</v>
      </c>
      <c r="EJ28" s="154">
        <f>'PADD2 mthly rpt'!EJ$42</f>
        <v>4.6912889137404647</v>
      </c>
      <c r="EK28" s="154">
        <f>'PADD2 mthly rpt'!EK$42</f>
        <v>7.1032427414607469</v>
      </c>
      <c r="EL28" s="154">
        <f>'PADD2 mthly rpt'!EL$42</f>
        <v>-3.1888235475355202</v>
      </c>
      <c r="EM28" s="154">
        <f>'PADD2 mthly rpt'!EM$42</f>
        <v>-8.1568278492495097</v>
      </c>
      <c r="EN28" s="154">
        <f>'PADD2 mthly rpt'!EN$42</f>
        <v>-11.947632301900285</v>
      </c>
      <c r="EO28" s="154">
        <f>'PADD2 mthly rpt'!EO$42</f>
        <v>-14.126084658062666</v>
      </c>
      <c r="EP28" s="154">
        <f>'PADD2 mthly rpt'!EP$42</f>
        <v>-9.5203662325933394</v>
      </c>
      <c r="EQ28" s="154">
        <f>'PADD2 mthly rpt'!EQ$42</f>
        <v>-6.1651029910227777</v>
      </c>
      <c r="ER28" s="154">
        <f>'PADD2 mthly rpt'!ER$42</f>
        <v>-5.9050160623278778</v>
      </c>
      <c r="ES28" s="154">
        <f>'PADD2 mthly rpt'!ES$42</f>
        <v>-13.643523597316204</v>
      </c>
      <c r="ET28" s="154">
        <f>'PADD2 mthly rpt'!ET$42</f>
        <v>-21.7269051354277</v>
      </c>
      <c r="EU28" s="154">
        <f>'PADD2 mthly rpt'!EU$42</f>
        <v>-25.685362407382854</v>
      </c>
      <c r="EV28" s="154">
        <f>'PADD2 mthly rpt'!EV$42</f>
        <v>-35.420966879022515</v>
      </c>
      <c r="EW28" s="154">
        <f>'PADD2 mthly rpt'!EW$42</f>
        <v>-23.743082709702989</v>
      </c>
      <c r="EX28" s="154">
        <f>'PADD2 mthly rpt'!EX$42</f>
        <v>-13.461177636382573</v>
      </c>
      <c r="EY28" s="154">
        <f>'PADD2 mthly rpt'!EY$42</f>
        <v>-2.2587918212946079</v>
      </c>
      <c r="EZ28" s="154">
        <f>'PADD2 mthly rpt'!EZ$42</f>
        <v>-4.429589102667336</v>
      </c>
      <c r="FA28" s="154">
        <f>'PADD2 mthly rpt'!FA$42</f>
        <v>-7.3835677581417087</v>
      </c>
      <c r="FB28" s="154">
        <f>'PADD2 mthly rpt'!FB$42</f>
        <v>-1.8960004026051962</v>
      </c>
      <c r="FC28" s="154">
        <f>'PADD2 mthly rpt'!FC$42</f>
        <v>-7.3015838861071991</v>
      </c>
      <c r="FD28" s="154">
        <f>'PADD2 mthly rpt'!FD$42</f>
        <v>-5.9500088771308732</v>
      </c>
      <c r="FE28" s="154">
        <f>'PADD2 mthly rpt'!FE$42</f>
        <v>-5.1101842738880769</v>
      </c>
      <c r="FF28" s="154">
        <f>'PADD2 mthly rpt'!FF$42</f>
        <v>-17.512316828745085</v>
      </c>
      <c r="FG28" s="154">
        <f>'PADD2 mthly rpt'!FG$42</f>
        <v>-1.9549186955087521</v>
      </c>
      <c r="FH28" s="154">
        <f>'PADD2 mthly rpt'!FH$42</f>
        <v>-24.701992518620955</v>
      </c>
      <c r="FI28" s="154">
        <f>'PADD2 mthly rpt'!FI$42</f>
        <v>-9.145505711803068</v>
      </c>
      <c r="FJ28" s="154">
        <f>'PADD2 mthly rpt'!FJ$42</f>
        <v>-2.8894934725437338</v>
      </c>
      <c r="FK28" s="154">
        <f>'PADD2 mthly rpt'!FK$42</f>
        <v>3.0718226195567837</v>
      </c>
      <c r="FL28" s="42">
        <f>'PADD2 mthly rpt'!FL$42</f>
        <v>2.400948443210595</v>
      </c>
      <c r="FM28" s="42">
        <f>'PADD2 mthly rpt'!FM$42</f>
        <v>0.50481356948487388</v>
      </c>
      <c r="FN28" s="42">
        <f>'PADD2 mthly rpt'!FN$42</f>
        <v>0.34845241793246373</v>
      </c>
      <c r="FO28" s="42">
        <f>'PADD2 mthly rpt'!FO$42</f>
        <v>5.0397177237955511</v>
      </c>
      <c r="FP28" s="42">
        <f>'PADD2 mthly rpt'!FP$42</f>
        <v>-2.1558178103785259</v>
      </c>
      <c r="FQ28" s="42">
        <f>'PADD2 mthly rpt'!FQ$42</f>
        <v>1.3917011014549558</v>
      </c>
      <c r="FR28" s="42">
        <f>'PADD2 mthly rpt'!FR$42</f>
        <v>26.07969765281414</v>
      </c>
      <c r="FS28" s="42">
        <f>'PADD2 mthly rpt'!FS$42</f>
        <v>7.1391844750503566</v>
      </c>
      <c r="FT28" s="42">
        <f>'PADD2 mthly rpt'!FT$42</f>
        <v>51.390552050097597</v>
      </c>
      <c r="FU28" s="42">
        <f>'PADD2 mthly rpt'!FU$42</f>
        <v>22.372825273882853</v>
      </c>
      <c r="FV28" s="154">
        <f>'PADD2 mthly rpt'!FV$42</f>
        <v>0.99188194434762522</v>
      </c>
      <c r="FW28" s="154">
        <f>'PADD2 mthly rpt'!FW$42</f>
        <v>9.6296445872048793</v>
      </c>
      <c r="FX28" s="42">
        <f>'PADD2 mthly rpt'!FX$42</f>
        <v>4.864774478043401</v>
      </c>
      <c r="FY28" s="42">
        <f>'PADD2 mthly rpt'!FY$42</f>
        <v>2.9825755908035276</v>
      </c>
      <c r="FZ28" s="42">
        <f>'PADD2 mthly rpt'!FZ$42</f>
        <v>2.7832345307830835</v>
      </c>
      <c r="GA28" s="42">
        <f>'PADD2 mthly rpt'!GA$42</f>
        <v>6.9962681283565757</v>
      </c>
      <c r="GB28" s="42">
        <f>'PADD2 mthly rpt'!GB$42</f>
        <v>7.604463314125379</v>
      </c>
      <c r="GC28" s="42">
        <f>'PADD2 mthly rpt'!GC$42</f>
        <v>7.2688594103607223</v>
      </c>
      <c r="GD28" s="42">
        <f>'PADD2 mthly rpt'!GD$42</f>
        <v>-3.4344475709115088</v>
      </c>
      <c r="GE28" s="42">
        <f>'PADD2 mthly rpt'!GE$42</f>
        <v>5.1873788278738573</v>
      </c>
      <c r="GF28" s="42">
        <f>'PADD2 mthly rpt'!GF$42</f>
        <v>-10.601344578592176</v>
      </c>
      <c r="GG28" s="42">
        <f>'PADD2 mthly rpt'!GG$42</f>
        <v>0.89956405230935843</v>
      </c>
      <c r="GH28" s="314">
        <f>'PADD2 mthly rpt'!GH$42</f>
        <v>21.07222835799567</v>
      </c>
      <c r="GI28" s="118">
        <f>'PADD2 mthly rpt'!GI$42</f>
        <v>-0.76360341697100864</v>
      </c>
      <c r="GJ28" s="118">
        <f>'PADD2 mthly rpt'!GJ$42</f>
        <v>2.2980929255450633</v>
      </c>
      <c r="GK28" s="118">
        <f>'PADD2 mthly rpt'!GK$42</f>
        <v>9.7212483093814228</v>
      </c>
      <c r="GL28" s="118">
        <f>'PADD2 mthly rpt'!GL$42</f>
        <v>6.4709916113027646</v>
      </c>
      <c r="GM28" s="118">
        <f>'PADD2 mthly rpt'!GM$42</f>
        <v>12.038224522511236</v>
      </c>
      <c r="GN28" s="118">
        <f>'PADD2 mthly rpt'!GN$42</f>
        <v>25.305339600701274</v>
      </c>
      <c r="GO28" s="118">
        <f>'PADD2 mthly rpt'!GO$42</f>
        <v>41.582082985497983</v>
      </c>
      <c r="GP28" s="118">
        <f>'PADD2 mthly rpt'!GP$42</f>
        <v>50.290562165080431</v>
      </c>
      <c r="GQ28" s="118">
        <f>'PADD2 mthly rpt'!GQ$42</f>
        <v>46.133743848806787</v>
      </c>
      <c r="GR28" s="118">
        <f>'PADD2 mthly rpt'!GR$42</f>
        <v>13.834882054542206</v>
      </c>
      <c r="GS28" s="118">
        <f>'PADD2 mthly rpt'!GS$42</f>
        <v>3.7479374485276082</v>
      </c>
      <c r="GT28" s="118">
        <f>'PADD2 mthly rpt'!GT$42</f>
        <v>-17.654890297865109</v>
      </c>
      <c r="GU28" s="118">
        <f>'PADD2 mthly rpt'!GU$42</f>
        <v>-16.256852981092962</v>
      </c>
      <c r="GV28" s="118">
        <f>'PADD2 mthly rpt'!GV$42</f>
        <v>-10.123493612151606</v>
      </c>
      <c r="GW28" s="118">
        <f>'PADD2 mthly rpt'!GW$42</f>
        <v>-8.9122848447061784</v>
      </c>
      <c r="GX28" s="118">
        <f>'PADD2 mthly rpt'!GX$42</f>
        <v>3.5363429455395874</v>
      </c>
    </row>
    <row r="29" spans="1:206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54">
        <f>'PADD2 mthly rpt'!DZ$43</f>
        <v>13.489285362518004</v>
      </c>
      <c r="EA29" s="154">
        <f>'PADD2 mthly rpt'!EA$43</f>
        <v>13.386732794923901</v>
      </c>
      <c r="EB29" s="154">
        <f>'PADD2 mthly rpt'!EB$43</f>
        <v>9.158385100481155</v>
      </c>
      <c r="EC29" s="154">
        <f>'PADD2 mthly rpt'!EC$43</f>
        <v>12.387055637465295</v>
      </c>
      <c r="ED29" s="154">
        <f>'PADD2 mthly rpt'!ED$43</f>
        <v>11.404202085901858</v>
      </c>
      <c r="EE29" s="154">
        <f>'PADD2 mthly rpt'!EE$43</f>
        <v>4.4196765372384945</v>
      </c>
      <c r="EF29" s="154">
        <f>'PADD2 mthly rpt'!EF$43</f>
        <v>7.308746704379562</v>
      </c>
      <c r="EG29" s="154">
        <f>'PADD2 mthly rpt'!EG$43</f>
        <v>7.7055494339945056</v>
      </c>
      <c r="EH29" s="154">
        <f>'PADD2 mthly rpt'!EH$43</f>
        <v>9.6560660565328789</v>
      </c>
      <c r="EI29" s="154">
        <f>'PADD2 mthly rpt'!EI$43</f>
        <v>10.376385289640893</v>
      </c>
      <c r="EJ29" s="154">
        <f>'PADD2 mthly rpt'!EJ$43</f>
        <v>21.862073383617528</v>
      </c>
      <c r="EK29" s="154">
        <f>'PADD2 mthly rpt'!EK$43</f>
        <v>23.640878559578468</v>
      </c>
      <c r="EL29" s="154">
        <f>'PADD2 mthly rpt'!EL$43</f>
        <v>6.2660768976355428</v>
      </c>
      <c r="EM29" s="154">
        <f>'PADD2 mthly rpt'!EM$43</f>
        <v>1.3682692469631519</v>
      </c>
      <c r="EN29" s="154">
        <f>'PADD2 mthly rpt'!EN$43</f>
        <v>-3.0430320742019177</v>
      </c>
      <c r="EO29" s="154">
        <f>'PADD2 mthly rpt'!EO$43</f>
        <v>-1.843229875061752</v>
      </c>
      <c r="EP29" s="154">
        <f>'PADD2 mthly rpt'!EP$43</f>
        <v>-2.1219078851480404</v>
      </c>
      <c r="EQ29" s="154">
        <f>'PADD2 mthly rpt'!EQ$43</f>
        <v>-4.0667203853076757</v>
      </c>
      <c r="ER29" s="154">
        <f>'PADD2 mthly rpt'!ER$43</f>
        <v>-2.0059966133886498</v>
      </c>
      <c r="ES29" s="154">
        <f>'PADD2 mthly rpt'!ES$43</f>
        <v>-10.539362224199657</v>
      </c>
      <c r="ET29" s="154">
        <f>'PADD2 mthly rpt'!ET$43</f>
        <v>-19.073737968973944</v>
      </c>
      <c r="EU29" s="154">
        <f>'PADD2 mthly rpt'!EU$43</f>
        <v>-23.243673381573686</v>
      </c>
      <c r="EV29" s="154">
        <f>'PADD2 mthly rpt'!EV$43</f>
        <v>-21.675799406199474</v>
      </c>
      <c r="EW29" s="154">
        <f>'PADD2 mthly rpt'!EW$43</f>
        <v>-3.5992056614340981</v>
      </c>
      <c r="EX29" s="154">
        <f>'PADD2 mthly rpt'!EX$43</f>
        <v>-8.6695734530333084</v>
      </c>
      <c r="EY29" s="154">
        <f>'PADD2 mthly rpt'!EY$43</f>
        <v>-3.7139780053353206</v>
      </c>
      <c r="EZ29" s="154">
        <f>'PADD2 mthly rpt'!EZ$43</f>
        <v>-5.8650503381084036</v>
      </c>
      <c r="FA29" s="154">
        <f>'PADD2 mthly rpt'!FA$43</f>
        <v>-7.7797543631269974</v>
      </c>
      <c r="FB29" s="154">
        <f>'PADD2 mthly rpt'!FB$43</f>
        <v>-2.4666906374428095</v>
      </c>
      <c r="FC29" s="154">
        <f>'PADD2 mthly rpt'!FC$43</f>
        <v>-7.9295948169936459</v>
      </c>
      <c r="FD29" s="154">
        <f>'PADD2 mthly rpt'!FD$43</f>
        <v>-5.6093821034222238</v>
      </c>
      <c r="FE29" s="154">
        <f>'PADD2 mthly rpt'!FE$43</f>
        <v>-7.4641842859591527</v>
      </c>
      <c r="FF29" s="154">
        <f>'PADD2 mthly rpt'!FF$43</f>
        <v>-26.627905671782521</v>
      </c>
      <c r="FG29" s="154">
        <f>'PADD2 mthly rpt'!FG$43</f>
        <v>-15.914389849699575</v>
      </c>
      <c r="FH29" s="154">
        <f>'PADD2 mthly rpt'!FH$43</f>
        <v>-36.771087430188786</v>
      </c>
      <c r="FI29" s="154">
        <f>'PADD2 mthly rpt'!FI$43</f>
        <v>-10.002644466137141</v>
      </c>
      <c r="FJ29" s="154">
        <f>'PADD2 mthly rpt'!FJ$43</f>
        <v>-10.644615306221326</v>
      </c>
      <c r="FK29" s="154">
        <f>'PADD2 mthly rpt'!FK$43</f>
        <v>1.0752858816221078</v>
      </c>
      <c r="FL29" s="42">
        <f>'PADD2 mthly rpt'!FL$43</f>
        <v>1.4532331603270023</v>
      </c>
      <c r="FM29" s="42">
        <f>'PADD2 mthly rpt'!FM$43</f>
        <v>-3.1125566602185373</v>
      </c>
      <c r="FN29" s="42">
        <f>'PADD2 mthly rpt'!FN$43</f>
        <v>-1.1148979590113797</v>
      </c>
      <c r="FO29" s="42">
        <f>'PADD2 mthly rpt'!FO$43</f>
        <v>-1.9104736281902106</v>
      </c>
      <c r="FP29" s="42">
        <f>'PADD2 mthly rpt'!FP$43</f>
        <v>-7.189194760288391</v>
      </c>
      <c r="FQ29" s="42">
        <f>'PADD2 mthly rpt'!FQ$43</f>
        <v>-6.477228123973152</v>
      </c>
      <c r="FR29" s="42">
        <f>'PADD2 mthly rpt'!FR$43</f>
        <v>2.3980856515910176</v>
      </c>
      <c r="FS29" s="42">
        <f>'PADD2 mthly rpt'!FS$43</f>
        <v>-6.7803993749038796</v>
      </c>
      <c r="FT29" s="42">
        <f>'PADD2 mthly rpt'!FT$43</f>
        <v>18.776305405100402</v>
      </c>
      <c r="FU29" s="42">
        <f>'PADD2 mthly rpt'!FU$43</f>
        <v>9.4390318061451524</v>
      </c>
      <c r="FV29" s="154">
        <f>'PADD2 mthly rpt'!FV$43</f>
        <v>-6.6378349553927904</v>
      </c>
      <c r="FW29" s="154">
        <f>'PADD2 mthly rpt'!FW$43</f>
        <v>10.370458895942036</v>
      </c>
      <c r="FX29" s="42">
        <f>'PADD2 mthly rpt'!FX$43</f>
        <v>2.841953180186195</v>
      </c>
      <c r="FY29" s="42">
        <f>'PADD2 mthly rpt'!FY$43</f>
        <v>-3.644328395310481</v>
      </c>
      <c r="FZ29" s="42">
        <f>'PADD2 mthly rpt'!FZ$43</f>
        <v>-1.723288828051686</v>
      </c>
      <c r="GA29" s="42">
        <f>'PADD2 mthly rpt'!GA$43</f>
        <v>2.8533924647233491</v>
      </c>
      <c r="GB29" s="42">
        <f>'PADD2 mthly rpt'!GB$43</f>
        <v>-0.22582652808790016</v>
      </c>
      <c r="GC29" s="42">
        <f>'PADD2 mthly rpt'!GC$43</f>
        <v>-0.49892756445963471</v>
      </c>
      <c r="GD29" s="42">
        <f>'PADD2 mthly rpt'!GD$43</f>
        <v>-3.7933539251863522</v>
      </c>
      <c r="GE29" s="42">
        <f>'PADD2 mthly rpt'!GE$43</f>
        <v>-2.3811709879976348</v>
      </c>
      <c r="GF29" s="42">
        <f>'PADD2 mthly rpt'!GF$43</f>
        <v>2.4597725814524125</v>
      </c>
      <c r="GG29" s="42">
        <f>'PADD2 mthly rpt'!GG$43</f>
        <v>5.2339363087447595</v>
      </c>
      <c r="GH29" s="314">
        <f>'PADD2 mthly rpt'!GH$43</f>
        <v>14.109802065887408</v>
      </c>
      <c r="GI29" s="118">
        <f>'PADD2 mthly rpt'!GI$43</f>
        <v>6.2483235261592114</v>
      </c>
      <c r="GJ29" s="118">
        <f>'PADD2 mthly rpt'!GJ$43</f>
        <v>3.4691194724591412</v>
      </c>
      <c r="GK29" s="118">
        <f>'PADD2 mthly rpt'!GK$43</f>
        <v>6.6315528888459454</v>
      </c>
      <c r="GL29" s="118">
        <f>'PADD2 mthly rpt'!GL$43</f>
        <v>6.2441772791279675</v>
      </c>
      <c r="GM29" s="118">
        <f>'PADD2 mthly rpt'!GM$43</f>
        <v>16.505415506826395</v>
      </c>
      <c r="GN29" s="118">
        <f>'PADD2 mthly rpt'!GN$43</f>
        <v>26.534412802456536</v>
      </c>
      <c r="GO29" s="118">
        <f>'PADD2 mthly rpt'!GO$43</f>
        <v>43.45941274564106</v>
      </c>
      <c r="GP29" s="118">
        <f>'PADD2 mthly rpt'!GP$43</f>
        <v>51.840514941456135</v>
      </c>
      <c r="GQ29" s="118">
        <f>'PADD2 mthly rpt'!GQ$43</f>
        <v>48.648117636456021</v>
      </c>
      <c r="GR29" s="118">
        <f>'PADD2 mthly rpt'!GR$43</f>
        <v>19.223147238474141</v>
      </c>
      <c r="GS29" s="118">
        <f>'PADD2 mthly rpt'!GS$43</f>
        <v>9.4844650280429903</v>
      </c>
      <c r="GT29" s="118">
        <f>'PADD2 mthly rpt'!GT$43</f>
        <v>-4.0500113611539916</v>
      </c>
      <c r="GU29" s="118">
        <f>'PADD2 mthly rpt'!GU$43</f>
        <v>-10.312978278783035</v>
      </c>
      <c r="GV29" s="118">
        <f>'PADD2 mthly rpt'!GV$43</f>
        <v>-5.291693028138738</v>
      </c>
      <c r="GW29" s="118">
        <f>'PADD2 mthly rpt'!GW$43</f>
        <v>-0.62052896655330869</v>
      </c>
      <c r="GX29" s="118">
        <f>'PADD2 mthly rpt'!GX$43</f>
        <v>10.143257839703594</v>
      </c>
    </row>
    <row r="30" spans="1:206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54">
        <f>'PADD2 mthly rpt'!DZ$44</f>
        <v>109.73568856554907</v>
      </c>
      <c r="EA30" s="154">
        <f>'PADD2 mthly rpt'!EA$44</f>
        <v>100.11488812256535</v>
      </c>
      <c r="EB30" s="154">
        <f>'PADD2 mthly rpt'!EB$44</f>
        <v>75.649435927620203</v>
      </c>
      <c r="EC30" s="154">
        <f>'PADD2 mthly rpt'!EC$44</f>
        <v>67.277076862269595</v>
      </c>
      <c r="ED30" s="154">
        <f>'PADD2 mthly rpt'!ED$44</f>
        <v>41.989631031375048</v>
      </c>
      <c r="EE30" s="154">
        <f>'PADD2 mthly rpt'!EE$44</f>
        <v>23.592350915956033</v>
      </c>
      <c r="EF30" s="154">
        <f>'PADD2 mthly rpt'!EF$44</f>
        <v>20.004080553080264</v>
      </c>
      <c r="EG30" s="154">
        <f>'PADD2 mthly rpt'!EG$44</f>
        <v>33.805246148163029</v>
      </c>
      <c r="EH30" s="154">
        <f>'PADD2 mthly rpt'!EH$44</f>
        <v>59.99907961548363</v>
      </c>
      <c r="EI30" s="154">
        <f>'PADD2 mthly rpt'!EI$44</f>
        <v>89.590916558089901</v>
      </c>
      <c r="EJ30" s="154">
        <f>'PADD2 mthly rpt'!EJ$44</f>
        <v>118.57861751564909</v>
      </c>
      <c r="EK30" s="154">
        <f>'PADD2 mthly rpt'!EK$44</f>
        <v>125.05658082842487</v>
      </c>
      <c r="EL30" s="154">
        <f>'PADD2 mthly rpt'!EL$44</f>
        <v>106.54686501801355</v>
      </c>
      <c r="EM30" s="154">
        <f>'PADD2 mthly rpt'!EM$44</f>
        <v>91.958060273315837</v>
      </c>
      <c r="EN30" s="154">
        <f>'PADD2 mthly rpt'!EN$44</f>
        <v>63.701803625719911</v>
      </c>
      <c r="EO30" s="154">
        <f>'PADD2 mthly rpt'!EO$44</f>
        <v>53.150992204206922</v>
      </c>
      <c r="EP30" s="154">
        <f>'PADD2 mthly rpt'!EP$44</f>
        <v>32.469264798781708</v>
      </c>
      <c r="EQ30" s="154">
        <f>'PADD2 mthly rpt'!EQ$44</f>
        <v>17.427247924933255</v>
      </c>
      <c r="ER30" s="154">
        <f>'PADD2 mthly rpt'!ER$44</f>
        <v>14.099064490752388</v>
      </c>
      <c r="ES30" s="154">
        <f>'PADD2 mthly rpt'!ES$44</f>
        <v>20.161722550846825</v>
      </c>
      <c r="ET30" s="154">
        <f>'PADD2 mthly rpt'!ET$44</f>
        <v>38.272174480055931</v>
      </c>
      <c r="EU30" s="154">
        <f>'PADD2 mthly rpt'!EU$44</f>
        <v>63.90555415070704</v>
      </c>
      <c r="EV30" s="154">
        <f>'PADD2 mthly rpt'!EV$44</f>
        <v>83.15765063662657</v>
      </c>
      <c r="EW30" s="154">
        <f>'PADD2 mthly rpt'!EW$44</f>
        <v>101.31349811872188</v>
      </c>
      <c r="EX30" s="154">
        <f>'PADD2 mthly rpt'!EX$44</f>
        <v>93.085687381630976</v>
      </c>
      <c r="EY30" s="154">
        <f>'PADD2 mthly rpt'!EY$44</f>
        <v>89.699268452021229</v>
      </c>
      <c r="EZ30" s="154">
        <f>'PADD2 mthly rpt'!EZ$44</f>
        <v>59.272214523052575</v>
      </c>
      <c r="FA30" s="154">
        <f>'PADD2 mthly rpt'!FA$44</f>
        <v>45.767424446065213</v>
      </c>
      <c r="FB30" s="154">
        <f>'PADD2 mthly rpt'!FB$44</f>
        <v>30.573264396176512</v>
      </c>
      <c r="FC30" s="154">
        <f>'PADD2 mthly rpt'!FC$44</f>
        <v>10.125664038826057</v>
      </c>
      <c r="FD30" s="154">
        <f>'PADD2 mthly rpt'!FD$44</f>
        <v>8.1490556136215151</v>
      </c>
      <c r="FE30" s="154">
        <f>'PADD2 mthly rpt'!FE$44</f>
        <v>15.05153827695875</v>
      </c>
      <c r="FF30" s="154">
        <f>'PADD2 mthly rpt'!FF$44</f>
        <v>20.759857651310845</v>
      </c>
      <c r="FG30" s="154">
        <f>'PADD2 mthly rpt'!FG$44</f>
        <v>61.950635455198288</v>
      </c>
      <c r="FH30" s="154">
        <f>'PADD2 mthly rpt'!FH$44</f>
        <v>58.455658118005609</v>
      </c>
      <c r="FI30" s="154">
        <f>'PADD2 mthly rpt'!FI$44</f>
        <v>92.167992406918813</v>
      </c>
      <c r="FJ30" s="154">
        <f>'PADD2 mthly rpt'!FJ$44</f>
        <v>90.196193909087242</v>
      </c>
      <c r="FK30" s="154">
        <f>'PADD2 mthly rpt'!FK$44</f>
        <v>92.771091071578013</v>
      </c>
      <c r="FL30" s="42">
        <f>'PADD2 mthly rpt'!FL$44</f>
        <v>61.67316296626317</v>
      </c>
      <c r="FM30" s="42">
        <f>'PADD2 mthly rpt'!FM$44</f>
        <v>46.272238015550087</v>
      </c>
      <c r="FN30" s="42">
        <f>'PADD2 mthly rpt'!FN$44</f>
        <v>30.921716814108976</v>
      </c>
      <c r="FO30" s="42">
        <f>'PADD2 mthly rpt'!FO$44</f>
        <v>15.165381762621609</v>
      </c>
      <c r="FP30" s="42">
        <f>'PADD2 mthly rpt'!FP$44</f>
        <v>5.9932378032429892</v>
      </c>
      <c r="FQ30" s="42">
        <f>'PADD2 mthly rpt'!FQ$44</f>
        <v>16.443239378413708</v>
      </c>
      <c r="FR30" s="42">
        <f>'PADD2 mthly rpt'!FR$44</f>
        <v>46.839555304124985</v>
      </c>
      <c r="FS30" s="42">
        <f>'PADD2 mthly rpt'!FS$44</f>
        <v>69.089819930248652</v>
      </c>
      <c r="FT30" s="42">
        <f>'PADD2 mthly rpt'!FT$44</f>
        <v>109.84621016810321</v>
      </c>
      <c r="FU30" s="42">
        <f>'PADD2 mthly rpt'!FU$44</f>
        <v>114.54081768080167</v>
      </c>
      <c r="FV30" s="154">
        <f>'PADD2 mthly rpt'!FV$44</f>
        <v>91.188075853434867</v>
      </c>
      <c r="FW30" s="154">
        <f>'PADD2 mthly rpt'!FW$44</f>
        <v>102.40073565878289</v>
      </c>
      <c r="FX30" s="42">
        <f>'PADD2 mthly rpt'!FX$44</f>
        <v>66.537937444306579</v>
      </c>
      <c r="FY30" s="42">
        <f>'PADD2 mthly rpt'!FY$44</f>
        <v>49.254813606353615</v>
      </c>
      <c r="FZ30" s="42">
        <f>'PADD2 mthly rpt'!FZ$44</f>
        <v>33.704951344892059</v>
      </c>
      <c r="GA30" s="42">
        <f>'PADD2 mthly rpt'!GA$44</f>
        <v>22.161649890978182</v>
      </c>
      <c r="GB30" s="42">
        <f>'PADD2 mthly rpt'!GB$44</f>
        <v>13.597701117368368</v>
      </c>
      <c r="GC30" s="42">
        <f>'PADD2 mthly rpt'!GC$44</f>
        <v>23.712098788774426</v>
      </c>
      <c r="GD30" s="42">
        <f>'PADD2 mthly rpt'!GD$44</f>
        <v>43.405107733213477</v>
      </c>
      <c r="GE30" s="42">
        <f>'PADD2 mthly rpt'!GE$44</f>
        <v>74.277198758122509</v>
      </c>
      <c r="GF30" s="42">
        <f>'PADD2 mthly rpt'!GF$44</f>
        <v>99.244865589511036</v>
      </c>
      <c r="GG30" s="42">
        <f>'PADD2 mthly rpt'!GG$44</f>
        <v>115.44038173311102</v>
      </c>
      <c r="GH30" s="314">
        <f>'PADD2 mthly rpt'!GH$44</f>
        <v>112.26030421143054</v>
      </c>
      <c r="GI30" s="118">
        <f>'PADD2 mthly rpt'!GI$44</f>
        <v>101.63713224181188</v>
      </c>
      <c r="GJ30" s="118">
        <f>'PADD2 mthly rpt'!GJ$44</f>
        <v>68.836030369851642</v>
      </c>
      <c r="GK30" s="118">
        <f>'PADD2 mthly rpt'!GK$44</f>
        <v>58.976061915735038</v>
      </c>
      <c r="GL30" s="118">
        <f>'PADD2 mthly rpt'!GL$44</f>
        <v>40.175942956194824</v>
      </c>
      <c r="GM30" s="118">
        <f>'PADD2 mthly rpt'!GM$44</f>
        <v>34.199874413489418</v>
      </c>
      <c r="GN30" s="118">
        <f>'PADD2 mthly rpt'!GN$44</f>
        <v>38.90304071806964</v>
      </c>
      <c r="GO30" s="118">
        <f>'PADD2 mthly rpt'!GO$44</f>
        <v>65.294181774272417</v>
      </c>
      <c r="GP30" s="118">
        <f>'PADD2 mthly rpt'!GP$44</f>
        <v>93.695669898293914</v>
      </c>
      <c r="GQ30" s="118">
        <f>'PADD2 mthly rpt'!GQ$44</f>
        <v>120.4109426069293</v>
      </c>
      <c r="GR30" s="118">
        <f>'PADD2 mthly rpt'!GR$44</f>
        <v>113.07974764405324</v>
      </c>
      <c r="GS30" s="118">
        <f>'PADD2 mthly rpt'!GS$44</f>
        <v>119.18831918163863</v>
      </c>
      <c r="GT30" s="118">
        <f>'PADD2 mthly rpt'!GT$44</f>
        <v>94.605413913565428</v>
      </c>
      <c r="GU30" s="118">
        <f>'PADD2 mthly rpt'!GU$44</f>
        <v>85.380279260718922</v>
      </c>
      <c r="GV30" s="118">
        <f>'PADD2 mthly rpt'!GV$44</f>
        <v>58.712536757700029</v>
      </c>
      <c r="GW30" s="118">
        <f>'PADD2 mthly rpt'!GW$44</f>
        <v>50.063777071028859</v>
      </c>
      <c r="GX30" s="118">
        <f>'PADD2 mthly rpt'!GX$44</f>
        <v>43.712285901734411</v>
      </c>
    </row>
    <row r="31" spans="1:206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54">
        <f>'PADD2 mthly rpt'!DZ$45</f>
        <v>0</v>
      </c>
      <c r="EA31" s="154">
        <f>'PADD2 mthly rpt'!EA$45</f>
        <v>0</v>
      </c>
      <c r="EB31" s="154">
        <f>'PADD2 mthly rpt'!EB$45</f>
        <v>0</v>
      </c>
      <c r="EC31" s="154">
        <f>'PADD2 mthly rpt'!EC$45</f>
        <v>0</v>
      </c>
      <c r="ED31" s="154">
        <f>'PADD2 mthly rpt'!ED$45</f>
        <v>0</v>
      </c>
      <c r="EE31" s="154">
        <f>'PADD2 mthly rpt'!EE$45</f>
        <v>0</v>
      </c>
      <c r="EF31" s="154">
        <f>'PADD2 mthly rpt'!EF$45</f>
        <v>0</v>
      </c>
      <c r="EG31" s="154">
        <f>'PADD2 mthly rpt'!EG$45</f>
        <v>0</v>
      </c>
      <c r="EH31" s="154">
        <f>'PADD2 mthly rpt'!EH$45</f>
        <v>0</v>
      </c>
      <c r="EI31" s="154">
        <f>'PADD2 mthly rpt'!EI$45</f>
        <v>0</v>
      </c>
      <c r="EJ31" s="154">
        <f>'PADD2 mthly rpt'!EJ$45</f>
        <v>0</v>
      </c>
      <c r="EK31" s="154">
        <f>'PADD2 mthly rpt'!EK$45</f>
        <v>0</v>
      </c>
      <c r="EL31" s="154">
        <f>'PADD2 mthly rpt'!EL$45</f>
        <v>0</v>
      </c>
      <c r="EM31" s="154">
        <f>'PADD2 mthly rpt'!EM$45</f>
        <v>0</v>
      </c>
      <c r="EN31" s="154">
        <f>'PADD2 mthly rpt'!EN$45</f>
        <v>0</v>
      </c>
      <c r="EO31" s="154">
        <f>'PADD2 mthly rpt'!EO$45</f>
        <v>0</v>
      </c>
      <c r="EP31" s="154">
        <f>'PADD2 mthly rpt'!EP$45</f>
        <v>0</v>
      </c>
      <c r="EQ31" s="154">
        <f>'PADD2 mthly rpt'!EQ$45</f>
        <v>0</v>
      </c>
      <c r="ER31" s="154">
        <f>'PADD2 mthly rpt'!ER$45</f>
        <v>0</v>
      </c>
      <c r="ES31" s="154">
        <f>'PADD2 mthly rpt'!ES$45</f>
        <v>0</v>
      </c>
      <c r="ET31" s="154">
        <f>'PADD2 mthly rpt'!ET$45</f>
        <v>0</v>
      </c>
      <c r="EU31" s="154">
        <f>'PADD2 mthly rpt'!EU$45</f>
        <v>0</v>
      </c>
      <c r="EV31" s="154">
        <f>'PADD2 mthly rpt'!EV$45</f>
        <v>0</v>
      </c>
      <c r="EW31" s="154">
        <f>'PADD2 mthly rpt'!EW$45</f>
        <v>0</v>
      </c>
      <c r="EX31" s="154">
        <f>'PADD2 mthly rpt'!EX$45</f>
        <v>0</v>
      </c>
      <c r="EY31" s="154">
        <f>'PADD2 mthly rpt'!EY$45</f>
        <v>0</v>
      </c>
      <c r="EZ31" s="154">
        <f>'PADD2 mthly rpt'!EZ$45</f>
        <v>0</v>
      </c>
      <c r="FA31" s="154">
        <f>'PADD2 mthly rpt'!FA$45</f>
        <v>0</v>
      </c>
      <c r="FB31" s="154">
        <f>'PADD2 mthly rpt'!FB$45</f>
        <v>0</v>
      </c>
      <c r="FC31" s="154">
        <f>'PADD2 mthly rpt'!FC$45</f>
        <v>0</v>
      </c>
      <c r="FD31" s="154">
        <f>'PADD2 mthly rpt'!FD$45</f>
        <v>0</v>
      </c>
      <c r="FE31" s="154">
        <f>'PADD2 mthly rpt'!FE$45</f>
        <v>0</v>
      </c>
      <c r="FF31" s="154">
        <f>'PADD2 mthly rpt'!FF$45</f>
        <v>0</v>
      </c>
      <c r="FG31" s="154">
        <f>'PADD2 mthly rpt'!FG$45</f>
        <v>0</v>
      </c>
      <c r="FH31" s="154">
        <f>'PADD2 mthly rpt'!FH$45</f>
        <v>0</v>
      </c>
      <c r="FI31" s="154">
        <f>'PADD2 mthly rpt'!FI$45</f>
        <v>0</v>
      </c>
      <c r="FJ31" s="154">
        <f>'PADD2 mthly rpt'!FJ$45</f>
        <v>0</v>
      </c>
      <c r="FK31" s="154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</v>
      </c>
      <c r="FP31" s="42">
        <f>'PADD2 mthly rpt'!FP$45</f>
        <v>0</v>
      </c>
      <c r="FQ31" s="42">
        <f>'PADD2 mthly rpt'!FQ$45</f>
        <v>0</v>
      </c>
      <c r="FR31" s="42">
        <f>'PADD2 mthly rpt'!FR$45</f>
        <v>0</v>
      </c>
      <c r="FS31" s="42">
        <f>'PADD2 mthly rpt'!FS$45</f>
        <v>0</v>
      </c>
      <c r="FT31" s="42">
        <f>'PADD2 mthly rpt'!FT$45</f>
        <v>0</v>
      </c>
      <c r="FU31" s="42">
        <f>'PADD2 mthly rpt'!FU$45</f>
        <v>0</v>
      </c>
      <c r="FV31" s="154">
        <f>'PADD2 mthly rpt'!FV$45</f>
        <v>0</v>
      </c>
      <c r="FW31" s="154">
        <f>'PADD2 mthly rpt'!FW$45</f>
        <v>0</v>
      </c>
      <c r="FX31" s="42">
        <f>'PADD2 mthly rpt'!FX$45</f>
        <v>0</v>
      </c>
      <c r="FY31" s="42">
        <f>'PADD2 mthly rpt'!FY$45</f>
        <v>0</v>
      </c>
      <c r="FZ31" s="42">
        <f>'PADD2 mthly rpt'!FZ$45</f>
        <v>0</v>
      </c>
      <c r="GA31" s="42">
        <f>'PADD2 mthly rpt'!GA$45</f>
        <v>0</v>
      </c>
      <c r="GB31" s="42">
        <f>'PADD2 mthly rpt'!GB$45</f>
        <v>0</v>
      </c>
      <c r="GC31" s="42">
        <f>'PADD2 mthly rpt'!GC$45</f>
        <v>0</v>
      </c>
      <c r="GD31" s="42">
        <f>'PADD2 mthly rpt'!GD$45</f>
        <v>0</v>
      </c>
      <c r="GE31" s="42">
        <f>'PADD2 mthly rpt'!GE$45</f>
        <v>0</v>
      </c>
      <c r="GF31" s="42">
        <f>'PADD2 mthly rpt'!GF$45</f>
        <v>0</v>
      </c>
      <c r="GG31" s="42">
        <f>'PADD2 mthly rpt'!GG$45</f>
        <v>-1.1460436268082788</v>
      </c>
      <c r="GH31" s="314">
        <f>'PADD2 mthly rpt'!GH$45</f>
        <v>-2.0420922122131913</v>
      </c>
      <c r="GI31" s="118">
        <f>'PADD2 mthly rpt'!GI$45</f>
        <v>-6.2556340539263289</v>
      </c>
      <c r="GJ31" s="118">
        <f>'PADD2 mthly rpt'!GJ$45</f>
        <v>-6.9272835172585445</v>
      </c>
      <c r="GK31" s="118">
        <f>'PADD2 mthly rpt'!GK$45</f>
        <v>-4.1249503314698615</v>
      </c>
      <c r="GL31" s="118">
        <f>'PADD2 mthly rpt'!GL$45</f>
        <v>-3.4170304734527832</v>
      </c>
      <c r="GM31" s="118">
        <f>'PADD2 mthly rpt'!GM$45</f>
        <v>-3.0502996679968248</v>
      </c>
      <c r="GN31" s="118">
        <f>'PADD2 mthly rpt'!GN$45</f>
        <v>-3.3389168340729043</v>
      </c>
      <c r="GO31" s="118">
        <f>'PADD2 mthly rpt'!GO$45</f>
        <v>-4.9584505370885665</v>
      </c>
      <c r="GP31" s="118">
        <f>'PADD2 mthly rpt'!GP$45</f>
        <v>-6.7013523363967664</v>
      </c>
      <c r="GQ31" s="118">
        <f>'PADD2 mthly rpt'!GQ$45</f>
        <v>-8.3407768858980376</v>
      </c>
      <c r="GR31" s="118">
        <f>'PADD2 mthly rpt'!GR$45</f>
        <v>-7.8908866253567851</v>
      </c>
      <c r="GS31" s="118">
        <f>'PADD2 mthly rpt'!GS$45</f>
        <v>-8.2657486846111681</v>
      </c>
      <c r="GT31" s="118">
        <f>'PADD2 mthly rpt'!GT$45</f>
        <v>-6.7571802026762668</v>
      </c>
      <c r="GU31" s="118">
        <f>'PADD2 mthly rpt'!GU$45</f>
        <v>-6.1910653668938522</v>
      </c>
      <c r="GV31" s="118">
        <f>'PADD2 mthly rpt'!GV$45</f>
        <v>-4.5545575828989655</v>
      </c>
      <c r="GW31" s="118">
        <f>'PADD2 mthly rpt'!GW$45</f>
        <v>-4.0238128995971891</v>
      </c>
      <c r="GX31" s="118">
        <f>'PADD2 mthly rpt'!GX$45</f>
        <v>59.218625475576545</v>
      </c>
    </row>
    <row r="32" spans="1:206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70"/>
      <c r="EN32" s="170"/>
      <c r="EO32" s="170"/>
      <c r="EP32" s="178"/>
      <c r="EQ32" s="178"/>
      <c r="ER32" s="198"/>
      <c r="ES32" s="198"/>
      <c r="ET32" s="198"/>
      <c r="EU32" s="198"/>
      <c r="EV32" s="198"/>
      <c r="EW32" s="210"/>
      <c r="EX32" s="210"/>
      <c r="EY32" s="210"/>
      <c r="EZ32" s="210"/>
      <c r="FA32" s="210"/>
      <c r="FB32" s="210"/>
      <c r="FC32" s="210"/>
      <c r="FD32" s="234"/>
      <c r="FE32" s="246"/>
      <c r="FF32" s="246"/>
      <c r="FG32" s="246"/>
      <c r="FH32" s="246"/>
      <c r="FI32" s="246"/>
      <c r="FJ32" s="246"/>
      <c r="FK32" s="246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246"/>
      <c r="FW32" s="246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313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</row>
    <row r="33" spans="1:206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Q33" s="177"/>
      <c r="ES33" s="197"/>
      <c r="ET33" s="197"/>
      <c r="EU33" s="197"/>
      <c r="EV33" s="197"/>
      <c r="EW33" s="211"/>
      <c r="EX33" s="211"/>
      <c r="EY33" s="211"/>
      <c r="EZ33" s="211"/>
      <c r="FA33" s="211"/>
      <c r="FB33" s="211"/>
      <c r="FC33" s="211"/>
      <c r="FP33" s="279"/>
      <c r="FQ33" s="279"/>
      <c r="FR33" s="279"/>
      <c r="FS33" s="279"/>
      <c r="FT33" s="279"/>
      <c r="FU33" s="279"/>
      <c r="FV33" s="245"/>
      <c r="FW33" s="245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112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</row>
    <row r="34" spans="1:206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6">
        <f>'PADD3 mthly rpt'!DZ$35</f>
        <v>61727</v>
      </c>
      <c r="EA34" s="146">
        <f>'PADD3 mthly rpt'!EA$35</f>
        <v>62151</v>
      </c>
      <c r="EB34" s="146">
        <f>'PADD3 mthly rpt'!EB$35</f>
        <v>64833</v>
      </c>
      <c r="EC34" s="146">
        <f>'PADD3 mthly rpt'!EC$35</f>
        <v>63651</v>
      </c>
      <c r="ED34" s="146">
        <f>'PADD3 mthly rpt'!ED$35</f>
        <v>61178</v>
      </c>
      <c r="EE34" s="146">
        <f>'PADD3 mthly rpt'!EE$35</f>
        <v>51774</v>
      </c>
      <c r="EF34" s="146">
        <f>'PADD3 mthly rpt'!EF$35</f>
        <v>42827</v>
      </c>
      <c r="EG34" s="146">
        <f>'PADD3 mthly rpt'!EG$35</f>
        <v>44995</v>
      </c>
      <c r="EH34" s="146">
        <f>'PADD3 mthly rpt'!EH$35</f>
        <v>50346</v>
      </c>
      <c r="EI34" s="146">
        <f>'PADD3 mthly rpt'!EI$35</f>
        <v>50114</v>
      </c>
      <c r="EJ34" s="146">
        <f>'PADD3 mthly rpt'!EJ$35</f>
        <v>53226</v>
      </c>
      <c r="EK34" s="146">
        <f>'PADD3 mthly rpt'!EK$35</f>
        <v>53596</v>
      </c>
      <c r="EL34" s="146">
        <f>'PADD3 mthly rpt'!EL$35</f>
        <v>59547</v>
      </c>
      <c r="EM34" s="146">
        <f>'PADD3 mthly rpt'!EM$35</f>
        <v>63831</v>
      </c>
      <c r="EN34" s="146">
        <f>'PADD3 mthly rpt'!EN$35</f>
        <v>63852</v>
      </c>
      <c r="EO34" s="146">
        <f>'PADD3 mthly rpt'!EO$35</f>
        <v>63237</v>
      </c>
      <c r="EP34" s="146">
        <f>'PADD3 mthly rpt'!EP$35</f>
        <v>53020</v>
      </c>
      <c r="EQ34" s="146">
        <f>'PADD3 mthly rpt'!EQ$35</f>
        <v>36001</v>
      </c>
      <c r="ER34" s="146">
        <f>'PADD3 mthly rpt'!ER$35</f>
        <v>29970.620689655174</v>
      </c>
      <c r="ES34" s="146">
        <f>'PADD3 mthly rpt'!ES$35</f>
        <v>28104</v>
      </c>
      <c r="ET34" s="146">
        <f>'PADD3 mthly rpt'!ET$35</f>
        <v>26197</v>
      </c>
      <c r="EU34" s="146">
        <f>'PADD3 mthly rpt'!EU$35</f>
        <v>29185</v>
      </c>
      <c r="EV34" s="146">
        <f>'PADD3 mthly rpt'!EV$35</f>
        <v>35440</v>
      </c>
      <c r="EW34" s="146">
        <f>'PADD3 mthly rpt'!EW$35</f>
        <v>38282</v>
      </c>
      <c r="EX34" s="146">
        <f>'PADD3 mthly rpt'!EX$35</f>
        <v>45207</v>
      </c>
      <c r="EY34" s="146">
        <f>'PADD3 mthly rpt'!EY$35</f>
        <v>40542</v>
      </c>
      <c r="EZ34" s="146">
        <f>'PADD3 mthly rpt'!EZ$35</f>
        <v>40816</v>
      </c>
      <c r="FA34" s="146">
        <f>'PADD3 mthly rpt'!FA$35</f>
        <v>39558</v>
      </c>
      <c r="FB34" s="146">
        <f>'PADD3 mthly rpt'!FB$35</f>
        <v>37502</v>
      </c>
      <c r="FC34" s="146">
        <f>'PADD3 mthly rpt'!FC$35</f>
        <v>30723</v>
      </c>
      <c r="FD34" s="146">
        <f>'PADD3 mthly rpt'!FD$35</f>
        <v>26920</v>
      </c>
      <c r="FE34" s="146">
        <f>'PADD3 mthly rpt'!FE$35</f>
        <v>23440</v>
      </c>
      <c r="FF34" s="146">
        <f>'PADD3 mthly rpt'!FF$35</f>
        <v>24203</v>
      </c>
      <c r="FG34" s="146">
        <f>'PADD3 mthly rpt'!FG$35</f>
        <v>27390</v>
      </c>
      <c r="FH34" s="146">
        <f>'PADD3 mthly rpt'!FH$35</f>
        <v>34612</v>
      </c>
      <c r="FI34" s="146">
        <f>'PADD3 mthly rpt'!FI$35</f>
        <v>34638</v>
      </c>
      <c r="FJ34" s="146">
        <f>'PADD3 mthly rpt'!FJ$35</f>
        <v>36486</v>
      </c>
      <c r="FK34" s="146">
        <f>'PADD3 mthly rpt'!FK$35</f>
        <v>40654</v>
      </c>
      <c r="FL34" s="30">
        <f>'PADD3 mthly rpt'!FL$35</f>
        <v>45382</v>
      </c>
      <c r="FM34" s="30">
        <f>'PADD3 mthly rpt'!FM$35</f>
        <v>42874</v>
      </c>
      <c r="FN34" s="30">
        <f>'PADD3 mthly rpt'!FN$35</f>
        <v>38067</v>
      </c>
      <c r="FO34" s="30">
        <f>'PADD3 mthly rpt'!FO$35</f>
        <v>31414</v>
      </c>
      <c r="FP34" s="30">
        <f>'PADD3 mthly rpt'!FP$35</f>
        <v>32576</v>
      </c>
      <c r="FQ34" s="30">
        <f>'PADD3 mthly rpt'!FQ$35</f>
        <v>37981</v>
      </c>
      <c r="FR34" s="30">
        <f>'PADD3 mthly rpt'!FR$35</f>
        <v>40385</v>
      </c>
      <c r="FS34" s="30">
        <f>'PADD3 mthly rpt'!FS$35</f>
        <v>45589</v>
      </c>
      <c r="FT34" s="30">
        <f>'PADD3 mthly rpt'!FT$35</f>
        <v>48177</v>
      </c>
      <c r="FU34" s="30">
        <f>'PADD3 mthly rpt'!FU$35</f>
        <v>50275</v>
      </c>
      <c r="FV34" s="146">
        <f>'PADD3 mthly rpt'!FV$35</f>
        <v>58408</v>
      </c>
      <c r="FW34" s="146">
        <f>'PADD3 mthly rpt'!FW$35</f>
        <v>60556</v>
      </c>
      <c r="FX34" s="30">
        <f>'PADD3 mthly rpt'!FX$35</f>
        <v>60438</v>
      </c>
      <c r="FY34" s="30">
        <f>'PADD3 mthly rpt'!FY$35</f>
        <v>57757</v>
      </c>
      <c r="FZ34" s="30">
        <f>'PADD3 mthly rpt'!FZ$35</f>
        <v>53426</v>
      </c>
      <c r="GA34" s="30">
        <f>'PADD3 mthly rpt'!GA$35</f>
        <v>52636</v>
      </c>
      <c r="GB34" s="30">
        <f>'PADD3 mthly rpt'!GB$35</f>
        <v>48560</v>
      </c>
      <c r="GC34" s="30">
        <f>'PADD3 mthly rpt'!GC$35</f>
        <v>46675</v>
      </c>
      <c r="GD34" s="30">
        <f>'PADD3 mthly rpt'!GD$35</f>
        <v>47050</v>
      </c>
      <c r="GE34" s="30">
        <f>'PADD3 mthly rpt'!GE$35</f>
        <v>46490</v>
      </c>
      <c r="GF34" s="30">
        <f>'PADD3 mthly rpt'!GF$35</f>
        <v>49364</v>
      </c>
      <c r="GG34" s="30">
        <f>'PADD3 mthly rpt'!GG$35</f>
        <v>53619</v>
      </c>
      <c r="GH34" s="259">
        <f>'PADD3 mthly rpt'!GH$35</f>
        <v>58400</v>
      </c>
      <c r="GI34" s="116">
        <f>'PADD3 mthly rpt'!GI$35</f>
        <v>58707.999999999993</v>
      </c>
      <c r="GJ34" s="116">
        <f>'PADD3 mthly rpt'!GJ$35</f>
        <v>56145</v>
      </c>
      <c r="GK34" s="116">
        <f>'PADD3 mthly rpt'!GK$35</f>
        <v>52877.134909659966</v>
      </c>
      <c r="GL34" s="116">
        <f>'PADD3 mthly rpt'!GL$35</f>
        <v>51137.482842909456</v>
      </c>
      <c r="GM34" s="116">
        <f>'PADD3 mthly rpt'!GM$35</f>
        <v>49337.796464229461</v>
      </c>
      <c r="GN34" s="116">
        <f>'PADD3 mthly rpt'!GN$35</f>
        <v>47524.961557637966</v>
      </c>
      <c r="GO34" s="116">
        <f>'PADD3 mthly rpt'!GO$35</f>
        <v>46089.055104241837</v>
      </c>
      <c r="GP34" s="116">
        <f>'PADD3 mthly rpt'!GP$35</f>
        <v>45645.716958142126</v>
      </c>
      <c r="GQ34" s="116">
        <f>'PADD3 mthly rpt'!GQ$35</f>
        <v>45404.62599507664</v>
      </c>
      <c r="GR34" s="116">
        <f>'PADD3 mthly rpt'!GR$35</f>
        <v>45134.351552794047</v>
      </c>
      <c r="GS34" s="116">
        <f>'PADD3 mthly rpt'!GS$35</f>
        <v>45009.313726516964</v>
      </c>
      <c r="GT34" s="116">
        <f>'PADD3 mthly rpt'!GT$35</f>
        <v>44085.453822404466</v>
      </c>
      <c r="GU34" s="116">
        <f>'PADD3 mthly rpt'!GU$35</f>
        <v>42670.516720577398</v>
      </c>
      <c r="GV34" s="116">
        <f>'PADD3 mthly rpt'!GV$35</f>
        <v>40910.386124308403</v>
      </c>
      <c r="GW34" s="116">
        <f>'PADD3 mthly rpt'!GW$35</f>
        <v>40358.411120332494</v>
      </c>
      <c r="GX34" s="116">
        <f>'PADD3 mthly rpt'!GX$35</f>
        <v>40155.333016013676</v>
      </c>
    </row>
    <row r="35" spans="1:206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6">
        <f>'PADD3 mthly rpt'!DZ$36</f>
        <v>19888</v>
      </c>
      <c r="EA35" s="146">
        <f>'PADD3 mthly rpt'!EA$36</f>
        <v>18928</v>
      </c>
      <c r="EB35" s="146">
        <f>'PADD3 mthly rpt'!EB$36</f>
        <v>21467</v>
      </c>
      <c r="EC35" s="146">
        <f>'PADD3 mthly rpt'!EC$36</f>
        <v>20563</v>
      </c>
      <c r="ED35" s="146">
        <f>'PADD3 mthly rpt'!ED$36</f>
        <v>19230</v>
      </c>
      <c r="EE35" s="146">
        <f>'PADD3 mthly rpt'!EE$36</f>
        <v>12239</v>
      </c>
      <c r="EF35" s="146">
        <f>'PADD3 mthly rpt'!EF$36</f>
        <v>7500</v>
      </c>
      <c r="EG35" s="146">
        <f>'PADD3 mthly rpt'!EG$36</f>
        <v>6061</v>
      </c>
      <c r="EH35" s="146">
        <f>'PADD3 mthly rpt'!EH$36</f>
        <v>6864</v>
      </c>
      <c r="EI35" s="146">
        <f>'PADD3 mthly rpt'!EI$36</f>
        <v>-973</v>
      </c>
      <c r="EJ35" s="146">
        <f>'PADD3 mthly rpt'!EJ$36</f>
        <v>-1217</v>
      </c>
      <c r="EK35" s="146">
        <f>'PADD3 mthly rpt'!EK$36</f>
        <v>-4173</v>
      </c>
      <c r="EL35" s="146">
        <f>'PADD3 mthly rpt'!EL$36</f>
        <v>-2180</v>
      </c>
      <c r="EM35" s="146">
        <f>'PADD3 mthly rpt'!EM$36</f>
        <v>1680</v>
      </c>
      <c r="EN35" s="146">
        <f>'PADD3 mthly rpt'!EN$36</f>
        <v>-981</v>
      </c>
      <c r="EO35" s="146">
        <f>'PADD3 mthly rpt'!EO$36</f>
        <v>-414</v>
      </c>
      <c r="EP35" s="146">
        <f>'PADD3 mthly rpt'!EP$36</f>
        <v>-8158</v>
      </c>
      <c r="EQ35" s="146">
        <f>'PADD3 mthly rpt'!EQ$36</f>
        <v>-15773</v>
      </c>
      <c r="ER35" s="146">
        <f>'PADD3 mthly rpt'!ER$36</f>
        <v>-12856.379310344826</v>
      </c>
      <c r="ES35" s="146">
        <f>'PADD3 mthly rpt'!ES$36</f>
        <v>-16891</v>
      </c>
      <c r="ET35" s="146">
        <f>'PADD3 mthly rpt'!ET$36</f>
        <v>-24149</v>
      </c>
      <c r="EU35" s="146">
        <f>'PADD3 mthly rpt'!EU$36</f>
        <v>-20929</v>
      </c>
      <c r="EV35" s="146">
        <f>'PADD3 mthly rpt'!EV$36</f>
        <v>-17786</v>
      </c>
      <c r="EW35" s="146">
        <f>'PADD3 mthly rpt'!EW$36</f>
        <v>-15314</v>
      </c>
      <c r="EX35" s="146">
        <f>'PADD3 mthly rpt'!EX$36</f>
        <v>-14340</v>
      </c>
      <c r="EY35" s="146">
        <f>'PADD3 mthly rpt'!EY$36</f>
        <v>-23289</v>
      </c>
      <c r="EZ35" s="146">
        <f>'PADD3 mthly rpt'!EZ$36</f>
        <v>-23036</v>
      </c>
      <c r="FA35" s="146">
        <f>'PADD3 mthly rpt'!FA$36</f>
        <v>-23679</v>
      </c>
      <c r="FB35" s="146">
        <f>'PADD3 mthly rpt'!FB$36</f>
        <v>-15518</v>
      </c>
      <c r="FC35" s="146">
        <f>'PADD3 mthly rpt'!FC$36</f>
        <v>-5278</v>
      </c>
      <c r="FD35" s="146">
        <f>'PADD3 mthly rpt'!FD$36</f>
        <v>-3050.6206896551739</v>
      </c>
      <c r="FE35" s="146">
        <f>'PADD3 mthly rpt'!FE$36</f>
        <v>-4664</v>
      </c>
      <c r="FF35" s="146">
        <f>'PADD3 mthly rpt'!FF$36</f>
        <v>-1994</v>
      </c>
      <c r="FG35" s="146">
        <f>'PADD3 mthly rpt'!FG$36</f>
        <v>-1795</v>
      </c>
      <c r="FH35" s="146">
        <f>'PADD3 mthly rpt'!FH$36</f>
        <v>-828</v>
      </c>
      <c r="FI35" s="146">
        <f>'PADD3 mthly rpt'!FI$36</f>
        <v>-3644</v>
      </c>
      <c r="FJ35" s="146">
        <f>'PADD3 mthly rpt'!FJ$36</f>
        <v>-8721</v>
      </c>
      <c r="FK35" s="146">
        <f>'PADD3 mthly rpt'!FK$36</f>
        <v>112</v>
      </c>
      <c r="FL35" s="30">
        <f>'PADD3 mthly rpt'!FL$36</f>
        <v>4566</v>
      </c>
      <c r="FM35" s="30">
        <f>'PADD3 mthly rpt'!FM$36</f>
        <v>3316</v>
      </c>
      <c r="FN35" s="30">
        <f>'PADD3 mthly rpt'!FN$36</f>
        <v>565</v>
      </c>
      <c r="FO35" s="30">
        <f>'PADD3 mthly rpt'!FO$36</f>
        <v>691</v>
      </c>
      <c r="FP35" s="30">
        <f>'PADD3 mthly rpt'!FP$36</f>
        <v>5656</v>
      </c>
      <c r="FQ35" s="30">
        <f>'PADD3 mthly rpt'!FQ$36</f>
        <v>14541</v>
      </c>
      <c r="FR35" s="30">
        <f>'PADD3 mthly rpt'!FR$36</f>
        <v>16182</v>
      </c>
      <c r="FS35" s="30">
        <f>'PADD3 mthly rpt'!FS$36</f>
        <v>18199</v>
      </c>
      <c r="FT35" s="30">
        <f>'PADD3 mthly rpt'!FT$36</f>
        <v>13565</v>
      </c>
      <c r="FU35" s="30">
        <f>'PADD3 mthly rpt'!FU$36</f>
        <v>15637</v>
      </c>
      <c r="FV35" s="146">
        <f>'PADD3 mthly rpt'!FV$36</f>
        <v>21922</v>
      </c>
      <c r="FW35" s="146">
        <f>'PADD3 mthly rpt'!FW$36</f>
        <v>19902</v>
      </c>
      <c r="FX35" s="30">
        <f>'PADD3 mthly rpt'!FX$36</f>
        <v>15056</v>
      </c>
      <c r="FY35" s="30">
        <f>'PADD3 mthly rpt'!FY$36</f>
        <v>14883</v>
      </c>
      <c r="FZ35" s="30">
        <f>'PADD3 mthly rpt'!FZ$36</f>
        <v>15359</v>
      </c>
      <c r="GA35" s="30">
        <f>'PADD3 mthly rpt'!GA$36</f>
        <v>21222</v>
      </c>
      <c r="GB35" s="30">
        <f>'PADD3 mthly rpt'!GB$36</f>
        <v>15984</v>
      </c>
      <c r="GC35" s="30">
        <f>'PADD3 mthly rpt'!GC$36</f>
        <v>8694</v>
      </c>
      <c r="GD35" s="30">
        <f>'PADD3 mthly rpt'!GD$36</f>
        <v>6665</v>
      </c>
      <c r="GE35" s="30">
        <f>'PADD3 mthly rpt'!GE$36</f>
        <v>901</v>
      </c>
      <c r="GF35" s="30">
        <f>'PADD3 mthly rpt'!GF$36</f>
        <v>1187</v>
      </c>
      <c r="GG35" s="30">
        <f>'PADD3 mthly rpt'!GG$36</f>
        <v>3344</v>
      </c>
      <c r="GH35" s="259">
        <f>'PADD3 mthly rpt'!GH$36</f>
        <v>-8</v>
      </c>
      <c r="GI35" s="116">
        <f>'PADD3 mthly rpt'!GI$36</f>
        <v>-1848.0000000000073</v>
      </c>
      <c r="GJ35" s="116">
        <f>'PADD3 mthly rpt'!GJ$36</f>
        <v>-4293</v>
      </c>
      <c r="GK35" s="116">
        <f>'PADD3 mthly rpt'!GK$36</f>
        <v>-4879.8650903400339</v>
      </c>
      <c r="GL35" s="116">
        <f>'PADD3 mthly rpt'!GL$36</f>
        <v>-2288.5171570905441</v>
      </c>
      <c r="GM35" s="116">
        <f>'PADD3 mthly rpt'!GM$36</f>
        <v>-3298.203535770539</v>
      </c>
      <c r="GN35" s="116">
        <f>'PADD3 mthly rpt'!GN$36</f>
        <v>-1035.0384423620344</v>
      </c>
      <c r="GO35" s="116">
        <f>'PADD3 mthly rpt'!GO$36</f>
        <v>-585.9448957581626</v>
      </c>
      <c r="GP35" s="116">
        <f>'PADD3 mthly rpt'!GP$36</f>
        <v>-1404.2830418578742</v>
      </c>
      <c r="GQ35" s="116">
        <f>'PADD3 mthly rpt'!GQ$36</f>
        <v>-1085.3740049233602</v>
      </c>
      <c r="GR35" s="116">
        <f>'PADD3 mthly rpt'!GR$36</f>
        <v>-4229.6484472059528</v>
      </c>
      <c r="GS35" s="116">
        <f>'PADD3 mthly rpt'!GS$36</f>
        <v>-8609.6862734830356</v>
      </c>
      <c r="GT35" s="116">
        <f>'PADD3 mthly rpt'!GT$36</f>
        <v>-14314.546177595534</v>
      </c>
      <c r="GU35" s="116">
        <f>'PADD3 mthly rpt'!GU$36</f>
        <v>-16037.483279422595</v>
      </c>
      <c r="GV35" s="116">
        <f>'PADD3 mthly rpt'!GV$36</f>
        <v>-15234.613875691597</v>
      </c>
      <c r="GW35" s="116">
        <f>'PADD3 mthly rpt'!GW$36</f>
        <v>-12518.723789327472</v>
      </c>
      <c r="GX35" s="116">
        <f>'PADD3 mthly rpt'!GX$36</f>
        <v>-10982.14982689578</v>
      </c>
    </row>
    <row r="36" spans="1:206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6">
        <f>'PADD3 mthly rpt'!DZ$37</f>
        <v>28569</v>
      </c>
      <c r="EA36" s="146">
        <f>'PADD3 mthly rpt'!EA$37</f>
        <v>27841.199999999997</v>
      </c>
      <c r="EB36" s="146">
        <f>'PADD3 mthly rpt'!EB$37</f>
        <v>31113.599999999999</v>
      </c>
      <c r="EC36" s="146">
        <f>'PADD3 mthly rpt'!EC$37</f>
        <v>30792.400000000001</v>
      </c>
      <c r="ED36" s="146">
        <f>'PADD3 mthly rpt'!ED$37</f>
        <v>30710.799999999999</v>
      </c>
      <c r="EE36" s="146">
        <f>'PADD3 mthly rpt'!EE$37</f>
        <v>25516.799999999999</v>
      </c>
      <c r="EF36" s="146">
        <f>'PADD3 mthly rpt'!EF$37</f>
        <v>18467.95</v>
      </c>
      <c r="EG36" s="146">
        <f>'PADD3 mthly rpt'!EG$37</f>
        <v>20671.8</v>
      </c>
      <c r="EH36" s="146">
        <f>'PADD3 mthly rpt'!EH$37</f>
        <v>24408</v>
      </c>
      <c r="EI36" s="146">
        <f>'PADD3 mthly rpt'!EI$37</f>
        <v>20133.8</v>
      </c>
      <c r="EJ36" s="146">
        <f>'PADD3 mthly rpt'!EJ$37</f>
        <v>19680</v>
      </c>
      <c r="EK36" s="146">
        <f>'PADD3 mthly rpt'!EK$37</f>
        <v>16738.400000000001</v>
      </c>
      <c r="EL36" s="146">
        <f>'PADD3 mthly rpt'!EL$37</f>
        <v>19602.199999999997</v>
      </c>
      <c r="EM36" s="146">
        <f>'PADD3 mthly rpt'!EM$37</f>
        <v>22821.800000000003</v>
      </c>
      <c r="EN36" s="146">
        <f>'PADD3 mthly rpt'!EN$37</f>
        <v>22625.199999999997</v>
      </c>
      <c r="EO36" s="146">
        <f>'PADD3 mthly rpt'!EO$37</f>
        <v>23070.6</v>
      </c>
      <c r="EP36" s="146">
        <f>'PADD3 mthly rpt'!EP$37</f>
        <v>14904.400000000001</v>
      </c>
      <c r="EQ36" s="146">
        <f>'PADD3 mthly rpt'!EQ$37</f>
        <v>2567.8000000000029</v>
      </c>
      <c r="ER36" s="146">
        <f>'PADD3 mthly rpt'!ER$37</f>
        <v>-176.22931034482463</v>
      </c>
      <c r="ES36" s="146">
        <f>'PADD3 mthly rpt'!ES$37</f>
        <v>-2646.4000000000015</v>
      </c>
      <c r="ET36" s="146">
        <f>'PADD3 mthly rpt'!ET$37</f>
        <v>-6892.8000000000029</v>
      </c>
      <c r="EU36" s="146">
        <f>'PADD3 mthly rpt'!EU$37</f>
        <v>-7617.8000000000029</v>
      </c>
      <c r="EV36" s="146">
        <f>'PADD3 mthly rpt'!EV$37</f>
        <v>-5100</v>
      </c>
      <c r="EW36" s="146">
        <f>'PADD3 mthly rpt'!EW$37</f>
        <v>-5190.1999999999971</v>
      </c>
      <c r="EX36" s="146">
        <f>'PADD3 mthly rpt'!EX$37</f>
        <v>-2240.1999999999971</v>
      </c>
      <c r="EY36" s="146">
        <f>'PADD3 mthly rpt'!EY$37</f>
        <v>-8316.4000000000015</v>
      </c>
      <c r="EZ36" s="146">
        <f>'PADD3 mthly rpt'!EZ$37</f>
        <v>-8109.4000000000015</v>
      </c>
      <c r="FA36" s="146">
        <f>'PADD3 mthly rpt'!FA$37</f>
        <v>-8157.4000000000015</v>
      </c>
      <c r="FB36" s="146">
        <f>'PADD3 mthly rpt'!FB$37</f>
        <v>-6431.4000000000015</v>
      </c>
      <c r="FC36" s="146">
        <f>'PADD3 mthly rpt'!FC$37</f>
        <v>-5506.5999999999985</v>
      </c>
      <c r="FD36" s="146">
        <f>'PADD3 mthly rpt'!FD$37</f>
        <v>-4492.5241379310391</v>
      </c>
      <c r="FE36" s="146">
        <f>'PADD3 mthly rpt'!FE$37</f>
        <v>-8155.7999999999993</v>
      </c>
      <c r="FF36" s="146">
        <f>'PADD3 mthly rpt'!FF$37</f>
        <v>-8989.4000000000015</v>
      </c>
      <c r="FG36" s="146">
        <f>'PADD3 mthly rpt'!FG$37</f>
        <v>-9591.1999999999971</v>
      </c>
      <c r="FH36" s="146">
        <f>'PADD3 mthly rpt'!FH$37</f>
        <v>-6920.4000000000015</v>
      </c>
      <c r="FI36" s="146">
        <f>'PADD3 mthly rpt'!FI$37</f>
        <v>-9706.5999999999985</v>
      </c>
      <c r="FJ36" s="146">
        <f>'PADD3 mthly rpt'!FJ$37</f>
        <v>-12527.400000000001</v>
      </c>
      <c r="FK36" s="146">
        <f>'PADD3 mthly rpt'!FK$37</f>
        <v>-8567.8000000000029</v>
      </c>
      <c r="FL36" s="30">
        <f>'PADD3 mthly rpt'!FL$37</f>
        <v>-4082.8000000000029</v>
      </c>
      <c r="FM36" s="30">
        <f>'PADD3 mthly rpt'!FM$37</f>
        <v>-4954.5999999999985</v>
      </c>
      <c r="FN36" s="30">
        <f>'PADD3 mthly rpt'!FN$37</f>
        <v>-5665</v>
      </c>
      <c r="FO36" s="30">
        <f>'PADD3 mthly rpt'!FO$37</f>
        <v>-3785.8000000000029</v>
      </c>
      <c r="FP36" s="30">
        <f>'PADD3 mthly rpt'!FP$37</f>
        <v>2327.6758620689616</v>
      </c>
      <c r="FQ36" s="30">
        <f>'PADD3 mthly rpt'!FQ$37</f>
        <v>7485.2000000000007</v>
      </c>
      <c r="FR36" s="30">
        <f>'PADD3 mthly rpt'!FR$37</f>
        <v>7719</v>
      </c>
      <c r="FS36" s="30">
        <f>'PADD3 mthly rpt'!FS$37</f>
        <v>8832.4000000000015</v>
      </c>
      <c r="FT36" s="30">
        <f>'PADD3 mthly rpt'!FT$37</f>
        <v>6234.8000000000029</v>
      </c>
      <c r="FU36" s="30">
        <f>'PADD3 mthly rpt'!FU$37</f>
        <v>5986.1999999999971</v>
      </c>
      <c r="FV36" s="146">
        <f>'PADD3 mthly rpt'!FV$37</f>
        <v>9446.8000000000029</v>
      </c>
      <c r="FW36" s="146">
        <f>'PADD3 mthly rpt'!FW$37</f>
        <v>10475.800000000003</v>
      </c>
      <c r="FX36" s="30">
        <f>'PADD3 mthly rpt'!FX$37</f>
        <v>8788.1999999999971</v>
      </c>
      <c r="FY36" s="30">
        <f>'PADD3 mthly rpt'!FY$37</f>
        <v>7275.4000000000015</v>
      </c>
      <c r="FZ36" s="30">
        <f>'PADD3 mthly rpt'!FZ$37</f>
        <v>7083</v>
      </c>
      <c r="GA36" s="30">
        <f>'PADD3 mthly rpt'!GA$37</f>
        <v>14746.599999999999</v>
      </c>
      <c r="GB36" s="30">
        <f>'PADD3 mthly rpt'!GB$37</f>
        <v>15035.875862068962</v>
      </c>
      <c r="GC36" s="30">
        <f>'PADD3 mthly rpt'!GC$37</f>
        <v>11984.199999999997</v>
      </c>
      <c r="GD36" s="30">
        <f>'PADD3 mthly rpt'!GD$37</f>
        <v>10127.400000000001</v>
      </c>
      <c r="GE36" s="30">
        <f>'PADD3 mthly rpt'!GE$37</f>
        <v>5817</v>
      </c>
      <c r="GF36" s="30">
        <f>'PADD3 mthly rpt'!GF$37</f>
        <v>4184.4000000000015</v>
      </c>
      <c r="GG36" s="30">
        <f>'PADD3 mthly rpt'!GG$37</f>
        <v>6707</v>
      </c>
      <c r="GH36" s="259">
        <f>'PADD3 mthly rpt'!GH$37</f>
        <v>6125</v>
      </c>
      <c r="GI36" s="116">
        <f>'PADD3 mthly rpt'!GI$37</f>
        <v>5161.1999999999898</v>
      </c>
      <c r="GJ36" s="116">
        <f>'PADD3 mthly rpt'!GJ$37</f>
        <v>1080.8000000000029</v>
      </c>
      <c r="GK36" s="116">
        <f>'PADD3 mthly rpt'!GK$37</f>
        <v>-538.26509034003539</v>
      </c>
      <c r="GL36" s="116">
        <f>'PADD3 mthly rpt'!GL$37</f>
        <v>2498.8828429094574</v>
      </c>
      <c r="GM36" s="116">
        <f>'PADD3 mthly rpt'!GM$37</f>
        <v>8828.1964642294624</v>
      </c>
      <c r="GN36" s="116">
        <f>'PADD3 mthly rpt'!GN$37</f>
        <v>11354.237419706929</v>
      </c>
      <c r="GO36" s="116">
        <f>'PADD3 mthly rpt'!GO$37</f>
        <v>9850.0551042418374</v>
      </c>
      <c r="GP36" s="116">
        <f>'PADD3 mthly rpt'!GP$37</f>
        <v>8009.5169581421287</v>
      </c>
      <c r="GQ36" s="116">
        <f>'PADD3 mthly rpt'!GQ$37</f>
        <v>5651.0259950766413</v>
      </c>
      <c r="GR36" s="116">
        <f>'PADD3 mthly rpt'!GR$37</f>
        <v>970.55155279404426</v>
      </c>
      <c r="GS36" s="116">
        <f>'PADD3 mthly rpt'!GS$37</f>
        <v>-1072.6862734830356</v>
      </c>
      <c r="GT36" s="116">
        <f>'PADD3 mthly rpt'!GT$37</f>
        <v>-7524.1461775955322</v>
      </c>
      <c r="GU36" s="116">
        <f>'PADD3 mthly rpt'!GU$37</f>
        <v>-10187.683279422599</v>
      </c>
      <c r="GV36" s="116">
        <f>'PADD3 mthly rpt'!GV$37</f>
        <v>-12416.213875691596</v>
      </c>
      <c r="GW36" s="116">
        <f>'PADD3 mthly rpt'!GW$37</f>
        <v>-10902.215861599499</v>
      </c>
      <c r="GX36" s="116">
        <f>'PADD3 mthly rpt'!GX$37</f>
        <v>-6475.1635525682141</v>
      </c>
    </row>
    <row r="37" spans="1:206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6">
        <f>'PADD3 mthly rpt'!DZ$38</f>
        <v>48868</v>
      </c>
      <c r="EA37" s="146">
        <f>'PADD3 mthly rpt'!EA$38</f>
        <v>49292</v>
      </c>
      <c r="EB37" s="146">
        <f>'PADD3 mthly rpt'!EB$38</f>
        <v>51974</v>
      </c>
      <c r="EC37" s="146">
        <f>'PADD3 mthly rpt'!EC$38</f>
        <v>50792</v>
      </c>
      <c r="ED37" s="146">
        <f>'PADD3 mthly rpt'!ED$38</f>
        <v>48319</v>
      </c>
      <c r="EE37" s="146">
        <f>'PADD3 mthly rpt'!EE$38</f>
        <v>38915</v>
      </c>
      <c r="EF37" s="146">
        <f>'PADD3 mthly rpt'!EF$38</f>
        <v>29968</v>
      </c>
      <c r="EG37" s="146">
        <f>'PADD3 mthly rpt'!EG$38</f>
        <v>32136</v>
      </c>
      <c r="EH37" s="146">
        <f>'PADD3 mthly rpt'!EH$38</f>
        <v>37487</v>
      </c>
      <c r="EI37" s="146">
        <f>'PADD3 mthly rpt'!EI$38</f>
        <v>37255</v>
      </c>
      <c r="EJ37" s="146">
        <f>'PADD3 mthly rpt'!EJ$38</f>
        <v>40367</v>
      </c>
      <c r="EK37" s="146">
        <f>'PADD3 mthly rpt'!EK$38</f>
        <v>40737</v>
      </c>
      <c r="EL37" s="146">
        <f>'PADD3 mthly rpt'!EL$38</f>
        <v>46688</v>
      </c>
      <c r="EM37" s="146">
        <f>'PADD3 mthly rpt'!EM$38</f>
        <v>50972</v>
      </c>
      <c r="EN37" s="146">
        <f>'PADD3 mthly rpt'!EN$38</f>
        <v>50993</v>
      </c>
      <c r="EO37" s="146">
        <f>'PADD3 mthly rpt'!EO$38</f>
        <v>50378</v>
      </c>
      <c r="EP37" s="146">
        <f>'PADD3 mthly rpt'!EP$38</f>
        <v>40161</v>
      </c>
      <c r="EQ37" s="146">
        <f>'PADD3 mthly rpt'!EQ$38</f>
        <v>23142</v>
      </c>
      <c r="ER37" s="146">
        <f>'PADD3 mthly rpt'!ER$38</f>
        <v>17111.620689655174</v>
      </c>
      <c r="ES37" s="146">
        <f>'PADD3 mthly rpt'!ES$38</f>
        <v>15245</v>
      </c>
      <c r="ET37" s="146">
        <f>'PADD3 mthly rpt'!ET$38</f>
        <v>13338</v>
      </c>
      <c r="EU37" s="146">
        <f>'PADD3 mthly rpt'!EU$38</f>
        <v>16326</v>
      </c>
      <c r="EV37" s="146">
        <f>'PADD3 mthly rpt'!EV$38</f>
        <v>22581</v>
      </c>
      <c r="EW37" s="146">
        <f>'PADD3 mthly rpt'!EW$38</f>
        <v>25423</v>
      </c>
      <c r="EX37" s="146">
        <f>'PADD3 mthly rpt'!EX$38</f>
        <v>32348</v>
      </c>
      <c r="EY37" s="146">
        <f>'PADD3 mthly rpt'!EY$38</f>
        <v>27683</v>
      </c>
      <c r="EZ37" s="146">
        <f>'PADD3 mthly rpt'!EZ$38</f>
        <v>27957</v>
      </c>
      <c r="FA37" s="146">
        <f>'PADD3 mthly rpt'!FA$38</f>
        <v>26699</v>
      </c>
      <c r="FB37" s="146">
        <f>'PADD3 mthly rpt'!FB$38</f>
        <v>24643</v>
      </c>
      <c r="FC37" s="146">
        <f>'PADD3 mthly rpt'!FC$38</f>
        <v>17864</v>
      </c>
      <c r="FD37" s="146">
        <f>'PADD3 mthly rpt'!FD$38</f>
        <v>14061</v>
      </c>
      <c r="FE37" s="146">
        <f>'PADD3 mthly rpt'!FE$38</f>
        <v>10581</v>
      </c>
      <c r="FF37" s="146">
        <f>'PADD3 mthly rpt'!FF$38</f>
        <v>11344</v>
      </c>
      <c r="FG37" s="146">
        <f>'PADD3 mthly rpt'!FG$38</f>
        <v>14531</v>
      </c>
      <c r="FH37" s="146">
        <f>'PADD3 mthly rpt'!FH$38</f>
        <v>21753</v>
      </c>
      <c r="FI37" s="146">
        <f>'PADD3 mthly rpt'!FI$38</f>
        <v>21779</v>
      </c>
      <c r="FJ37" s="146">
        <f>'PADD3 mthly rpt'!FJ$38</f>
        <v>23627</v>
      </c>
      <c r="FK37" s="146">
        <f>'PADD3 mthly rpt'!FK$38</f>
        <v>27795</v>
      </c>
      <c r="FL37" s="30">
        <f>'PADD3 mthly rpt'!FL$38</f>
        <v>32523</v>
      </c>
      <c r="FM37" s="30">
        <f>'PADD3 mthly rpt'!FM$38</f>
        <v>30015</v>
      </c>
      <c r="FN37" s="30">
        <f>'PADD3 mthly rpt'!FN$38</f>
        <v>25208</v>
      </c>
      <c r="FO37" s="30">
        <f>'PADD3 mthly rpt'!FO$38</f>
        <v>18555</v>
      </c>
      <c r="FP37" s="30">
        <f>'PADD3 mthly rpt'!FP$38</f>
        <v>19717</v>
      </c>
      <c r="FQ37" s="30">
        <f>'PADD3 mthly rpt'!FQ$38</f>
        <v>25122</v>
      </c>
      <c r="FR37" s="30">
        <f>'PADD3 mthly rpt'!FR$38</f>
        <v>27526</v>
      </c>
      <c r="FS37" s="30">
        <f>'PADD3 mthly rpt'!FS$38</f>
        <v>32730</v>
      </c>
      <c r="FT37" s="30">
        <f>'PADD3 mthly rpt'!FT$38</f>
        <v>35318</v>
      </c>
      <c r="FU37" s="30">
        <f>'PADD3 mthly rpt'!FU$38</f>
        <v>37416</v>
      </c>
      <c r="FV37" s="146">
        <f>'PADD3 mthly rpt'!FV$38</f>
        <v>45549</v>
      </c>
      <c r="FW37" s="146">
        <f>'PADD3 mthly rpt'!FW$38</f>
        <v>47697</v>
      </c>
      <c r="FX37" s="30">
        <f>'PADD3 mthly rpt'!FX$38</f>
        <v>47579</v>
      </c>
      <c r="FY37" s="30">
        <f>'PADD3 mthly rpt'!FY$38</f>
        <v>44898</v>
      </c>
      <c r="FZ37" s="30">
        <f>'PADD3 mthly rpt'!FZ$38</f>
        <v>40567</v>
      </c>
      <c r="GA37" s="30">
        <f>'PADD3 mthly rpt'!GA$38</f>
        <v>39777</v>
      </c>
      <c r="GB37" s="30">
        <f>'PADD3 mthly rpt'!GB$38</f>
        <v>35701</v>
      </c>
      <c r="GC37" s="30">
        <f>'PADD3 mthly rpt'!GC$38</f>
        <v>33816</v>
      </c>
      <c r="GD37" s="30">
        <f>'PADD3 mthly rpt'!GD$38</f>
        <v>34191</v>
      </c>
      <c r="GE37" s="30">
        <f>'PADD3 mthly rpt'!GE$38</f>
        <v>33631</v>
      </c>
      <c r="GF37" s="30">
        <f>'PADD3 mthly rpt'!GF$38</f>
        <v>36505</v>
      </c>
      <c r="GG37" s="30">
        <f>'PADD3 mthly rpt'!GG$38</f>
        <v>40760</v>
      </c>
      <c r="GH37" s="259">
        <f>'PADD3 mthly rpt'!GH$38</f>
        <v>45541</v>
      </c>
      <c r="GI37" s="116">
        <f>'PADD3 mthly rpt'!GI$38</f>
        <v>45848.999999999993</v>
      </c>
      <c r="GJ37" s="116">
        <f>'PADD3 mthly rpt'!GJ$38</f>
        <v>43286</v>
      </c>
      <c r="GK37" s="116">
        <f>'PADD3 mthly rpt'!GK$38</f>
        <v>40018.134909659966</v>
      </c>
      <c r="GL37" s="116">
        <f>'PADD3 mthly rpt'!GL$38</f>
        <v>38278.482842909456</v>
      </c>
      <c r="GM37" s="116">
        <f>'PADD3 mthly rpt'!GM$38</f>
        <v>36478.796464229461</v>
      </c>
      <c r="GN37" s="116">
        <f>'PADD3 mthly rpt'!GN$38</f>
        <v>34665.961557637966</v>
      </c>
      <c r="GO37" s="116">
        <f>'PADD3 mthly rpt'!GO$38</f>
        <v>33230.055104241837</v>
      </c>
      <c r="GP37" s="116">
        <f>'PADD3 mthly rpt'!GP$38</f>
        <v>32786.716958142126</v>
      </c>
      <c r="GQ37" s="116">
        <f>'PADD3 mthly rpt'!GQ$38</f>
        <v>32545.62599507664</v>
      </c>
      <c r="GR37" s="116">
        <f>'PADD3 mthly rpt'!GR$38</f>
        <v>32275.351552794047</v>
      </c>
      <c r="GS37" s="116">
        <f>'PADD3 mthly rpt'!GS$38</f>
        <v>32150.313726516964</v>
      </c>
      <c r="GT37" s="116">
        <f>'PADD3 mthly rpt'!GT$38</f>
        <v>31226.453822404466</v>
      </c>
      <c r="GU37" s="116">
        <f>'PADD3 mthly rpt'!GU$38</f>
        <v>29811.516720577398</v>
      </c>
      <c r="GV37" s="116">
        <f>'PADD3 mthly rpt'!GV$38</f>
        <v>28051.386124308403</v>
      </c>
      <c r="GW37" s="116">
        <f>'PADD3 mthly rpt'!GW$38</f>
        <v>27499.411120332494</v>
      </c>
      <c r="GX37" s="116">
        <f>'PADD3 mthly rpt'!GX$38</f>
        <v>27296.333016013676</v>
      </c>
    </row>
    <row r="38" spans="1:206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6">
        <f>'PADD3 mthly rpt'!DZ$39</f>
        <v>0</v>
      </c>
      <c r="EA38" s="146">
        <f>'PADD3 mthly rpt'!EA$39</f>
        <v>0</v>
      </c>
      <c r="EB38" s="146">
        <f>'PADD3 mthly rpt'!EB$39</f>
        <v>0</v>
      </c>
      <c r="EC38" s="146">
        <f>'PADD3 mthly rpt'!EC$39</f>
        <v>0</v>
      </c>
      <c r="ED38" s="146">
        <f>'PADD3 mthly rpt'!ED$39</f>
        <v>0</v>
      </c>
      <c r="EE38" s="146">
        <f>'PADD3 mthly rpt'!EE$39</f>
        <v>0</v>
      </c>
      <c r="EF38" s="146">
        <f>'PADD3 mthly rpt'!EF$39</f>
        <v>0</v>
      </c>
      <c r="EG38" s="146">
        <f>'PADD3 mthly rpt'!EG$39</f>
        <v>0</v>
      </c>
      <c r="EH38" s="146">
        <f>'PADD3 mthly rpt'!EH$39</f>
        <v>0</v>
      </c>
      <c r="EI38" s="146">
        <f>'PADD3 mthly rpt'!EI$39</f>
        <v>0</v>
      </c>
      <c r="EJ38" s="146">
        <f>'PADD3 mthly rpt'!EJ$39</f>
        <v>0</v>
      </c>
      <c r="EK38" s="146">
        <f>'PADD3 mthly rpt'!EK$39</f>
        <v>0</v>
      </c>
      <c r="EL38" s="146">
        <f>'PADD3 mthly rpt'!EL$39</f>
        <v>0</v>
      </c>
      <c r="EM38" s="146">
        <f>'PADD3 mthly rpt'!EM$39</f>
        <v>0</v>
      </c>
      <c r="EN38" s="146">
        <f>'PADD3 mthly rpt'!EN$39</f>
        <v>0</v>
      </c>
      <c r="EO38" s="146">
        <f>'PADD3 mthly rpt'!EO$39</f>
        <v>0</v>
      </c>
      <c r="EP38" s="146">
        <f>'PADD3 mthly rpt'!EP$39</f>
        <v>0</v>
      </c>
      <c r="EQ38" s="146">
        <f>'PADD3 mthly rpt'!EQ$39</f>
        <v>0</v>
      </c>
      <c r="ER38" s="146">
        <f>'PADD3 mthly rpt'!ER$39</f>
        <v>0</v>
      </c>
      <c r="ES38" s="146">
        <f>'PADD3 mthly rpt'!ES$39</f>
        <v>0</v>
      </c>
      <c r="ET38" s="146">
        <f>'PADD3 mthly rpt'!ET$39</f>
        <v>0</v>
      </c>
      <c r="EU38" s="146">
        <f>'PADD3 mthly rpt'!EU$39</f>
        <v>0</v>
      </c>
      <c r="EV38" s="146">
        <f>'PADD3 mthly rpt'!EV$39</f>
        <v>0</v>
      </c>
      <c r="EW38" s="146">
        <f>'PADD3 mthly rpt'!EW$39</f>
        <v>0</v>
      </c>
      <c r="EX38" s="146">
        <f>'PADD3 mthly rpt'!EX$39</f>
        <v>0</v>
      </c>
      <c r="EY38" s="146">
        <f>'PADD3 mthly rpt'!EY$39</f>
        <v>0</v>
      </c>
      <c r="EZ38" s="146">
        <f>'PADD3 mthly rpt'!EZ$39</f>
        <v>0</v>
      </c>
      <c r="FA38" s="146">
        <f>'PADD3 mthly rpt'!FA$39</f>
        <v>0</v>
      </c>
      <c r="FB38" s="146">
        <f>'PADD3 mthly rpt'!FB$39</f>
        <v>0</v>
      </c>
      <c r="FC38" s="146">
        <f>'PADD3 mthly rpt'!FC$39</f>
        <v>0</v>
      </c>
      <c r="FD38" s="146">
        <f>'PADD3 mthly rpt'!FD$39</f>
        <v>0</v>
      </c>
      <c r="FE38" s="146">
        <f>'PADD3 mthly rpt'!FE$39</f>
        <v>0</v>
      </c>
      <c r="FF38" s="146">
        <f>'PADD3 mthly rpt'!FF$39</f>
        <v>0</v>
      </c>
      <c r="FG38" s="146">
        <f>'PADD3 mthly rpt'!FG$39</f>
        <v>0</v>
      </c>
      <c r="FH38" s="146">
        <f>'PADD3 mthly rpt'!FH$39</f>
        <v>0</v>
      </c>
      <c r="FI38" s="146">
        <f>'PADD3 mthly rpt'!FI$39</f>
        <v>0</v>
      </c>
      <c r="FJ38" s="146">
        <f>'PADD3 mthly rpt'!FJ$39</f>
        <v>0</v>
      </c>
      <c r="FK38" s="146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146">
        <f>'PADD3 mthly rpt'!FV$39</f>
        <v>0</v>
      </c>
      <c r="FW38" s="146">
        <f>'PADD3 mthly rpt'!FW$39</f>
        <v>0</v>
      </c>
      <c r="FX38" s="30">
        <f>'PADD3 mthly rpt'!FX$39</f>
        <v>0</v>
      </c>
      <c r="FY38" s="30">
        <f>'PADD3 mthly rpt'!FY$39</f>
        <v>0</v>
      </c>
      <c r="FZ38" s="30">
        <f>'PADD3 mthly rpt'!FZ$39</f>
        <v>0</v>
      </c>
      <c r="GA38" s="30">
        <f>'PADD3 mthly rpt'!GA$39</f>
        <v>0</v>
      </c>
      <c r="GB38" s="30">
        <f>'PADD3 mthly rpt'!GB$39</f>
        <v>0</v>
      </c>
      <c r="GC38" s="30">
        <f>'PADD3 mthly rpt'!GC$39</f>
        <v>0</v>
      </c>
      <c r="GD38" s="30">
        <f>'PADD3 mthly rpt'!GD$39</f>
        <v>0</v>
      </c>
      <c r="GE38" s="30">
        <f>'PADD3 mthly rpt'!GE$39</f>
        <v>0</v>
      </c>
      <c r="GF38" s="30"/>
      <c r="GG38" s="30"/>
      <c r="GH38" s="259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</row>
    <row r="39" spans="1:206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133"/>
      <c r="FW39" s="133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266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</row>
    <row r="40" spans="1:206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54">
        <f>'PADD3 mthly rpt'!DZ$41</f>
        <v>57.177948058339481</v>
      </c>
      <c r="EA40" s="154">
        <f>'PADD3 mthly rpt'!EA$41</f>
        <v>51.680086755131455</v>
      </c>
      <c r="EB40" s="154">
        <f>'PADD3 mthly rpt'!EB$41</f>
        <v>62.318777781339939</v>
      </c>
      <c r="EC40" s="154">
        <f>'PADD3 mthly rpt'!EC$41</f>
        <v>55.488585712656075</v>
      </c>
      <c r="ED40" s="154">
        <f>'PADD3 mthly rpt'!ED$41</f>
        <v>49.76573724065311</v>
      </c>
      <c r="EE40" s="154">
        <f>'PADD3 mthly rpt'!EE$41</f>
        <v>38.513785035414408</v>
      </c>
      <c r="EF40" s="154">
        <f>'PADD3 mthly rpt'!EF$41</f>
        <v>31.250936569828674</v>
      </c>
      <c r="EG40" s="154">
        <f>'PADD3 mthly rpt'!EG$41</f>
        <v>40.612256608090803</v>
      </c>
      <c r="EH40" s="154">
        <f>'PADD3 mthly rpt'!EH$41</f>
        <v>44.917547290340764</v>
      </c>
      <c r="EI40" s="154">
        <f>'PADD3 mthly rpt'!EI$41</f>
        <v>39.905732530507777</v>
      </c>
      <c r="EJ40" s="154">
        <f>'PADD3 mthly rpt'!EJ$41</f>
        <v>47.870657078551723</v>
      </c>
      <c r="EK40" s="154">
        <f>'PADD3 mthly rpt'!EK$41</f>
        <v>44.336314325519233</v>
      </c>
      <c r="EL40" s="154">
        <f>'PADD3 mthly rpt'!EL$41</f>
        <v>47.525585781854744</v>
      </c>
      <c r="EM40" s="154">
        <f>'PADD3 mthly rpt'!EM$41</f>
        <v>55.568534441257889</v>
      </c>
      <c r="EN40" s="154">
        <f>'PADD3 mthly rpt'!EN$41</f>
        <v>46.909411142230852</v>
      </c>
      <c r="EO40" s="154">
        <f>'PADD3 mthly rpt'!EO$41</f>
        <v>46.74104566040711</v>
      </c>
      <c r="EP40" s="154">
        <f>'PADD3 mthly rpt'!EP$41</f>
        <v>33.544949079434446</v>
      </c>
      <c r="EQ40" s="154">
        <f>'PADD3 mthly rpt'!EQ$41</f>
        <v>22.569450122437225</v>
      </c>
      <c r="ER40" s="154">
        <f>'PADD3 mthly rpt'!ER$41</f>
        <v>21.403072846350486</v>
      </c>
      <c r="ES40" s="154">
        <f>'PADD3 mthly rpt'!ES$41</f>
        <v>18.378535756354641</v>
      </c>
      <c r="ET40" s="154">
        <f>'PADD3 mthly rpt'!ET$41</f>
        <v>18.331972933717935</v>
      </c>
      <c r="EU40" s="154">
        <f>'PADD3 mthly rpt'!EU$41</f>
        <v>21.645831072015522</v>
      </c>
      <c r="EV40" s="154">
        <f>'PADD3 mthly rpt'!EV$41</f>
        <v>28.277995393189073</v>
      </c>
      <c r="EW40" s="154">
        <f>'PADD3 mthly rpt'!EW$41</f>
        <v>29.591723897415839</v>
      </c>
      <c r="EX40" s="154">
        <f>'PADD3 mthly rpt'!EX$41</f>
        <v>37.416547919406852</v>
      </c>
      <c r="EY40" s="154">
        <f>'PADD3 mthly rpt'!EY$41</f>
        <v>30.412230273279885</v>
      </c>
      <c r="EZ40" s="154">
        <f>'PADD3 mthly rpt'!EZ$41</f>
        <v>27.720299234230975</v>
      </c>
      <c r="FA40" s="154">
        <f>'PADD3 mthly rpt'!FA$41</f>
        <v>28.044858885241503</v>
      </c>
      <c r="FB40" s="154">
        <f>'PADD3 mthly rpt'!FB$41</f>
        <v>25.451645925069737</v>
      </c>
      <c r="FC40" s="154">
        <f>'PADD3 mthly rpt'!FC$41</f>
        <v>22.772979903059106</v>
      </c>
      <c r="FD40" s="154">
        <f>'PADD3 mthly rpt'!FD$41</f>
        <v>20.354883312631806</v>
      </c>
      <c r="FE40" s="154">
        <f>'PADD3 mthly rpt'!FE$41</f>
        <v>16.672608770215831</v>
      </c>
      <c r="FF40" s="154">
        <f>'PADD3 mthly rpt'!FF$41</f>
        <v>18.171615386147057</v>
      </c>
      <c r="FG40" s="154">
        <f>'PADD3 mthly rpt'!FG$41</f>
        <v>19.2181797415817</v>
      </c>
      <c r="FH40" s="154">
        <f>'PADD3 mthly rpt'!FH$41</f>
        <v>26.250082623794665</v>
      </c>
      <c r="FI40" s="154">
        <f>'PADD3 mthly rpt'!FI$41</f>
        <v>23.114416952841882</v>
      </c>
      <c r="FJ40" s="154">
        <f>'PADD3 mthly rpt'!FJ$41</f>
        <v>24.81128540560913</v>
      </c>
      <c r="FK40" s="154">
        <f>'PADD3 mthly rpt'!FK$41</f>
        <v>31.544867679585348</v>
      </c>
      <c r="FL40" s="42">
        <f>'PADD3 mthly rpt'!FL$41</f>
        <v>34.105048836029262</v>
      </c>
      <c r="FM40" s="42">
        <f>'PADD3 mthly rpt'!FM$41</f>
        <v>28.478811042950774</v>
      </c>
      <c r="FN40" s="42">
        <f>'PADD3 mthly rpt'!FN$41</f>
        <v>23.435450105137996</v>
      </c>
      <c r="FO40" s="42">
        <f>'PADD3 mthly rpt'!FO$41</f>
        <v>21.238605808771929</v>
      </c>
      <c r="FP40" s="42">
        <f>'PADD3 mthly rpt'!FP$41</f>
        <v>24.509297236643661</v>
      </c>
      <c r="FQ40" s="42">
        <f>'PADD3 mthly rpt'!FQ$41</f>
        <v>28.665593315751277</v>
      </c>
      <c r="FR40" s="42">
        <f>'PADD3 mthly rpt'!FR$41</f>
        <v>26.503703574856228</v>
      </c>
      <c r="FS40" s="42">
        <f>'PADD3 mthly rpt'!FS$41</f>
        <v>31.725390214482641</v>
      </c>
      <c r="FT40" s="42">
        <f>'PADD3 mthly rpt'!FT$41</f>
        <v>31.857812442149594</v>
      </c>
      <c r="FU40" s="42">
        <f>'PADD3 mthly rpt'!FU$41</f>
        <v>33.103472094461445</v>
      </c>
      <c r="FV40" s="154">
        <f>'PADD3 mthly rpt'!FV$41</f>
        <v>41.007742663863112</v>
      </c>
      <c r="FW40" s="154">
        <f>'PADD3 mthly rpt'!FW$41</f>
        <v>41.863485947205547</v>
      </c>
      <c r="FX40" s="42">
        <f>'PADD3 mthly rpt'!FX$41</f>
        <v>38.723506907219715</v>
      </c>
      <c r="FY40" s="42">
        <f>'PADD3 mthly rpt'!FY$41</f>
        <v>36.622911626142987</v>
      </c>
      <c r="FZ40" s="42">
        <f>'PADD3 mthly rpt'!FZ$41</f>
        <v>32.303937616516471</v>
      </c>
      <c r="GA40" s="42">
        <f>'PADD3 mthly rpt'!GA$41</f>
        <v>30.872204188461183</v>
      </c>
      <c r="GB40" s="42">
        <f>'PADD3 mthly rpt'!GB$41</f>
        <v>30.837092350662765</v>
      </c>
      <c r="GC40" s="42">
        <f>'PADD3 mthly rpt'!GC$41</f>
        <v>27.632593758685672</v>
      </c>
      <c r="GD40" s="42">
        <f>'PADD3 mthly rpt'!GD$41</f>
        <v>30.540021086899674</v>
      </c>
      <c r="GE40" s="42">
        <f>'PADD3 mthly rpt'!GE$41</f>
        <v>33.394866642128541</v>
      </c>
      <c r="GF40" s="42">
        <f>'PADD3 mthly rpt'!GF$41</f>
        <v>31.506700640212092</v>
      </c>
      <c r="GG40" s="42">
        <f>'PADD3 mthly rpt'!GG$41</f>
        <v>35.059237129464975</v>
      </c>
      <c r="GH40" s="314">
        <f>'PADD3 mthly rpt'!GH$41</f>
        <v>39.484864835784769</v>
      </c>
      <c r="GI40" s="118">
        <f>'PADD3 mthly rpt'!GI$41</f>
        <v>40.840500804992814</v>
      </c>
      <c r="GJ40" s="118">
        <f>'PADD3 mthly rpt'!GJ$41</f>
        <v>35.023749633762193</v>
      </c>
      <c r="GK40" s="118">
        <f>'PADD3 mthly rpt'!GK$41</f>
        <v>33.356780140523171</v>
      </c>
      <c r="GL40" s="118">
        <f>'PADD3 mthly rpt'!GL$41</f>
        <v>32.374453026872992</v>
      </c>
      <c r="GM40" s="118">
        <f>'PADD3 mthly rpt'!GM$41</f>
        <v>30.997353202644948</v>
      </c>
      <c r="GN40" s="118">
        <f>'PADD3 mthly rpt'!GN$41</f>
        <v>29.814569021247419</v>
      </c>
      <c r="GO40" s="118">
        <f>'PADD3 mthly rpt'!GO$41</f>
        <v>29.110337462106088</v>
      </c>
      <c r="GP40" s="118">
        <f>'PADD3 mthly rpt'!GP$41</f>
        <v>29.049268583629175</v>
      </c>
      <c r="GQ40" s="118">
        <f>'PADD3 mthly rpt'!GQ$41</f>
        <v>28.787261467519656</v>
      </c>
      <c r="GR40" s="118">
        <f>'PADD3 mthly rpt'!GR$41</f>
        <v>28.31496331507557</v>
      </c>
      <c r="GS40" s="118">
        <f>'PADD3 mthly rpt'!GS$41</f>
        <v>27.997356714547269</v>
      </c>
      <c r="GT40" s="118">
        <f>'PADD3 mthly rpt'!GT$41</f>
        <v>27.121015753645338</v>
      </c>
      <c r="GU40" s="118">
        <f>'PADD3 mthly rpt'!GU$41</f>
        <v>26.514954791071041</v>
      </c>
      <c r="GV40" s="118">
        <f>'PADD3 mthly rpt'!GV$41</f>
        <v>25.404169125820054</v>
      </c>
      <c r="GW40" s="118">
        <f>'PADD3 mthly rpt'!GW$41</f>
        <v>25.084594581417466</v>
      </c>
      <c r="GX40" s="118">
        <f>'PADD3 mthly rpt'!GX$41</f>
        <v>25.042763599195847</v>
      </c>
    </row>
    <row r="41" spans="1:206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54">
        <f>'PADD3 mthly rpt'!DZ$42</f>
        <v>10.650863800216527</v>
      </c>
      <c r="EA41" s="154">
        <f>'PADD3 mthly rpt'!EA$42</f>
        <v>6.0842155643120179</v>
      </c>
      <c r="EB41" s="154">
        <f>'PADD3 mthly rpt'!EB$42</f>
        <v>19.490080004135237</v>
      </c>
      <c r="EC41" s="154">
        <f>'PADD3 mthly rpt'!EC$42</f>
        <v>10.565467038876847</v>
      </c>
      <c r="ED41" s="154">
        <f>'PADD3 mthly rpt'!ED$42</f>
        <v>12.122607212879437</v>
      </c>
      <c r="EE41" s="154">
        <f>'PADD3 mthly rpt'!EE$42</f>
        <v>2.0246664433544197</v>
      </c>
      <c r="EF41" s="154">
        <f>'PADD3 mthly rpt'!EF$42</f>
        <v>1.9519536823390702</v>
      </c>
      <c r="EG41" s="154">
        <f>'PADD3 mthly rpt'!EG$42</f>
        <v>2.7939178916642007</v>
      </c>
      <c r="EH41" s="154">
        <f>'PADD3 mthly rpt'!EH$42</f>
        <v>8.4199405163925221</v>
      </c>
      <c r="EI41" s="154">
        <f>'PADD3 mthly rpt'!EI$42</f>
        <v>-5.1628330296179001</v>
      </c>
      <c r="EJ41" s="154">
        <f>'PADD3 mthly rpt'!EJ$42</f>
        <v>-0.79525782882350882</v>
      </c>
      <c r="EK41" s="154">
        <f>'PADD3 mthly rpt'!EK$42</f>
        <v>-9.7836412826994348</v>
      </c>
      <c r="EL41" s="154">
        <f>'PADD3 mthly rpt'!EL$42</f>
        <v>-9.6523622764847374</v>
      </c>
      <c r="EM41" s="154">
        <f>'PADD3 mthly rpt'!EM$42</f>
        <v>3.8884476861264332</v>
      </c>
      <c r="EN41" s="154">
        <f>'PADD3 mthly rpt'!EN$42</f>
        <v>-15.409366639109088</v>
      </c>
      <c r="EO41" s="154">
        <f>'PADD3 mthly rpt'!EO$42</f>
        <v>-8.747540052248965</v>
      </c>
      <c r="EP41" s="154">
        <f>'PADD3 mthly rpt'!EP$42</f>
        <v>-16.220788161218664</v>
      </c>
      <c r="EQ41" s="154">
        <f>'PADD3 mthly rpt'!EQ$42</f>
        <v>-15.944334912977183</v>
      </c>
      <c r="ER41" s="154">
        <f>'PADD3 mthly rpt'!ER$42</f>
        <v>-9.8478637234781878</v>
      </c>
      <c r="ES41" s="154">
        <f>'PADD3 mthly rpt'!ES$42</f>
        <v>-22.233720851736162</v>
      </c>
      <c r="ET41" s="154">
        <f>'PADD3 mthly rpt'!ET$42</f>
        <v>-26.585574356622828</v>
      </c>
      <c r="EU41" s="154">
        <f>'PADD3 mthly rpt'!EU$42</f>
        <v>-18.259901458492255</v>
      </c>
      <c r="EV41" s="154">
        <f>'PADD3 mthly rpt'!EV$42</f>
        <v>-19.59266168536265</v>
      </c>
      <c r="EW41" s="154">
        <f>'PADD3 mthly rpt'!EW$42</f>
        <v>-14.744590428103393</v>
      </c>
      <c r="EX41" s="154">
        <f>'PADD3 mthly rpt'!EX$42</f>
        <v>-10.109037862447892</v>
      </c>
      <c r="EY41" s="154">
        <f>'PADD3 mthly rpt'!EY$42</f>
        <v>-25.156304167978004</v>
      </c>
      <c r="EZ41" s="154">
        <f>'PADD3 mthly rpt'!EZ$42</f>
        <v>-19.189111907999877</v>
      </c>
      <c r="FA41" s="154">
        <f>'PADD3 mthly rpt'!FA$42</f>
        <v>-18.696186775165607</v>
      </c>
      <c r="FB41" s="154">
        <f>'PADD3 mthly rpt'!FB$42</f>
        <v>-8.0933031543647083</v>
      </c>
      <c r="FC41" s="154">
        <f>'PADD3 mthly rpt'!FC$42</f>
        <v>0.20352978062188143</v>
      </c>
      <c r="FD41" s="154">
        <f>'PADD3 mthly rpt'!FD$42</f>
        <v>-1.0481895337186806</v>
      </c>
      <c r="FE41" s="154">
        <f>'PADD3 mthly rpt'!FE$42</f>
        <v>-1.7059269861388096</v>
      </c>
      <c r="FF41" s="154">
        <f>'PADD3 mthly rpt'!FF$42</f>
        <v>-0.16035754757087872</v>
      </c>
      <c r="FG41" s="154">
        <f>'PADD3 mthly rpt'!FG$42</f>
        <v>-2.4276513304338216</v>
      </c>
      <c r="FH41" s="154">
        <f>'PADD3 mthly rpt'!FH$42</f>
        <v>-2.0279127693944083</v>
      </c>
      <c r="FI41" s="154">
        <f>'PADD3 mthly rpt'!FI$42</f>
        <v>-6.4773069445739573</v>
      </c>
      <c r="FJ41" s="154">
        <f>'PADD3 mthly rpt'!FJ$42</f>
        <v>-12.605262513797722</v>
      </c>
      <c r="FK41" s="154">
        <f>'PADD3 mthly rpt'!FK$42</f>
        <v>1.1326374063054629</v>
      </c>
      <c r="FL41" s="42">
        <f>'PADD3 mthly rpt'!FL$42</f>
        <v>6.384749601798287</v>
      </c>
      <c r="FM41" s="42">
        <f>'PADD3 mthly rpt'!FM$42</f>
        <v>0.43395215770927109</v>
      </c>
      <c r="FN41" s="42">
        <f>'PADD3 mthly rpt'!FN$42</f>
        <v>-2.0161958199317418</v>
      </c>
      <c r="FO41" s="42">
        <f>'PADD3 mthly rpt'!FO$42</f>
        <v>-1.5343740942871769</v>
      </c>
      <c r="FP41" s="42">
        <f>'PADD3 mthly rpt'!FP$42</f>
        <v>4.1544139240118554</v>
      </c>
      <c r="FQ41" s="42">
        <f>'PADD3 mthly rpt'!FQ$42</f>
        <v>11.992984545535446</v>
      </c>
      <c r="FR41" s="42">
        <f>'PADD3 mthly rpt'!FR$42</f>
        <v>8.3320881887091716</v>
      </c>
      <c r="FS41" s="42">
        <f>'PADD3 mthly rpt'!FS$42</f>
        <v>12.50721047290094</v>
      </c>
      <c r="FT41" s="42">
        <f>'PADD3 mthly rpt'!FT$42</f>
        <v>5.6077298183549296</v>
      </c>
      <c r="FU41" s="42">
        <f>'PADD3 mthly rpt'!FU$42</f>
        <v>9.9890551416195628</v>
      </c>
      <c r="FV41" s="154">
        <f>'PADD3 mthly rpt'!FV$42</f>
        <v>16.196457258253982</v>
      </c>
      <c r="FW41" s="154">
        <f>'PADD3 mthly rpt'!FW$42</f>
        <v>10.318618267620199</v>
      </c>
      <c r="FX41" s="42">
        <f>'PADD3 mthly rpt'!FX$42</f>
        <v>4.618458071190453</v>
      </c>
      <c r="FY41" s="42">
        <f>'PADD3 mthly rpt'!FY$42</f>
        <v>8.1441005831922126</v>
      </c>
      <c r="FZ41" s="42">
        <f>'PADD3 mthly rpt'!FZ$42</f>
        <v>8.8684875113784756</v>
      </c>
      <c r="GA41" s="42">
        <f>'PADD3 mthly rpt'!GA$42</f>
        <v>9.6335983796892535</v>
      </c>
      <c r="GB41" s="42">
        <f>'PADD3 mthly rpt'!GB$42</f>
        <v>6.3277951140191036</v>
      </c>
      <c r="GC41" s="42">
        <f>'PADD3 mthly rpt'!GC$42</f>
        <v>-1.0329995570656045</v>
      </c>
      <c r="GD41" s="42">
        <f>'PADD3 mthly rpt'!GD$42</f>
        <v>4.0363175120434462</v>
      </c>
      <c r="GE41" s="42">
        <f>'PADD3 mthly rpt'!GE$42</f>
        <v>1.6694764276459004</v>
      </c>
      <c r="GF41" s="42">
        <f>'PADD3 mthly rpt'!GF$42</f>
        <v>-0.35111180193750258</v>
      </c>
      <c r="GG41" s="42">
        <f>'PADD3 mthly rpt'!GG$42</f>
        <v>1.9557650350035303</v>
      </c>
      <c r="GH41" s="314">
        <f>'PADD3 mthly rpt'!GH$42</f>
        <v>-1.522877828078343</v>
      </c>
      <c r="GI41" s="118">
        <f>'PADD3 mthly rpt'!GI$42</f>
        <v>-1.0229851422127325</v>
      </c>
      <c r="GJ41" s="118">
        <f>'PADD3 mthly rpt'!GJ$42</f>
        <v>-3.6997572734575215</v>
      </c>
      <c r="GK41" s="118">
        <f>'PADD3 mthly rpt'!GK$42</f>
        <v>-3.266131485619816</v>
      </c>
      <c r="GL41" s="118">
        <f>'PADD3 mthly rpt'!GL$42</f>
        <v>7.0515410356520647E-2</v>
      </c>
      <c r="GM41" s="118">
        <f>'PADD3 mthly rpt'!GM$42</f>
        <v>0.12514901418376567</v>
      </c>
      <c r="GN41" s="118">
        <f>'PADD3 mthly rpt'!GN$42</f>
        <v>-1.0225233294153462</v>
      </c>
      <c r="GO41" s="118">
        <f>'PADD3 mthly rpt'!GO$42</f>
        <v>1.4777437034204155</v>
      </c>
      <c r="GP41" s="118">
        <f>'PADD3 mthly rpt'!GP$42</f>
        <v>-1.4907525032704996</v>
      </c>
      <c r="GQ41" s="118">
        <f>'PADD3 mthly rpt'!GQ$42</f>
        <v>-4.6076051746088851</v>
      </c>
      <c r="GR41" s="118">
        <f>'PADD3 mthly rpt'!GR$42</f>
        <v>-3.191737325136522</v>
      </c>
      <c r="GS41" s="118">
        <f>'PADD3 mthly rpt'!GS$42</f>
        <v>-7.0618804149177059</v>
      </c>
      <c r="GT41" s="118">
        <f>'PADD3 mthly rpt'!GT$42</f>
        <v>-12.363849082139431</v>
      </c>
      <c r="GU41" s="118">
        <f>'PADD3 mthly rpt'!GU$42</f>
        <v>-14.325546013921773</v>
      </c>
      <c r="GV41" s="118">
        <f>'PADD3 mthly rpt'!GV$42</f>
        <v>-9.619580507942139</v>
      </c>
      <c r="GW41" s="118">
        <f>'PADD3 mthly rpt'!GW$42</f>
        <v>-8.2721855591057043</v>
      </c>
      <c r="GX41" s="118">
        <f>'PADD3 mthly rpt'!GX$42</f>
        <v>-7.3316894276771443</v>
      </c>
    </row>
    <row r="42" spans="1:206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54">
        <f>'PADD3 mthly rpt'!DZ$43</f>
        <v>14.549775827322726</v>
      </c>
      <c r="EA42" s="154">
        <f>'PADD3 mthly rpt'!EA$43</f>
        <v>9.222580367467387</v>
      </c>
      <c r="EB42" s="154">
        <f>'PADD3 mthly rpt'!EB$43</f>
        <v>20.543341862209026</v>
      </c>
      <c r="EC42" s="154">
        <f>'PADD3 mthly rpt'!EC$43</f>
        <v>15.213101580883702</v>
      </c>
      <c r="ED42" s="154">
        <f>'PADD3 mthly rpt'!ED$43</f>
        <v>14.213903472569029</v>
      </c>
      <c r="EE42" s="154">
        <f>'PADD3 mthly rpt'!EE$43</f>
        <v>7.8318534948085379</v>
      </c>
      <c r="EF42" s="154">
        <f>'PADD3 mthly rpt'!EF$43</f>
        <v>3.012582229719694</v>
      </c>
      <c r="EG42" s="154">
        <f>'PADD3 mthly rpt'!EG$43</f>
        <v>12.582352221046261</v>
      </c>
      <c r="EH42" s="154">
        <f>'PADD3 mthly rpt'!EH$43</f>
        <v>16.289956546432229</v>
      </c>
      <c r="EI42" s="154">
        <f>'PADD3 mthly rpt'!EI$43</f>
        <v>6.4728066432197764</v>
      </c>
      <c r="EJ42" s="154">
        <f>'PADD3 mthly rpt'!EJ$43</f>
        <v>10.43608542860089</v>
      </c>
      <c r="EK42" s="154">
        <f>'PADD3 mthly rpt'!EK$43</f>
        <v>2.7916791883284162</v>
      </c>
      <c r="EL42" s="154">
        <f>'PADD3 mthly rpt'!EL$43</f>
        <v>1.8871786485135829</v>
      </c>
      <c r="EM42" s="154">
        <f>'PADD3 mthly rpt'!EM$43</f>
        <v>11.091366086841511</v>
      </c>
      <c r="EN42" s="154">
        <f>'PADD3 mthly rpt'!EN$43</f>
        <v>0.96266472287054228</v>
      </c>
      <c r="EO42" s="154">
        <f>'PADD3 mthly rpt'!EO$43</f>
        <v>3.6240524875310243</v>
      </c>
      <c r="EP42" s="154">
        <f>'PADD3 mthly rpt'!EP$43</f>
        <v>-5.322441559909791</v>
      </c>
      <c r="EQ42" s="154">
        <f>'PADD3 mthly rpt'!EQ$43</f>
        <v>-11.346935858378217</v>
      </c>
      <c r="ER42" s="154">
        <f>'PADD3 mthly rpt'!ER$43</f>
        <v>-8.9188658283138658</v>
      </c>
      <c r="ES42" s="154">
        <f>'PADD3 mthly rpt'!ES$43</f>
        <v>-14.272617728090641</v>
      </c>
      <c r="ET42" s="154">
        <f>'PADD3 mthly rpt'!ET$43</f>
        <v>-15.214291378160908</v>
      </c>
      <c r="EU42" s="154">
        <f>'PADD3 mthly rpt'!EU$43</f>
        <v>-15.278679375363712</v>
      </c>
      <c r="EV42" s="154">
        <f>'PADD3 mthly rpt'!EV$43</f>
        <v>-13.653389362105621</v>
      </c>
      <c r="EW42" s="154">
        <f>'PADD3 mthly rpt'!EW$43</f>
        <v>-14.412688766414057</v>
      </c>
      <c r="EX42" s="154">
        <f>'PADD3 mthly rpt'!EX$43</f>
        <v>-10.883582507727041</v>
      </c>
      <c r="EY42" s="154">
        <f>'PADD3 mthly rpt'!EY$43</f>
        <v>-17.896890988887971</v>
      </c>
      <c r="EZ42" s="154">
        <f>'PADD3 mthly rpt'!EZ$43</f>
        <v>-19.184874627150247</v>
      </c>
      <c r="FA42" s="154">
        <f>'PADD3 mthly rpt'!FA$43</f>
        <v>-16.835411729348657</v>
      </c>
      <c r="FB42" s="154">
        <f>'PADD3 mthly rpt'!FB$43</f>
        <v>-12.911895390998499</v>
      </c>
      <c r="FC42" s="154">
        <f>'PADD3 mthly rpt'!FC$43</f>
        <v>-9.5787105363967449</v>
      </c>
      <c r="FD42" s="154">
        <f>'PADD3 mthly rpt'!FD$43</f>
        <v>-7.7298053754187066</v>
      </c>
      <c r="FE42" s="154">
        <f>'PADD3 mthly rpt'!FE$43</f>
        <v>-13.142876503480185</v>
      </c>
      <c r="FF42" s="154">
        <f>'PADD3 mthly rpt'!FF$43</f>
        <v>-12.215384577059865</v>
      </c>
      <c r="FG42" s="154">
        <f>'PADD3 mthly rpt'!FG$43</f>
        <v>-14.029836604197953</v>
      </c>
      <c r="FH42" s="154">
        <f>'PADD3 mthly rpt'!FH$43</f>
        <v>-13.31997171990248</v>
      </c>
      <c r="FI42" s="154">
        <f>'PADD3 mthly rpt'!FI$43</f>
        <v>-18.285636125123812</v>
      </c>
      <c r="FJ42" s="154">
        <f>'PADD3 mthly rpt'!FJ$43</f>
        <v>-21.039204960865636</v>
      </c>
      <c r="FK42" s="154">
        <f>'PADD3 mthly rpt'!FK$43</f>
        <v>-12.660664281937574</v>
      </c>
      <c r="FL42" s="42">
        <f>'PADD3 mthly rpt'!FL$43</f>
        <v>-8.4070022202036867</v>
      </c>
      <c r="FM42" s="42">
        <f>'PADD3 mthly rpt'!FM$43</f>
        <v>-12.37534460653378</v>
      </c>
      <c r="FN42" s="42">
        <f>'PADD3 mthly rpt'!FN$43</f>
        <v>-10.99770206794107</v>
      </c>
      <c r="FO42" s="42">
        <f>'PADD3 mthly rpt'!FO$43</f>
        <v>-6.7138787263170094</v>
      </c>
      <c r="FP42" s="42">
        <f>'PADD3 mthly rpt'!FP$43</f>
        <v>0.38774883121716641</v>
      </c>
      <c r="FQ42" s="42">
        <f>'PADD3 mthly rpt'!FQ$43</f>
        <v>1.9483941427532727</v>
      </c>
      <c r="FR42" s="42">
        <f>'PADD3 mthly rpt'!FR$43</f>
        <v>-1.3998620989242063</v>
      </c>
      <c r="FS42" s="42">
        <f>'PADD3 mthly rpt'!FS$43</f>
        <v>0.97165794578964082</v>
      </c>
      <c r="FT42" s="42">
        <f>'PADD3 mthly rpt'!FT$43</f>
        <v>-5.4623400987722661</v>
      </c>
      <c r="FU42" s="42">
        <f>'PADD3 mthly rpt'!FU$43</f>
        <v>-5.0860351465963092</v>
      </c>
      <c r="FV42" s="154">
        <f>'PADD3 mthly rpt'!FV$43</f>
        <v>-1.6839476208035222</v>
      </c>
      <c r="FW42" s="154">
        <f>'PADD3 mthly rpt'!FW$43</f>
        <v>-1.0968321208092533</v>
      </c>
      <c r="FX42" s="42">
        <f>'PADD3 mthly rpt'!FX$43</f>
        <v>-4.0529400469874304</v>
      </c>
      <c r="FY42" s="42">
        <f>'PADD3 mthly rpt'!FY$43</f>
        <v>-4.1123723688639515</v>
      </c>
      <c r="FZ42" s="42">
        <f>'PADD3 mthly rpt'!FZ$43</f>
        <v>-1.664244859097316</v>
      </c>
      <c r="GA42" s="42">
        <f>'PADD3 mthly rpt'!GA$43</f>
        <v>2.5554162961126501</v>
      </c>
      <c r="GB42" s="42">
        <f>'PADD3 mthly rpt'!GB$43</f>
        <v>5.4736577800739177</v>
      </c>
      <c r="GC42" s="42">
        <f>'PADD3 mthly rpt'!GC$43</f>
        <v>-0.79687287468215828</v>
      </c>
      <c r="GD42" s="42">
        <f>'PADD3 mthly rpt'!GD$43</f>
        <v>1.6555318950976314</v>
      </c>
      <c r="GE42" s="42">
        <f>'PADD3 mthly rpt'!GE$43</f>
        <v>1.8821268183858777</v>
      </c>
      <c r="GF42" s="42">
        <f>'PADD3 mthly rpt'!GF$43</f>
        <v>-5.0777918487999649</v>
      </c>
      <c r="GG42" s="42">
        <f>'PADD3 mthly rpt'!GG$43</f>
        <v>-1.7939394462264389</v>
      </c>
      <c r="GH42" s="314">
        <f>'PADD3 mthly rpt'!GH$43</f>
        <v>-2.1029571300298997</v>
      </c>
      <c r="GI42" s="118">
        <f>'PADD3 mthly rpt'!GI$43</f>
        <v>-1.3733402142992048</v>
      </c>
      <c r="GJ42" s="118">
        <f>'PADD3 mthly rpt'!GJ$43</f>
        <v>-6.9316591464479487</v>
      </c>
      <c r="GK42" s="118">
        <f>'PADD3 mthly rpt'!GK$43</f>
        <v>-5.718462444956522</v>
      </c>
      <c r="GL42" s="118">
        <f>'PADD3 mthly rpt'!GL$43</f>
        <v>-0.52589096648935652</v>
      </c>
      <c r="GM42" s="118">
        <f>'PADD3 mthly rpt'!GM$43</f>
        <v>3.8039481910161754</v>
      </c>
      <c r="GN42" s="118">
        <f>'PADD3 mthly rpt'!GN$43</f>
        <v>4.1435125580239429</v>
      </c>
      <c r="GO42" s="118">
        <f>'PADD3 mthly rpt'!GO$43</f>
        <v>2.7180198202864396</v>
      </c>
      <c r="GP42" s="118">
        <f>'PADD3 mthly rpt'!GP$43</f>
        <v>1.3562965292368396</v>
      </c>
      <c r="GQ42" s="118">
        <f>'PADD3 mthly rpt'!GQ$43</f>
        <v>-0.39073857262357947</v>
      </c>
      <c r="GR42" s="118">
        <f>'PADD3 mthly rpt'!GR$43</f>
        <v>-4.8376863205038667</v>
      </c>
      <c r="GS42" s="118">
        <f>'PADD3 mthly rpt'!GS$43</f>
        <v>-5.0436761653934035</v>
      </c>
      <c r="GT42" s="118">
        <f>'PADD3 mthly rpt'!GT$43</f>
        <v>-10.928189567658386</v>
      </c>
      <c r="GU42" s="118">
        <f>'PADD3 mthly rpt'!GU$43</f>
        <v>-13.530969038193255</v>
      </c>
      <c r="GV42" s="118">
        <f>'PADD3 mthly rpt'!GV$43</f>
        <v>-11.092234024874543</v>
      </c>
      <c r="GW42" s="118">
        <f>'PADD3 mthly rpt'!GW$43</f>
        <v>-9.5642868896356426</v>
      </c>
      <c r="GX42" s="118">
        <f>'PADD3 mthly rpt'!GX$43</f>
        <v>-4.3793235514104829</v>
      </c>
    </row>
    <row r="43" spans="1:206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54">
        <f>'PADD3 mthly rpt'!DZ$44</f>
        <v>39.671936937252376</v>
      </c>
      <c r="EA43" s="154">
        <f>'PADD3 mthly rpt'!EA$44</f>
        <v>34.17407563404435</v>
      </c>
      <c r="EB43" s="154">
        <f>'PADD3 mthly rpt'!EB$44</f>
        <v>44.812766660252834</v>
      </c>
      <c r="EC43" s="154">
        <f>'PADD3 mthly rpt'!EC$44</f>
        <v>37.982574591568969</v>
      </c>
      <c r="ED43" s="154">
        <f>'PADD3 mthly rpt'!ED$44</f>
        <v>32.259726119566004</v>
      </c>
      <c r="EE43" s="154">
        <f>'PADD3 mthly rpt'!EE$44</f>
        <v>21.007773914327302</v>
      </c>
      <c r="EF43" s="154">
        <f>'PADD3 mthly rpt'!EF$44</f>
        <v>13.744925448741569</v>
      </c>
      <c r="EG43" s="154">
        <f>'PADD3 mthly rpt'!EG$44</f>
        <v>23.106245487003697</v>
      </c>
      <c r="EH43" s="154">
        <f>'PADD3 mthly rpt'!EH$44</f>
        <v>27.411536169253658</v>
      </c>
      <c r="EI43" s="154">
        <f>'PADD3 mthly rpt'!EI$44</f>
        <v>22.399721409420671</v>
      </c>
      <c r="EJ43" s="154">
        <f>'PADD3 mthly rpt'!EJ$44</f>
        <v>30.364645957464617</v>
      </c>
      <c r="EK43" s="154">
        <f>'PADD3 mthly rpt'!EK$44</f>
        <v>26.830303204432127</v>
      </c>
      <c r="EL43" s="154">
        <f>'PADD3 mthly rpt'!EL$44</f>
        <v>30.019574660767638</v>
      </c>
      <c r="EM43" s="154">
        <f>'PADD3 mthly rpt'!EM$44</f>
        <v>38.062523320170783</v>
      </c>
      <c r="EN43" s="154">
        <f>'PADD3 mthly rpt'!EN$44</f>
        <v>29.403400021143746</v>
      </c>
      <c r="EO43" s="154">
        <f>'PADD3 mthly rpt'!EO$44</f>
        <v>29.235034539320004</v>
      </c>
      <c r="EP43" s="154">
        <f>'PADD3 mthly rpt'!EP$44</f>
        <v>16.03893795834734</v>
      </c>
      <c r="EQ43" s="154">
        <f>'PADD3 mthly rpt'!EQ$44</f>
        <v>5.0634390013501189</v>
      </c>
      <c r="ER43" s="154">
        <f>'PADD3 mthly rpt'!ER$44</f>
        <v>3.8970617252633808</v>
      </c>
      <c r="ES43" s="154">
        <f>'PADD3 mthly rpt'!ES$44</f>
        <v>0.87252463526753488</v>
      </c>
      <c r="ET43" s="154">
        <f>'PADD3 mthly rpt'!ET$44</f>
        <v>0.82596181263082968</v>
      </c>
      <c r="EU43" s="154">
        <f>'PADD3 mthly rpt'!EU$44</f>
        <v>4.1398199509284161</v>
      </c>
      <c r="EV43" s="154">
        <f>'PADD3 mthly rpt'!EV$44</f>
        <v>10.771984272101967</v>
      </c>
      <c r="EW43" s="154">
        <f>'PADD3 mthly rpt'!EW$44</f>
        <v>12.085712776328734</v>
      </c>
      <c r="EX43" s="154">
        <f>'PADD3 mthly rpt'!EX$44</f>
        <v>19.910536798319747</v>
      </c>
      <c r="EY43" s="154">
        <f>'PADD3 mthly rpt'!EY$44</f>
        <v>12.906219152192779</v>
      </c>
      <c r="EZ43" s="154">
        <f>'PADD3 mthly rpt'!EZ$44</f>
        <v>10.214288113143869</v>
      </c>
      <c r="FA43" s="154">
        <f>'PADD3 mthly rpt'!FA$44</f>
        <v>10.538847764154397</v>
      </c>
      <c r="FB43" s="154">
        <f>'PADD3 mthly rpt'!FB$44</f>
        <v>7.9456348039826317</v>
      </c>
      <c r="FC43" s="154">
        <f>'PADD3 mthly rpt'!FC$44</f>
        <v>5.2669687819720004</v>
      </c>
      <c r="FD43" s="154">
        <f>'PADD3 mthly rpt'!FD$44</f>
        <v>2.8488721915447002</v>
      </c>
      <c r="FE43" s="154">
        <f>'PADD3 mthly rpt'!FE$44</f>
        <v>-0.83340235087127468</v>
      </c>
      <c r="FF43" s="154">
        <f>'PADD3 mthly rpt'!FF$44</f>
        <v>0.66560426505995096</v>
      </c>
      <c r="FG43" s="154">
        <f>'PADD3 mthly rpt'!FG$44</f>
        <v>1.7121686204945945</v>
      </c>
      <c r="FH43" s="154">
        <f>'PADD3 mthly rpt'!FH$44</f>
        <v>8.7440715027075591</v>
      </c>
      <c r="FI43" s="154">
        <f>'PADD3 mthly rpt'!FI$44</f>
        <v>5.6084058317547765</v>
      </c>
      <c r="FJ43" s="154">
        <f>'PADD3 mthly rpt'!FJ$44</f>
        <v>7.3052742845220244</v>
      </c>
      <c r="FK43" s="154">
        <f>'PADD3 mthly rpt'!FK$44</f>
        <v>14.038856558498242</v>
      </c>
      <c r="FL43" s="42">
        <f>'PADD3 mthly rpt'!FL$44</f>
        <v>16.599037714942156</v>
      </c>
      <c r="FM43" s="42">
        <f>'PADD3 mthly rpt'!FM$44</f>
        <v>10.972799921863668</v>
      </c>
      <c r="FN43" s="42">
        <f>'PADD3 mthly rpt'!FN$44</f>
        <v>5.9294389840508899</v>
      </c>
      <c r="FO43" s="42">
        <f>'PADD3 mthly rpt'!FO$44</f>
        <v>3.7325946876848235</v>
      </c>
      <c r="FP43" s="42">
        <f>'PADD3 mthly rpt'!FP$44</f>
        <v>7.0032861155565556</v>
      </c>
      <c r="FQ43" s="42">
        <f>'PADD3 mthly rpt'!FQ$44</f>
        <v>11.159582194664171</v>
      </c>
      <c r="FR43" s="42">
        <f>'PADD3 mthly rpt'!FR$44</f>
        <v>8.9976924537691225</v>
      </c>
      <c r="FS43" s="42">
        <f>'PADD3 mthly rpt'!FS$44</f>
        <v>14.219379093395535</v>
      </c>
      <c r="FT43" s="42">
        <f>'PADD3 mthly rpt'!FT$44</f>
        <v>14.351801321062489</v>
      </c>
      <c r="FU43" s="42">
        <f>'PADD3 mthly rpt'!FU$44</f>
        <v>15.597460973374339</v>
      </c>
      <c r="FV43" s="154">
        <f>'PADD3 mthly rpt'!FV$44</f>
        <v>23.501731542776007</v>
      </c>
      <c r="FW43" s="154">
        <f>'PADD3 mthly rpt'!FW$44</f>
        <v>24.357474826118441</v>
      </c>
      <c r="FX43" s="42">
        <f>'PADD3 mthly rpt'!FX$44</f>
        <v>21.217495786132609</v>
      </c>
      <c r="FY43" s="42">
        <f>'PADD3 mthly rpt'!FY$44</f>
        <v>19.116900505055881</v>
      </c>
      <c r="FZ43" s="42">
        <f>'PADD3 mthly rpt'!FZ$44</f>
        <v>14.797926495429365</v>
      </c>
      <c r="GA43" s="42">
        <f>'PADD3 mthly rpt'!GA$44</f>
        <v>13.366193067374077</v>
      </c>
      <c r="GB43" s="42">
        <f>'PADD3 mthly rpt'!GB$44</f>
        <v>13.331081229575659</v>
      </c>
      <c r="GC43" s="42">
        <f>'PADD3 mthly rpt'!GC$44</f>
        <v>10.126582637598567</v>
      </c>
      <c r="GD43" s="42">
        <f>'PADD3 mthly rpt'!GD$44</f>
        <v>13.034009965812569</v>
      </c>
      <c r="GE43" s="42">
        <f>'PADD3 mthly rpt'!GE$44</f>
        <v>15.888855521041435</v>
      </c>
      <c r="GF43" s="42">
        <f>'PADD3 mthly rpt'!GF$44</f>
        <v>14.000689519124986</v>
      </c>
      <c r="GG43" s="42">
        <f>'PADD3 mthly rpt'!GG$44</f>
        <v>17.55322600837787</v>
      </c>
      <c r="GH43" s="314">
        <f>'PADD3 mthly rpt'!GH$44</f>
        <v>21.978853714697664</v>
      </c>
      <c r="GI43" s="118">
        <f>'PADD3 mthly rpt'!GI$44</f>
        <v>23.334489683905709</v>
      </c>
      <c r="GJ43" s="118">
        <f>'PADD3 mthly rpt'!GJ$44</f>
        <v>17.517738512675088</v>
      </c>
      <c r="GK43" s="118">
        <f>'PADD3 mthly rpt'!GK$44</f>
        <v>15.850769019436065</v>
      </c>
      <c r="GL43" s="118">
        <f>'PADD3 mthly rpt'!GL$44</f>
        <v>14.868441905785886</v>
      </c>
      <c r="GM43" s="118">
        <f>'PADD3 mthly rpt'!GM$44</f>
        <v>13.491342081557843</v>
      </c>
      <c r="GN43" s="118">
        <f>'PADD3 mthly rpt'!GN$44</f>
        <v>12.308557900160313</v>
      </c>
      <c r="GO43" s="118">
        <f>'PADD3 mthly rpt'!GO$44</f>
        <v>11.604326341018982</v>
      </c>
      <c r="GP43" s="118">
        <f>'PADD3 mthly rpt'!GP$44</f>
        <v>11.543257462542069</v>
      </c>
      <c r="GQ43" s="118">
        <f>'PADD3 mthly rpt'!GQ$44</f>
        <v>11.28125034643255</v>
      </c>
      <c r="GR43" s="118">
        <f>'PADD3 mthly rpt'!GR$44</f>
        <v>10.808952193988464</v>
      </c>
      <c r="GS43" s="118">
        <f>'PADD3 mthly rpt'!GS$44</f>
        <v>10.491345593460164</v>
      </c>
      <c r="GT43" s="118">
        <f>'PADD3 mthly rpt'!GT$44</f>
        <v>9.6150046325582323</v>
      </c>
      <c r="GU43" s="118">
        <f>'PADD3 mthly rpt'!GU$44</f>
        <v>9.0089436699839354</v>
      </c>
      <c r="GV43" s="118">
        <f>'PADD3 mthly rpt'!GV$44</f>
        <v>7.8981580047329487</v>
      </c>
      <c r="GW43" s="118">
        <f>'PADD3 mthly rpt'!GW$44</f>
        <v>7.5785834603303606</v>
      </c>
      <c r="GX43" s="118">
        <f>'PADD3 mthly rpt'!GX$44</f>
        <v>7.5367524781087418</v>
      </c>
    </row>
    <row r="44" spans="1:206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54">
        <f>'PADD3 mthly rpt'!DZ$45</f>
        <v>0</v>
      </c>
      <c r="EA44" s="154">
        <f>'PADD3 mthly rpt'!EA$45</f>
        <v>0</v>
      </c>
      <c r="EB44" s="154">
        <f>'PADD3 mthly rpt'!EB$45</f>
        <v>0</v>
      </c>
      <c r="EC44" s="154">
        <f>'PADD3 mthly rpt'!EC$45</f>
        <v>0</v>
      </c>
      <c r="ED44" s="154">
        <f>'PADD3 mthly rpt'!ED$45</f>
        <v>0</v>
      </c>
      <c r="EE44" s="154">
        <f>'PADD3 mthly rpt'!EE$45</f>
        <v>0</v>
      </c>
      <c r="EF44" s="154">
        <f>'PADD3 mthly rpt'!EF$45</f>
        <v>0</v>
      </c>
      <c r="EG44" s="154">
        <f>'PADD3 mthly rpt'!EG$45</f>
        <v>0</v>
      </c>
      <c r="EH44" s="154">
        <f>'PADD3 mthly rpt'!EH$45</f>
        <v>0</v>
      </c>
      <c r="EI44" s="154">
        <f>'PADD3 mthly rpt'!EI$45</f>
        <v>0</v>
      </c>
      <c r="EJ44" s="154">
        <f>'PADD3 mthly rpt'!EJ$45</f>
        <v>0</v>
      </c>
      <c r="EK44" s="154">
        <f>'PADD3 mthly rpt'!EK$45</f>
        <v>0</v>
      </c>
      <c r="EL44" s="154">
        <f>'PADD3 mthly rpt'!EL$45</f>
        <v>0</v>
      </c>
      <c r="EM44" s="154">
        <f>'PADD3 mthly rpt'!EM$45</f>
        <v>0</v>
      </c>
      <c r="EN44" s="154">
        <f>'PADD3 mthly rpt'!EN$45</f>
        <v>0</v>
      </c>
      <c r="EO44" s="154">
        <f>'PADD3 mthly rpt'!EO$45</f>
        <v>0</v>
      </c>
      <c r="EP44" s="154">
        <f>'PADD3 mthly rpt'!EP$45</f>
        <v>0</v>
      </c>
      <c r="EQ44" s="154">
        <f>'PADD3 mthly rpt'!EQ$45</f>
        <v>0</v>
      </c>
      <c r="ER44" s="154">
        <f>'PADD3 mthly rpt'!ER$45</f>
        <v>0</v>
      </c>
      <c r="ES44" s="154">
        <f>'PADD3 mthly rpt'!ES$45</f>
        <v>0</v>
      </c>
      <c r="ET44" s="154">
        <f>'PADD3 mthly rpt'!ET$45</f>
        <v>0</v>
      </c>
      <c r="EU44" s="154">
        <f>'PADD3 mthly rpt'!EU$45</f>
        <v>0</v>
      </c>
      <c r="EV44" s="154">
        <f>'PADD3 mthly rpt'!EV$45</f>
        <v>0</v>
      </c>
      <c r="EW44" s="154">
        <f>'PADD3 mthly rpt'!EW$45</f>
        <v>0</v>
      </c>
      <c r="EX44" s="154">
        <f>'PADD3 mthly rpt'!EX$45</f>
        <v>0</v>
      </c>
      <c r="EY44" s="154">
        <f>'PADD3 mthly rpt'!EY$45</f>
        <v>0</v>
      </c>
      <c r="EZ44" s="154">
        <f>'PADD3 mthly rpt'!EZ$45</f>
        <v>0</v>
      </c>
      <c r="FA44" s="154">
        <f>'PADD3 mthly rpt'!FA$45</f>
        <v>0</v>
      </c>
      <c r="FB44" s="154">
        <f>'PADD3 mthly rpt'!FB$45</f>
        <v>0</v>
      </c>
      <c r="FC44" s="154">
        <f>'PADD3 mthly rpt'!FC$45</f>
        <v>0</v>
      </c>
      <c r="FD44" s="154">
        <f>'PADD3 mthly rpt'!FD$45</f>
        <v>0</v>
      </c>
      <c r="FE44" s="154">
        <f>'PADD3 mthly rpt'!FE$45</f>
        <v>0</v>
      </c>
      <c r="FF44" s="154">
        <f>'PADD3 mthly rpt'!FF$45</f>
        <v>0</v>
      </c>
      <c r="FG44" s="154">
        <f>'PADD3 mthly rpt'!FG$45</f>
        <v>0</v>
      </c>
      <c r="FH44" s="154">
        <f>'PADD3 mthly rpt'!FH$45</f>
        <v>0</v>
      </c>
      <c r="FI44" s="154">
        <f>'PADD3 mthly rpt'!FI$45</f>
        <v>0</v>
      </c>
      <c r="FJ44" s="154">
        <f>'PADD3 mthly rpt'!FJ$45</f>
        <v>0</v>
      </c>
      <c r="FK44" s="154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</v>
      </c>
      <c r="FP44" s="42">
        <f>'PADD3 mthly rpt'!FP$45</f>
        <v>0</v>
      </c>
      <c r="FQ44" s="42">
        <f>'PADD3 mthly rpt'!FQ$45</f>
        <v>0</v>
      </c>
      <c r="FR44" s="42">
        <f>'PADD3 mthly rpt'!FR$45</f>
        <v>0</v>
      </c>
      <c r="FS44" s="42">
        <f>'PADD3 mthly rpt'!FS$45</f>
        <v>0</v>
      </c>
      <c r="FT44" s="42">
        <f>'PADD3 mthly rpt'!FT$45</f>
        <v>0</v>
      </c>
      <c r="FU44" s="42">
        <f>'PADD3 mthly rpt'!FU$45</f>
        <v>0</v>
      </c>
      <c r="FV44" s="154">
        <f>'PADD3 mthly rpt'!FV$45</f>
        <v>0</v>
      </c>
      <c r="FW44" s="154">
        <f>'PADD3 mthly rpt'!FW$45</f>
        <v>0</v>
      </c>
      <c r="FX44" s="42">
        <f>'PADD3 mthly rpt'!FX$45</f>
        <v>0</v>
      </c>
      <c r="FY44" s="42">
        <f>'PADD3 mthly rpt'!FY$45</f>
        <v>0</v>
      </c>
      <c r="FZ44" s="42">
        <f>'PADD3 mthly rpt'!FZ$45</f>
        <v>0</v>
      </c>
      <c r="GA44" s="42">
        <f>'PADD3 mthly rpt'!GA$45</f>
        <v>0</v>
      </c>
      <c r="GB44" s="42">
        <f>'PADD3 mthly rpt'!GB$45</f>
        <v>0</v>
      </c>
      <c r="GC44" s="42">
        <f>'PADD3 mthly rpt'!GC$45</f>
        <v>0</v>
      </c>
      <c r="GD44" s="42">
        <f>'PADD3 mthly rpt'!GD$45</f>
        <v>0</v>
      </c>
      <c r="GE44" s="42">
        <f>'PADD3 mthly rpt'!GE$45</f>
        <v>0</v>
      </c>
      <c r="GF44" s="42">
        <f>'PADD3 mthly rpt'!GF$45</f>
        <v>0</v>
      </c>
      <c r="GG44" s="42">
        <f>'PADD3 mthly rpt'!GG$45</f>
        <v>0.15123569106913948</v>
      </c>
      <c r="GH44" s="314">
        <f>'PADD3 mthly rpt'!GH$45</f>
        <v>-0.53098408519092999</v>
      </c>
      <c r="GI44" s="118">
        <f>'PADD3 mthly rpt'!GI$45</f>
        <v>0.38673101647689379</v>
      </c>
      <c r="GJ44" s="118">
        <f>'PADD3 mthly rpt'!GJ$45</f>
        <v>-0.58466912478026245</v>
      </c>
      <c r="GK44" s="118">
        <f>'PADD3 mthly rpt'!GK$45</f>
        <v>-1.8847226465137723</v>
      </c>
      <c r="GL44" s="118">
        <f>'PADD3 mthly rpt'!GL$45</f>
        <v>-0.954822885473817</v>
      </c>
      <c r="GM44" s="118">
        <f>'PADD3 mthly rpt'!GM$45</f>
        <v>-0.2379006687195897</v>
      </c>
      <c r="GN44" s="118">
        <f>'PADD3 mthly rpt'!GN$45</f>
        <v>4.2003236093673735E-2</v>
      </c>
      <c r="GO44" s="118">
        <f>'PADD3 mthly rpt'!GO$45</f>
        <v>0.25622726724186151</v>
      </c>
      <c r="GP44" s="118">
        <f>'PADD3 mthly rpt'!GP$45</f>
        <v>0.49614634229844157</v>
      </c>
      <c r="GQ44" s="118">
        <f>'PADD3 mthly rpt'!GQ$45</f>
        <v>0.54292843185743678</v>
      </c>
      <c r="GR44" s="118">
        <f>'PADD3 mthly rpt'!GR$45</f>
        <v>0.48454026115907922</v>
      </c>
      <c r="GS44" s="118">
        <f>'PADD3 mthly rpt'!GS$45</f>
        <v>0.62030636732551869</v>
      </c>
      <c r="GT44" s="118">
        <f>'PADD3 mthly rpt'!GT$45</f>
        <v>0.48063936856152267</v>
      </c>
      <c r="GU44" s="118">
        <f>'PADD3 mthly rpt'!GU$45</f>
        <v>4.0709960026109826E-2</v>
      </c>
      <c r="GV44" s="118">
        <f>'PADD3 mthly rpt'!GV$45</f>
        <v>-0.46695558122641856</v>
      </c>
      <c r="GW44" s="118">
        <f>'PADD3 mthly rpt'!GW$45</f>
        <v>6.0821018779023461E-2</v>
      </c>
      <c r="GX44" s="118">
        <f>'PADD3 mthly rpt'!GX$45</f>
        <v>25.042763599195847</v>
      </c>
    </row>
    <row r="45" spans="1:206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70"/>
      <c r="EN45" s="170"/>
      <c r="EO45" s="170"/>
      <c r="EP45" s="178"/>
      <c r="EQ45" s="178"/>
      <c r="ER45" s="198"/>
      <c r="ES45" s="198"/>
      <c r="ET45" s="198"/>
      <c r="EU45" s="198"/>
      <c r="EV45" s="198"/>
      <c r="EW45" s="210"/>
      <c r="EX45" s="210"/>
      <c r="EY45" s="210"/>
      <c r="EZ45" s="210"/>
      <c r="FA45" s="210"/>
      <c r="FB45" s="210"/>
      <c r="FC45" s="210"/>
      <c r="FD45" s="234"/>
      <c r="FE45" s="246"/>
      <c r="FF45" s="246"/>
      <c r="FG45" s="246"/>
      <c r="FH45" s="246"/>
      <c r="FI45" s="246"/>
      <c r="FJ45" s="246"/>
      <c r="FK45" s="246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246"/>
      <c r="FW45" s="246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313"/>
      <c r="GI45" s="119"/>
      <c r="GJ45" s="119"/>
      <c r="GK45" s="119"/>
      <c r="GL45" s="119"/>
      <c r="GM45" s="119"/>
      <c r="GN45" s="119"/>
      <c r="GO45" s="119"/>
      <c r="GP45" s="119"/>
      <c r="GQ45" s="119"/>
      <c r="GR45" s="119"/>
      <c r="GS45" s="119"/>
      <c r="GT45" s="119"/>
      <c r="GU45" s="119"/>
      <c r="GV45" s="119"/>
      <c r="GW45" s="119"/>
      <c r="GX45" s="119"/>
    </row>
    <row r="46" spans="1:206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Q46" s="177"/>
      <c r="ES46" s="197"/>
      <c r="ET46" s="197"/>
      <c r="EU46" s="197"/>
      <c r="EV46" s="197"/>
      <c r="EW46" s="211"/>
      <c r="EX46" s="211"/>
      <c r="EY46" s="211"/>
      <c r="EZ46" s="211"/>
      <c r="FA46" s="211"/>
      <c r="FB46" s="211"/>
      <c r="FC46" s="211"/>
      <c r="FP46" s="279"/>
      <c r="FQ46" s="279"/>
      <c r="FR46" s="279"/>
      <c r="FS46" s="279"/>
      <c r="FT46" s="279"/>
      <c r="FU46" s="279"/>
      <c r="FV46" s="245"/>
      <c r="FW46" s="245"/>
      <c r="FX46" s="279"/>
      <c r="FY46" s="279"/>
      <c r="FZ46" s="279"/>
      <c r="GA46" s="279"/>
      <c r="GB46" s="279"/>
      <c r="GC46" s="279"/>
      <c r="GD46" s="279"/>
      <c r="GE46" s="279"/>
      <c r="GF46" s="279"/>
      <c r="GG46" s="279"/>
      <c r="GH46" s="112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</row>
    <row r="47" spans="1:206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6">
        <f>'PADD4 mthly rpt'!DZ$35</f>
        <v>1545</v>
      </c>
      <c r="EA47" s="146">
        <f>'PADD4 mthly rpt'!EA$35</f>
        <v>1610</v>
      </c>
      <c r="EB47" s="146">
        <f>'PADD4 mthly rpt'!EB$35</f>
        <v>1668</v>
      </c>
      <c r="EC47" s="146">
        <f>'PADD4 mthly rpt'!EC$35</f>
        <v>1718</v>
      </c>
      <c r="ED47" s="146">
        <f>'PADD4 mthly rpt'!ED$35</f>
        <v>1520</v>
      </c>
      <c r="EE47" s="146">
        <f>'PADD4 mthly rpt'!EE$35</f>
        <v>1354</v>
      </c>
      <c r="EF47" s="146">
        <f>'PADD4 mthly rpt'!EF$35</f>
        <v>1329</v>
      </c>
      <c r="EG47" s="146">
        <f>'PADD4 mthly rpt'!EG$35</f>
        <v>1239</v>
      </c>
      <c r="EH47" s="146">
        <f>'PADD4 mthly rpt'!EH$35</f>
        <v>1216</v>
      </c>
      <c r="EI47" s="146">
        <f>'PADD4 mthly rpt'!EI$35</f>
        <v>1265</v>
      </c>
      <c r="EJ47" s="146">
        <f>'PADD4 mthly rpt'!EJ$35</f>
        <v>1303</v>
      </c>
      <c r="EK47" s="146">
        <f>'PADD4 mthly rpt'!EK$35</f>
        <v>1415</v>
      </c>
      <c r="EL47" s="146">
        <f>'PADD4 mthly rpt'!EL$35</f>
        <v>1465</v>
      </c>
      <c r="EM47" s="146">
        <f>'PADD4 mthly rpt'!EM$35</f>
        <v>1498</v>
      </c>
      <c r="EN47" s="146">
        <f>'PADD4 mthly rpt'!EN$35</f>
        <v>1547</v>
      </c>
      <c r="EO47" s="146">
        <f>'PADD4 mthly rpt'!EO$35</f>
        <v>1505</v>
      </c>
      <c r="EP47" s="146">
        <f>'PADD4 mthly rpt'!EP$35</f>
        <v>1353</v>
      </c>
      <c r="EQ47" s="146">
        <f>'PADD4 mthly rpt'!EQ$35</f>
        <v>1051</v>
      </c>
      <c r="ER47" s="146">
        <f>'PADD4 mthly rpt'!ER$35</f>
        <v>927</v>
      </c>
      <c r="ES47" s="146">
        <f>'PADD4 mthly rpt'!ES$35</f>
        <v>863</v>
      </c>
      <c r="ET47" s="146">
        <f>'PADD4 mthly rpt'!ET$35</f>
        <v>940</v>
      </c>
      <c r="EU47" s="146">
        <f>'PADD4 mthly rpt'!EU$35</f>
        <v>1061</v>
      </c>
      <c r="EV47" s="146">
        <f>'PADD4 mthly rpt'!EV$35</f>
        <v>1207</v>
      </c>
      <c r="EW47" s="146">
        <f>'PADD4 mthly rpt'!EW$35</f>
        <v>1315</v>
      </c>
      <c r="EX47" s="146">
        <f>'PADD4 mthly rpt'!EX$35</f>
        <v>1418</v>
      </c>
      <c r="EY47" s="146">
        <f>'PADD4 mthly rpt'!EY$35</f>
        <v>1515</v>
      </c>
      <c r="EZ47" s="146">
        <f>'PADD4 mthly rpt'!EZ$35</f>
        <v>1537</v>
      </c>
      <c r="FA47" s="146">
        <f>'PADD4 mthly rpt'!FA$35</f>
        <v>1580</v>
      </c>
      <c r="FB47" s="146">
        <f>'PADD4 mthly rpt'!FB$35</f>
        <v>1483</v>
      </c>
      <c r="FC47" s="146">
        <f>'PADD4 mthly rpt'!FC$35</f>
        <v>1169</v>
      </c>
      <c r="FD47" s="146">
        <f>'PADD4 mthly rpt'!FD$35</f>
        <v>1049</v>
      </c>
      <c r="FE47" s="146">
        <f>'PADD4 mthly rpt'!FE$35</f>
        <v>968</v>
      </c>
      <c r="FF47" s="146">
        <f>'PADD4 mthly rpt'!FF$35</f>
        <v>979</v>
      </c>
      <c r="FG47" s="146">
        <f>'PADD4 mthly rpt'!FG$35</f>
        <v>1144</v>
      </c>
      <c r="FH47" s="146">
        <f>'PADD4 mthly rpt'!FH$35</f>
        <v>1320</v>
      </c>
      <c r="FI47" s="146">
        <f>'PADD4 mthly rpt'!FI$35</f>
        <v>1360</v>
      </c>
      <c r="FJ47" s="146">
        <f>'PADD4 mthly rpt'!FJ$35</f>
        <v>1433</v>
      </c>
      <c r="FK47" s="146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1063</v>
      </c>
      <c r="FQ47" s="30">
        <f>'PADD4 mthly rpt'!FQ$35</f>
        <v>1081</v>
      </c>
      <c r="FR47" s="30">
        <f>'PADD4 mthly rpt'!FR$35</f>
        <v>1073</v>
      </c>
      <c r="FS47" s="30">
        <f>'PADD4 mthly rpt'!FS$35</f>
        <v>1273</v>
      </c>
      <c r="FT47" s="30">
        <f>'PADD4 mthly rpt'!FT$35</f>
        <v>1334</v>
      </c>
      <c r="FU47" s="30">
        <f>'PADD4 mthly rpt'!FU$35</f>
        <v>1471</v>
      </c>
      <c r="FV47" s="146">
        <f>'PADD4 mthly rpt'!FV$35</f>
        <v>1659</v>
      </c>
      <c r="FW47" s="146">
        <f>'PADD4 mthly rpt'!FW$35</f>
        <v>1781</v>
      </c>
      <c r="FX47" s="30">
        <f>'PADD4 mthly rpt'!FX$35</f>
        <v>1774</v>
      </c>
      <c r="FY47" s="30">
        <f>'PADD4 mthly rpt'!FY$35</f>
        <v>1856</v>
      </c>
      <c r="FZ47" s="30">
        <f>'PADD4 mthly rpt'!FZ$35</f>
        <v>1691</v>
      </c>
      <c r="GA47" s="30">
        <f>'PADD4 mthly rpt'!GA$35</f>
        <v>1469</v>
      </c>
      <c r="GB47" s="30">
        <f>'PADD4 mthly rpt'!GB$35</f>
        <v>1309</v>
      </c>
      <c r="GC47" s="30">
        <f>'PADD4 mthly rpt'!GC$35</f>
        <v>1295</v>
      </c>
      <c r="GD47" s="30">
        <f>'PADD4 mthly rpt'!GD$35</f>
        <v>1337</v>
      </c>
      <c r="GE47" s="30">
        <f>'PADD4 mthly rpt'!GE$35</f>
        <v>1540</v>
      </c>
      <c r="GF47" s="30">
        <f>'PADD4 mthly rpt'!GF$35</f>
        <v>1883</v>
      </c>
      <c r="GG47" s="30">
        <f>'PADD4 mthly rpt'!GG$35</f>
        <v>2165</v>
      </c>
      <c r="GH47" s="259">
        <f>'PADD4 mthly rpt'!GH$35</f>
        <v>3117</v>
      </c>
      <c r="GI47" s="116">
        <f>'PADD4 mthly rpt'!GI$35</f>
        <v>2286.9977808573567</v>
      </c>
      <c r="GJ47" s="116">
        <f>'PADD4 mthly rpt'!GJ$35</f>
        <v>2901.5765637148111</v>
      </c>
      <c r="GK47" s="116">
        <f>'PADD4 mthly rpt'!GK$35</f>
        <v>3123.145528979202</v>
      </c>
      <c r="GL47" s="116">
        <f>'PADD4 mthly rpt'!GL$35</f>
        <v>3289.3133356724074</v>
      </c>
      <c r="GM47" s="116">
        <f>'PADD4 mthly rpt'!GM$35</f>
        <v>3429.911427253548</v>
      </c>
      <c r="GN47" s="116">
        <f>'PADD4 mthly rpt'!GN$35</f>
        <v>3557.9596044508776</v>
      </c>
      <c r="GO47" s="116">
        <f>'PADD4 mthly rpt'!GO$35</f>
        <v>3780.2721023831332</v>
      </c>
      <c r="GP47" s="116">
        <f>'PADD4 mthly rpt'!GP$35</f>
        <v>4147.4003736846998</v>
      </c>
      <c r="GQ47" s="116">
        <f>'PADD4 mthly rpt'!GQ$35</f>
        <v>4519.4569743625389</v>
      </c>
      <c r="GR47" s="116">
        <f>'PADD4 mthly rpt'!GR$35</f>
        <v>4824.300353036755</v>
      </c>
      <c r="GS47" s="116">
        <f>'PADD4 mthly rpt'!GS$35</f>
        <v>5141.715471548694</v>
      </c>
      <c r="GT47" s="116">
        <f>'PADD4 mthly rpt'!GT$35</f>
        <v>5399.7248561475608</v>
      </c>
      <c r="GU47" s="116">
        <f>'PADD4 mthly rpt'!GU$35</f>
        <v>5608.4095122348026</v>
      </c>
      <c r="GV47" s="116">
        <f>'PADD4 mthly rpt'!GV$35</f>
        <v>5563.8980965195497</v>
      </c>
      <c r="GW47" s="116">
        <f>'PADD4 mthly rpt'!GW$35</f>
        <v>5470.3618800879212</v>
      </c>
      <c r="GX47" s="116">
        <f>'PADD4 mthly rpt'!GX$35</f>
        <v>5347.3720917570963</v>
      </c>
    </row>
    <row r="48" spans="1:206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6">
        <f>'PADD4 mthly rpt'!DZ$36</f>
        <v>479</v>
      </c>
      <c r="EA48" s="146">
        <f>'PADD4 mthly rpt'!EA$36</f>
        <v>340</v>
      </c>
      <c r="EB48" s="146">
        <f>'PADD4 mthly rpt'!EB$36</f>
        <v>327</v>
      </c>
      <c r="EC48" s="146">
        <f>'PADD4 mthly rpt'!EC$36</f>
        <v>342</v>
      </c>
      <c r="ED48" s="146">
        <f>'PADD4 mthly rpt'!ED$36</f>
        <v>156</v>
      </c>
      <c r="EE48" s="146">
        <f>'PADD4 mthly rpt'!EE$36</f>
        <v>120</v>
      </c>
      <c r="EF48" s="146">
        <f>'PADD4 mthly rpt'!EF$36</f>
        <v>155</v>
      </c>
      <c r="EG48" s="146">
        <f>'PADD4 mthly rpt'!EG$36</f>
        <v>72</v>
      </c>
      <c r="EH48" s="146">
        <f>'PADD4 mthly rpt'!EH$36</f>
        <v>-64</v>
      </c>
      <c r="EI48" s="146">
        <f>'PADD4 mthly rpt'!EI$36</f>
        <v>-63</v>
      </c>
      <c r="EJ48" s="146">
        <f>'PADD4 mthly rpt'!EJ$36</f>
        <v>-32</v>
      </c>
      <c r="EK48" s="146">
        <f>'PADD4 mthly rpt'!EK$36</f>
        <v>10</v>
      </c>
      <c r="EL48" s="146">
        <f>'PADD4 mthly rpt'!EL$36</f>
        <v>-80</v>
      </c>
      <c r="EM48" s="146">
        <f>'PADD4 mthly rpt'!EM$36</f>
        <v>-112</v>
      </c>
      <c r="EN48" s="146">
        <f>'PADD4 mthly rpt'!EN$36</f>
        <v>-121</v>
      </c>
      <c r="EO48" s="146">
        <f>'PADD4 mthly rpt'!EO$36</f>
        <v>-213</v>
      </c>
      <c r="EP48" s="146">
        <f>'PADD4 mthly rpt'!EP$36</f>
        <v>-167</v>
      </c>
      <c r="EQ48" s="146">
        <f>'PADD4 mthly rpt'!EQ$36</f>
        <v>-303</v>
      </c>
      <c r="ER48" s="146">
        <f>'PADD4 mthly rpt'!ER$36</f>
        <v>-402</v>
      </c>
      <c r="ES48" s="146">
        <f>'PADD4 mthly rpt'!ES$36</f>
        <v>-376</v>
      </c>
      <c r="ET48" s="146">
        <f>'PADD4 mthly rpt'!ET$36</f>
        <v>-276</v>
      </c>
      <c r="EU48" s="146">
        <f>'PADD4 mthly rpt'!EU$36</f>
        <v>-204</v>
      </c>
      <c r="EV48" s="146">
        <f>'PADD4 mthly rpt'!EV$36</f>
        <v>-96</v>
      </c>
      <c r="EW48" s="146">
        <f>'PADD4 mthly rpt'!EW$36</f>
        <v>-100</v>
      </c>
      <c r="EX48" s="146">
        <f>'PADD4 mthly rpt'!EX$36</f>
        <v>-47</v>
      </c>
      <c r="EY48" s="146">
        <f>'PADD4 mthly rpt'!EY$36</f>
        <v>17</v>
      </c>
      <c r="EZ48" s="146">
        <f>'PADD4 mthly rpt'!EZ$36</f>
        <v>-10</v>
      </c>
      <c r="FA48" s="146">
        <f>'PADD4 mthly rpt'!FA$36</f>
        <v>75</v>
      </c>
      <c r="FB48" s="146">
        <f>'PADD4 mthly rpt'!FB$36</f>
        <v>130</v>
      </c>
      <c r="FC48" s="146">
        <f>'PADD4 mthly rpt'!FC$36</f>
        <v>118</v>
      </c>
      <c r="FD48" s="146">
        <f>'PADD4 mthly rpt'!FD$36</f>
        <v>122</v>
      </c>
      <c r="FE48" s="146">
        <f>'PADD4 mthly rpt'!FE$36</f>
        <v>105</v>
      </c>
      <c r="FF48" s="146">
        <f>'PADD4 mthly rpt'!FF$36</f>
        <v>39</v>
      </c>
      <c r="FG48" s="146">
        <f>'PADD4 mthly rpt'!FG$36</f>
        <v>83</v>
      </c>
      <c r="FH48" s="146">
        <f>'PADD4 mthly rpt'!FH$36</f>
        <v>113</v>
      </c>
      <c r="FI48" s="146">
        <f>'PADD4 mthly rpt'!FI$36</f>
        <v>45</v>
      </c>
      <c r="FJ48" s="146">
        <f>'PADD4 mthly rpt'!FJ$36</f>
        <v>15</v>
      </c>
      <c r="FK48" s="146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14</v>
      </c>
      <c r="FQ48" s="30">
        <f>'PADD4 mthly rpt'!FQ$36</f>
        <v>113</v>
      </c>
      <c r="FR48" s="30">
        <f>'PADD4 mthly rpt'!FR$36</f>
        <v>94</v>
      </c>
      <c r="FS48" s="30">
        <f>'PADD4 mthly rpt'!FS$36</f>
        <v>129</v>
      </c>
      <c r="FT48" s="30">
        <f>'PADD4 mthly rpt'!FT$36</f>
        <v>14</v>
      </c>
      <c r="FU48" s="30">
        <f>'PADD4 mthly rpt'!FU$36</f>
        <v>111</v>
      </c>
      <c r="FV48" s="146">
        <f>'PADD4 mthly rpt'!FV$36</f>
        <v>226</v>
      </c>
      <c r="FW48" s="146">
        <f>'PADD4 mthly rpt'!FW$36</f>
        <v>212</v>
      </c>
      <c r="FX48" s="30">
        <f>'PADD4 mthly rpt'!FX$36</f>
        <v>218</v>
      </c>
      <c r="FY48" s="30">
        <f>'PADD4 mthly rpt'!FY$36</f>
        <v>394</v>
      </c>
      <c r="FZ48" s="30">
        <f>'PADD4 mthly rpt'!FZ$36</f>
        <v>295</v>
      </c>
      <c r="GA48" s="30">
        <f>'PADD4 mthly rpt'!GA$36</f>
        <v>244</v>
      </c>
      <c r="GB48" s="30">
        <f>'PADD4 mthly rpt'!GB$36</f>
        <v>246</v>
      </c>
      <c r="GC48" s="30">
        <f>'PADD4 mthly rpt'!GC$36</f>
        <v>214</v>
      </c>
      <c r="GD48" s="30">
        <f>'PADD4 mthly rpt'!GD$36</f>
        <v>264</v>
      </c>
      <c r="GE48" s="30">
        <f>'PADD4 mthly rpt'!GE$36</f>
        <v>267</v>
      </c>
      <c r="GF48" s="30">
        <f>'PADD4 mthly rpt'!GF$36</f>
        <v>549</v>
      </c>
      <c r="GG48" s="30">
        <f>'PADD4 mthly rpt'!GG$36</f>
        <v>694</v>
      </c>
      <c r="GH48" s="259">
        <f>'PADD4 mthly rpt'!GH$36</f>
        <v>1458</v>
      </c>
      <c r="GI48" s="116">
        <f>'PADD4 mthly rpt'!GI$36</f>
        <v>505.9977808573567</v>
      </c>
      <c r="GJ48" s="116">
        <f>'PADD4 mthly rpt'!GJ$36</f>
        <v>1127.5765637148111</v>
      </c>
      <c r="GK48" s="116">
        <f>'PADD4 mthly rpt'!GK$36</f>
        <v>1267.145528979202</v>
      </c>
      <c r="GL48" s="116">
        <f>'PADD4 mthly rpt'!GL$36</f>
        <v>1598.3133356724074</v>
      </c>
      <c r="GM48" s="116">
        <f>'PADD4 mthly rpt'!GM$36</f>
        <v>1960.911427253548</v>
      </c>
      <c r="GN48" s="116">
        <f>'PADD4 mthly rpt'!GN$36</f>
        <v>2248.9596044508776</v>
      </c>
      <c r="GO48" s="116">
        <f>'PADD4 mthly rpt'!GO$36</f>
        <v>2485.2721023831332</v>
      </c>
      <c r="GP48" s="116">
        <f>'PADD4 mthly rpt'!GP$36</f>
        <v>2810.4003736846998</v>
      </c>
      <c r="GQ48" s="116">
        <f>'PADD4 mthly rpt'!GQ$36</f>
        <v>2979.4569743625389</v>
      </c>
      <c r="GR48" s="116">
        <f>'PADD4 mthly rpt'!GR$36</f>
        <v>2941.300353036755</v>
      </c>
      <c r="GS48" s="116">
        <f>'PADD4 mthly rpt'!GS$36</f>
        <v>2976.715471548694</v>
      </c>
      <c r="GT48" s="116">
        <f>'PADD4 mthly rpt'!GT$36</f>
        <v>2282.7248561475608</v>
      </c>
      <c r="GU48" s="116">
        <f>'PADD4 mthly rpt'!GU$36</f>
        <v>3321.4117313774459</v>
      </c>
      <c r="GV48" s="116">
        <f>'PADD4 mthly rpt'!GV$36</f>
        <v>2662.3215328047386</v>
      </c>
      <c r="GW48" s="116">
        <f>'PADD4 mthly rpt'!GW$36</f>
        <v>2347.2163511087192</v>
      </c>
      <c r="GX48" s="116">
        <f>'PADD4 mthly rpt'!GX$36</f>
        <v>2058.0587560846889</v>
      </c>
    </row>
    <row r="49" spans="1:206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6">
        <f>'PADD4 mthly rpt'!DZ$37</f>
        <v>1024.8</v>
      </c>
      <c r="EA49" s="146">
        <f>'PADD4 mthly rpt'!EA$37</f>
        <v>1044.2</v>
      </c>
      <c r="EB49" s="146">
        <f>'PADD4 mthly rpt'!EB$37</f>
        <v>1059.8</v>
      </c>
      <c r="EC49" s="146">
        <f>'PADD4 mthly rpt'!EC$37</f>
        <v>1111.4000000000001</v>
      </c>
      <c r="ED49" s="146">
        <f>'PADD4 mthly rpt'!ED$37</f>
        <v>911.6</v>
      </c>
      <c r="EE49" s="146">
        <f>'PADD4 mthly rpt'!EE$37</f>
        <v>782</v>
      </c>
      <c r="EF49" s="146">
        <f>'PADD4 mthly rpt'!EF$37</f>
        <v>760.4</v>
      </c>
      <c r="EG49" s="146">
        <f>'PADD4 mthly rpt'!EG$37</f>
        <v>643</v>
      </c>
      <c r="EH49" s="146">
        <f>'PADD4 mthly rpt'!EH$37</f>
        <v>558.6</v>
      </c>
      <c r="EI49" s="146">
        <f>'PADD4 mthly rpt'!EI$37</f>
        <v>593</v>
      </c>
      <c r="EJ49" s="146">
        <f>'PADD4 mthly rpt'!EJ$37</f>
        <v>641.4</v>
      </c>
      <c r="EK49" s="146">
        <f>'PADD4 mthly rpt'!EK$37</f>
        <v>711.4</v>
      </c>
      <c r="EL49" s="146">
        <f>'PADD4 mthly rpt'!EL$37</f>
        <v>703.4</v>
      </c>
      <c r="EM49" s="146">
        <f>'PADD4 mthly rpt'!EM$37</f>
        <v>675.6</v>
      </c>
      <c r="EN49" s="146">
        <f>'PADD4 mthly rpt'!EN$37</f>
        <v>683.6</v>
      </c>
      <c r="EO49" s="146">
        <f>'PADD4 mthly rpt'!EO$37</f>
        <v>628</v>
      </c>
      <c r="EP49" s="146">
        <f>'PADD4 mthly rpt'!EP$37</f>
        <v>514.20000000000005</v>
      </c>
      <c r="EQ49" s="146">
        <f>'PADD4 mthly rpt'!EQ$37</f>
        <v>282.60000000000002</v>
      </c>
      <c r="ER49" s="146">
        <f>'PADD4 mthly rpt'!ER$37</f>
        <v>162</v>
      </c>
      <c r="ES49" s="146">
        <f>'PADD4 mthly rpt'!ES$37</f>
        <v>87.600000000000023</v>
      </c>
      <c r="ET49" s="146">
        <f>'PADD4 mthly rpt'!ET$37</f>
        <v>107.60000000000002</v>
      </c>
      <c r="EU49" s="146">
        <f>'PADD4 mthly rpt'!EU$37</f>
        <v>205.20000000000005</v>
      </c>
      <c r="EV49" s="146">
        <f>'PADD4 mthly rpt'!EV$37</f>
        <v>349.79999999999995</v>
      </c>
      <c r="EW49" s="146">
        <f>'PADD4 mthly rpt'!EW$37</f>
        <v>394.6</v>
      </c>
      <c r="EX49" s="146">
        <f>'PADD4 mthly rpt'!EX$37</f>
        <v>425</v>
      </c>
      <c r="EY49" s="146">
        <f>'PADD4 mthly rpt'!EY$37</f>
        <v>458</v>
      </c>
      <c r="EZ49" s="146">
        <f>'PADD4 mthly rpt'!EZ$37</f>
        <v>438</v>
      </c>
      <c r="FA49" s="146">
        <f>'PADD4 mthly rpt'!FA$37</f>
        <v>469.59999999999991</v>
      </c>
      <c r="FB49" s="146">
        <f>'PADD4 mthly rpt'!FB$37</f>
        <v>444.79999999999995</v>
      </c>
      <c r="FC49" s="146">
        <f>'PADD4 mthly rpt'!FC$37</f>
        <v>256.60000000000002</v>
      </c>
      <c r="FD49" s="146">
        <f>'PADD4 mthly rpt'!FD$37</f>
        <v>165.79999999999995</v>
      </c>
      <c r="FE49" s="146">
        <f>'PADD4 mthly rpt'!FE$37</f>
        <v>90.200000000000045</v>
      </c>
      <c r="FF49" s="146">
        <f>'PADD4 mthly rpt'!FF$37</f>
        <v>27</v>
      </c>
      <c r="FG49" s="146">
        <f>'PADD4 mthly rpt'!FG$37</f>
        <v>141.20000000000005</v>
      </c>
      <c r="FH49" s="146">
        <f>'PADD4 mthly rpt'!FH$37</f>
        <v>289</v>
      </c>
      <c r="FI49" s="146">
        <f>'PADD4 mthly rpt'!FI$37</f>
        <v>247</v>
      </c>
      <c r="FJ49" s="146">
        <f>'PADD4 mthly rpt'!FJ$37</f>
        <v>224.40000000000009</v>
      </c>
      <c r="FK49" s="146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40.399999999999977</v>
      </c>
      <c r="FQ49" s="30">
        <f>'PADD4 mthly rpt'!FQ$37</f>
        <v>83.600000000000023</v>
      </c>
      <c r="FR49" s="30">
        <f>'PADD4 mthly rpt'!FR$37</f>
        <v>44.400000000000091</v>
      </c>
      <c r="FS49" s="30">
        <f>'PADD4 mthly rpt'!FS$37</f>
        <v>159.20000000000005</v>
      </c>
      <c r="FT49" s="30">
        <f>'PADD4 mthly rpt'!FT$37</f>
        <v>155.40000000000009</v>
      </c>
      <c r="FU49" s="30">
        <f>'PADD4 mthly rpt'!FU$37</f>
        <v>200</v>
      </c>
      <c r="FV49" s="146">
        <f>'PADD4 mthly rpt'!FV$37</f>
        <v>273.59999999999991</v>
      </c>
      <c r="FW49" s="146">
        <f>'PADD4 mthly rpt'!FW$37</f>
        <v>288.59999999999991</v>
      </c>
      <c r="FX49" s="30">
        <f>'PADD4 mthly rpt'!FX$37</f>
        <v>244.20000000000005</v>
      </c>
      <c r="FY49" s="30">
        <f>'PADD4 mthly rpt'!FY$37</f>
        <v>327.79999999999995</v>
      </c>
      <c r="FZ49" s="30">
        <f>'PADD4 mthly rpt'!FZ$37</f>
        <v>267.79999999999995</v>
      </c>
      <c r="GA49" s="30">
        <f>'PADD4 mthly rpt'!GA$37</f>
        <v>262.40000000000009</v>
      </c>
      <c r="GB49" s="30">
        <f>'PADD4 mthly rpt'!GB$37</f>
        <v>200.59999999999991</v>
      </c>
      <c r="GC49" s="30">
        <f>'PADD4 mthly rpt'!GC$37</f>
        <v>231.40000000000009</v>
      </c>
      <c r="GD49" s="30">
        <f>'PADD4 mthly rpt'!GD$37</f>
        <v>239.40000000000009</v>
      </c>
      <c r="GE49" s="30">
        <f>'PADD4 mthly rpt'!GE$37</f>
        <v>325.79999999999995</v>
      </c>
      <c r="GF49" s="30">
        <f>'PADD4 mthly rpt'!GF$37</f>
        <v>583.20000000000005</v>
      </c>
      <c r="GG49" s="30">
        <f>'PADD4 mthly rpt'!GG$37</f>
        <v>771.8</v>
      </c>
      <c r="GH49" s="259">
        <f>'PADD4 mthly rpt'!GH$37</f>
        <v>1613</v>
      </c>
      <c r="GI49" s="116">
        <f>'PADD4 mthly rpt'!GI$37</f>
        <v>692.39778085735679</v>
      </c>
      <c r="GJ49" s="116">
        <f>'PADD4 mthly rpt'!GJ$37</f>
        <v>1285.176563714811</v>
      </c>
      <c r="GK49" s="116">
        <f>'PADD4 mthly rpt'!GK$37</f>
        <v>1498.945528979202</v>
      </c>
      <c r="GL49" s="116">
        <f>'PADD4 mthly rpt'!GL$37</f>
        <v>1800.7133356724075</v>
      </c>
      <c r="GM49" s="116">
        <f>'PADD4 mthly rpt'!GM$37</f>
        <v>2176.3114272535481</v>
      </c>
      <c r="GN49" s="116">
        <f>'PADD4 mthly rpt'!GN$37</f>
        <v>2422.5596044508775</v>
      </c>
      <c r="GO49" s="116">
        <f>'PADD4 mthly rpt'!GO$37</f>
        <v>2691.0721023831329</v>
      </c>
      <c r="GP49" s="116">
        <f>'PADD4 mthly rpt'!GP$37</f>
        <v>3038.4003736846998</v>
      </c>
      <c r="GQ49" s="116">
        <f>'PADD4 mthly rpt'!GQ$37</f>
        <v>3262.8569743625389</v>
      </c>
      <c r="GR49" s="116">
        <f>'PADD4 mthly rpt'!GR$37</f>
        <v>3414.900353036755</v>
      </c>
      <c r="GS49" s="116">
        <f>'PADD4 mthly rpt'!GS$37</f>
        <v>3596.5154715486942</v>
      </c>
      <c r="GT49" s="116">
        <f>'PADD4 mthly rpt'!GT$37</f>
        <v>3581.3248561475607</v>
      </c>
      <c r="GU49" s="116">
        <f>'PADD4 mthly rpt'!GU$37</f>
        <v>3878.4099560633313</v>
      </c>
      <c r="GV49" s="116">
        <f>'PADD4 mthly rpt'!GV$37</f>
        <v>3700.7827837765876</v>
      </c>
      <c r="GW49" s="116">
        <f>'PADD4 mthly rpt'!GW$37</f>
        <v>3565.1327742920807</v>
      </c>
      <c r="GX49" s="116">
        <f>'PADD4 mthly rpt'!GX$37</f>
        <v>3504.909424622615</v>
      </c>
    </row>
    <row r="50" spans="1:206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6">
        <f>'PADD4 mthly rpt'!DZ$38</f>
        <v>1237</v>
      </c>
      <c r="EA50" s="146">
        <f>'PADD4 mthly rpt'!EA$38</f>
        <v>1302</v>
      </c>
      <c r="EB50" s="146">
        <f>'PADD4 mthly rpt'!EB$38</f>
        <v>1360</v>
      </c>
      <c r="EC50" s="146">
        <f>'PADD4 mthly rpt'!EC$38</f>
        <v>1410</v>
      </c>
      <c r="ED50" s="146">
        <f>'PADD4 mthly rpt'!ED$38</f>
        <v>1212</v>
      </c>
      <c r="EE50" s="146">
        <f>'PADD4 mthly rpt'!EE$38</f>
        <v>1046</v>
      </c>
      <c r="EF50" s="146">
        <f>'PADD4 mthly rpt'!EF$38</f>
        <v>1021</v>
      </c>
      <c r="EG50" s="146">
        <f>'PADD4 mthly rpt'!EG$38</f>
        <v>931</v>
      </c>
      <c r="EH50" s="146">
        <f>'PADD4 mthly rpt'!EH$38</f>
        <v>908</v>
      </c>
      <c r="EI50" s="146">
        <f>'PADD4 mthly rpt'!EI$38</f>
        <v>957</v>
      </c>
      <c r="EJ50" s="146">
        <f>'PADD4 mthly rpt'!EJ$38</f>
        <v>995</v>
      </c>
      <c r="EK50" s="146">
        <f>'PADD4 mthly rpt'!EK$38</f>
        <v>1107</v>
      </c>
      <c r="EL50" s="146">
        <f>'PADD4 mthly rpt'!EL$38</f>
        <v>1157</v>
      </c>
      <c r="EM50" s="146">
        <f>'PADD4 mthly rpt'!EM$38</f>
        <v>1190</v>
      </c>
      <c r="EN50" s="146">
        <f>'PADD4 mthly rpt'!EN$38</f>
        <v>1239</v>
      </c>
      <c r="EO50" s="146">
        <f>'PADD4 mthly rpt'!EO$38</f>
        <v>1197</v>
      </c>
      <c r="EP50" s="146">
        <f>'PADD4 mthly rpt'!EP$38</f>
        <v>1045</v>
      </c>
      <c r="EQ50" s="146">
        <f>'PADD4 mthly rpt'!EQ$38</f>
        <v>743</v>
      </c>
      <c r="ER50" s="146">
        <f>'PADD4 mthly rpt'!ER$38</f>
        <v>619</v>
      </c>
      <c r="ES50" s="146">
        <f>'PADD4 mthly rpt'!ES$38</f>
        <v>555</v>
      </c>
      <c r="ET50" s="146">
        <f>'PADD4 mthly rpt'!ET$38</f>
        <v>632</v>
      </c>
      <c r="EU50" s="146">
        <f>'PADD4 mthly rpt'!EU$38</f>
        <v>753</v>
      </c>
      <c r="EV50" s="146">
        <f>'PADD4 mthly rpt'!EV$38</f>
        <v>899</v>
      </c>
      <c r="EW50" s="146">
        <f>'PADD4 mthly rpt'!EW$38</f>
        <v>1007</v>
      </c>
      <c r="EX50" s="146">
        <f>'PADD4 mthly rpt'!EX$38</f>
        <v>1110</v>
      </c>
      <c r="EY50" s="146">
        <f>'PADD4 mthly rpt'!EY$38</f>
        <v>1207</v>
      </c>
      <c r="EZ50" s="146">
        <f>'PADD4 mthly rpt'!EZ$38</f>
        <v>1229</v>
      </c>
      <c r="FA50" s="146">
        <f>'PADD4 mthly rpt'!FA$38</f>
        <v>1272</v>
      </c>
      <c r="FB50" s="146">
        <f>'PADD4 mthly rpt'!FB$38</f>
        <v>1175</v>
      </c>
      <c r="FC50" s="146">
        <f>'PADD4 mthly rpt'!FC$38</f>
        <v>861</v>
      </c>
      <c r="FD50" s="146">
        <f>'PADD4 mthly rpt'!FD$38</f>
        <v>741</v>
      </c>
      <c r="FE50" s="146">
        <f>'PADD4 mthly rpt'!FE$38</f>
        <v>660</v>
      </c>
      <c r="FF50" s="146">
        <f>'PADD4 mthly rpt'!FF$38</f>
        <v>671</v>
      </c>
      <c r="FG50" s="146">
        <f>'PADD4 mthly rpt'!FG$38</f>
        <v>836</v>
      </c>
      <c r="FH50" s="146">
        <f>'PADD4 mthly rpt'!FH$38</f>
        <v>1012</v>
      </c>
      <c r="FI50" s="146">
        <f>'PADD4 mthly rpt'!FI$38</f>
        <v>1052</v>
      </c>
      <c r="FJ50" s="146">
        <f>'PADD4 mthly rpt'!FJ$38</f>
        <v>1125</v>
      </c>
      <c r="FK50" s="146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755</v>
      </c>
      <c r="FQ50" s="30">
        <f>'PADD4 mthly rpt'!FQ$38</f>
        <v>773</v>
      </c>
      <c r="FR50" s="30">
        <f>'PADD4 mthly rpt'!FR$38</f>
        <v>765</v>
      </c>
      <c r="FS50" s="30">
        <f>'PADD4 mthly rpt'!FS$38</f>
        <v>965</v>
      </c>
      <c r="FT50" s="30">
        <f>'PADD4 mthly rpt'!FT$38</f>
        <v>1026</v>
      </c>
      <c r="FU50" s="30">
        <f>'PADD4 mthly rpt'!FU$38</f>
        <v>1163</v>
      </c>
      <c r="FV50" s="146">
        <f>'PADD4 mthly rpt'!FV$38</f>
        <v>1351</v>
      </c>
      <c r="FW50" s="146">
        <f>'PADD4 mthly rpt'!FW$38</f>
        <v>1473</v>
      </c>
      <c r="FX50" s="30">
        <f>'PADD4 mthly rpt'!FX$38</f>
        <v>1466</v>
      </c>
      <c r="FY50" s="30">
        <f>'PADD4 mthly rpt'!FY$38</f>
        <v>1548</v>
      </c>
      <c r="FZ50" s="30">
        <f>'PADD4 mthly rpt'!FZ$38</f>
        <v>1383</v>
      </c>
      <c r="GA50" s="30">
        <f>'PADD4 mthly rpt'!GA$38</f>
        <v>1161</v>
      </c>
      <c r="GB50" s="30">
        <f>'PADD4 mthly rpt'!GB$38</f>
        <v>1001</v>
      </c>
      <c r="GC50" s="30">
        <f>'PADD4 mthly rpt'!GC$38</f>
        <v>987</v>
      </c>
      <c r="GD50" s="30">
        <f>'PADD4 mthly rpt'!GD$38</f>
        <v>1029</v>
      </c>
      <c r="GE50" s="30">
        <f>'PADD4 mthly rpt'!GE$38</f>
        <v>1232</v>
      </c>
      <c r="GF50" s="30">
        <f>'PADD4 mthly rpt'!GF$38</f>
        <v>1575</v>
      </c>
      <c r="GG50" s="30">
        <f>'PADD4 mthly rpt'!GG$38</f>
        <v>1857</v>
      </c>
      <c r="GH50" s="259">
        <f>'PADD4 mthly rpt'!GH$38</f>
        <v>2809</v>
      </c>
      <c r="GI50" s="116">
        <f>'PADD4 mthly rpt'!GI$38</f>
        <v>1978.9977808573567</v>
      </c>
      <c r="GJ50" s="116">
        <f>'PADD4 mthly rpt'!GJ$38</f>
        <v>2593.5765637148111</v>
      </c>
      <c r="GK50" s="116">
        <f>'PADD4 mthly rpt'!GK$38</f>
        <v>2815.145528979202</v>
      </c>
      <c r="GL50" s="116">
        <f>'PADD4 mthly rpt'!GL$38</f>
        <v>2981.3133356724074</v>
      </c>
      <c r="GM50" s="116">
        <f>'PADD4 mthly rpt'!GM$38</f>
        <v>3121.911427253548</v>
      </c>
      <c r="GN50" s="116">
        <f>'PADD4 mthly rpt'!GN$38</f>
        <v>3249.9596044508776</v>
      </c>
      <c r="GO50" s="116">
        <f>'PADD4 mthly rpt'!GO$38</f>
        <v>3472.2721023831332</v>
      </c>
      <c r="GP50" s="116">
        <f>'PADD4 mthly rpt'!GP$38</f>
        <v>3839.4003736846998</v>
      </c>
      <c r="GQ50" s="116">
        <f>'PADD4 mthly rpt'!GQ$38</f>
        <v>4211.4569743625389</v>
      </c>
      <c r="GR50" s="116">
        <f>'PADD4 mthly rpt'!GR$38</f>
        <v>4516.300353036755</v>
      </c>
      <c r="GS50" s="116">
        <f>'PADD4 mthly rpt'!GS$38</f>
        <v>4833.715471548694</v>
      </c>
      <c r="GT50" s="116">
        <f>'PADD4 mthly rpt'!GT$38</f>
        <v>5091.7248561475608</v>
      </c>
      <c r="GU50" s="116">
        <f>'PADD4 mthly rpt'!GU$38</f>
        <v>5300.4095122348026</v>
      </c>
      <c r="GV50" s="116">
        <f>'PADD4 mthly rpt'!GV$38</f>
        <v>5255.8980965195497</v>
      </c>
      <c r="GW50" s="116">
        <f>'PADD4 mthly rpt'!GW$38</f>
        <v>5162.3618800879212</v>
      </c>
      <c r="GX50" s="116">
        <f>'PADD4 mthly rpt'!GX$38</f>
        <v>5039.3720917570963</v>
      </c>
    </row>
    <row r="51" spans="1:206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6">
        <f>'PADD4 mthly rpt'!DZ$39</f>
        <v>0</v>
      </c>
      <c r="EA51" s="146">
        <f>'PADD4 mthly rpt'!EA$39</f>
        <v>0</v>
      </c>
      <c r="EB51" s="146">
        <f>'PADD4 mthly rpt'!EB$39</f>
        <v>0</v>
      </c>
      <c r="EC51" s="146">
        <f>'PADD4 mthly rpt'!EC$39</f>
        <v>0</v>
      </c>
      <c r="ED51" s="146">
        <f>'PADD4 mthly rpt'!ED$39</f>
        <v>0</v>
      </c>
      <c r="EE51" s="146">
        <f>'PADD4 mthly rpt'!EE$39</f>
        <v>0</v>
      </c>
      <c r="EF51" s="146">
        <f>'PADD4 mthly rpt'!EF$39</f>
        <v>0</v>
      </c>
      <c r="EG51" s="146">
        <f>'PADD4 mthly rpt'!EG$39</f>
        <v>0</v>
      </c>
      <c r="EH51" s="146">
        <f>'PADD4 mthly rpt'!EH$39</f>
        <v>0</v>
      </c>
      <c r="EI51" s="146">
        <f>'PADD4 mthly rpt'!EI$39</f>
        <v>0</v>
      </c>
      <c r="EJ51" s="146">
        <f>'PADD4 mthly rpt'!EJ$39</f>
        <v>0</v>
      </c>
      <c r="EK51" s="146">
        <f>'PADD4 mthly rpt'!EK$39</f>
        <v>0</v>
      </c>
      <c r="EL51" s="146">
        <f>'PADD4 mthly rpt'!EL$39</f>
        <v>0</v>
      </c>
      <c r="EM51" s="146">
        <f>'PADD4 mthly rpt'!EM$39</f>
        <v>0</v>
      </c>
      <c r="EN51" s="146">
        <f>'PADD4 mthly rpt'!EN$39</f>
        <v>0</v>
      </c>
      <c r="EO51" s="146">
        <f>'PADD4 mthly rpt'!EO$39</f>
        <v>0</v>
      </c>
      <c r="EP51" s="146">
        <f>'PADD4 mthly rpt'!EP$39</f>
        <v>0</v>
      </c>
      <c r="EQ51" s="146">
        <f>'PADD4 mthly rpt'!EQ$39</f>
        <v>0</v>
      </c>
      <c r="ER51" s="146">
        <f>'PADD4 mthly rpt'!ER$39</f>
        <v>0</v>
      </c>
      <c r="ES51" s="146">
        <f>'PADD4 mthly rpt'!ES$39</f>
        <v>0</v>
      </c>
      <c r="ET51" s="146">
        <f>'PADD4 mthly rpt'!ET$39</f>
        <v>0</v>
      </c>
      <c r="EU51" s="146">
        <f>'PADD4 mthly rpt'!EU$39</f>
        <v>0</v>
      </c>
      <c r="EV51" s="146">
        <f>'PADD4 mthly rpt'!EV$39</f>
        <v>0</v>
      </c>
      <c r="EW51" s="146">
        <f>'PADD4 mthly rpt'!EW$39</f>
        <v>0</v>
      </c>
      <c r="EX51" s="146">
        <f>'PADD4 mthly rpt'!EX$39</f>
        <v>0</v>
      </c>
      <c r="EY51" s="146">
        <f>'PADD4 mthly rpt'!EY$39</f>
        <v>0</v>
      </c>
      <c r="EZ51" s="146">
        <f>'PADD4 mthly rpt'!EZ$39</f>
        <v>0</v>
      </c>
      <c r="FA51" s="146">
        <f>'PADD4 mthly rpt'!FA$39</f>
        <v>0</v>
      </c>
      <c r="FB51" s="146">
        <f>'PADD4 mthly rpt'!FB$39</f>
        <v>0</v>
      </c>
      <c r="FC51" s="146">
        <f>'PADD4 mthly rpt'!FC$39</f>
        <v>0</v>
      </c>
      <c r="FD51" s="146">
        <f>'PADD4 mthly rpt'!FD$39</f>
        <v>0</v>
      </c>
      <c r="FE51" s="146">
        <f>'PADD4 mthly rpt'!FE$39</f>
        <v>0</v>
      </c>
      <c r="FF51" s="146">
        <f>'PADD4 mthly rpt'!FF$39</f>
        <v>0</v>
      </c>
      <c r="FG51" s="146">
        <f>'PADD4 mthly rpt'!FG$39</f>
        <v>0</v>
      </c>
      <c r="FH51" s="146">
        <f>'PADD4 mthly rpt'!FH$39</f>
        <v>0</v>
      </c>
      <c r="FI51" s="146">
        <f>'PADD4 mthly rpt'!FI$39</f>
        <v>0</v>
      </c>
      <c r="FJ51" s="146">
        <f>'PADD4 mthly rpt'!FJ$39</f>
        <v>0</v>
      </c>
      <c r="FK51" s="146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146">
        <f>'PADD4 mthly rpt'!FV$39</f>
        <v>0</v>
      </c>
      <c r="FW51" s="146">
        <f>'PADD4 mthly rpt'!FW$39</f>
        <v>0</v>
      </c>
      <c r="FX51" s="30">
        <f>'PADD4 mthly rpt'!FX$39</f>
        <v>0</v>
      </c>
      <c r="FY51" s="30">
        <f>'PADD4 mthly rpt'!FY$39</f>
        <v>0</v>
      </c>
      <c r="FZ51" s="30">
        <f>'PADD4 mthly rpt'!FZ$39</f>
        <v>0</v>
      </c>
      <c r="GA51" s="30">
        <f>'PADD4 mthly rpt'!GA$39</f>
        <v>0</v>
      </c>
      <c r="GB51" s="30">
        <f>'PADD4 mthly rpt'!GB$39</f>
        <v>0</v>
      </c>
      <c r="GC51" s="30">
        <f>'PADD4 mthly rpt'!GC$39</f>
        <v>0</v>
      </c>
      <c r="GD51" s="30">
        <f>'PADD4 mthly rpt'!GD$39</f>
        <v>0</v>
      </c>
      <c r="GE51" s="30">
        <f>'PADD4 mthly rpt'!GE$39</f>
        <v>0</v>
      </c>
      <c r="GF51" s="30"/>
      <c r="GG51" s="30"/>
      <c r="GH51" s="259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</row>
    <row r="52" spans="1:206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133"/>
      <c r="FW52" s="133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266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</row>
    <row r="53" spans="1:206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54">
        <f>'PADD4 mthly rpt'!DZ$41</f>
        <v>66.140620078505762</v>
      </c>
      <c r="EA53" s="154">
        <f>'PADD4 mthly rpt'!EA$41</f>
        <v>66.385345359102459</v>
      </c>
      <c r="EB53" s="154">
        <f>'PADD4 mthly rpt'!EB$41</f>
        <v>57.321739745069131</v>
      </c>
      <c r="EC53" s="154">
        <f>'PADD4 mthly rpt'!EC$41</f>
        <v>51.181291815656238</v>
      </c>
      <c r="ED53" s="154">
        <f>'PADD4 mthly rpt'!ED$41</f>
        <v>47.845830152559074</v>
      </c>
      <c r="EE53" s="154">
        <f>'PADD4 mthly rpt'!EE$41</f>
        <v>41.967136994032323</v>
      </c>
      <c r="EF53" s="154">
        <f>'PADD4 mthly rpt'!EF$41</f>
        <v>45.059389293899159</v>
      </c>
      <c r="EG53" s="154">
        <f>'PADD4 mthly rpt'!EG$41</f>
        <v>43.342884367370708</v>
      </c>
      <c r="EH53" s="154">
        <f>'PADD4 mthly rpt'!EH$41</f>
        <v>61.561032480928844</v>
      </c>
      <c r="EI53" s="154">
        <f>'PADD4 mthly rpt'!EI$41</f>
        <v>58.226471663445786</v>
      </c>
      <c r="EJ53" s="154">
        <f>'PADD4 mthly rpt'!EJ$41</f>
        <v>61.475956506177852</v>
      </c>
      <c r="EK53" s="154">
        <f>'PADD4 mthly rpt'!EK$41</f>
        <v>77.373572944410384</v>
      </c>
      <c r="EL53" s="154">
        <f>'PADD4 mthly rpt'!EL$41</f>
        <v>62.704384659739411</v>
      </c>
      <c r="EM53" s="154">
        <f>'PADD4 mthly rpt'!EM$41</f>
        <v>60.587797805864277</v>
      </c>
      <c r="EN53" s="154">
        <f>'PADD4 mthly rpt'!EN$41</f>
        <v>50.218949860374806</v>
      </c>
      <c r="EO53" s="154">
        <f>'PADD4 mthly rpt'!EO$41</f>
        <v>42.771837153383707</v>
      </c>
      <c r="EP53" s="154">
        <f>'PADD4 mthly rpt'!EP$41</f>
        <v>41.599176335285286</v>
      </c>
      <c r="EQ53" s="154">
        <f>'PADD4 mthly rpt'!EQ$41</f>
        <v>33.601475289587057</v>
      </c>
      <c r="ER53" s="154">
        <f>'PADD4 mthly rpt'!ER$41</f>
        <v>32.284962499439594</v>
      </c>
      <c r="ES53" s="154">
        <f>'PADD4 mthly rpt'!ES$41</f>
        <v>31.053363838826943</v>
      </c>
      <c r="ET53" s="154">
        <f>'PADD4 mthly rpt'!ET$41</f>
        <v>49.650429209894249</v>
      </c>
      <c r="EU53" s="154">
        <f>'PADD4 mthly rpt'!EU$41</f>
        <v>51.583075926547892</v>
      </c>
      <c r="EV53" s="154">
        <f>'PADD4 mthly rpt'!EV$41</f>
        <v>60.305833021459684</v>
      </c>
      <c r="EW53" s="154">
        <f>'PADD4 mthly rpt'!EW$41</f>
        <v>61.875832161481895</v>
      </c>
      <c r="EX53" s="154">
        <f>'PADD4 mthly rpt'!EX$41</f>
        <v>63.517547354077713</v>
      </c>
      <c r="EY53" s="154">
        <f>'PADD4 mthly rpt'!EY$41</f>
        <v>63.078092012248703</v>
      </c>
      <c r="EZ53" s="154">
        <f>'PADD4 mthly rpt'!EZ$41</f>
        <v>54.063632275112532</v>
      </c>
      <c r="FA53" s="154">
        <f>'PADD4 mthly rpt'!FA$41</f>
        <v>50.590690948047452</v>
      </c>
      <c r="FB53" s="154">
        <f>'PADD4 mthly rpt'!FB$41</f>
        <v>48.925226973971803</v>
      </c>
      <c r="FC53" s="154">
        <f>'PADD4 mthly rpt'!FC$41</f>
        <v>37.260858330991255</v>
      </c>
      <c r="FD53" s="154">
        <f>'PADD4 mthly rpt'!FD$41</f>
        <v>35.604661233610756</v>
      </c>
      <c r="FE53" s="154">
        <f>'PADD4 mthly rpt'!FE$41</f>
        <v>33.533230161876844</v>
      </c>
      <c r="FF53" s="154">
        <f>'PADD4 mthly rpt'!FF$41</f>
        <v>51.303629369062158</v>
      </c>
      <c r="FG53" s="154">
        <f>'PADD4 mthly rpt'!FG$41</f>
        <v>52.916061736075982</v>
      </c>
      <c r="FH53" s="154">
        <f>'PADD4 mthly rpt'!FH$41</f>
        <v>56.98764687091942</v>
      </c>
      <c r="FI53" s="154">
        <f>'PADD4 mthly rpt'!FI$41</f>
        <v>66.687891755524419</v>
      </c>
      <c r="FJ53" s="154">
        <f>'PADD4 mthly rpt'!FJ$41</f>
        <v>56.235270585319682</v>
      </c>
      <c r="FK53" s="154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27.524265819290996</v>
      </c>
      <c r="FQ53" s="42">
        <f>'PADD4 mthly rpt'!FQ$41</f>
        <v>32.256703114641113</v>
      </c>
      <c r="FR53" s="42">
        <f>'PADD4 mthly rpt'!FR$41</f>
        <v>41.972701043246609</v>
      </c>
      <c r="FS53" s="42">
        <f>'PADD4 mthly rpt'!FS$41</f>
        <v>56.915867714912338</v>
      </c>
      <c r="FT53" s="42">
        <f>'PADD4 mthly rpt'!FT$41</f>
        <v>61.254712852537196</v>
      </c>
      <c r="FU53" s="42">
        <f>'PADD4 mthly rpt'!FU$41</f>
        <v>70.012077002653172</v>
      </c>
      <c r="FV53" s="154">
        <f>'PADD4 mthly rpt'!FV$41</f>
        <v>71.480765969045947</v>
      </c>
      <c r="FW53" s="154">
        <f>'PADD4 mthly rpt'!FW$41</f>
        <v>71.937271432047154</v>
      </c>
      <c r="FX53" s="42">
        <f>'PADD4 mthly rpt'!FX$41</f>
        <v>46.692693005650895</v>
      </c>
      <c r="FY53" s="42">
        <f>'PADD4 mthly rpt'!FY$41</f>
        <v>53.102108580250345</v>
      </c>
      <c r="FZ53" s="42">
        <f>'PADD4 mthly rpt'!FZ$41</f>
        <v>50.978739488268111</v>
      </c>
      <c r="GA53" s="42">
        <f>'PADD4 mthly rpt'!GA$41</f>
        <v>44.367180776693658</v>
      </c>
      <c r="GB53" s="42">
        <f>'PADD4 mthly rpt'!GB$41</f>
        <v>43.539534975078716</v>
      </c>
      <c r="GC53" s="42">
        <f>'PADD4 mthly rpt'!GC$41</f>
        <v>45.591587208771777</v>
      </c>
      <c r="GD53" s="42">
        <f>'PADD4 mthly rpt'!GD$41</f>
        <v>67.875446475049472</v>
      </c>
      <c r="GE53" s="42">
        <f>'PADD4 mthly rpt'!GE$41</f>
        <v>72.80597609203231</v>
      </c>
      <c r="GF53" s="42">
        <f>'PADD4 mthly rpt'!GF$41</f>
        <v>136.7626062878191</v>
      </c>
      <c r="GG53" s="42">
        <f>'PADD4 mthly rpt'!GG$41</f>
        <v>121.42469302519214</v>
      </c>
      <c r="GH53" s="314">
        <f>'PADD4 mthly rpt'!GH$41</f>
        <v>103.72076360998098</v>
      </c>
      <c r="GI53" s="118">
        <f>'PADD4 mthly rpt'!GI$41</f>
        <v>92.635494620988638</v>
      </c>
      <c r="GJ53" s="118">
        <f>'PADD4 mthly rpt'!GJ$41</f>
        <v>94.554191015758519</v>
      </c>
      <c r="GK53" s="118">
        <f>'PADD4 mthly rpt'!GK$41</f>
        <v>88.870170176851502</v>
      </c>
      <c r="GL53" s="118">
        <f>'PADD4 mthly rpt'!GL$41</f>
        <v>98.61330432883193</v>
      </c>
      <c r="GM53" s="118">
        <f>'PADD4 mthly rpt'!GM$41</f>
        <v>105.42334654223451</v>
      </c>
      <c r="GN53" s="118">
        <f>'PADD4 mthly rpt'!GN$41</f>
        <v>117.98099212694135</v>
      </c>
      <c r="GO53" s="118">
        <f>'PADD4 mthly rpt'!GO$41</f>
        <v>135.61532919961621</v>
      </c>
      <c r="GP53" s="118">
        <f>'PADD4 mthly rpt'!GP$41</f>
        <v>209.63496459416316</v>
      </c>
      <c r="GQ53" s="118">
        <f>'PADD4 mthly rpt'!GQ$41</f>
        <v>225.91776112214504</v>
      </c>
      <c r="GR53" s="118">
        <f>'PADD4 mthly rpt'!GR$41</f>
        <v>240.29339188465966</v>
      </c>
      <c r="GS53" s="118">
        <f>'PADD4 mthly rpt'!GS$41</f>
        <v>264.2659060872071</v>
      </c>
      <c r="GT53" s="118">
        <f>'PADD4 mthly rpt'!GT$41</f>
        <v>245.05101763599123</v>
      </c>
      <c r="GU53" s="118">
        <f>'PADD4 mthly rpt'!GU$41</f>
        <v>237.45901917106031</v>
      </c>
      <c r="GV53" s="118">
        <f>'PADD4 mthly rpt'!GV$41</f>
        <v>181.51777970990341</v>
      </c>
      <c r="GW53" s="118">
        <f>'PADD4 mthly rpt'!GW$41</f>
        <v>170.6550268251913</v>
      </c>
      <c r="GX53" s="118">
        <f>'PADD4 mthly rpt'!GX$41</f>
        <v>162.84453526795821</v>
      </c>
    </row>
    <row r="54" spans="1:206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54">
        <f>'PADD4 mthly rpt'!DZ$42</f>
        <v>18.819825495176332</v>
      </c>
      <c r="EA54" s="154">
        <f>'PADD4 mthly rpt'!EA$42</f>
        <v>12.277702361884025</v>
      </c>
      <c r="EB54" s="154">
        <f>'PADD4 mthly rpt'!EB$42</f>
        <v>9.4527262496723949</v>
      </c>
      <c r="EC54" s="154">
        <f>'PADD4 mthly rpt'!EC$42</f>
        <v>9.0932555309905538</v>
      </c>
      <c r="ED54" s="154">
        <f>'PADD4 mthly rpt'!ED$42</f>
        <v>3.5342861070071265</v>
      </c>
      <c r="EE54" s="154">
        <f>'PADD4 mthly rpt'!EE$42</f>
        <v>3.3720931574300224</v>
      </c>
      <c r="EF54" s="154">
        <f>'PADD4 mthly rpt'!EF$42</f>
        <v>5.2552335143373767</v>
      </c>
      <c r="EG54" s="154">
        <f>'PADD4 mthly rpt'!EG$42</f>
        <v>2.5187148300651288</v>
      </c>
      <c r="EH54" s="154">
        <f>'PADD4 mthly rpt'!EH$42</f>
        <v>-2.1646651573892584</v>
      </c>
      <c r="EI54" s="154">
        <f>'PADD4 mthly rpt'!EI$42</f>
        <v>-0.21005150544911544</v>
      </c>
      <c r="EJ54" s="154">
        <f>'PADD4 mthly rpt'!EJ$42</f>
        <v>0.96451887836151684</v>
      </c>
      <c r="EK54" s="154">
        <f>'PADD4 mthly rpt'!EK$42</f>
        <v>4.5325788237229574</v>
      </c>
      <c r="EL54" s="154">
        <f>'PADD4 mthly rpt'!EL$42</f>
        <v>-3.4362354187663513</v>
      </c>
      <c r="EM54" s="154">
        <f>'PADD4 mthly rpt'!EM$42</f>
        <v>-5.7975475532381822</v>
      </c>
      <c r="EN54" s="154">
        <f>'PADD4 mthly rpt'!EN$42</f>
        <v>-7.1027898846943245</v>
      </c>
      <c r="EO54" s="154">
        <f>'PADD4 mthly rpt'!EO$42</f>
        <v>-8.4094546622725304</v>
      </c>
      <c r="EP54" s="154">
        <f>'PADD4 mthly rpt'!EP$42</f>
        <v>-6.2466538172737884</v>
      </c>
      <c r="EQ54" s="154">
        <f>'PADD4 mthly rpt'!EQ$42</f>
        <v>-8.3656617044452659</v>
      </c>
      <c r="ER54" s="154">
        <f>'PADD4 mthly rpt'!ER$42</f>
        <v>-12.774426794459565</v>
      </c>
      <c r="ES54" s="154">
        <f>'PADD4 mthly rpt'!ES$42</f>
        <v>-12.289520528543765</v>
      </c>
      <c r="ET54" s="154">
        <f>'PADD4 mthly rpt'!ET$42</f>
        <v>-11.910603271034596</v>
      </c>
      <c r="EU54" s="154">
        <f>'PADD4 mthly rpt'!EU$42</f>
        <v>-6.6433957368978938</v>
      </c>
      <c r="EV54" s="154">
        <f>'PADD4 mthly rpt'!EV$42</f>
        <v>-1.1701234847181681</v>
      </c>
      <c r="EW54" s="154">
        <f>'PADD4 mthly rpt'!EW$42</f>
        <v>-15.497740782928489</v>
      </c>
      <c r="EX54" s="154">
        <f>'PADD4 mthly rpt'!EX$42</f>
        <v>0.81316269433830257</v>
      </c>
      <c r="EY54" s="154">
        <f>'PADD4 mthly rpt'!EY$42</f>
        <v>2.4902942063844264</v>
      </c>
      <c r="EZ54" s="154">
        <f>'PADD4 mthly rpt'!EZ$42</f>
        <v>3.8446824147377257</v>
      </c>
      <c r="FA54" s="154">
        <f>'PADD4 mthly rpt'!FA$42</f>
        <v>7.8188537946637453</v>
      </c>
      <c r="FB54" s="154">
        <f>'PADD4 mthly rpt'!FB$42</f>
        <v>7.3260506386865174</v>
      </c>
      <c r="FC54" s="154">
        <f>'PADD4 mthly rpt'!FC$42</f>
        <v>3.6593830414041975</v>
      </c>
      <c r="FD54" s="154">
        <f>'PADD4 mthly rpt'!FD$42</f>
        <v>3.3196987341711619</v>
      </c>
      <c r="FE54" s="154">
        <f>'PADD4 mthly rpt'!FE$42</f>
        <v>2.479866323049901</v>
      </c>
      <c r="FF54" s="154">
        <f>'PADD4 mthly rpt'!FF$42</f>
        <v>1.6532001591679091</v>
      </c>
      <c r="FG54" s="154">
        <f>'PADD4 mthly rpt'!FG$42</f>
        <v>1.3329858095280898</v>
      </c>
      <c r="FH54" s="154">
        <f>'PADD4 mthly rpt'!FH$42</f>
        <v>-3.3181861505402637</v>
      </c>
      <c r="FI54" s="154">
        <f>'PADD4 mthly rpt'!FI$42</f>
        <v>4.8120595940425233</v>
      </c>
      <c r="FJ54" s="154">
        <f>'PADD4 mthly rpt'!FJ$42</f>
        <v>-7.282276768758031</v>
      </c>
      <c r="FK54" s="154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-8.0803954143197601</v>
      </c>
      <c r="FQ54" s="42">
        <f>'PADD4 mthly rpt'!FQ$42</f>
        <v>-1.2765270472357315</v>
      </c>
      <c r="FR54" s="42">
        <f>'PADD4 mthly rpt'!FR$42</f>
        <v>-9.3309283258155489</v>
      </c>
      <c r="FS54" s="42">
        <f>'PADD4 mthly rpt'!FS$42</f>
        <v>3.9998059788363562</v>
      </c>
      <c r="FT54" s="42">
        <f>'PADD4 mthly rpt'!FT$42</f>
        <v>4.2670659816177761</v>
      </c>
      <c r="FU54" s="42">
        <f>'PADD4 mthly rpt'!FU$42</f>
        <v>3.324185247128753</v>
      </c>
      <c r="FV54" s="154">
        <f>'PADD4 mthly rpt'!FV$42</f>
        <v>15.245495383726265</v>
      </c>
      <c r="FW54" s="154">
        <f>'PADD4 mthly rpt'!FW$42</f>
        <v>14.055343657152406</v>
      </c>
      <c r="FX54" s="42">
        <f>'PADD4 mthly rpt'!FX$42</f>
        <v>-0.29214927909800537</v>
      </c>
      <c r="FY54" s="42">
        <f>'PADD4 mthly rpt'!FY$42</f>
        <v>14.117226140770519</v>
      </c>
      <c r="FZ54" s="42">
        <f>'PADD4 mthly rpt'!FZ$42</f>
        <v>18.078501727179187</v>
      </c>
      <c r="GA54" s="42">
        <f>'PADD4 mthly rpt'!GA$42</f>
        <v>14.556894071578828</v>
      </c>
      <c r="GB54" s="42">
        <f>'PADD4 mthly rpt'!GB$42</f>
        <v>16.01526915578772</v>
      </c>
      <c r="GC54" s="42">
        <f>'PADD4 mthly rpt'!GC$42</f>
        <v>13.334884094130665</v>
      </c>
      <c r="GD54" s="42">
        <f>'PADD4 mthly rpt'!GD$42</f>
        <v>25.902745431802863</v>
      </c>
      <c r="GE54" s="42">
        <f>'PADD4 mthly rpt'!GE$42</f>
        <v>15.890108377119972</v>
      </c>
      <c r="GF54" s="42">
        <f>'PADD4 mthly rpt'!GF$42</f>
        <v>75.5078934352819</v>
      </c>
      <c r="GG54" s="42">
        <f>'PADD4 mthly rpt'!GG$42</f>
        <v>51.41261602253897</v>
      </c>
      <c r="GH54" s="314">
        <f>'PADD4 mthly rpt'!GH$42</f>
        <v>32.23999764093503</v>
      </c>
      <c r="GI54" s="118">
        <f>'PADD4 mthly rpt'!GI$42</f>
        <v>20.698223188941483</v>
      </c>
      <c r="GJ54" s="118">
        <f>'PADD4 mthly rpt'!GJ$42</f>
        <v>47.861498010107624</v>
      </c>
      <c r="GK54" s="118">
        <f>'PADD4 mthly rpt'!GK$42</f>
        <v>35.768061596601157</v>
      </c>
      <c r="GL54" s="118">
        <f>'PADD4 mthly rpt'!GL$42</f>
        <v>47.634564840563819</v>
      </c>
      <c r="GM54" s="118">
        <f>'PADD4 mthly rpt'!GM$42</f>
        <v>61.056165765540854</v>
      </c>
      <c r="GN54" s="118">
        <f>'PADD4 mthly rpt'!GN$42</f>
        <v>74.441457151862636</v>
      </c>
      <c r="GO54" s="118">
        <f>'PADD4 mthly rpt'!GO$42</f>
        <v>90.023741990844428</v>
      </c>
      <c r="GP54" s="118">
        <f>'PADD4 mthly rpt'!GP$42</f>
        <v>141.75951811911369</v>
      </c>
      <c r="GQ54" s="118">
        <f>'PADD4 mthly rpt'!GQ$42</f>
        <v>153.11178503011274</v>
      </c>
      <c r="GR54" s="118">
        <f>'PADD4 mthly rpt'!GR$42</f>
        <v>103.53078559684056</v>
      </c>
      <c r="GS54" s="118">
        <f>'PADD4 mthly rpt'!GS$42</f>
        <v>142.84121306201496</v>
      </c>
      <c r="GT54" s="118">
        <f>'PADD4 mthly rpt'!GT$42</f>
        <v>141.33025402601027</v>
      </c>
      <c r="GU54" s="118">
        <f>'PADD4 mthly rpt'!GU$42</f>
        <v>144.82352455007168</v>
      </c>
      <c r="GV54" s="118">
        <f>'PADD4 mthly rpt'!GV$42</f>
        <v>86.963588694144889</v>
      </c>
      <c r="GW54" s="118">
        <f>'PADD4 mthly rpt'!GW$42</f>
        <v>81.784856648339797</v>
      </c>
      <c r="GX54" s="118">
        <f>'PADD4 mthly rpt'!GX$42</f>
        <v>64.231230939126277</v>
      </c>
    </row>
    <row r="55" spans="1:206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54">
        <f>'PADD4 mthly rpt'!DZ$43</f>
        <v>43.940529978122086</v>
      </c>
      <c r="EA55" s="154">
        <f>'PADD4 mthly rpt'!EA$43</f>
        <v>41.267197868415359</v>
      </c>
      <c r="EB55" s="154">
        <f>'PADD4 mthly rpt'!EB$43</f>
        <v>34.456670703973913</v>
      </c>
      <c r="EC55" s="154">
        <f>'PADD4 mthly rpt'!EC$43</f>
        <v>31.841747543468038</v>
      </c>
      <c r="ED55" s="154">
        <f>'PADD4 mthly rpt'!ED$43</f>
        <v>27.236148926872158</v>
      </c>
      <c r="EE55" s="154">
        <f>'PADD4 mthly rpt'!EE$43</f>
        <v>22.383260466146769</v>
      </c>
      <c r="EF55" s="154">
        <f>'PADD4 mthly rpt'!EF$43</f>
        <v>25.367875823123217</v>
      </c>
      <c r="EG55" s="154">
        <f>'PADD4 mthly rpt'!EG$43</f>
        <v>21.863791970183517</v>
      </c>
      <c r="EH55" s="154">
        <f>'PADD4 mthly rpt'!EH$43</f>
        <v>23.811473098021324</v>
      </c>
      <c r="EI55" s="154">
        <f>'PADD4 mthly rpt'!EI$43</f>
        <v>26.960178358189381</v>
      </c>
      <c r="EJ55" s="154">
        <f>'PADD4 mthly rpt'!EJ$43</f>
        <v>31.150778335526901</v>
      </c>
      <c r="EK55" s="154">
        <f>'PADD4 mthly rpt'!EK$43</f>
        <v>38.979585761669746</v>
      </c>
      <c r="EL55" s="154">
        <f>'PADD4 mthly rpt'!EL$43</f>
        <v>30.741910529532223</v>
      </c>
      <c r="EM55" s="154">
        <f>'PADD4 mthly rpt'!EM$43</f>
        <v>24.938886147207178</v>
      </c>
      <c r="EN55" s="154">
        <f>'PADD4 mthly rpt'!EN$43</f>
        <v>19.659572647648844</v>
      </c>
      <c r="EO55" s="154">
        <f>'PADD4 mthly rpt'!EO$43</f>
        <v>15.558812415853676</v>
      </c>
      <c r="EP55" s="154">
        <f>'PADD4 mthly rpt'!EP$43</f>
        <v>13.8484371548683</v>
      </c>
      <c r="EQ55" s="154">
        <f>'PADD4 mthly rpt'!EQ$43</f>
        <v>9.0209330048017264</v>
      </c>
      <c r="ER55" s="154">
        <f>'PADD4 mthly rpt'!ER$43</f>
        <v>6.3900576604318822</v>
      </c>
      <c r="ES55" s="154">
        <f>'PADD4 mthly rpt'!ES$43</f>
        <v>3.3016276919916052</v>
      </c>
      <c r="ET55" s="154">
        <f>'PADD4 mthly rpt'!ET$43</f>
        <v>3.8162206939570282</v>
      </c>
      <c r="EU55" s="154">
        <f>'PADD4 mthly rpt'!EU$43</f>
        <v>11.936634574914564</v>
      </c>
      <c r="EV55" s="154">
        <f>'PADD4 mthly rpt'!EV$43</f>
        <v>20.742046002723022</v>
      </c>
      <c r="EW55" s="154">
        <f>'PADD4 mthly rpt'!EW$43</f>
        <v>11.079287642094783</v>
      </c>
      <c r="EX55" s="154">
        <f>'PADD4 mthly rpt'!EX$43</f>
        <v>21.407179767590769</v>
      </c>
      <c r="EY55" s="154">
        <f>'PADD4 mthly rpt'!EY$43</f>
        <v>18.812723289226064</v>
      </c>
      <c r="EZ55" s="154">
        <f>'PADD4 mthly rpt'!EZ$43</f>
        <v>15.883982912307836</v>
      </c>
      <c r="FA55" s="154">
        <f>'PADD4 mthly rpt'!FA$43</f>
        <v>16.524687574555294</v>
      </c>
      <c r="FB55" s="154">
        <f>'PADD4 mthly rpt'!FB$43</f>
        <v>14.777301179525168</v>
      </c>
      <c r="FC55" s="154">
        <f>'PADD4 mthly rpt'!FC$43</f>
        <v>7.9881352389973799</v>
      </c>
      <c r="FD55" s="154">
        <f>'PADD4 mthly rpt'!FD$43</f>
        <v>5.3897267814829419</v>
      </c>
      <c r="FE55" s="154">
        <f>'PADD4 mthly rpt'!FE$43</f>
        <v>2.0108467251235211</v>
      </c>
      <c r="FF55" s="154">
        <f>'PADD4 mthly rpt'!FF$43</f>
        <v>-0.1489452461733265</v>
      </c>
      <c r="FG55" s="154">
        <f>'PADD4 mthly rpt'!FG$43</f>
        <v>6.294516886374808</v>
      </c>
      <c r="FH55" s="154">
        <f>'PADD4 mthly rpt'!FH$43</f>
        <v>9.536286805757527</v>
      </c>
      <c r="FI55" s="154">
        <f>'PADD4 mthly rpt'!FI$43</f>
        <v>8.7513115139159652</v>
      </c>
      <c r="FJ55" s="154">
        <f>'PADD4 mthly rpt'!FJ$43</f>
        <v>5.3187752947880469</v>
      </c>
      <c r="FK55" s="154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-7.4055101868732649</v>
      </c>
      <c r="FQ55" s="42">
        <f>'PADD4 mthly rpt'!FQ$43</f>
        <v>-2.8481838218472646</v>
      </c>
      <c r="FR55" s="42">
        <f>'PADD4 mthly rpt'!FR$43</f>
        <v>-10.739219014530008</v>
      </c>
      <c r="FS55" s="42">
        <f>'PADD4 mthly rpt'!FS$43</f>
        <v>5.48670275075132</v>
      </c>
      <c r="FT55" s="42">
        <f>'PADD4 mthly rpt'!FT$43</f>
        <v>6.4602898087974765</v>
      </c>
      <c r="FU55" s="42">
        <f>'PADD4 mthly rpt'!FU$43</f>
        <v>4.8071480290018371</v>
      </c>
      <c r="FV55" s="154">
        <f>'PADD4 mthly rpt'!FV$43</f>
        <v>12.29704251685154</v>
      </c>
      <c r="FW55" s="154">
        <f>'PADD4 mthly rpt'!FW$43</f>
        <v>11.529110242181432</v>
      </c>
      <c r="FX55" s="42">
        <f>'PADD4 mthly rpt'!FX$43</f>
        <v>-4.5989425264895161</v>
      </c>
      <c r="FY55" s="42">
        <f>'PADD4 mthly rpt'!FY$43</f>
        <v>7.9787608520037665</v>
      </c>
      <c r="FZ55" s="42">
        <f>'PADD4 mthly rpt'!FZ$43</f>
        <v>7.8623364345767044</v>
      </c>
      <c r="GA55" s="42">
        <f>'PADD4 mthly rpt'!GA$43</f>
        <v>8.1202205454281042</v>
      </c>
      <c r="GB55" s="42">
        <f>'PADD4 mthly rpt'!GB$43</f>
        <v>7.4840480499182576</v>
      </c>
      <c r="GC55" s="42">
        <f>'PADD4 mthly rpt'!GC$43</f>
        <v>9.3895170047675336</v>
      </c>
      <c r="GD55" s="42">
        <f>'PADD4 mthly rpt'!GD$43</f>
        <v>14.23274852675948</v>
      </c>
      <c r="GE55" s="42">
        <f>'PADD4 mthly rpt'!GE$43</f>
        <v>17.190376050056926</v>
      </c>
      <c r="GF55" s="42">
        <f>'PADD4 mthly rpt'!GF$43</f>
        <v>76.655488912037001</v>
      </c>
      <c r="GG55" s="42">
        <f>'PADD4 mthly rpt'!GG$43</f>
        <v>51.666619428240693</v>
      </c>
      <c r="GH55" s="314">
        <f>'PADD4 mthly rpt'!GH$43</f>
        <v>39.705045880643283</v>
      </c>
      <c r="GI55" s="118">
        <f>'PADD4 mthly rpt'!GI$43</f>
        <v>28.661407744157167</v>
      </c>
      <c r="GJ55" s="118">
        <f>'PADD4 mthly rpt'!GJ$43</f>
        <v>43.497819581567271</v>
      </c>
      <c r="GK55" s="118">
        <f>'PADD4 mthly rpt'!GK$43</f>
        <v>41.544007989487987</v>
      </c>
      <c r="GL55" s="118">
        <f>'PADD4 mthly rpt'!GL$43</f>
        <v>54.163462186597293</v>
      </c>
      <c r="GM55" s="118">
        <f>'PADD4 mthly rpt'!GM$43</f>
        <v>68.021958922950688</v>
      </c>
      <c r="GN55" s="118">
        <f>'PADD4 mthly rpt'!GN$43</f>
        <v>81.178429362677505</v>
      </c>
      <c r="GO55" s="118">
        <f>'PADD4 mthly rpt'!GO$43</f>
        <v>98.459775461318742</v>
      </c>
      <c r="GP55" s="118">
        <f>'PADD4 mthly rpt'!GP$43</f>
        <v>155.16231687852689</v>
      </c>
      <c r="GQ55" s="118">
        <f>'PADD4 mthly rpt'!GQ$43</f>
        <v>167.42827049554217</v>
      </c>
      <c r="GR55" s="118">
        <f>'PADD4 mthly rpt'!GR$43</f>
        <v>164.93604077687701</v>
      </c>
      <c r="GS55" s="118">
        <f>'PADD4 mthly rpt'!GS$43</f>
        <v>184.7910927093547</v>
      </c>
      <c r="GT55" s="118">
        <f>'PADD4 mthly rpt'!GT$43</f>
        <v>173.5192712003585</v>
      </c>
      <c r="GU55" s="118">
        <f>'PADD4 mthly rpt'!GU$43</f>
        <v>168.2349024418516</v>
      </c>
      <c r="GV55" s="118">
        <f>'PADD4 mthly rpt'!GV$43</f>
        <v>123.01491802157427</v>
      </c>
      <c r="GW55" s="118">
        <f>'PADD4 mthly rpt'!GW$43</f>
        <v>115.79108896558873</v>
      </c>
      <c r="GX55" s="118">
        <f>'PADD4 mthly rpt'!GX$43</f>
        <v>108.241198290469</v>
      </c>
    </row>
    <row r="56" spans="1:206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54">
        <f>'PADD4 mthly rpt'!DZ$44</f>
        <v>57.633676104932682</v>
      </c>
      <c r="EA56" s="154">
        <f>'PADD4 mthly rpt'!EA$44</f>
        <v>57.878401385529379</v>
      </c>
      <c r="EB56" s="154">
        <f>'PADD4 mthly rpt'!EB$44</f>
        <v>48.814795771496051</v>
      </c>
      <c r="EC56" s="154">
        <f>'PADD4 mthly rpt'!EC$44</f>
        <v>42.674347842083158</v>
      </c>
      <c r="ED56" s="154">
        <f>'PADD4 mthly rpt'!ED$44</f>
        <v>39.338886178985994</v>
      </c>
      <c r="EE56" s="154">
        <f>'PADD4 mthly rpt'!EE$44</f>
        <v>33.460193020459243</v>
      </c>
      <c r="EF56" s="154">
        <f>'PADD4 mthly rpt'!EF$44</f>
        <v>36.552445320326079</v>
      </c>
      <c r="EG56" s="154">
        <f>'PADD4 mthly rpt'!EG$44</f>
        <v>34.835940393797628</v>
      </c>
      <c r="EH56" s="154">
        <f>'PADD4 mthly rpt'!EH$44</f>
        <v>53.054088507355765</v>
      </c>
      <c r="EI56" s="154">
        <f>'PADD4 mthly rpt'!EI$44</f>
        <v>49.719527689872706</v>
      </c>
      <c r="EJ56" s="154">
        <f>'PADD4 mthly rpt'!EJ$44</f>
        <v>52.969012532604772</v>
      </c>
      <c r="EK56" s="154">
        <f>'PADD4 mthly rpt'!EK$44</f>
        <v>68.866628970837297</v>
      </c>
      <c r="EL56" s="154">
        <f>'PADD4 mthly rpt'!EL$44</f>
        <v>54.197440686166331</v>
      </c>
      <c r="EM56" s="154">
        <f>'PADD4 mthly rpt'!EM$44</f>
        <v>52.080853832291197</v>
      </c>
      <c r="EN56" s="154">
        <f>'PADD4 mthly rpt'!EN$44</f>
        <v>41.712005886801727</v>
      </c>
      <c r="EO56" s="154">
        <f>'PADD4 mthly rpt'!EO$44</f>
        <v>34.264893179810628</v>
      </c>
      <c r="EP56" s="154">
        <f>'PADD4 mthly rpt'!EP$44</f>
        <v>33.092232361712206</v>
      </c>
      <c r="EQ56" s="154">
        <f>'PADD4 mthly rpt'!EQ$44</f>
        <v>25.094531316013978</v>
      </c>
      <c r="ER56" s="154">
        <f>'PADD4 mthly rpt'!ER$44</f>
        <v>23.778018525866514</v>
      </c>
      <c r="ES56" s="154">
        <f>'PADD4 mthly rpt'!ES$44</f>
        <v>22.546419865253863</v>
      </c>
      <c r="ET56" s="154">
        <f>'PADD4 mthly rpt'!ET$44</f>
        <v>41.143485236321169</v>
      </c>
      <c r="EU56" s="154">
        <f>'PADD4 mthly rpt'!EU$44</f>
        <v>43.076131952974812</v>
      </c>
      <c r="EV56" s="154">
        <f>'PADD4 mthly rpt'!EV$44</f>
        <v>51.798889047886604</v>
      </c>
      <c r="EW56" s="154">
        <f>'PADD4 mthly rpt'!EW$44</f>
        <v>53.368888187908816</v>
      </c>
      <c r="EX56" s="154">
        <f>'PADD4 mthly rpt'!EX$44</f>
        <v>55.010603380504634</v>
      </c>
      <c r="EY56" s="154">
        <f>'PADD4 mthly rpt'!EY$44</f>
        <v>54.571148038675624</v>
      </c>
      <c r="EZ56" s="154">
        <f>'PADD4 mthly rpt'!EZ$44</f>
        <v>45.556688301539452</v>
      </c>
      <c r="FA56" s="154">
        <f>'PADD4 mthly rpt'!FA$44</f>
        <v>42.083746974474373</v>
      </c>
      <c r="FB56" s="154">
        <f>'PADD4 mthly rpt'!FB$44</f>
        <v>40.418283000398723</v>
      </c>
      <c r="FC56" s="154">
        <f>'PADD4 mthly rpt'!FC$44</f>
        <v>28.753914357418175</v>
      </c>
      <c r="FD56" s="154">
        <f>'PADD4 mthly rpt'!FD$44</f>
        <v>27.097717260037676</v>
      </c>
      <c r="FE56" s="154">
        <f>'PADD4 mthly rpt'!FE$44</f>
        <v>25.026286188303764</v>
      </c>
      <c r="FF56" s="154">
        <f>'PADD4 mthly rpt'!FF$44</f>
        <v>42.796685395489078</v>
      </c>
      <c r="FG56" s="154">
        <f>'PADD4 mthly rpt'!FG$44</f>
        <v>44.409117762502902</v>
      </c>
      <c r="FH56" s="154">
        <f>'PADD4 mthly rpt'!FH$44</f>
        <v>48.48070289734634</v>
      </c>
      <c r="FI56" s="154">
        <f>'PADD4 mthly rpt'!FI$44</f>
        <v>58.180947781951339</v>
      </c>
      <c r="FJ56" s="154">
        <f>'PADD4 mthly rpt'!FJ$44</f>
        <v>47.728326611746603</v>
      </c>
      <c r="FK56" s="154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19.017321845717916</v>
      </c>
      <c r="FQ56" s="42">
        <f>'PADD4 mthly rpt'!FQ$44</f>
        <v>23.749759141068033</v>
      </c>
      <c r="FR56" s="42">
        <f>'PADD4 mthly rpt'!FR$44</f>
        <v>33.465757069673529</v>
      </c>
      <c r="FS56" s="42">
        <f>'PADD4 mthly rpt'!FS$44</f>
        <v>48.408923741339258</v>
      </c>
      <c r="FT56" s="42">
        <f>'PADD4 mthly rpt'!FT$44</f>
        <v>52.747768878964116</v>
      </c>
      <c r="FU56" s="42">
        <f>'PADD4 mthly rpt'!FU$44</f>
        <v>61.505133029080092</v>
      </c>
      <c r="FV56" s="154">
        <f>'PADD4 mthly rpt'!FV$44</f>
        <v>62.973821995472868</v>
      </c>
      <c r="FW56" s="154">
        <f>'PADD4 mthly rpt'!FW$44</f>
        <v>63.430327458474075</v>
      </c>
      <c r="FX56" s="42">
        <f>'PADD4 mthly rpt'!FX$44</f>
        <v>38.185749032077815</v>
      </c>
      <c r="FY56" s="42">
        <f>'PADD4 mthly rpt'!FY$44</f>
        <v>44.595164606677265</v>
      </c>
      <c r="FZ56" s="42">
        <f>'PADD4 mthly rpt'!FZ$44</f>
        <v>42.471795514695032</v>
      </c>
      <c r="GA56" s="42">
        <f>'PADD4 mthly rpt'!GA$44</f>
        <v>35.860236803120578</v>
      </c>
      <c r="GB56" s="42">
        <f>'PADD4 mthly rpt'!GB$44</f>
        <v>35.032591001505637</v>
      </c>
      <c r="GC56" s="42">
        <f>'PADD4 mthly rpt'!GC$44</f>
        <v>37.084643235198698</v>
      </c>
      <c r="GD56" s="42">
        <f>'PADD4 mthly rpt'!GD$44</f>
        <v>59.368502501476392</v>
      </c>
      <c r="GE56" s="42">
        <f>'PADD4 mthly rpt'!GE$44</f>
        <v>64.299032118459223</v>
      </c>
      <c r="GF56" s="42">
        <f>'PADD4 mthly rpt'!GF$44</f>
        <v>128.25566231424602</v>
      </c>
      <c r="GG56" s="42">
        <f>'PADD4 mthly rpt'!GG$44</f>
        <v>112.91774905161907</v>
      </c>
      <c r="GH56" s="314">
        <f>'PADD4 mthly rpt'!GH$44</f>
        <v>95.213819636407891</v>
      </c>
      <c r="GI56" s="118">
        <f>'PADD4 mthly rpt'!GI$44</f>
        <v>84.128550647415551</v>
      </c>
      <c r="GJ56" s="118">
        <f>'PADD4 mthly rpt'!GJ$44</f>
        <v>86.047247042185433</v>
      </c>
      <c r="GK56" s="118">
        <f>'PADD4 mthly rpt'!GK$44</f>
        <v>80.36322620327843</v>
      </c>
      <c r="GL56" s="118">
        <f>'PADD4 mthly rpt'!GL$44</f>
        <v>90.106360355258857</v>
      </c>
      <c r="GM56" s="118">
        <f>'PADD4 mthly rpt'!GM$44</f>
        <v>96.916402568661425</v>
      </c>
      <c r="GN56" s="118">
        <f>'PADD4 mthly rpt'!GN$44</f>
        <v>109.47404815336827</v>
      </c>
      <c r="GO56" s="118">
        <f>'PADD4 mthly rpt'!GO$44</f>
        <v>127.10838522604314</v>
      </c>
      <c r="GP56" s="118">
        <f>'PADD4 mthly rpt'!GP$44</f>
        <v>201.12802062059009</v>
      </c>
      <c r="GQ56" s="118">
        <f>'PADD4 mthly rpt'!GQ$44</f>
        <v>217.41081714857197</v>
      </c>
      <c r="GR56" s="118">
        <f>'PADD4 mthly rpt'!GR$44</f>
        <v>231.78644791108658</v>
      </c>
      <c r="GS56" s="118">
        <f>'PADD4 mthly rpt'!GS$44</f>
        <v>255.75896211363403</v>
      </c>
      <c r="GT56" s="118">
        <f>'PADD4 mthly rpt'!GT$44</f>
        <v>236.54407366241816</v>
      </c>
      <c r="GU56" s="118">
        <f>'PADD4 mthly rpt'!GU$44</f>
        <v>228.95207519748723</v>
      </c>
      <c r="GV56" s="118">
        <f>'PADD4 mthly rpt'!GV$44</f>
        <v>173.01083573633034</v>
      </c>
      <c r="GW56" s="118">
        <f>'PADD4 mthly rpt'!GW$44</f>
        <v>162.14808285161823</v>
      </c>
      <c r="GX56" s="118">
        <f>'PADD4 mthly rpt'!GX$44</f>
        <v>154.33759129438513</v>
      </c>
    </row>
    <row r="57" spans="1:206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54">
        <f>'PADD4 mthly rpt'!DZ$45</f>
        <v>0</v>
      </c>
      <c r="EA57" s="154">
        <f>'PADD4 mthly rpt'!EA$45</f>
        <v>0</v>
      </c>
      <c r="EB57" s="154">
        <f>'PADD4 mthly rpt'!EB$45</f>
        <v>0</v>
      </c>
      <c r="EC57" s="154">
        <f>'PADD4 mthly rpt'!EC$45</f>
        <v>0</v>
      </c>
      <c r="ED57" s="154">
        <f>'PADD4 mthly rpt'!ED$45</f>
        <v>0</v>
      </c>
      <c r="EE57" s="154">
        <f>'PADD4 mthly rpt'!EE$45</f>
        <v>0</v>
      </c>
      <c r="EF57" s="154">
        <f>'PADD4 mthly rpt'!EF$45</f>
        <v>0</v>
      </c>
      <c r="EG57" s="154">
        <f>'PADD4 mthly rpt'!EG$45</f>
        <v>0</v>
      </c>
      <c r="EH57" s="154">
        <f>'PADD4 mthly rpt'!EH$45</f>
        <v>0</v>
      </c>
      <c r="EI57" s="154">
        <f>'PADD4 mthly rpt'!EI$45</f>
        <v>0</v>
      </c>
      <c r="EJ57" s="154">
        <f>'PADD4 mthly rpt'!EJ$45</f>
        <v>0</v>
      </c>
      <c r="EK57" s="154">
        <f>'PADD4 mthly rpt'!EK$45</f>
        <v>0</v>
      </c>
      <c r="EL57" s="154">
        <f>'PADD4 mthly rpt'!EL$45</f>
        <v>0</v>
      </c>
      <c r="EM57" s="154">
        <f>'PADD4 mthly rpt'!EM$45</f>
        <v>0</v>
      </c>
      <c r="EN57" s="154">
        <f>'PADD4 mthly rpt'!EN$45</f>
        <v>0</v>
      </c>
      <c r="EO57" s="154">
        <f>'PADD4 mthly rpt'!EO$45</f>
        <v>0</v>
      </c>
      <c r="EP57" s="154">
        <f>'PADD4 mthly rpt'!EP$45</f>
        <v>0</v>
      </c>
      <c r="EQ57" s="154">
        <f>'PADD4 mthly rpt'!EQ$45</f>
        <v>0</v>
      </c>
      <c r="ER57" s="154">
        <f>'PADD4 mthly rpt'!ER$45</f>
        <v>0</v>
      </c>
      <c r="ES57" s="154">
        <f>'PADD4 mthly rpt'!ES$45</f>
        <v>0</v>
      </c>
      <c r="ET57" s="154">
        <f>'PADD4 mthly rpt'!ET$45</f>
        <v>0</v>
      </c>
      <c r="EU57" s="154">
        <f>'PADD4 mthly rpt'!EU$45</f>
        <v>0</v>
      </c>
      <c r="EV57" s="154">
        <f>'PADD4 mthly rpt'!EV$45</f>
        <v>0</v>
      </c>
      <c r="EW57" s="154">
        <f>'PADD4 mthly rpt'!EW$45</f>
        <v>0</v>
      </c>
      <c r="EX57" s="154">
        <f>'PADD4 mthly rpt'!EX$45</f>
        <v>0</v>
      </c>
      <c r="EY57" s="154">
        <f>'PADD4 mthly rpt'!EY$45</f>
        <v>0</v>
      </c>
      <c r="EZ57" s="154">
        <f>'PADD4 mthly rpt'!EZ$45</f>
        <v>0</v>
      </c>
      <c r="FA57" s="154">
        <f>'PADD4 mthly rpt'!FA$45</f>
        <v>0</v>
      </c>
      <c r="FB57" s="154">
        <f>'PADD4 mthly rpt'!FB$45</f>
        <v>0</v>
      </c>
      <c r="FC57" s="154">
        <f>'PADD4 mthly rpt'!FC$45</f>
        <v>0</v>
      </c>
      <c r="FD57" s="154">
        <f>'PADD4 mthly rpt'!FD$45</f>
        <v>0</v>
      </c>
      <c r="FE57" s="154">
        <f>'PADD4 mthly rpt'!FE$45</f>
        <v>0</v>
      </c>
      <c r="FF57" s="154">
        <f>'PADD4 mthly rpt'!FF$45</f>
        <v>0</v>
      </c>
      <c r="FG57" s="154">
        <f>'PADD4 mthly rpt'!FG$45</f>
        <v>0</v>
      </c>
      <c r="FH57" s="154">
        <f>'PADD4 mthly rpt'!FH$45</f>
        <v>0</v>
      </c>
      <c r="FI57" s="154">
        <f>'PADD4 mthly rpt'!FI$45</f>
        <v>0</v>
      </c>
      <c r="FJ57" s="154">
        <f>'PADD4 mthly rpt'!FJ$45</f>
        <v>0</v>
      </c>
      <c r="FK57" s="154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0</v>
      </c>
      <c r="FQ57" s="42">
        <f>'PADD4 mthly rpt'!FQ$45</f>
        <v>0</v>
      </c>
      <c r="FR57" s="42">
        <f>'PADD4 mthly rpt'!FR$45</f>
        <v>0</v>
      </c>
      <c r="FS57" s="42">
        <f>'PADD4 mthly rpt'!FS$45</f>
        <v>0</v>
      </c>
      <c r="FT57" s="42">
        <f>'PADD4 mthly rpt'!FT$45</f>
        <v>0</v>
      </c>
      <c r="FU57" s="42">
        <f>'PADD4 mthly rpt'!FU$45</f>
        <v>0</v>
      </c>
      <c r="FV57" s="154">
        <f>'PADD4 mthly rpt'!FV$45</f>
        <v>0</v>
      </c>
      <c r="FW57" s="154">
        <f>'PADD4 mthly rpt'!FW$45</f>
        <v>0</v>
      </c>
      <c r="FX57" s="42">
        <f>'PADD4 mthly rpt'!FX$45</f>
        <v>0</v>
      </c>
      <c r="FY57" s="42">
        <f>'PADD4 mthly rpt'!FY$45</f>
        <v>0</v>
      </c>
      <c r="FZ57" s="42">
        <f>'PADD4 mthly rpt'!FZ$45</f>
        <v>0</v>
      </c>
      <c r="GA57" s="42">
        <f>'PADD4 mthly rpt'!GA$45</f>
        <v>0</v>
      </c>
      <c r="GB57" s="42">
        <f>'PADD4 mthly rpt'!GB$45</f>
        <v>0</v>
      </c>
      <c r="GC57" s="42">
        <f>'PADD4 mthly rpt'!GC$45</f>
        <v>0</v>
      </c>
      <c r="GD57" s="42">
        <f>'PADD4 mthly rpt'!GD$45</f>
        <v>0</v>
      </c>
      <c r="GE57" s="42">
        <f>'PADD4 mthly rpt'!GE$45</f>
        <v>0</v>
      </c>
      <c r="GF57" s="42">
        <f>'PADD4 mthly rpt'!GF$45</f>
        <v>0</v>
      </c>
      <c r="GG57" s="42">
        <f>'PADD4 mthly rpt'!GG$45</f>
        <v>-13.30397606503459</v>
      </c>
      <c r="GH57" s="314">
        <f>'PADD4 mthly rpt'!GH$45</f>
        <v>-48.875925202913677</v>
      </c>
      <c r="GI57" s="118">
        <f>'PADD4 mthly rpt'!GI$45</f>
        <v>-75.662047275765516</v>
      </c>
      <c r="GJ57" s="118">
        <f>'PADD4 mthly rpt'!GJ$45</f>
        <v>-24.840296355860787</v>
      </c>
      <c r="GK57" s="118">
        <f>'PADD4 mthly rpt'!GK$45</f>
        <v>-7.2909668381104211</v>
      </c>
      <c r="GL57" s="118">
        <f>'PADD4 mthly rpt'!GL$45</f>
        <v>5.2464445673861348</v>
      </c>
      <c r="GM57" s="118">
        <f>'PADD4 mthly rpt'!GM$45</f>
        <v>11.728124348994186</v>
      </c>
      <c r="GN57" s="118">
        <f>'PADD4 mthly rpt'!GN$45</f>
        <v>18.611663327800088</v>
      </c>
      <c r="GO57" s="118">
        <f>'PADD4 mthly rpt'!GO$45</f>
        <v>26.629690484607067</v>
      </c>
      <c r="GP57" s="118">
        <f>'PADD4 mthly rpt'!GP$45</f>
        <v>44.474673694621032</v>
      </c>
      <c r="GQ57" s="118">
        <f>'PADD4 mthly rpt'!GQ$45</f>
        <v>51.331603322102268</v>
      </c>
      <c r="GR57" s="118">
        <f>'PADD4 mthly rpt'!GR$45</f>
        <v>52.228506182253938</v>
      </c>
      <c r="GS57" s="118">
        <f>'PADD4 mthly rpt'!GS$45</f>
        <v>54.215568969303774</v>
      </c>
      <c r="GT57" s="118">
        <f>'PADD4 mthly rpt'!GT$45</f>
        <v>48.929750402161943</v>
      </c>
      <c r="GU57" s="118">
        <f>'PADD4 mthly rpt'!GU$45</f>
        <v>44.163986582454044</v>
      </c>
      <c r="GV57" s="118">
        <f>'PADD4 mthly rpt'!GV$45</f>
        <v>32.195019733046195</v>
      </c>
      <c r="GW57" s="118">
        <f>'PADD4 mthly rpt'!GW$45</f>
        <v>40.560982996430511</v>
      </c>
      <c r="GX57" s="118">
        <f>'PADD4 mthly rpt'!GX$45</f>
        <v>162.84453526795821</v>
      </c>
    </row>
    <row r="58" spans="1:206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70"/>
      <c r="EN58" s="170"/>
      <c r="EO58" s="170"/>
      <c r="EP58" s="178"/>
      <c r="EQ58" s="178"/>
      <c r="ER58" s="198"/>
      <c r="ES58" s="198"/>
      <c r="ET58" s="198"/>
      <c r="EU58" s="198"/>
      <c r="EV58" s="198"/>
      <c r="EW58" s="210"/>
      <c r="EX58" s="210"/>
      <c r="EY58" s="210"/>
      <c r="EZ58" s="210"/>
      <c r="FA58" s="210"/>
      <c r="FB58" s="210"/>
      <c r="FC58" s="210"/>
      <c r="FD58" s="234"/>
      <c r="FE58" s="246"/>
      <c r="FF58" s="246"/>
      <c r="FG58" s="246"/>
      <c r="FH58" s="246"/>
      <c r="FI58" s="246"/>
      <c r="FJ58" s="246"/>
      <c r="FK58" s="246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246"/>
      <c r="FW58" s="246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313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</row>
    <row r="59" spans="1:206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Q59" s="177"/>
      <c r="ES59" s="197"/>
      <c r="ET59" s="197"/>
      <c r="EU59" s="197"/>
      <c r="EV59" s="197"/>
      <c r="EW59" s="211"/>
      <c r="EX59" s="211"/>
      <c r="EY59" s="211"/>
      <c r="EZ59" s="211"/>
      <c r="FA59" s="211"/>
      <c r="FB59" s="211"/>
      <c r="FC59" s="211"/>
      <c r="FP59" s="279"/>
      <c r="FQ59" s="279"/>
      <c r="FR59" s="279"/>
      <c r="FS59" s="279"/>
      <c r="FT59" s="279"/>
      <c r="FU59" s="279"/>
      <c r="FV59" s="245"/>
      <c r="FW59" s="245"/>
      <c r="FX59" s="279"/>
      <c r="FY59" s="279"/>
      <c r="FZ59" s="279"/>
      <c r="GA59" s="279"/>
      <c r="GB59" s="279"/>
      <c r="GC59" s="279"/>
      <c r="GD59" s="279"/>
      <c r="GE59" s="279"/>
      <c r="GF59" s="279"/>
      <c r="GG59" s="279"/>
      <c r="GH59" s="112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</row>
    <row r="60" spans="1:206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6">
        <f>'PADD5 mthly rpt'!DZ$35</f>
        <v>2188</v>
      </c>
      <c r="EA60" s="146">
        <f>'PADD5 mthly rpt'!EA$35</f>
        <v>2801</v>
      </c>
      <c r="EB60" s="146">
        <f>'PADD5 mthly rpt'!EB$35</f>
        <v>2551</v>
      </c>
      <c r="EC60" s="146">
        <f>'PADD5 mthly rpt'!EC$35</f>
        <v>2228</v>
      </c>
      <c r="ED60" s="146">
        <f>'PADD5 mthly rpt'!ED$35</f>
        <v>1474</v>
      </c>
      <c r="EE60" s="146">
        <f>'PADD5 mthly rpt'!EE$35</f>
        <v>933</v>
      </c>
      <c r="EF60" s="146">
        <f>'PADD5 mthly rpt'!EF$35</f>
        <v>733</v>
      </c>
      <c r="EG60" s="146">
        <f>'PADD5 mthly rpt'!EG$35</f>
        <v>666</v>
      </c>
      <c r="EH60" s="146">
        <f>'PADD5 mthly rpt'!EH$35</f>
        <v>838</v>
      </c>
      <c r="EI60" s="146">
        <f>'PADD5 mthly rpt'!EI$35</f>
        <v>1021</v>
      </c>
      <c r="EJ60" s="146">
        <f>'PADD5 mthly rpt'!EJ$35</f>
        <v>1151</v>
      </c>
      <c r="EK60" s="146">
        <f>'PADD5 mthly rpt'!EK$35</f>
        <v>1532</v>
      </c>
      <c r="EL60" s="146">
        <f>'PADD5 mthly rpt'!EL$35</f>
        <v>2138</v>
      </c>
      <c r="EM60" s="146">
        <f>'PADD5 mthly rpt'!EM$35</f>
        <v>2404</v>
      </c>
      <c r="EN60" s="146">
        <f>'PADD5 mthly rpt'!EN$35</f>
        <v>2328</v>
      </c>
      <c r="EO60" s="146">
        <f>'PADD5 mthly rpt'!EO$35</f>
        <v>2137</v>
      </c>
      <c r="EP60" s="146">
        <f>'PADD5 mthly rpt'!EP$35</f>
        <v>1575</v>
      </c>
      <c r="EQ60" s="146">
        <f>'PADD5 mthly rpt'!EQ$35</f>
        <v>1009</v>
      </c>
      <c r="ER60" s="146">
        <f>'PADD5 mthly rpt'!ER$35</f>
        <v>745.37931034482756</v>
      </c>
      <c r="ES60" s="146">
        <f>'PADD5 mthly rpt'!ES$35</f>
        <v>484</v>
      </c>
      <c r="ET60" s="146">
        <f>'PADD5 mthly rpt'!ET$35</f>
        <v>659</v>
      </c>
      <c r="EU60" s="146">
        <f>'PADD5 mthly rpt'!EU$35</f>
        <v>942</v>
      </c>
      <c r="EV60" s="146">
        <f>'PADD5 mthly rpt'!EV$35</f>
        <v>1276</v>
      </c>
      <c r="EW60" s="146">
        <f>'PADD5 mthly rpt'!EW$35</f>
        <v>1704</v>
      </c>
      <c r="EX60" s="146">
        <f>'PADD5 mthly rpt'!EX$35</f>
        <v>2018</v>
      </c>
      <c r="EY60" s="146">
        <f>'PADD5 mthly rpt'!EY$35</f>
        <v>2190</v>
      </c>
      <c r="EZ60" s="146">
        <f>'PADD5 mthly rpt'!EZ$35</f>
        <v>2176</v>
      </c>
      <c r="FA60" s="146">
        <f>'PADD5 mthly rpt'!FA$35</f>
        <v>2001</v>
      </c>
      <c r="FB60" s="146">
        <f>'PADD5 mthly rpt'!FB$35</f>
        <v>1487</v>
      </c>
      <c r="FC60" s="146">
        <f>'PADD5 mthly rpt'!FC$35</f>
        <v>1019</v>
      </c>
      <c r="FD60" s="146">
        <f>'PADD5 mthly rpt'!FD$35</f>
        <v>698</v>
      </c>
      <c r="FE60" s="146">
        <f>'PADD5 mthly rpt'!FE$35</f>
        <v>601</v>
      </c>
      <c r="FF60" s="146">
        <f>'PADD5 mthly rpt'!FF$35</f>
        <v>652</v>
      </c>
      <c r="FG60" s="146">
        <f>'PADD5 mthly rpt'!FG$35</f>
        <v>1054</v>
      </c>
      <c r="FH60" s="146">
        <f>'PADD5 mthly rpt'!FH$35</f>
        <v>1369</v>
      </c>
      <c r="FI60" s="146">
        <f>'PADD5 mthly rpt'!FI$35</f>
        <v>1756</v>
      </c>
      <c r="FJ60" s="146">
        <f>'PADD5 mthly rpt'!FJ$35</f>
        <v>1900</v>
      </c>
      <c r="FK60" s="146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687</v>
      </c>
      <c r="FP60" s="30">
        <f>'PADD5 mthly rpt'!FP$35</f>
        <v>474</v>
      </c>
      <c r="FQ60" s="30">
        <f>'PADD5 mthly rpt'!FQ$35</f>
        <v>539</v>
      </c>
      <c r="FR60" s="30">
        <f>'PADD5 mthly rpt'!FR$35</f>
        <v>482</v>
      </c>
      <c r="FS60" s="30">
        <f>'PADD5 mthly rpt'!FS$35</f>
        <v>806</v>
      </c>
      <c r="FT60" s="30">
        <f>'PADD5 mthly rpt'!FT$35</f>
        <v>1140</v>
      </c>
      <c r="FU60" s="30">
        <f>'PADD5 mthly rpt'!FU$35</f>
        <v>1668</v>
      </c>
      <c r="FV60" s="146">
        <f>'PADD5 mthly rpt'!FV$35</f>
        <v>2138</v>
      </c>
      <c r="FW60" s="146">
        <f>'PADD5 mthly rpt'!FW$35</f>
        <v>2553</v>
      </c>
      <c r="FX60" s="30">
        <f>'PADD5 mthly rpt'!FX$35</f>
        <v>2523</v>
      </c>
      <c r="FY60" s="30">
        <f>'PADD5 mthly rpt'!FY$35</f>
        <v>2242</v>
      </c>
      <c r="FZ60" s="30">
        <f>'PADD5 mthly rpt'!FZ$35</f>
        <v>1687</v>
      </c>
      <c r="GA60" s="30">
        <f>'PADD5 mthly rpt'!GA$35</f>
        <v>1189</v>
      </c>
      <c r="GB60" s="30">
        <f>'PADD5 mthly rpt'!GB$35</f>
        <v>679</v>
      </c>
      <c r="GC60" s="30">
        <f>'PADD5 mthly rpt'!GC$35</f>
        <v>479</v>
      </c>
      <c r="GD60" s="30">
        <f>'PADD5 mthly rpt'!GD$35</f>
        <v>880</v>
      </c>
      <c r="GE60" s="30">
        <f>'PADD5 mthly rpt'!GE$35</f>
        <v>1434</v>
      </c>
      <c r="GF60" s="30">
        <f>'PADD5 mthly rpt'!GF$35</f>
        <v>1673</v>
      </c>
      <c r="GG60" s="30">
        <f>'PADD5 mthly rpt'!GG$35</f>
        <v>2249</v>
      </c>
      <c r="GH60" s="259">
        <f>'PADD5 mthly rpt'!GH$35</f>
        <v>2919</v>
      </c>
      <c r="GI60" s="116">
        <f>'PADD5 mthly rpt'!GI$35</f>
        <v>2979.0022191426442</v>
      </c>
      <c r="GJ60" s="116">
        <f>'PADD5 mthly rpt'!GJ$35</f>
        <v>3015.4234362851889</v>
      </c>
      <c r="GK60" s="116">
        <f>'PADD5 mthly rpt'!GK$35</f>
        <v>3025.9554024269155</v>
      </c>
      <c r="GL60" s="116">
        <f>'PADD5 mthly rpt'!GL$35</f>
        <v>2749.3334291435258</v>
      </c>
      <c r="GM60" s="116">
        <f>'PADD5 mthly rpt'!GM$35</f>
        <v>2749.3334291435258</v>
      </c>
      <c r="GN60" s="116">
        <f>'PADD5 mthly rpt'!GN$35</f>
        <v>2749.3334291435258</v>
      </c>
      <c r="GO60" s="116">
        <f>'PADD5 mthly rpt'!GO$35</f>
        <v>2749.3334291435258</v>
      </c>
      <c r="GP60" s="116">
        <f>'PADD5 mthly rpt'!GP$35</f>
        <v>2749.3334291435258</v>
      </c>
      <c r="GQ60" s="116">
        <f>'PADD5 mthly rpt'!GQ$35</f>
        <v>2749.3334291435258</v>
      </c>
      <c r="GR60" s="116">
        <f>'PADD5 mthly rpt'!GR$35</f>
        <v>2749.3334291435258</v>
      </c>
      <c r="GS60" s="116">
        <f>'PADD5 mthly rpt'!GS$35</f>
        <v>2749.3334291435258</v>
      </c>
      <c r="GT60" s="116">
        <f>'PADD5 mthly rpt'!GT$35</f>
        <v>2749.3334291435258</v>
      </c>
      <c r="GU60" s="116">
        <f>'PADD5 mthly rpt'!GU$35</f>
        <v>2749.3334291435258</v>
      </c>
      <c r="GV60" s="116">
        <f>'PADD5 mthly rpt'!GV$35</f>
        <v>2749.3334291435258</v>
      </c>
      <c r="GW60" s="116">
        <f>'PADD5 mthly rpt'!GW$35</f>
        <v>2749.3334291435258</v>
      </c>
      <c r="GX60" s="116">
        <f>'PADD5 mthly rpt'!GX$35</f>
        <v>2749.3334291435258</v>
      </c>
    </row>
    <row r="61" spans="1:206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6">
        <f>'PADD5 mthly rpt'!DZ$36</f>
        <v>-82</v>
      </c>
      <c r="EA61" s="146">
        <f>'PADD5 mthly rpt'!EA$36</f>
        <v>273</v>
      </c>
      <c r="EB61" s="146">
        <f>'PADD5 mthly rpt'!EB$36</f>
        <v>-55</v>
      </c>
      <c r="EC61" s="146">
        <f>'PADD5 mthly rpt'!EC$36</f>
        <v>-349</v>
      </c>
      <c r="ED61" s="146">
        <f>'PADD5 mthly rpt'!ED$36</f>
        <v>-720</v>
      </c>
      <c r="EE61" s="146">
        <f>'PADD5 mthly rpt'!EE$36</f>
        <v>-420</v>
      </c>
      <c r="EF61" s="146">
        <f>'PADD5 mthly rpt'!EF$36</f>
        <v>-292</v>
      </c>
      <c r="EG61" s="146">
        <f>'PADD5 mthly rpt'!EG$36</f>
        <v>-325</v>
      </c>
      <c r="EH61" s="146">
        <f>'PADD5 mthly rpt'!EH$36</f>
        <v>-288</v>
      </c>
      <c r="EI61" s="146">
        <f>'PADD5 mthly rpt'!EI$36</f>
        <v>-200</v>
      </c>
      <c r="EJ61" s="146">
        <f>'PADD5 mthly rpt'!EJ$36</f>
        <v>-429</v>
      </c>
      <c r="EK61" s="146">
        <f>'PADD5 mthly rpt'!EK$36</f>
        <v>-280</v>
      </c>
      <c r="EL61" s="146">
        <f>'PADD5 mthly rpt'!EL$36</f>
        <v>-50</v>
      </c>
      <c r="EM61" s="146">
        <f>'PADD5 mthly rpt'!EM$36</f>
        <v>-397</v>
      </c>
      <c r="EN61" s="146">
        <f>'PADD5 mthly rpt'!EN$36</f>
        <v>-223</v>
      </c>
      <c r="EO61" s="146">
        <f>'PADD5 mthly rpt'!EO$36</f>
        <v>-91</v>
      </c>
      <c r="EP61" s="146">
        <f>'PADD5 mthly rpt'!EP$36</f>
        <v>101</v>
      </c>
      <c r="EQ61" s="146">
        <f>'PADD5 mthly rpt'!EQ$36</f>
        <v>76</v>
      </c>
      <c r="ER61" s="146">
        <f>'PADD5 mthly rpt'!ER$36</f>
        <v>12.379310344827559</v>
      </c>
      <c r="ES61" s="146">
        <f>'PADD5 mthly rpt'!ES$36</f>
        <v>-182</v>
      </c>
      <c r="ET61" s="146">
        <f>'PADD5 mthly rpt'!ET$36</f>
        <v>-179</v>
      </c>
      <c r="EU61" s="146">
        <f>'PADD5 mthly rpt'!EU$36</f>
        <v>-79</v>
      </c>
      <c r="EV61" s="146">
        <f>'PADD5 mthly rpt'!EV$36</f>
        <v>125</v>
      </c>
      <c r="EW61" s="146">
        <f>'PADD5 mthly rpt'!EW$36</f>
        <v>172</v>
      </c>
      <c r="EX61" s="146">
        <f>'PADD5 mthly rpt'!EX$36</f>
        <v>-120</v>
      </c>
      <c r="EY61" s="146">
        <f>'PADD5 mthly rpt'!EY$36</f>
        <v>-214</v>
      </c>
      <c r="EZ61" s="146">
        <f>'PADD5 mthly rpt'!EZ$36</f>
        <v>-152</v>
      </c>
      <c r="FA61" s="146">
        <f>'PADD5 mthly rpt'!FA$36</f>
        <v>-136</v>
      </c>
      <c r="FB61" s="146">
        <f>'PADD5 mthly rpt'!FB$36</f>
        <v>-88</v>
      </c>
      <c r="FC61" s="146">
        <f>'PADD5 mthly rpt'!FC$36</f>
        <v>10</v>
      </c>
      <c r="FD61" s="146">
        <f>'PADD5 mthly rpt'!FD$36</f>
        <v>-47.379310344827559</v>
      </c>
      <c r="FE61" s="146">
        <f>'PADD5 mthly rpt'!FE$36</f>
        <v>117</v>
      </c>
      <c r="FF61" s="146">
        <f>'PADD5 mthly rpt'!FF$36</f>
        <v>-7</v>
      </c>
      <c r="FG61" s="146">
        <f>'PADD5 mthly rpt'!FG$36</f>
        <v>112</v>
      </c>
      <c r="FH61" s="146">
        <f>'PADD5 mthly rpt'!FH$36</f>
        <v>93</v>
      </c>
      <c r="FI61" s="146">
        <f>'PADD5 mthly rpt'!FI$36</f>
        <v>52</v>
      </c>
      <c r="FJ61" s="146">
        <f>'PADD5 mthly rpt'!FJ$36</f>
        <v>-118</v>
      </c>
      <c r="FK61" s="146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-332</v>
      </c>
      <c r="FP61" s="30">
        <f>'PADD5 mthly rpt'!FP$36</f>
        <v>-224</v>
      </c>
      <c r="FQ61" s="30">
        <f>'PADD5 mthly rpt'!FQ$36</f>
        <v>-62</v>
      </c>
      <c r="FR61" s="30">
        <f>'PADD5 mthly rpt'!FR$36</f>
        <v>-170</v>
      </c>
      <c r="FS61" s="30">
        <f>'PADD5 mthly rpt'!FS$36</f>
        <v>-248</v>
      </c>
      <c r="FT61" s="30">
        <f>'PADD5 mthly rpt'!FT$36</f>
        <v>-229</v>
      </c>
      <c r="FU61" s="30">
        <f>'PADD5 mthly rpt'!FU$36</f>
        <v>-88</v>
      </c>
      <c r="FV61" s="146">
        <f>'PADD5 mthly rpt'!FV$36</f>
        <v>238</v>
      </c>
      <c r="FW61" s="146">
        <f>'PADD5 mthly rpt'!FW$36</f>
        <v>288</v>
      </c>
      <c r="FX61" s="30">
        <f>'PADD5 mthly rpt'!FX$36</f>
        <v>344</v>
      </c>
      <c r="FY61" s="30">
        <f>'PADD5 mthly rpt'!FY$36</f>
        <v>97</v>
      </c>
      <c r="FZ61" s="30">
        <f>'PADD5 mthly rpt'!FZ$36</f>
        <v>270</v>
      </c>
      <c r="GA61" s="30">
        <f>'PADD5 mthly rpt'!GA$36</f>
        <v>502</v>
      </c>
      <c r="GB61" s="30">
        <f>'PADD5 mthly rpt'!GB$36</f>
        <v>205</v>
      </c>
      <c r="GC61" s="30">
        <f>'PADD5 mthly rpt'!GC$36</f>
        <v>-60</v>
      </c>
      <c r="GD61" s="30">
        <f>'PADD5 mthly rpt'!GD$36</f>
        <v>398</v>
      </c>
      <c r="GE61" s="30">
        <f>'PADD5 mthly rpt'!GE$36</f>
        <v>628</v>
      </c>
      <c r="GF61" s="30">
        <f>'PADD5 mthly rpt'!GF$36</f>
        <v>533</v>
      </c>
      <c r="GG61" s="30">
        <f>'PADD5 mthly rpt'!GG$36</f>
        <v>581</v>
      </c>
      <c r="GH61" s="259">
        <f>'PADD5 mthly rpt'!GH$36</f>
        <v>781</v>
      </c>
      <c r="GI61" s="116">
        <f>'PADD5 mthly rpt'!GI$36</f>
        <v>426.00221914264421</v>
      </c>
      <c r="GJ61" s="116">
        <f>'PADD5 mthly rpt'!GJ$36</f>
        <v>492.42343628518893</v>
      </c>
      <c r="GK61" s="116">
        <f>'PADD5 mthly rpt'!GK$36</f>
        <v>783.9554024269155</v>
      </c>
      <c r="GL61" s="116">
        <f>'PADD5 mthly rpt'!GL$36</f>
        <v>1062.3334291435258</v>
      </c>
      <c r="GM61" s="116">
        <f>'PADD5 mthly rpt'!GM$36</f>
        <v>1560.3334291435258</v>
      </c>
      <c r="GN61" s="116">
        <f>'PADD5 mthly rpt'!GN$36</f>
        <v>2070.3334291435258</v>
      </c>
      <c r="GO61" s="116">
        <f>'PADD5 mthly rpt'!GO$36</f>
        <v>2270.3334291435258</v>
      </c>
      <c r="GP61" s="116">
        <f>'PADD5 mthly rpt'!GP$36</f>
        <v>1869.3334291435258</v>
      </c>
      <c r="GQ61" s="116">
        <f>'PADD5 mthly rpt'!GQ$36</f>
        <v>1315.3334291435258</v>
      </c>
      <c r="GR61" s="116">
        <f>'PADD5 mthly rpt'!GR$36</f>
        <v>1076.3334291435258</v>
      </c>
      <c r="GS61" s="116">
        <f>'PADD5 mthly rpt'!GS$36</f>
        <v>500.33342914352579</v>
      </c>
      <c r="GT61" s="116">
        <f>'PADD5 mthly rpt'!GT$36</f>
        <v>-169.66657085647421</v>
      </c>
      <c r="GU61" s="116">
        <f>'PADD5 mthly rpt'!GU$36</f>
        <v>-229.66878999911842</v>
      </c>
      <c r="GV61" s="116">
        <f>'PADD5 mthly rpt'!GV$36</f>
        <v>-266.09000714166314</v>
      </c>
      <c r="GW61" s="116">
        <f>'PADD5 mthly rpt'!GW$36</f>
        <v>-276.62197328338971</v>
      </c>
      <c r="GX61" s="116">
        <f>'PADD5 mthly rpt'!GX$36</f>
        <v>0</v>
      </c>
    </row>
    <row r="62" spans="1:206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6">
        <f>'PADD5 mthly rpt'!DZ$37</f>
        <v>196.40000000000009</v>
      </c>
      <c r="EA62" s="146">
        <f>'PADD5 mthly rpt'!EA$37</f>
        <v>468.19999999999982</v>
      </c>
      <c r="EB62" s="146">
        <f>'PADD5 mthly rpt'!EB$37</f>
        <v>133.59999999999991</v>
      </c>
      <c r="EC62" s="146">
        <f>'PADD5 mthly rpt'!EC$37</f>
        <v>-58.800000000000182</v>
      </c>
      <c r="ED62" s="146">
        <f>'PADD5 mthly rpt'!ED$37</f>
        <v>-211</v>
      </c>
      <c r="EE62" s="146">
        <f>'PADD5 mthly rpt'!EE$37</f>
        <v>-5.2000000000000455</v>
      </c>
      <c r="EF62" s="146">
        <f>'PADD5 mthly rpt'!EF$37</f>
        <v>72.10714285714289</v>
      </c>
      <c r="EG62" s="146">
        <f>'PADD5 mthly rpt'!EG$37</f>
        <v>81.600000000000023</v>
      </c>
      <c r="EH62" s="146">
        <f>'PADD5 mthly rpt'!EH$37</f>
        <v>50.600000000000023</v>
      </c>
      <c r="EI62" s="146">
        <f>'PADD5 mthly rpt'!EI$37</f>
        <v>10</v>
      </c>
      <c r="EJ62" s="146">
        <f>'PADD5 mthly rpt'!EJ$37</f>
        <v>-254.20000000000005</v>
      </c>
      <c r="EK62" s="146">
        <f>'PADD5 mthly rpt'!EK$37</f>
        <v>-256.40000000000009</v>
      </c>
      <c r="EL62" s="146">
        <f>'PADD5 mthly rpt'!EL$37</f>
        <v>52.599999999999909</v>
      </c>
      <c r="EM62" s="146">
        <f>'PADD5 mthly rpt'!EM$37</f>
        <v>-87.400000000000091</v>
      </c>
      <c r="EN62" s="146">
        <f>'PADD5 mthly rpt'!EN$37</f>
        <v>-160.59999999999991</v>
      </c>
      <c r="EO62" s="146">
        <f>'PADD5 mthly rpt'!EO$37</f>
        <v>-192.80000000000018</v>
      </c>
      <c r="EP62" s="146">
        <f>'PADD5 mthly rpt'!EP$37</f>
        <v>-162.79999999999995</v>
      </c>
      <c r="EQ62" s="146">
        <f>'PADD5 mthly rpt'!EQ$37</f>
        <v>46.399999999999977</v>
      </c>
      <c r="ER62" s="146">
        <f>'PADD5 mthly rpt'!ER$37</f>
        <v>29.486453201970448</v>
      </c>
      <c r="ES62" s="146">
        <f>'PADD5 mthly rpt'!ES$37</f>
        <v>-177</v>
      </c>
      <c r="ET62" s="146">
        <f>'PADD5 mthly rpt'!ET$37</f>
        <v>-180.79999999999995</v>
      </c>
      <c r="EU62" s="146">
        <f>'PADD5 mthly rpt'!EU$37</f>
        <v>-148.40000000000009</v>
      </c>
      <c r="EV62" s="146">
        <f>'PADD5 mthly rpt'!EV$37</f>
        <v>-151.40000000000009</v>
      </c>
      <c r="EW62" s="146">
        <f>'PADD5 mthly rpt'!EW$37</f>
        <v>-98.200000000000045</v>
      </c>
      <c r="EX62" s="146">
        <f>'PADD5 mthly rpt'!EX$37</f>
        <v>-121.59999999999991</v>
      </c>
      <c r="EY62" s="146">
        <f>'PADD5 mthly rpt'!EY$37</f>
        <v>-345.80000000000018</v>
      </c>
      <c r="EZ62" s="146">
        <f>'PADD5 mthly rpt'!EZ$37</f>
        <v>-311.59999999999991</v>
      </c>
      <c r="FA62" s="146">
        <f>'PADD5 mthly rpt'!FA$37</f>
        <v>-335.40000000000009</v>
      </c>
      <c r="FB62" s="146">
        <f>'PADD5 mthly rpt'!FB$37</f>
        <v>-249.79999999999995</v>
      </c>
      <c r="FC62" s="146">
        <f>'PADD5 mthly rpt'!FC$37</f>
        <v>21.600000000000023</v>
      </c>
      <c r="FD62" s="146">
        <f>'PADD5 mthly rpt'!FD$37</f>
        <v>-7.6758620689654435</v>
      </c>
      <c r="FE62" s="146">
        <f>'PADD5 mthly rpt'!FE$37</f>
        <v>-32</v>
      </c>
      <c r="FF62" s="146">
        <f>'PADD5 mthly rpt'!FF$37</f>
        <v>-146.39999999999998</v>
      </c>
      <c r="FG62" s="146">
        <f>'PADD5 mthly rpt'!FG$37</f>
        <v>2.7999999999999545</v>
      </c>
      <c r="FH62" s="146">
        <f>'PADD5 mthly rpt'!FH$37</f>
        <v>-15.400000000000091</v>
      </c>
      <c r="FI62" s="146">
        <f>'PADD5 mthly rpt'!FI$37</f>
        <v>30.799999999999955</v>
      </c>
      <c r="FJ62" s="146">
        <f>'PADD5 mthly rpt'!FJ$37</f>
        <v>-202.59999999999991</v>
      </c>
      <c r="FK62" s="146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-351.59999999999991</v>
      </c>
      <c r="FP62" s="30">
        <f>'PADD5 mthly rpt'!FP$37</f>
        <v>-271.47586206896551</v>
      </c>
      <c r="FQ62" s="30">
        <f>'PADD5 mthly rpt'!FQ$37</f>
        <v>-109.79999999999995</v>
      </c>
      <c r="FR62" s="30">
        <f>'PADD5 mthly rpt'!FR$37</f>
        <v>-309.60000000000002</v>
      </c>
      <c r="FS62" s="30">
        <f>'PADD5 mthly rpt'!FS$37</f>
        <v>-257.59999999999991</v>
      </c>
      <c r="FT62" s="30">
        <f>'PADD5 mthly rpt'!FT$37</f>
        <v>-229.40000000000009</v>
      </c>
      <c r="FU62" s="30">
        <f>'PADD5 mthly rpt'!FU$37</f>
        <v>-67.799999999999955</v>
      </c>
      <c r="FV62" s="146">
        <f>'PADD5 mthly rpt'!FV$37</f>
        <v>35.199999999999818</v>
      </c>
      <c r="FW62" s="146">
        <f>'PADD5 mthly rpt'!FW$37</f>
        <v>115.40000000000009</v>
      </c>
      <c r="FX62" s="30">
        <f>'PADD5 mthly rpt'!FX$37</f>
        <v>155</v>
      </c>
      <c r="FY62" s="30">
        <f>'PADD5 mthly rpt'!FY$37</f>
        <v>24.400000000000091</v>
      </c>
      <c r="FZ62" s="30">
        <f>'PADD5 mthly rpt'!FZ$37</f>
        <v>57.599999999999909</v>
      </c>
      <c r="GA62" s="30">
        <f>'PADD5 mthly rpt'!GA$37</f>
        <v>188.79999999999995</v>
      </c>
      <c r="GB62" s="30">
        <f>'PADD5 mthly rpt'!GB$37</f>
        <v>-56.075862068965534</v>
      </c>
      <c r="GC62" s="30">
        <f>'PADD5 mthly rpt'!GC$37</f>
        <v>-177.20000000000005</v>
      </c>
      <c r="GD62" s="30">
        <f>'PADD5 mthly rpt'!GD$37</f>
        <v>128.60000000000002</v>
      </c>
      <c r="GE62" s="30">
        <f>'PADD5 mthly rpt'!GE$37</f>
        <v>425.20000000000005</v>
      </c>
      <c r="GF62" s="30">
        <f>'PADD5 mthly rpt'!GF$37</f>
        <v>369.79999999999995</v>
      </c>
      <c r="GG62" s="30">
        <f>'PADD5 mthly rpt'!GG$37</f>
        <v>554.59999999999991</v>
      </c>
      <c r="GH62" s="259">
        <f>'PADD5 mthly rpt'!GH$37</f>
        <v>842.59999999999991</v>
      </c>
      <c r="GI62" s="116">
        <f>'PADD5 mthly rpt'!GI$37</f>
        <v>536.4022191426443</v>
      </c>
      <c r="GJ62" s="116">
        <f>'PADD5 mthly rpt'!GJ$37</f>
        <v>664.02343628518884</v>
      </c>
      <c r="GK62" s="116">
        <f>'PADD5 mthly rpt'!GK$37</f>
        <v>875.35540242691559</v>
      </c>
      <c r="GL62" s="116">
        <f>'PADD5 mthly rpt'!GL$37</f>
        <v>1221.3334291435258</v>
      </c>
      <c r="GM62" s="116">
        <f>'PADD5 mthly rpt'!GM$37</f>
        <v>1781.9334291435257</v>
      </c>
      <c r="GN62" s="116">
        <f>'PADD5 mthly rpt'!GN$37</f>
        <v>2083.4575670745603</v>
      </c>
      <c r="GO62" s="116">
        <f>'PADD5 mthly rpt'!GO$37</f>
        <v>2195.5334291435256</v>
      </c>
      <c r="GP62" s="116">
        <f>'PADD5 mthly rpt'!GP$37</f>
        <v>2047.1334291435257</v>
      </c>
      <c r="GQ62" s="116">
        <f>'PADD5 mthly rpt'!GQ$37</f>
        <v>1697.9334291435257</v>
      </c>
      <c r="GR62" s="116">
        <f>'PADD5 mthly rpt'!GR$37</f>
        <v>1427.5334291435258</v>
      </c>
      <c r="GS62" s="116">
        <f>'PADD5 mthly rpt'!GS$37</f>
        <v>967.53342914352584</v>
      </c>
      <c r="GT62" s="116">
        <f>'PADD5 mthly rpt'!GT$37</f>
        <v>526.73342914352588</v>
      </c>
      <c r="GU62" s="116">
        <f>'PADD5 mthly rpt'!GU$37</f>
        <v>271.13298531499731</v>
      </c>
      <c r="GV62" s="116">
        <f>'PADD5 mthly rpt'!GV$37</f>
        <v>305.04874188648773</v>
      </c>
      <c r="GW62" s="116">
        <f>'PADD5 mthly rpt'!GW$37</f>
        <v>439.14234865814251</v>
      </c>
      <c r="GX62" s="116">
        <f>'PADD5 mthly rpt'!GX$37</f>
        <v>966.26674331482059</v>
      </c>
    </row>
    <row r="63" spans="1:206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6">
        <f>'PADD5 mthly rpt'!DZ$38</f>
        <v>1905</v>
      </c>
      <c r="EA63" s="146">
        <f>'PADD5 mthly rpt'!EA$38</f>
        <v>2518</v>
      </c>
      <c r="EB63" s="146">
        <f>'PADD5 mthly rpt'!EB$38</f>
        <v>2268</v>
      </c>
      <c r="EC63" s="146">
        <f>'PADD5 mthly rpt'!EC$38</f>
        <v>1945</v>
      </c>
      <c r="ED63" s="146">
        <f>'PADD5 mthly rpt'!ED$38</f>
        <v>1191</v>
      </c>
      <c r="EE63" s="146">
        <f>'PADD5 mthly rpt'!EE$38</f>
        <v>650</v>
      </c>
      <c r="EF63" s="146">
        <f>'PADD5 mthly rpt'!EF$38</f>
        <v>450</v>
      </c>
      <c r="EG63" s="146">
        <f>'PADD5 mthly rpt'!EG$38</f>
        <v>383</v>
      </c>
      <c r="EH63" s="146">
        <f>'PADD5 mthly rpt'!EH$38</f>
        <v>555</v>
      </c>
      <c r="EI63" s="146">
        <f>'PADD5 mthly rpt'!EI$38</f>
        <v>738</v>
      </c>
      <c r="EJ63" s="146">
        <f>'PADD5 mthly rpt'!EJ$38</f>
        <v>868</v>
      </c>
      <c r="EK63" s="146">
        <f>'PADD5 mthly rpt'!EK$38</f>
        <v>1249</v>
      </c>
      <c r="EL63" s="146">
        <f>'PADD5 mthly rpt'!EL$38</f>
        <v>1855</v>
      </c>
      <c r="EM63" s="146">
        <f>'PADD5 mthly rpt'!EM$38</f>
        <v>2121</v>
      </c>
      <c r="EN63" s="146">
        <f>'PADD5 mthly rpt'!EN$38</f>
        <v>2045</v>
      </c>
      <c r="EO63" s="146">
        <f>'PADD5 mthly rpt'!EO$38</f>
        <v>1854</v>
      </c>
      <c r="EP63" s="146">
        <f>'PADD5 mthly rpt'!EP$38</f>
        <v>1292</v>
      </c>
      <c r="EQ63" s="146">
        <f>'PADD5 mthly rpt'!EQ$38</f>
        <v>726</v>
      </c>
      <c r="ER63" s="146">
        <f>'PADD5 mthly rpt'!ER$38</f>
        <v>462.37931034482756</v>
      </c>
      <c r="ES63" s="146">
        <f>'PADD5 mthly rpt'!ES$38</f>
        <v>201</v>
      </c>
      <c r="ET63" s="146">
        <f>'PADD5 mthly rpt'!ET$38</f>
        <v>376</v>
      </c>
      <c r="EU63" s="146">
        <f>'PADD5 mthly rpt'!EU$38</f>
        <v>659</v>
      </c>
      <c r="EV63" s="146">
        <f>'PADD5 mthly rpt'!EV$38</f>
        <v>993</v>
      </c>
      <c r="EW63" s="146">
        <f>'PADD5 mthly rpt'!EW$38</f>
        <v>1421</v>
      </c>
      <c r="EX63" s="146">
        <f>'PADD5 mthly rpt'!EX$38</f>
        <v>1735</v>
      </c>
      <c r="EY63" s="146">
        <f>'PADD5 mthly rpt'!EY$38</f>
        <v>1907</v>
      </c>
      <c r="EZ63" s="146">
        <f>'PADD5 mthly rpt'!EZ$38</f>
        <v>1893</v>
      </c>
      <c r="FA63" s="146">
        <f>'PADD5 mthly rpt'!FA$38</f>
        <v>1718</v>
      </c>
      <c r="FB63" s="146">
        <f>'PADD5 mthly rpt'!FB$38</f>
        <v>1204</v>
      </c>
      <c r="FC63" s="146">
        <f>'PADD5 mthly rpt'!FC$38</f>
        <v>736</v>
      </c>
      <c r="FD63" s="146">
        <f>'PADD5 mthly rpt'!FD$38</f>
        <v>415</v>
      </c>
      <c r="FE63" s="146">
        <f>'PADD5 mthly rpt'!FE$38</f>
        <v>318</v>
      </c>
      <c r="FF63" s="146">
        <f>'PADD5 mthly rpt'!FF$38</f>
        <v>369</v>
      </c>
      <c r="FG63" s="146">
        <f>'PADD5 mthly rpt'!FG$38</f>
        <v>771</v>
      </c>
      <c r="FH63" s="146">
        <f>'PADD5 mthly rpt'!FH$38</f>
        <v>1086</v>
      </c>
      <c r="FI63" s="146">
        <f>'PADD5 mthly rpt'!FI$38</f>
        <v>1473</v>
      </c>
      <c r="FJ63" s="146">
        <f>'PADD5 mthly rpt'!FJ$38</f>
        <v>1617</v>
      </c>
      <c r="FK63" s="146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404</v>
      </c>
      <c r="FP63" s="30">
        <f>'PADD5 mthly rpt'!FP$38</f>
        <v>191</v>
      </c>
      <c r="FQ63" s="30">
        <f>'PADD5 mthly rpt'!FQ$38</f>
        <v>256</v>
      </c>
      <c r="FR63" s="30">
        <f>'PADD5 mthly rpt'!FR$38</f>
        <v>199</v>
      </c>
      <c r="FS63" s="30">
        <f>'PADD5 mthly rpt'!FS$38</f>
        <v>523</v>
      </c>
      <c r="FT63" s="30">
        <f>'PADD5 mthly rpt'!FT$38</f>
        <v>857</v>
      </c>
      <c r="FU63" s="30">
        <f>'PADD5 mthly rpt'!FU$38</f>
        <v>1385</v>
      </c>
      <c r="FV63" s="146">
        <f>'PADD5 mthly rpt'!FV$38</f>
        <v>1855</v>
      </c>
      <c r="FW63" s="146">
        <f>'PADD5 mthly rpt'!FW$38</f>
        <v>2270</v>
      </c>
      <c r="FX63" s="30">
        <f>'PADD5 mthly rpt'!FX$38</f>
        <v>2240</v>
      </c>
      <c r="FY63" s="30">
        <f>'PADD5 mthly rpt'!FY$38</f>
        <v>1959</v>
      </c>
      <c r="FZ63" s="30">
        <f>'PADD5 mthly rpt'!FZ$38</f>
        <v>1404</v>
      </c>
      <c r="GA63" s="30">
        <f>'PADD5 mthly rpt'!GA$38</f>
        <v>906</v>
      </c>
      <c r="GB63" s="30">
        <f>'PADD5 mthly rpt'!GB$38</f>
        <v>396</v>
      </c>
      <c r="GC63" s="30">
        <f>'PADD5 mthly rpt'!GC$38</f>
        <v>196</v>
      </c>
      <c r="GD63" s="30">
        <f>'PADD5 mthly rpt'!GD$38</f>
        <v>597</v>
      </c>
      <c r="GE63" s="30">
        <f>'PADD5 mthly rpt'!GE$38</f>
        <v>1151</v>
      </c>
      <c r="GF63" s="30">
        <f>'PADD5 mthly rpt'!GF$38</f>
        <v>1390</v>
      </c>
      <c r="GG63" s="30">
        <f>'PADD5 mthly rpt'!GG$38</f>
        <v>1966</v>
      </c>
      <c r="GH63" s="259">
        <f>'PADD5 mthly rpt'!GH$38</f>
        <v>2636</v>
      </c>
      <c r="GI63" s="116">
        <f>'PADD5 mthly rpt'!GI$38</f>
        <v>2696.0022191426442</v>
      </c>
      <c r="GJ63" s="116">
        <f>'PADD5 mthly rpt'!GJ$38</f>
        <v>2732.4234362851889</v>
      </c>
      <c r="GK63" s="116">
        <f>'PADD5 mthly rpt'!GK$38</f>
        <v>2742.9554024269155</v>
      </c>
      <c r="GL63" s="116">
        <f>'PADD5 mthly rpt'!GL$38</f>
        <v>2466.3334291435258</v>
      </c>
      <c r="GM63" s="116">
        <f>'PADD5 mthly rpt'!GM$38</f>
        <v>2466.3334291435258</v>
      </c>
      <c r="GN63" s="116">
        <f>'PADD5 mthly rpt'!GN$38</f>
        <v>2466.3334291435258</v>
      </c>
      <c r="GO63" s="116">
        <f>'PADD5 mthly rpt'!GO$38</f>
        <v>2466.3334291435258</v>
      </c>
      <c r="GP63" s="116">
        <f>'PADD5 mthly rpt'!GP$38</f>
        <v>2466.3334291435258</v>
      </c>
      <c r="GQ63" s="116">
        <f>'PADD5 mthly rpt'!GQ$38</f>
        <v>2466.3334291435258</v>
      </c>
      <c r="GR63" s="116">
        <f>'PADD5 mthly rpt'!GR$38</f>
        <v>2466.3334291435258</v>
      </c>
      <c r="GS63" s="116">
        <f>'PADD5 mthly rpt'!GS$38</f>
        <v>2466.3334291435258</v>
      </c>
      <c r="GT63" s="116">
        <f>'PADD5 mthly rpt'!GT$38</f>
        <v>2466.3334291435258</v>
      </c>
      <c r="GU63" s="116">
        <f>'PADD5 mthly rpt'!GU$38</f>
        <v>2466.3334291435258</v>
      </c>
      <c r="GV63" s="116">
        <f>'PADD5 mthly rpt'!GV$38</f>
        <v>2466.3334291435258</v>
      </c>
      <c r="GW63" s="116">
        <f>'PADD5 mthly rpt'!GW$38</f>
        <v>2466.3334291435258</v>
      </c>
      <c r="GX63" s="116">
        <f>'PADD5 mthly rpt'!GX$38</f>
        <v>2466.3334291435258</v>
      </c>
    </row>
    <row r="64" spans="1:206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6">
        <f>'PADD5 mthly rpt'!DZ$39</f>
        <v>0</v>
      </c>
      <c r="EA64" s="146">
        <f>'PADD5 mthly rpt'!EA$39</f>
        <v>0</v>
      </c>
      <c r="EB64" s="146">
        <f>'PADD5 mthly rpt'!EB$39</f>
        <v>0</v>
      </c>
      <c r="EC64" s="146">
        <f>'PADD5 mthly rpt'!EC$39</f>
        <v>0</v>
      </c>
      <c r="ED64" s="146">
        <f>'PADD5 mthly rpt'!ED$39</f>
        <v>0</v>
      </c>
      <c r="EE64" s="146">
        <f>'PADD5 mthly rpt'!EE$39</f>
        <v>0</v>
      </c>
      <c r="EF64" s="146">
        <f>'PADD5 mthly rpt'!EF$39</f>
        <v>0</v>
      </c>
      <c r="EG64" s="146">
        <f>'PADD5 mthly rpt'!EG$39</f>
        <v>0</v>
      </c>
      <c r="EH64" s="146">
        <f>'PADD5 mthly rpt'!EH$39</f>
        <v>0</v>
      </c>
      <c r="EI64" s="146">
        <f>'PADD5 mthly rpt'!EI$39</f>
        <v>0</v>
      </c>
      <c r="EJ64" s="146">
        <f>'PADD5 mthly rpt'!EJ$39</f>
        <v>0</v>
      </c>
      <c r="EK64" s="146">
        <f>'PADD5 mthly rpt'!EK$39</f>
        <v>0</v>
      </c>
      <c r="EL64" s="146">
        <f>'PADD5 mthly rpt'!EL$39</f>
        <v>0</v>
      </c>
      <c r="EM64" s="146">
        <f>'PADD5 mthly rpt'!EM$39</f>
        <v>0</v>
      </c>
      <c r="EN64" s="146">
        <f>'PADD5 mthly rpt'!EN$39</f>
        <v>0</v>
      </c>
      <c r="EO64" s="146">
        <f>'PADD5 mthly rpt'!EO$39</f>
        <v>0</v>
      </c>
      <c r="EP64" s="146">
        <f>'PADD5 mthly rpt'!EP$39</f>
        <v>0</v>
      </c>
      <c r="EQ64" s="146">
        <f>'PADD5 mthly rpt'!EQ$39</f>
        <v>0</v>
      </c>
      <c r="ER64" s="146">
        <f>'PADD5 mthly rpt'!ER$39</f>
        <v>0</v>
      </c>
      <c r="ES64" s="146">
        <f>'PADD5 mthly rpt'!ES$39</f>
        <v>0</v>
      </c>
      <c r="ET64" s="146">
        <f>'PADD5 mthly rpt'!ET$39</f>
        <v>0</v>
      </c>
      <c r="EU64" s="146">
        <f>'PADD5 mthly rpt'!EU$39</f>
        <v>0</v>
      </c>
      <c r="EV64" s="146">
        <f>'PADD5 mthly rpt'!EV$39</f>
        <v>0</v>
      </c>
      <c r="EW64" s="146">
        <f>'PADD5 mthly rpt'!EW$39</f>
        <v>0</v>
      </c>
      <c r="EX64" s="146">
        <f>'PADD5 mthly rpt'!EX$39</f>
        <v>0</v>
      </c>
      <c r="EY64" s="146">
        <f>'PADD5 mthly rpt'!EY$39</f>
        <v>0</v>
      </c>
      <c r="EZ64" s="146">
        <f>'PADD5 mthly rpt'!EZ$39</f>
        <v>0</v>
      </c>
      <c r="FA64" s="146">
        <f>'PADD5 mthly rpt'!FA$39</f>
        <v>0</v>
      </c>
      <c r="FB64" s="146">
        <f>'PADD5 mthly rpt'!FB$39</f>
        <v>0</v>
      </c>
      <c r="FC64" s="146">
        <f>'PADD5 mthly rpt'!FC$39</f>
        <v>0</v>
      </c>
      <c r="FD64" s="146">
        <f>'PADD5 mthly rpt'!FD$39</f>
        <v>0</v>
      </c>
      <c r="FE64" s="146">
        <f>'PADD5 mthly rpt'!FE$39</f>
        <v>0</v>
      </c>
      <c r="FF64" s="146">
        <f>'PADD5 mthly rpt'!FF$39</f>
        <v>0</v>
      </c>
      <c r="FG64" s="146">
        <f>'PADD5 mthly rpt'!FG$39</f>
        <v>0</v>
      </c>
      <c r="FH64" s="146">
        <f>'PADD5 mthly rpt'!FH$39</f>
        <v>0</v>
      </c>
      <c r="FI64" s="146">
        <f>'PADD5 mthly rpt'!FI$39</f>
        <v>0</v>
      </c>
      <c r="FJ64" s="146">
        <f>'PADD5 mthly rpt'!FJ$39</f>
        <v>0</v>
      </c>
      <c r="FK64" s="146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146">
        <f>'PADD5 mthly rpt'!FV$39</f>
        <v>0</v>
      </c>
      <c r="FW64" s="146">
        <f>'PADD5 mthly rpt'!FW$39</f>
        <v>0</v>
      </c>
      <c r="FX64" s="30">
        <f>'PADD5 mthly rpt'!FX$39</f>
        <v>0</v>
      </c>
      <c r="FY64" s="30">
        <f>'PADD5 mthly rpt'!FY$39</f>
        <v>0</v>
      </c>
      <c r="FZ64" s="30">
        <f>'PADD5 mthly rpt'!FZ$39</f>
        <v>0</v>
      </c>
      <c r="GA64" s="30">
        <f>'PADD5 mthly rpt'!GA$39</f>
        <v>0</v>
      </c>
      <c r="GB64" s="30">
        <f>'PADD5 mthly rpt'!GB$39</f>
        <v>0</v>
      </c>
      <c r="GC64" s="30">
        <f>'PADD5 mthly rpt'!GC$39</f>
        <v>0</v>
      </c>
      <c r="GD64" s="30">
        <f>'PADD5 mthly rpt'!GD$39</f>
        <v>0</v>
      </c>
      <c r="GE64" s="30">
        <f>'PADD5 mthly rpt'!GE$39</f>
        <v>0</v>
      </c>
      <c r="GF64" s="30"/>
      <c r="GG64" s="30"/>
      <c r="GH64" s="259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</row>
    <row r="65" spans="1:206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133"/>
      <c r="FW65" s="133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266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</row>
    <row r="66" spans="1:206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54">
        <f>'PADD5 mthly rpt'!DZ$41</f>
        <v>26.363929141632742</v>
      </c>
      <c r="EA66" s="154">
        <f>'PADD5 mthly rpt'!EA$41</f>
        <v>36.397878054011166</v>
      </c>
      <c r="EB66" s="154">
        <f>'PADD5 mthly rpt'!EB$41</f>
        <v>25.365345602213161</v>
      </c>
      <c r="EC66" s="154">
        <f>'PADD5 mthly rpt'!EC$41</f>
        <v>22.407353425962146</v>
      </c>
      <c r="ED66" s="154">
        <f>'PADD5 mthly rpt'!ED$41</f>
        <v>12.705531634746142</v>
      </c>
      <c r="EE66" s="154">
        <f>'PADD5 mthly rpt'!EE$41</f>
        <v>8.0021431923329871</v>
      </c>
      <c r="EF66" s="154">
        <f>'PADD5 mthly rpt'!EF$41</f>
        <v>6.8340876161769257</v>
      </c>
      <c r="EG66" s="154">
        <f>'PADD5 mthly rpt'!EG$41</f>
        <v>6.159235006869662</v>
      </c>
      <c r="EH66" s="154">
        <f>'PADD5 mthly rpt'!EH$41</f>
        <v>9.7860123911328429</v>
      </c>
      <c r="EI66" s="154">
        <f>'PADD5 mthly rpt'!EI$41</f>
        <v>12.424001324736462</v>
      </c>
      <c r="EJ66" s="154">
        <f>'PADD5 mthly rpt'!EJ$41</f>
        <v>13.014978189217036</v>
      </c>
      <c r="EK66" s="154">
        <f>'PADD5 mthly rpt'!EK$41</f>
        <v>18.68346180410979</v>
      </c>
      <c r="EL66" s="154">
        <f>'PADD5 mthly rpt'!EL$41</f>
        <v>26.492574284748727</v>
      </c>
      <c r="EM66" s="154">
        <f>'PADD5 mthly rpt'!EM$41</f>
        <v>29.249880881366597</v>
      </c>
      <c r="EN66" s="154">
        <f>'PADD5 mthly rpt'!EN$41</f>
        <v>24.090700320307548</v>
      </c>
      <c r="EO66" s="154">
        <f>'PADD5 mthly rpt'!EO$41</f>
        <v>17.593548676727398</v>
      </c>
      <c r="EP66" s="154">
        <f>'PADD5 mthly rpt'!EP$41</f>
        <v>13.478683899522848</v>
      </c>
      <c r="EQ66" s="154">
        <f>'PADD5 mthly rpt'!EQ$41</f>
        <v>9.5718543713248128</v>
      </c>
      <c r="ER66" s="154">
        <f>'PADD5 mthly rpt'!ER$41</f>
        <v>6.9039904763296116</v>
      </c>
      <c r="ES66" s="154">
        <f>'PADD5 mthly rpt'!ES$41</f>
        <v>4.4303885921454862</v>
      </c>
      <c r="ET66" s="154">
        <f>'PADD5 mthly rpt'!ET$41</f>
        <v>6.9566207249799339</v>
      </c>
      <c r="EU66" s="154">
        <f>'PADD5 mthly rpt'!EU$41</f>
        <v>9.8409557231190377</v>
      </c>
      <c r="EV66" s="154">
        <f>'PADD5 mthly rpt'!EV$41</f>
        <v>14.850363761161441</v>
      </c>
      <c r="EW66" s="154">
        <f>'PADD5 mthly rpt'!EW$41</f>
        <v>21.203217862393103</v>
      </c>
      <c r="EX66" s="154">
        <f>'PADD5 mthly rpt'!EX$41</f>
        <v>22.479527604913471</v>
      </c>
      <c r="EY66" s="154">
        <f>'PADD5 mthly rpt'!EY$41</f>
        <v>21.103172717815291</v>
      </c>
      <c r="EZ66" s="154">
        <f>'PADD5 mthly rpt'!EZ$41</f>
        <v>21.712693688946693</v>
      </c>
      <c r="FA66" s="154">
        <f>'PADD5 mthly rpt'!FA$41</f>
        <v>17.351057399969115</v>
      </c>
      <c r="FB66" s="154">
        <f>'PADD5 mthly rpt'!FB$41</f>
        <v>12.852178567337893</v>
      </c>
      <c r="FC66" s="154">
        <f>'PADD5 mthly rpt'!FC$41</f>
        <v>8.965602111258816</v>
      </c>
      <c r="FD66" s="154">
        <f>'PADD5 mthly rpt'!FD$41</f>
        <v>7.634727559056504</v>
      </c>
      <c r="FE66" s="154">
        <f>'PADD5 mthly rpt'!FE$41</f>
        <v>6.0257722168154251</v>
      </c>
      <c r="FF66" s="154">
        <f>'PADD5 mthly rpt'!FF$41</f>
        <v>7.0139221716417337</v>
      </c>
      <c r="FG66" s="154">
        <f>'PADD5 mthly rpt'!FG$41</f>
        <v>12.173064976656235</v>
      </c>
      <c r="FH66" s="154">
        <f>'PADD5 mthly rpt'!FH$41</f>
        <v>14.91123718631761</v>
      </c>
      <c r="FI66" s="154">
        <f>'PADD5 mthly rpt'!FI$41</f>
        <v>21.392994803294133</v>
      </c>
      <c r="FJ66" s="154">
        <f>'PADD5 mthly rpt'!FJ$41</f>
        <v>20.021403187372648</v>
      </c>
      <c r="FK66" s="154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7.287442719524325</v>
      </c>
      <c r="FP66" s="42">
        <f>'PADD5 mthly rpt'!FP$41</f>
        <v>4.5681674452702881</v>
      </c>
      <c r="FQ66" s="42">
        <f>'PADD5 mthly rpt'!FQ$41</f>
        <v>6.0789513680293616</v>
      </c>
      <c r="FR66" s="42">
        <f>'PADD5 mthly rpt'!FR$41</f>
        <v>5.7070895845180027</v>
      </c>
      <c r="FS66" s="42">
        <f>'PADD5 mthly rpt'!FS$41</f>
        <v>10.832713867546374</v>
      </c>
      <c r="FT66" s="42">
        <f>'PADD5 mthly rpt'!FT$41</f>
        <v>14.203489440197234</v>
      </c>
      <c r="FU66" s="42">
        <f>'PADD5 mthly rpt'!FU$41</f>
        <v>20.407735735605591</v>
      </c>
      <c r="FV66" s="154">
        <f>'PADD5 mthly rpt'!FV$41</f>
        <v>24.496120244775724</v>
      </c>
      <c r="FW66" s="154">
        <f>'PADD5 mthly rpt'!FW$41</f>
        <v>29.86815009661608</v>
      </c>
      <c r="FX66" s="42">
        <f>'PADD5 mthly rpt'!FX$41</f>
        <v>26.611407721327815</v>
      </c>
      <c r="FY66" s="42">
        <f>'PADD5 mthly rpt'!FY$41</f>
        <v>23.247168841825182</v>
      </c>
      <c r="FZ66" s="42">
        <f>'PADD5 mthly rpt'!FZ$41</f>
        <v>16.234299564820624</v>
      </c>
      <c r="GA66" s="42">
        <f>'PADD5 mthly rpt'!GA$41</f>
        <v>10.196768764092655</v>
      </c>
      <c r="GB66" s="42">
        <f>'PADD5 mthly rpt'!GB$41</f>
        <v>7.4353068872441739</v>
      </c>
      <c r="GC66" s="42">
        <f>'PADD5 mthly rpt'!GC$41</f>
        <v>5.1692039617951506</v>
      </c>
      <c r="GD66" s="42">
        <f>'PADD5 mthly rpt'!GD$41</f>
        <v>10.945822781034794</v>
      </c>
      <c r="GE66" s="42">
        <f>'PADD5 mthly rpt'!GE$41</f>
        <v>16.265586076032722</v>
      </c>
      <c r="GF66" s="42">
        <f>'PADD5 mthly rpt'!GF$41</f>
        <v>17.459942520256543</v>
      </c>
      <c r="GG66" s="42">
        <f>'PADD5 mthly rpt'!GG$41</f>
        <v>30.544003775309058</v>
      </c>
      <c r="GH66" s="314">
        <f>'PADD5 mthly rpt'!GH$41</f>
        <v>43.318955117619872</v>
      </c>
      <c r="GI66" s="118">
        <f>'PADD5 mthly rpt'!GI$41</f>
        <v>37.270127403456414</v>
      </c>
      <c r="GJ66" s="118">
        <f>'PADD5 mthly rpt'!GJ$41</f>
        <v>31.242246217783155</v>
      </c>
      <c r="GK66" s="118">
        <f>'PADD5 mthly rpt'!GK$41</f>
        <v>30.777065619973847</v>
      </c>
      <c r="GL66" s="118">
        <f>'PADD5 mthly rpt'!GL$41</f>
        <v>25.813923284740348</v>
      </c>
      <c r="GM66" s="118">
        <f>'PADD5 mthly rpt'!GM$41</f>
        <v>25.05944270425951</v>
      </c>
      <c r="GN66" s="118">
        <f>'PADD5 mthly rpt'!GN$41</f>
        <v>27.155314722178716</v>
      </c>
      <c r="GO66" s="118">
        <f>'PADD5 mthly rpt'!GO$41</f>
        <v>29.100658004758099</v>
      </c>
      <c r="GP66" s="118">
        <f>'PADD5 mthly rpt'!GP$41</f>
        <v>31.476604080192025</v>
      </c>
      <c r="GQ66" s="118">
        <f>'PADD5 mthly rpt'!GQ$41</f>
        <v>35.081496611275675</v>
      </c>
      <c r="GR66" s="118">
        <f>'PADD5 mthly rpt'!GR$41</f>
        <v>33.169626176296362</v>
      </c>
      <c r="GS66" s="118">
        <f>'PADD5 mthly rpt'!GS$41</f>
        <v>34.95119880943912</v>
      </c>
      <c r="GT66" s="118">
        <f>'PADD5 mthly rpt'!GT$41</f>
        <v>32.321473056306353</v>
      </c>
      <c r="GU66" s="118">
        <f>'PADD5 mthly rpt'!GU$41</f>
        <v>30.909873115737398</v>
      </c>
      <c r="GV66" s="118">
        <f>'PADD5 mthly rpt'!GV$41</f>
        <v>27.360755243770928</v>
      </c>
      <c r="GW66" s="118">
        <f>'PADD5 mthly rpt'!GW$41</f>
        <v>27.365900105542895</v>
      </c>
      <c r="GX66" s="118">
        <f>'PADD5 mthly rpt'!GX$41</f>
        <v>24.097046796466277</v>
      </c>
    </row>
    <row r="67" spans="1:206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54">
        <f>'PADD5 mthly rpt'!DZ$42</f>
        <v>-3.8451561404060328</v>
      </c>
      <c r="EA67" s="154">
        <f>'PADD5 mthly rpt'!EA$42</f>
        <v>2.9305302862258387</v>
      </c>
      <c r="EB67" s="154">
        <f>'PADD5 mthly rpt'!EB$42</f>
        <v>-6.0597749573969786</v>
      </c>
      <c r="EC67" s="154">
        <f>'PADD5 mthly rpt'!EC$42</f>
        <v>-7.5972925288779045</v>
      </c>
      <c r="ED67" s="154">
        <f>'PADD5 mthly rpt'!ED$42</f>
        <v>-9.8522757050784957</v>
      </c>
      <c r="EE67" s="154">
        <f>'PADD5 mthly rpt'!EE$42</f>
        <v>-5.16509223432152</v>
      </c>
      <c r="EF67" s="154">
        <f>'PADD5 mthly rpt'!EF$42</f>
        <v>-4.7642570667113437</v>
      </c>
      <c r="EG67" s="154">
        <f>'PADD5 mthly rpt'!EG$42</f>
        <v>-5.2398551400431339</v>
      </c>
      <c r="EH67" s="154">
        <f>'PADD5 mthly rpt'!EH$42</f>
        <v>-3.7640750867259953</v>
      </c>
      <c r="EI67" s="154">
        <f>'PADD5 mthly rpt'!EI$42</f>
        <v>-2.0584939663319428</v>
      </c>
      <c r="EJ67" s="154">
        <f>'PADD5 mthly rpt'!EJ$42</f>
        <v>-6.7506940816015586</v>
      </c>
      <c r="EK67" s="154">
        <f>'PADD5 mthly rpt'!EK$42</f>
        <v>-3.9946369694763604</v>
      </c>
      <c r="EL67" s="154">
        <f>'PADD5 mthly rpt'!EL$42</f>
        <v>0.12864514311598541</v>
      </c>
      <c r="EM67" s="154">
        <f>'PADD5 mthly rpt'!EM$42</f>
        <v>-7.147997172644569</v>
      </c>
      <c r="EN67" s="154">
        <f>'PADD5 mthly rpt'!EN$42</f>
        <v>-1.2746452819056131</v>
      </c>
      <c r="EO67" s="154">
        <f>'PADD5 mthly rpt'!EO$42</f>
        <v>-4.8138047492347482</v>
      </c>
      <c r="EP67" s="154">
        <f>'PADD5 mthly rpt'!EP$42</f>
        <v>0.77315226477670507</v>
      </c>
      <c r="EQ67" s="154">
        <f>'PADD5 mthly rpt'!EQ$42</f>
        <v>1.5697111789918257</v>
      </c>
      <c r="ER67" s="154">
        <f>'PADD5 mthly rpt'!ER$42</f>
        <v>6.9902860152685875E-2</v>
      </c>
      <c r="ES67" s="154">
        <f>'PADD5 mthly rpt'!ES$42</f>
        <v>-1.7288464147241758</v>
      </c>
      <c r="ET67" s="154">
        <f>'PADD5 mthly rpt'!ET$42</f>
        <v>-2.829391666152909</v>
      </c>
      <c r="EU67" s="154">
        <f>'PADD5 mthly rpt'!EU$42</f>
        <v>-2.5830456016174246</v>
      </c>
      <c r="EV67" s="154">
        <f>'PADD5 mthly rpt'!EV$42</f>
        <v>1.8353855719444052</v>
      </c>
      <c r="EW67" s="154">
        <f>'PADD5 mthly rpt'!EW$42</f>
        <v>2.5197560582833134</v>
      </c>
      <c r="EX67" s="154">
        <f>'PADD5 mthly rpt'!EX$42</f>
        <v>-4.0130466798352558</v>
      </c>
      <c r="EY67" s="154">
        <f>'PADD5 mthly rpt'!EY$42</f>
        <v>-8.1467081635513061</v>
      </c>
      <c r="EZ67" s="154">
        <f>'PADD5 mthly rpt'!EZ$42</f>
        <v>-2.3780066313608543</v>
      </c>
      <c r="FA67" s="154">
        <f>'PADD5 mthly rpt'!FA$42</f>
        <v>-0.24249127675828319</v>
      </c>
      <c r="FB67" s="154">
        <f>'PADD5 mthly rpt'!FB$42</f>
        <v>-0.62650533218495497</v>
      </c>
      <c r="FC67" s="154">
        <f>'PADD5 mthly rpt'!FC$42</f>
        <v>-0.60625226006599675</v>
      </c>
      <c r="FD67" s="154">
        <f>'PADD5 mthly rpt'!FD$42</f>
        <v>0.73073708272689242</v>
      </c>
      <c r="FE67" s="154">
        <f>'PADD5 mthly rpt'!FE$42</f>
        <v>1.5953836246699389</v>
      </c>
      <c r="FF67" s="154">
        <f>'PADD5 mthly rpt'!FF$42</f>
        <v>5.7301446661799815E-2</v>
      </c>
      <c r="FG67" s="154">
        <f>'PADD5 mthly rpt'!FG$42</f>
        <v>2.3321092535371974</v>
      </c>
      <c r="FH67" s="154">
        <f>'PADD5 mthly rpt'!FH$42</f>
        <v>6.0873425156168892E-2</v>
      </c>
      <c r="FI67" s="154">
        <f>'PADD5 mthly rpt'!FI$42</f>
        <v>0.18977694090103014</v>
      </c>
      <c r="FJ67" s="154">
        <f>'PADD5 mthly rpt'!FJ$42</f>
        <v>-2.458124417540823</v>
      </c>
      <c r="FK67" s="154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-1.678159391734491</v>
      </c>
      <c r="FP67" s="42">
        <f>'PADD5 mthly rpt'!FP$42</f>
        <v>-3.066560113786216</v>
      </c>
      <c r="FQ67" s="42">
        <f>'PADD5 mthly rpt'!FQ$42</f>
        <v>5.3179151213936571E-2</v>
      </c>
      <c r="FR67" s="42">
        <f>'PADD5 mthly rpt'!FR$42</f>
        <v>-1.306832587123731</v>
      </c>
      <c r="FS67" s="42">
        <f>'PADD5 mthly rpt'!FS$42</f>
        <v>-1.3403511091098608</v>
      </c>
      <c r="FT67" s="42">
        <f>'PADD5 mthly rpt'!FT$42</f>
        <v>-0.70774774612037561</v>
      </c>
      <c r="FU67" s="42">
        <f>'PADD5 mthly rpt'!FU$42</f>
        <v>-0.98525906768854199</v>
      </c>
      <c r="FV67" s="154">
        <f>'PADD5 mthly rpt'!FV$42</f>
        <v>4.4747170574030761</v>
      </c>
      <c r="FW67" s="154">
        <f>'PADD5 mthly rpt'!FW$42</f>
        <v>6.0853464128082138</v>
      </c>
      <c r="FX67" s="42">
        <f>'PADD5 mthly rpt'!FX$42</f>
        <v>6.9879579316597962</v>
      </c>
      <c r="FY67" s="42">
        <f>'PADD5 mthly rpt'!FY$42</f>
        <v>0.94065306887568667</v>
      </c>
      <c r="FZ67" s="42">
        <f>'PADD5 mthly rpt'!FZ$42</f>
        <v>4.4316565950179481</v>
      </c>
      <c r="GA67" s="42">
        <f>'PADD5 mthly rpt'!GA$42</f>
        <v>2.9093260445683296</v>
      </c>
      <c r="GB67" s="42">
        <f>'PADD5 mthly rpt'!GB$42</f>
        <v>2.8671394419738858</v>
      </c>
      <c r="GC67" s="42">
        <f>'PADD5 mthly rpt'!GC$42</f>
        <v>-0.90974740623421102</v>
      </c>
      <c r="GD67" s="42">
        <f>'PADD5 mthly rpt'!GD$42</f>
        <v>5.2387331965167911</v>
      </c>
      <c r="GE67" s="42">
        <f>'PADD5 mthly rpt'!GE$42</f>
        <v>5.4328722084863479</v>
      </c>
      <c r="GF67" s="42">
        <f>'PADD5 mthly rpt'!GF$42</f>
        <v>3.256453080059309</v>
      </c>
      <c r="GG67" s="42">
        <f>'PADD5 mthly rpt'!GG$42</f>
        <v>10.136268039703467</v>
      </c>
      <c r="GH67" s="314">
        <f>'PADD5 mthly rpt'!GH$42</f>
        <v>18.822834872844147</v>
      </c>
      <c r="GI67" s="118">
        <f>'PADD5 mthly rpt'!GI$42</f>
        <v>7.4019773068403332</v>
      </c>
      <c r="GJ67" s="118">
        <f>'PADD5 mthly rpt'!GJ$42</f>
        <v>4.6308384964553397</v>
      </c>
      <c r="GK67" s="118">
        <f>'PADD5 mthly rpt'!GK$42</f>
        <v>7.5298967781486645</v>
      </c>
      <c r="GL67" s="118">
        <f>'PADD5 mthly rpt'!GL$42</f>
        <v>9.5796237199197236</v>
      </c>
      <c r="GM67" s="118">
        <f>'PADD5 mthly rpt'!GM$42</f>
        <v>14.862673940166856</v>
      </c>
      <c r="GN67" s="118">
        <f>'PADD5 mthly rpt'!GN$42</f>
        <v>19.720007834934542</v>
      </c>
      <c r="GO67" s="118">
        <f>'PADD5 mthly rpt'!GO$42</f>
        <v>23.931454042962947</v>
      </c>
      <c r="GP67" s="118">
        <f>'PADD5 mthly rpt'!GP$42</f>
        <v>20.530781299157233</v>
      </c>
      <c r="GQ67" s="118">
        <f>'PADD5 mthly rpt'!GQ$42</f>
        <v>18.815910535242953</v>
      </c>
      <c r="GR67" s="118">
        <f>'PADD5 mthly rpt'!GR$42</f>
        <v>15.709683656039818</v>
      </c>
      <c r="GS67" s="118">
        <f>'PADD5 mthly rpt'!GS$42</f>
        <v>4.4071950341300621</v>
      </c>
      <c r="GT67" s="118">
        <f>'PADD5 mthly rpt'!GT$42</f>
        <v>-10.997482061313519</v>
      </c>
      <c r="GU67" s="118">
        <f>'PADD5 mthly rpt'!GU$42</f>
        <v>-6.360254287719016</v>
      </c>
      <c r="GV67" s="118">
        <f>'PADD5 mthly rpt'!GV$42</f>
        <v>-3.8814909740122268</v>
      </c>
      <c r="GW67" s="118">
        <f>'PADD5 mthly rpt'!GW$42</f>
        <v>-3.4111655144309516</v>
      </c>
      <c r="GX67" s="118">
        <f>'PADD5 mthly rpt'!GX$42</f>
        <v>-1.716876488274071</v>
      </c>
    </row>
    <row r="68" spans="1:206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54">
        <f>'PADD5 mthly rpt'!DZ$43</f>
        <v>-0.800107098607441</v>
      </c>
      <c r="EA68" s="154">
        <f>'PADD5 mthly rpt'!EA$43</f>
        <v>3.5124146514019614</v>
      </c>
      <c r="EB68" s="154">
        <f>'PADD5 mthly rpt'!EB$43</f>
        <v>-4.50827394435359</v>
      </c>
      <c r="EC68" s="154">
        <f>'PADD5 mthly rpt'!EC$43</f>
        <v>-4.4805198751620416</v>
      </c>
      <c r="ED68" s="154">
        <f>'PADD5 mthly rpt'!ED$43</f>
        <v>-4.0919706460808687</v>
      </c>
      <c r="EE68" s="154">
        <f>'PADD5 mthly rpt'!EE$43</f>
        <v>-1.1424977423250162</v>
      </c>
      <c r="EF68" s="154">
        <f>'PADD5 mthly rpt'!EF$43</f>
        <v>-0.91756753272661395</v>
      </c>
      <c r="EG68" s="154">
        <f>'PADD5 mthly rpt'!EG$43</f>
        <v>-0.85175567737064029</v>
      </c>
      <c r="EH68" s="154">
        <f>'PADD5 mthly rpt'!EH$43</f>
        <v>-0.82323162892708091</v>
      </c>
      <c r="EI68" s="154">
        <f>'PADD5 mthly rpt'!EI$43</f>
        <v>-1.3199776611090339</v>
      </c>
      <c r="EJ68" s="154">
        <f>'PADD5 mthly rpt'!EJ$43</f>
        <v>-6.6363332424268542</v>
      </c>
      <c r="EK68" s="154">
        <f>'PADD5 mthly rpt'!EK$43</f>
        <v>-6.8762900345896796</v>
      </c>
      <c r="EL68" s="154">
        <f>'PADD5 mthly rpt'!EL$43</f>
        <v>-0.61999670641625571</v>
      </c>
      <c r="EM68" s="154">
        <f>'PADD5 mthly rpt'!EM$43</f>
        <v>-5.2840963136282504</v>
      </c>
      <c r="EN68" s="154">
        <f>'PADD5 mthly rpt'!EN$43</f>
        <v>-5.0295850748627444</v>
      </c>
      <c r="EO68" s="154">
        <f>'PADD5 mthly rpt'!EO$43</f>
        <v>-8.9840048243652966</v>
      </c>
      <c r="EP68" s="154">
        <f>'PADD5 mthly rpt'!EP$43</f>
        <v>-3.591229358075255</v>
      </c>
      <c r="EQ68" s="154">
        <f>'PADD5 mthly rpt'!EQ$43</f>
        <v>0.4009545269657977</v>
      </c>
      <c r="ER68" s="154">
        <f>'PADD5 mthly rpt'!ER$43</f>
        <v>-1.3528071325191542</v>
      </c>
      <c r="ES68" s="154">
        <f>'PADD5 mthly rpt'!ES$43</f>
        <v>-3.2475773382379769</v>
      </c>
      <c r="ET68" s="154">
        <f>'PADD5 mthly rpt'!ET$43</f>
        <v>-4.1641860929164229</v>
      </c>
      <c r="EU68" s="154">
        <f>'PADD5 mthly rpt'!EU$43</f>
        <v>-4.870166034025889</v>
      </c>
      <c r="EV68" s="154">
        <f>'PADD5 mthly rpt'!EV$43</f>
        <v>-4.638766878693767</v>
      </c>
      <c r="EW68" s="154">
        <f>'PADD5 mthly rpt'!EW$43</f>
        <v>-4.2935316099688805</v>
      </c>
      <c r="EX68" s="154">
        <f>'PADD5 mthly rpt'!EX$43</f>
        <v>-5.0457570504130373</v>
      </c>
      <c r="EY68" s="154">
        <f>'PADD5 mthly rpt'!EY$43</f>
        <v>-13.70410978145042</v>
      </c>
      <c r="EZ68" s="154">
        <f>'PADD5 mthly rpt'!EZ$43</f>
        <v>-6.4976123682328648</v>
      </c>
      <c r="FA68" s="154">
        <f>'PADD5 mthly rpt'!FA$43</f>
        <v>-8.2376601990179878</v>
      </c>
      <c r="FB68" s="154">
        <f>'PADD5 mthly rpt'!FB$43</f>
        <v>-3.9674759718617896</v>
      </c>
      <c r="FC68" s="154">
        <f>'PADD5 mthly rpt'!FC$43</f>
        <v>-0.41306414281726056</v>
      </c>
      <c r="FD68" s="154">
        <f>'PADD5 mthly rpt'!FD$43</f>
        <v>4.4905611605326357E-2</v>
      </c>
      <c r="FE68" s="154">
        <f>'PADD5 mthly rpt'!FE$43</f>
        <v>-0.95691612022349037</v>
      </c>
      <c r="FF68" s="154">
        <f>'PADD5 mthly rpt'!FF$43</f>
        <v>-2.8368192112791144</v>
      </c>
      <c r="FG68" s="154">
        <f>'PADD5 mthly rpt'!FG$43</f>
        <v>-1.1552292378515805</v>
      </c>
      <c r="FH68" s="154">
        <f>'PADD5 mthly rpt'!FH$43</f>
        <v>-3.1827085073048664</v>
      </c>
      <c r="FI68" s="154">
        <f>'PADD5 mthly rpt'!FI$43</f>
        <v>-1.3679709735840966</v>
      </c>
      <c r="FJ68" s="154">
        <f>'PADD5 mthly rpt'!FJ$43</f>
        <v>-6.2232811651240958</v>
      </c>
      <c r="FK68" s="154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-2.4222655056218567</v>
      </c>
      <c r="FP68" s="42">
        <f>'PADD5 mthly rpt'!FP$43</f>
        <v>-3.2370052448817939</v>
      </c>
      <c r="FQ68" s="42">
        <f>'PADD5 mthly rpt'!FQ$43</f>
        <v>-0.672124742444284</v>
      </c>
      <c r="FR68" s="42">
        <f>'PADD5 mthly rpt'!FR$43</f>
        <v>-3.5120526256742606</v>
      </c>
      <c r="FS68" s="42">
        <f>'PADD5 mthly rpt'!FS$43</f>
        <v>-1.8635153666671354</v>
      </c>
      <c r="FT68" s="42">
        <f>'PADD5 mthly rpt'!FT$43</f>
        <v>-2.3156232121220093</v>
      </c>
      <c r="FU68" s="42">
        <f>'PADD5 mthly rpt'!FU$43</f>
        <v>-1.6922667155408959</v>
      </c>
      <c r="FV68" s="154">
        <f>'PADD5 mthly rpt'!FV$43</f>
        <v>-0.61718365536554742</v>
      </c>
      <c r="FW68" s="154">
        <f>'PADD5 mthly rpt'!FW$43</f>
        <v>1.0679334756588332</v>
      </c>
      <c r="FX68" s="42">
        <f>'PADD5 mthly rpt'!FX$43</f>
        <v>2.167945729178701</v>
      </c>
      <c r="FY68" s="42">
        <f>'PADD5 mthly rpt'!FY$43</f>
        <v>1.3145445957355406</v>
      </c>
      <c r="FZ68" s="42">
        <f>'PADD5 mthly rpt'!FZ$43</f>
        <v>1.5549306825737848</v>
      </c>
      <c r="GA68" s="42">
        <f>'PADD5 mthly rpt'!GA$43</f>
        <v>0.79791319987356424</v>
      </c>
      <c r="GB68" s="42">
        <f>'PADD5 mthly rpt'!GB$43</f>
        <v>-7.2556668700146432E-2</v>
      </c>
      <c r="GC68" s="42">
        <f>'PADD5 mthly rpt'!GC$43</f>
        <v>-1.6494835043593952</v>
      </c>
      <c r="GD68" s="42">
        <f>'PADD5 mthly rpt'!GD$43</f>
        <v>2.3430763110085238</v>
      </c>
      <c r="GE68" s="42">
        <f>'PADD5 mthly rpt'!GE$43</f>
        <v>4.314939839407419</v>
      </c>
      <c r="GF68" s="42">
        <f>'PADD5 mthly rpt'!GF$43</f>
        <v>2.1107943507141602</v>
      </c>
      <c r="GG68" s="42">
        <f>'PADD5 mthly rpt'!GG$43</f>
        <v>9.6709019795113029</v>
      </c>
      <c r="GH68" s="314">
        <f>'PADD5 mthly rpt'!GH$43</f>
        <v>19.348244224931211</v>
      </c>
      <c r="GI68" s="118">
        <f>'PADD5 mthly rpt'!GI$43</f>
        <v>9.189750316733015</v>
      </c>
      <c r="GJ68" s="118">
        <f>'PADD5 mthly rpt'!GJ$43</f>
        <v>7.7615267932905105</v>
      </c>
      <c r="GK68" s="118">
        <f>'PADD5 mthly rpt'!GK$43</f>
        <v>10.195936796487178</v>
      </c>
      <c r="GL68" s="118">
        <f>'PADD5 mthly rpt'!GL$43</f>
        <v>12.399255957494312</v>
      </c>
      <c r="GM68" s="118">
        <f>'PADD5 mthly rpt'!GM$43</f>
        <v>16.254680472552792</v>
      </c>
      <c r="GN68" s="118">
        <f>'PADD5 mthly rpt'!GN$43</f>
        <v>20.480058725363214</v>
      </c>
      <c r="GO68" s="118">
        <f>'PADD5 mthly rpt'!GO$43</f>
        <v>23.527947775627084</v>
      </c>
      <c r="GP68" s="118">
        <f>'PADD5 mthly rpt'!GP$43</f>
        <v>23.394710549530565</v>
      </c>
      <c r="GQ68" s="118">
        <f>'PADD5 mthly rpt'!GQ$43</f>
        <v>22.774232217657509</v>
      </c>
      <c r="GR68" s="118">
        <f>'PADD5 mthly rpt'!GR$43</f>
        <v>18.28162395686639</v>
      </c>
      <c r="GS68" s="118">
        <f>'PADD5 mthly rpt'!GS$43</f>
        <v>12.504916013296786</v>
      </c>
      <c r="GT68" s="118">
        <f>'PADD5 mthly rpt'!GT$43</f>
        <v>4.9597569684202654</v>
      </c>
      <c r="GU68" s="118">
        <f>'PADD5 mthly rpt'!GU$43</f>
        <v>2.655046159124943</v>
      </c>
      <c r="GV68" s="118">
        <f>'PADD5 mthly rpt'!GV$43</f>
        <v>2.7046556961642807</v>
      </c>
      <c r="GW68" s="118">
        <f>'PADD5 mthly rpt'!GW$43</f>
        <v>5.1108288432538842</v>
      </c>
      <c r="GX68" s="118">
        <f>'PADD5 mthly rpt'!GX$43</f>
        <v>8.0607011392214005</v>
      </c>
    </row>
    <row r="69" spans="1:206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54">
        <f>'PADD5 mthly rpt'!DZ$44</f>
        <v>23.539570365478884</v>
      </c>
      <c r="EA69" s="154">
        <f>'PADD5 mthly rpt'!EA$44</f>
        <v>33.573519277857308</v>
      </c>
      <c r="EB69" s="154">
        <f>'PADD5 mthly rpt'!EB$44</f>
        <v>22.540986826059303</v>
      </c>
      <c r="EC69" s="154">
        <f>'PADD5 mthly rpt'!EC$44</f>
        <v>19.582994649808288</v>
      </c>
      <c r="ED69" s="154">
        <f>'PADD5 mthly rpt'!ED$44</f>
        <v>9.8811728585922847</v>
      </c>
      <c r="EE69" s="154">
        <f>'PADD5 mthly rpt'!EE$44</f>
        <v>5.1777844161791293</v>
      </c>
      <c r="EF69" s="154">
        <f>'PADD5 mthly rpt'!EF$44</f>
        <v>4.0097288400230688</v>
      </c>
      <c r="EG69" s="154">
        <f>'PADD5 mthly rpt'!EG$44</f>
        <v>3.3348762307158046</v>
      </c>
      <c r="EH69" s="154">
        <f>'PADD5 mthly rpt'!EH$44</f>
        <v>6.9616536149789852</v>
      </c>
      <c r="EI69" s="154">
        <f>'PADD5 mthly rpt'!EI$44</f>
        <v>9.5996425485826045</v>
      </c>
      <c r="EJ69" s="154">
        <f>'PADD5 mthly rpt'!EJ$44</f>
        <v>10.190619413063178</v>
      </c>
      <c r="EK69" s="154">
        <f>'PADD5 mthly rpt'!EK$44</f>
        <v>15.859103027955932</v>
      </c>
      <c r="EL69" s="154">
        <f>'PADD5 mthly rpt'!EL$44</f>
        <v>23.668215508594869</v>
      </c>
      <c r="EM69" s="154">
        <f>'PADD5 mthly rpt'!EM$44</f>
        <v>26.425522105212739</v>
      </c>
      <c r="EN69" s="154">
        <f>'PADD5 mthly rpt'!EN$44</f>
        <v>21.26634154415369</v>
      </c>
      <c r="EO69" s="154">
        <f>'PADD5 mthly rpt'!EO$44</f>
        <v>14.76918990057354</v>
      </c>
      <c r="EP69" s="154">
        <f>'PADD5 mthly rpt'!EP$44</f>
        <v>10.65432512336899</v>
      </c>
      <c r="EQ69" s="154">
        <f>'PADD5 mthly rpt'!EQ$44</f>
        <v>6.747495595170955</v>
      </c>
      <c r="ER69" s="154">
        <f>'PADD5 mthly rpt'!ER$44</f>
        <v>4.0796317001757547</v>
      </c>
      <c r="ES69" s="154">
        <f>'PADD5 mthly rpt'!ES$44</f>
        <v>1.6060298159916289</v>
      </c>
      <c r="ET69" s="154">
        <f>'PADD5 mthly rpt'!ET$44</f>
        <v>4.132261948826077</v>
      </c>
      <c r="EU69" s="154">
        <f>'PADD5 mthly rpt'!EU$44</f>
        <v>7.0165969469651799</v>
      </c>
      <c r="EV69" s="154">
        <f>'PADD5 mthly rpt'!EV$44</f>
        <v>12.026004985007583</v>
      </c>
      <c r="EW69" s="154">
        <f>'PADD5 mthly rpt'!EW$44</f>
        <v>18.378859086239245</v>
      </c>
      <c r="EX69" s="154">
        <f>'PADD5 mthly rpt'!EX$44</f>
        <v>19.655168828759614</v>
      </c>
      <c r="EY69" s="154">
        <f>'PADD5 mthly rpt'!EY$44</f>
        <v>18.278813941661433</v>
      </c>
      <c r="EZ69" s="154">
        <f>'PADD5 mthly rpt'!EZ$44</f>
        <v>18.888334912792835</v>
      </c>
      <c r="FA69" s="154">
        <f>'PADD5 mthly rpt'!FA$44</f>
        <v>14.526698623815257</v>
      </c>
      <c r="FB69" s="154">
        <f>'PADD5 mthly rpt'!FB$44</f>
        <v>10.027819791184035</v>
      </c>
      <c r="FC69" s="154">
        <f>'PADD5 mthly rpt'!FC$44</f>
        <v>6.1412433351049582</v>
      </c>
      <c r="FD69" s="154">
        <f>'PADD5 mthly rpt'!FD$44</f>
        <v>4.8103687829026462</v>
      </c>
      <c r="FE69" s="154">
        <f>'PADD5 mthly rpt'!FE$44</f>
        <v>3.2014134406615677</v>
      </c>
      <c r="FF69" s="154">
        <f>'PADD5 mthly rpt'!FF$44</f>
        <v>4.1895633954878768</v>
      </c>
      <c r="FG69" s="154">
        <f>'PADD5 mthly rpt'!FG$44</f>
        <v>9.3487062005023773</v>
      </c>
      <c r="FH69" s="154">
        <f>'PADD5 mthly rpt'!FH$44</f>
        <v>12.086878410163752</v>
      </c>
      <c r="FI69" s="154">
        <f>'PADD5 mthly rpt'!FI$44</f>
        <v>18.568636027140276</v>
      </c>
      <c r="FJ69" s="154">
        <f>'PADD5 mthly rpt'!FJ$44</f>
        <v>17.197044411218791</v>
      </c>
      <c r="FK69" s="154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4.4630839433704672</v>
      </c>
      <c r="FP69" s="42">
        <f>'PADD5 mthly rpt'!FP$44</f>
        <v>1.7438086691164307</v>
      </c>
      <c r="FQ69" s="42">
        <f>'PADD5 mthly rpt'!FQ$44</f>
        <v>3.2545925918755043</v>
      </c>
      <c r="FR69" s="42">
        <f>'PADD5 mthly rpt'!FR$44</f>
        <v>2.8827308083641454</v>
      </c>
      <c r="FS69" s="42">
        <f>'PADD5 mthly rpt'!FS$44</f>
        <v>8.0083550913925166</v>
      </c>
      <c r="FT69" s="42">
        <f>'PADD5 mthly rpt'!FT$44</f>
        <v>11.379130664043377</v>
      </c>
      <c r="FU69" s="42">
        <f>'PADD5 mthly rpt'!FU$44</f>
        <v>17.583376959451734</v>
      </c>
      <c r="FV69" s="154">
        <f>'PADD5 mthly rpt'!FV$44</f>
        <v>21.671761468621867</v>
      </c>
      <c r="FW69" s="154">
        <f>'PADD5 mthly rpt'!FW$44</f>
        <v>27.043791320462223</v>
      </c>
      <c r="FX69" s="42">
        <f>'PADD5 mthly rpt'!FX$44</f>
        <v>23.787048945173957</v>
      </c>
      <c r="FY69" s="42">
        <f>'PADD5 mthly rpt'!FY$44</f>
        <v>20.422810065671325</v>
      </c>
      <c r="FZ69" s="42">
        <f>'PADD5 mthly rpt'!FZ$44</f>
        <v>13.409940788666766</v>
      </c>
      <c r="GA69" s="42">
        <f>'PADD5 mthly rpt'!GA$44</f>
        <v>7.3724099879387968</v>
      </c>
      <c r="GB69" s="42">
        <f>'PADD5 mthly rpt'!GB$44</f>
        <v>4.6109481110903161</v>
      </c>
      <c r="GC69" s="42">
        <f>'PADD5 mthly rpt'!GC$44</f>
        <v>2.3448451856412933</v>
      </c>
      <c r="GD69" s="42">
        <f>'PADD5 mthly rpt'!GD$44</f>
        <v>8.1214640048809361</v>
      </c>
      <c r="GE69" s="42">
        <f>'PADD5 mthly rpt'!GE$44</f>
        <v>13.441227299878864</v>
      </c>
      <c r="GF69" s="42">
        <f>'PADD5 mthly rpt'!GF$44</f>
        <v>14.635583744102686</v>
      </c>
      <c r="GG69" s="42">
        <f>'PADD5 mthly rpt'!GG$44</f>
        <v>27.7196449991552</v>
      </c>
      <c r="GH69" s="314">
        <f>'PADD5 mthly rpt'!GH$44</f>
        <v>40.494596341466014</v>
      </c>
      <c r="GI69" s="118">
        <f>'PADD5 mthly rpt'!GI$44</f>
        <v>34.445768627302556</v>
      </c>
      <c r="GJ69" s="118">
        <f>'PADD5 mthly rpt'!GJ$44</f>
        <v>28.417887441629297</v>
      </c>
      <c r="GK69" s="118">
        <f>'PADD5 mthly rpt'!GK$44</f>
        <v>27.952706843819989</v>
      </c>
      <c r="GL69" s="118">
        <f>'PADD5 mthly rpt'!GL$44</f>
        <v>22.98956450858649</v>
      </c>
      <c r="GM69" s="118">
        <f>'PADD5 mthly rpt'!GM$44</f>
        <v>22.235083928105652</v>
      </c>
      <c r="GN69" s="118">
        <f>'PADD5 mthly rpt'!GN$44</f>
        <v>24.330955946024858</v>
      </c>
      <c r="GO69" s="118">
        <f>'PADD5 mthly rpt'!GO$44</f>
        <v>26.276299228604241</v>
      </c>
      <c r="GP69" s="118">
        <f>'PADD5 mthly rpt'!GP$44</f>
        <v>28.652245304038168</v>
      </c>
      <c r="GQ69" s="118">
        <f>'PADD5 mthly rpt'!GQ$44</f>
        <v>32.257137835121817</v>
      </c>
      <c r="GR69" s="118">
        <f>'PADD5 mthly rpt'!GR$44</f>
        <v>30.345267400142504</v>
      </c>
      <c r="GS69" s="118">
        <f>'PADD5 mthly rpt'!GS$44</f>
        <v>32.126840033285262</v>
      </c>
      <c r="GT69" s="118">
        <f>'PADD5 mthly rpt'!GT$44</f>
        <v>29.497114280152495</v>
      </c>
      <c r="GU69" s="118">
        <f>'PADD5 mthly rpt'!GU$44</f>
        <v>28.08551433958354</v>
      </c>
      <c r="GV69" s="118">
        <f>'PADD5 mthly rpt'!GV$44</f>
        <v>24.53639646761707</v>
      </c>
      <c r="GW69" s="118">
        <f>'PADD5 mthly rpt'!GW$44</f>
        <v>24.541541329389037</v>
      </c>
      <c r="GX69" s="118">
        <f>'PADD5 mthly rpt'!GX$44</f>
        <v>21.272688020312419</v>
      </c>
    </row>
    <row r="70" spans="1:206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54">
        <f>'PADD5 mthly rpt'!DZ$45</f>
        <v>0</v>
      </c>
      <c r="EA70" s="154">
        <f>'PADD5 mthly rpt'!EA$45</f>
        <v>0</v>
      </c>
      <c r="EB70" s="154">
        <f>'PADD5 mthly rpt'!EB$45</f>
        <v>0</v>
      </c>
      <c r="EC70" s="154">
        <f>'PADD5 mthly rpt'!EC$45</f>
        <v>0</v>
      </c>
      <c r="ED70" s="154">
        <f>'PADD5 mthly rpt'!ED$45</f>
        <v>0</v>
      </c>
      <c r="EE70" s="154">
        <f>'PADD5 mthly rpt'!EE$45</f>
        <v>0</v>
      </c>
      <c r="EF70" s="154">
        <f>'PADD5 mthly rpt'!EF$45</f>
        <v>0</v>
      </c>
      <c r="EG70" s="154">
        <f>'PADD5 mthly rpt'!EG$45</f>
        <v>0</v>
      </c>
      <c r="EH70" s="154">
        <f>'PADD5 mthly rpt'!EH$45</f>
        <v>0</v>
      </c>
      <c r="EI70" s="154">
        <f>'PADD5 mthly rpt'!EI$45</f>
        <v>0</v>
      </c>
      <c r="EJ70" s="154">
        <f>'PADD5 mthly rpt'!EJ$45</f>
        <v>0</v>
      </c>
      <c r="EK70" s="154">
        <f>'PADD5 mthly rpt'!EK$45</f>
        <v>0</v>
      </c>
      <c r="EL70" s="154">
        <f>'PADD5 mthly rpt'!EL$45</f>
        <v>0</v>
      </c>
      <c r="EM70" s="154">
        <f>'PADD5 mthly rpt'!EM$45</f>
        <v>0</v>
      </c>
      <c r="EN70" s="154">
        <f>'PADD5 mthly rpt'!EN$45</f>
        <v>0</v>
      </c>
      <c r="EO70" s="154">
        <f>'PADD5 mthly rpt'!EO$45</f>
        <v>0</v>
      </c>
      <c r="EP70" s="154">
        <f>'PADD5 mthly rpt'!EP$45</f>
        <v>0</v>
      </c>
      <c r="EQ70" s="154">
        <f>'PADD5 mthly rpt'!EQ$45</f>
        <v>0</v>
      </c>
      <c r="ER70" s="154">
        <f>'PADD5 mthly rpt'!ER$45</f>
        <v>0</v>
      </c>
      <c r="ES70" s="154">
        <f>'PADD5 mthly rpt'!ES$45</f>
        <v>0</v>
      </c>
      <c r="ET70" s="154">
        <f>'PADD5 mthly rpt'!ET$45</f>
        <v>0</v>
      </c>
      <c r="EU70" s="154">
        <f>'PADD5 mthly rpt'!EU$45</f>
        <v>0</v>
      </c>
      <c r="EV70" s="154">
        <f>'PADD5 mthly rpt'!EV$45</f>
        <v>0</v>
      </c>
      <c r="EW70" s="154">
        <f>'PADD5 mthly rpt'!EW$45</f>
        <v>0</v>
      </c>
      <c r="EX70" s="154">
        <f>'PADD5 mthly rpt'!EX$45</f>
        <v>0</v>
      </c>
      <c r="EY70" s="154">
        <f>'PADD5 mthly rpt'!EY$45</f>
        <v>0</v>
      </c>
      <c r="EZ70" s="154">
        <f>'PADD5 mthly rpt'!EZ$45</f>
        <v>0</v>
      </c>
      <c r="FA70" s="154">
        <f>'PADD5 mthly rpt'!FA$45</f>
        <v>0</v>
      </c>
      <c r="FB70" s="154">
        <f>'PADD5 mthly rpt'!FB$45</f>
        <v>0</v>
      </c>
      <c r="FC70" s="154">
        <f>'PADD5 mthly rpt'!FC$45</f>
        <v>0</v>
      </c>
      <c r="FD70" s="154">
        <f>'PADD5 mthly rpt'!FD$45</f>
        <v>0</v>
      </c>
      <c r="FE70" s="154">
        <f>'PADD5 mthly rpt'!FE$45</f>
        <v>0</v>
      </c>
      <c r="FF70" s="154">
        <f>'PADD5 mthly rpt'!FF$45</f>
        <v>0</v>
      </c>
      <c r="FG70" s="154">
        <f>'PADD5 mthly rpt'!FG$45</f>
        <v>0</v>
      </c>
      <c r="FH70" s="154">
        <f>'PADD5 mthly rpt'!FH$45</f>
        <v>0</v>
      </c>
      <c r="FI70" s="154">
        <f>'PADD5 mthly rpt'!FI$45</f>
        <v>0</v>
      </c>
      <c r="FJ70" s="154">
        <f>'PADD5 mthly rpt'!FJ$45</f>
        <v>0</v>
      </c>
      <c r="FK70" s="154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</v>
      </c>
      <c r="FP70" s="42">
        <f>'PADD5 mthly rpt'!FP$45</f>
        <v>0</v>
      </c>
      <c r="FQ70" s="42">
        <f>'PADD5 mthly rpt'!FQ$45</f>
        <v>0</v>
      </c>
      <c r="FR70" s="42">
        <f>'PADD5 mthly rpt'!FR$45</f>
        <v>0</v>
      </c>
      <c r="FS70" s="42">
        <f>'PADD5 mthly rpt'!FS$45</f>
        <v>0</v>
      </c>
      <c r="FT70" s="42">
        <f>'PADD5 mthly rpt'!FT$45</f>
        <v>0</v>
      </c>
      <c r="FU70" s="42">
        <f>'PADD5 mthly rpt'!FU$45</f>
        <v>0</v>
      </c>
      <c r="FV70" s="154">
        <f>'PADD5 mthly rpt'!FV$45</f>
        <v>0</v>
      </c>
      <c r="FW70" s="154">
        <f>'PADD5 mthly rpt'!FW$45</f>
        <v>0</v>
      </c>
      <c r="FX70" s="42">
        <f>'PADD5 mthly rpt'!FX$45</f>
        <v>0</v>
      </c>
      <c r="FY70" s="42">
        <f>'PADD5 mthly rpt'!FY$45</f>
        <v>0</v>
      </c>
      <c r="FZ70" s="42">
        <f>'PADD5 mthly rpt'!FZ$45</f>
        <v>0</v>
      </c>
      <c r="GA70" s="42">
        <f>'PADD5 mthly rpt'!GA$45</f>
        <v>0</v>
      </c>
      <c r="GB70" s="42">
        <f>'PADD5 mthly rpt'!GB$45</f>
        <v>0</v>
      </c>
      <c r="GC70" s="42">
        <f>'PADD5 mthly rpt'!GC$45</f>
        <v>0</v>
      </c>
      <c r="GD70" s="42">
        <f>'PADD5 mthly rpt'!GD$45</f>
        <v>0</v>
      </c>
      <c r="GE70" s="42">
        <f>'PADD5 mthly rpt'!GE$45</f>
        <v>0</v>
      </c>
      <c r="GF70" s="42">
        <f>'PADD5 mthly rpt'!GF$45</f>
        <v>0</v>
      </c>
      <c r="GG70" s="42">
        <f>'PADD5 mthly rpt'!GG$45</f>
        <v>5.0984324391556868</v>
      </c>
      <c r="GH70" s="314">
        <f>'PADD5 mthly rpt'!GH$45</f>
        <v>18.824740742326288</v>
      </c>
      <c r="GI70" s="118">
        <f>'PADD5 mthly rpt'!GI$45</f>
        <v>13.168093421690408</v>
      </c>
      <c r="GJ70" s="118">
        <f>'PADD5 mthly rpt'!GJ$45</f>
        <v>11.097698176794875</v>
      </c>
      <c r="GK70" s="118">
        <f>'PADD5 mthly rpt'!GK$45</f>
        <v>10.932258190149319</v>
      </c>
      <c r="GL70" s="118">
        <f>'PADD5 mthly rpt'!GL$45</f>
        <v>10.129709273745609</v>
      </c>
      <c r="GM70" s="118">
        <f>'PADD5 mthly rpt'!GM$45</f>
        <v>9.8336415722708939</v>
      </c>
      <c r="GN70" s="118">
        <f>'PADD5 mthly rpt'!GN$45</f>
        <v>10.656088202421465</v>
      </c>
      <c r="GO70" s="118">
        <f>'PADD5 mthly rpt'!GO$45</f>
        <v>11.419465457122303</v>
      </c>
      <c r="GP70" s="118">
        <f>'PADD5 mthly rpt'!GP$45</f>
        <v>12.351816682031608</v>
      </c>
      <c r="GQ70" s="118">
        <f>'PADD5 mthly rpt'!GQ$45</f>
        <v>13.766422005685016</v>
      </c>
      <c r="GR70" s="118">
        <f>'PADD5 mthly rpt'!GR$45</f>
        <v>13.016179918816398</v>
      </c>
      <c r="GS70" s="118">
        <f>'PADD5 mthly rpt'!GS$45</f>
        <v>13.715291503860342</v>
      </c>
      <c r="GT70" s="118">
        <f>'PADD5 mthly rpt'!GT$45</f>
        <v>12.683353930672322</v>
      </c>
      <c r="GU70" s="118">
        <f>'PADD5 mthly rpt'!GU$45</f>
        <v>12.129424299322839</v>
      </c>
      <c r="GV70" s="118">
        <f>'PADD5 mthly rpt'!GV$45</f>
        <v>10.736705655794232</v>
      </c>
      <c r="GW70" s="118">
        <f>'PADD5 mthly rpt'!GW$45</f>
        <v>10.738724564482727</v>
      </c>
      <c r="GX70" s="118">
        <f>'PADD5 mthly rpt'!GX$45</f>
        <v>24.097046796466277</v>
      </c>
    </row>
    <row r="71" spans="1:206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70"/>
      <c r="EN71" s="170"/>
      <c r="EO71" s="170"/>
      <c r="EP71" s="178"/>
      <c r="EQ71" s="178"/>
      <c r="ER71" s="198"/>
      <c r="ES71" s="198"/>
      <c r="ET71" s="198"/>
      <c r="EU71" s="198"/>
      <c r="EV71" s="198"/>
      <c r="EW71" s="210"/>
      <c r="EX71" s="210"/>
      <c r="EY71" s="210"/>
      <c r="EZ71" s="210"/>
      <c r="FA71" s="210"/>
      <c r="FB71" s="210"/>
      <c r="FC71" s="210"/>
      <c r="FD71" s="234"/>
      <c r="FE71" s="246"/>
      <c r="FF71" s="246"/>
      <c r="FG71" s="246"/>
      <c r="FH71" s="246"/>
      <c r="FI71" s="246"/>
      <c r="FJ71" s="246"/>
      <c r="FK71" s="246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246"/>
      <c r="FW71" s="246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313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</row>
    <row r="72" spans="1:206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Q72" s="177"/>
      <c r="ES72" s="197"/>
      <c r="ET72" s="197"/>
      <c r="EU72" s="197"/>
      <c r="EV72" s="197"/>
      <c r="EW72" s="211"/>
      <c r="EX72" s="211"/>
      <c r="EY72" s="211"/>
      <c r="EZ72" s="211"/>
      <c r="FA72" s="211"/>
      <c r="FB72" s="211"/>
      <c r="FC72" s="211"/>
      <c r="FP72" s="279"/>
      <c r="FQ72" s="279"/>
      <c r="FR72" s="279"/>
      <c r="FS72" s="279"/>
      <c r="FT72" s="279"/>
      <c r="FU72" s="279"/>
      <c r="FV72" s="245"/>
      <c r="FW72" s="245"/>
      <c r="FX72" s="279"/>
      <c r="FY72" s="279"/>
      <c r="FZ72" s="279"/>
      <c r="GA72" s="279"/>
      <c r="GB72" s="279"/>
      <c r="GC72" s="279"/>
      <c r="GD72" s="279"/>
      <c r="GE72" s="279"/>
      <c r="GF72" s="279"/>
      <c r="GG72" s="279"/>
      <c r="GH72" s="112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</row>
    <row r="73" spans="1:206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6">
        <f>'US mthly rpt'!DZ35</f>
        <v>97570</v>
      </c>
      <c r="EA73" s="146">
        <f>'US mthly rpt'!EA35</f>
        <v>100190</v>
      </c>
      <c r="EB73" s="146">
        <f>'US mthly rpt'!EB35</f>
        <v>104546</v>
      </c>
      <c r="EC73" s="146">
        <f>'US mthly rpt'!EC35</f>
        <v>104406</v>
      </c>
      <c r="ED73" s="146">
        <f>'US mthly rpt'!ED35</f>
        <v>96247</v>
      </c>
      <c r="EE73" s="146">
        <f>'US mthly rpt'!EE35</f>
        <v>78414</v>
      </c>
      <c r="EF73" s="146">
        <f>'US mthly rpt'!EF35</f>
        <v>64797</v>
      </c>
      <c r="EG73" s="146">
        <f>'US mthly rpt'!EG35</f>
        <v>66378</v>
      </c>
      <c r="EH73" s="146">
        <f>'US mthly rpt'!EH35</f>
        <v>73861</v>
      </c>
      <c r="EI73" s="146">
        <f>'US mthly rpt'!EI35</f>
        <v>76605</v>
      </c>
      <c r="EJ73" s="146">
        <f>'US mthly rpt'!EJ35</f>
        <v>85179</v>
      </c>
      <c r="EK73" s="146">
        <f>'US mthly rpt'!EK35</f>
        <v>90602</v>
      </c>
      <c r="EL73" s="146">
        <f>'US mthly rpt'!EL35</f>
        <v>98823</v>
      </c>
      <c r="EM73" s="146">
        <f>'US mthly rpt'!EM35</f>
        <v>103828</v>
      </c>
      <c r="EN73" s="146">
        <f>'US mthly rpt'!EN35</f>
        <v>102093</v>
      </c>
      <c r="EO73" s="146">
        <f>'US mthly rpt'!EO35</f>
        <v>100909</v>
      </c>
      <c r="EP73" s="146">
        <f>'US mthly rpt'!EP35</f>
        <v>84096</v>
      </c>
      <c r="EQ73" s="146">
        <f>'US mthly rpt'!EQ35</f>
        <v>59442</v>
      </c>
      <c r="ER73" s="146">
        <f>'US mthly rpt'!ER35</f>
        <v>49494</v>
      </c>
      <c r="ES73" s="146">
        <f>'US mthly rpt'!ES35</f>
        <v>43978</v>
      </c>
      <c r="ET73" s="146">
        <f>'US mthly rpt'!ET35</f>
        <v>42886</v>
      </c>
      <c r="EU73" s="146">
        <f>'US mthly rpt'!EU35</f>
        <v>50160</v>
      </c>
      <c r="EV73" s="146">
        <f>'US mthly rpt'!EV35</f>
        <v>60799</v>
      </c>
      <c r="EW73" s="146">
        <f>'US mthly rpt'!EW35</f>
        <v>68069</v>
      </c>
      <c r="EX73" s="146">
        <f>'US mthly rpt'!EX35</f>
        <v>78360</v>
      </c>
      <c r="EY73" s="146">
        <f>'US mthly rpt'!EY35</f>
        <v>75770</v>
      </c>
      <c r="EZ73" s="146">
        <f>'US mthly rpt'!EZ35</f>
        <v>77480</v>
      </c>
      <c r="FA73" s="146">
        <f>'US mthly rpt'!FA35</f>
        <v>74512</v>
      </c>
      <c r="FB73" s="146">
        <f>'US mthly rpt'!FB35</f>
        <v>66754</v>
      </c>
      <c r="FC73" s="146">
        <f>'US mthly rpt'!FC35</f>
        <v>49631</v>
      </c>
      <c r="FD73" s="146">
        <f>'US mthly rpt'!FD35</f>
        <v>42269</v>
      </c>
      <c r="FE73" s="146">
        <f>'US mthly rpt'!FE35</f>
        <v>37564</v>
      </c>
      <c r="FF73" s="146">
        <f>'US mthly rpt'!FF35</f>
        <v>39107</v>
      </c>
      <c r="FG73" s="146">
        <f>'US mthly rpt'!FG35</f>
        <v>47544</v>
      </c>
      <c r="FH73" s="146">
        <f>'US mthly rpt'!FH35</f>
        <v>60290</v>
      </c>
      <c r="FI73" s="146">
        <f>'US mthly rpt'!FI35</f>
        <v>64300</v>
      </c>
      <c r="FJ73" s="146">
        <f>'US mthly rpt'!FJ35</f>
        <v>70946</v>
      </c>
      <c r="FK73" s="146">
        <f>'US mthly rpt'!FK35</f>
        <v>79626</v>
      </c>
      <c r="FL73" s="30">
        <f>'US mthly rpt'!FL35</f>
        <v>83030</v>
      </c>
      <c r="FM73" s="30">
        <f>'US mthly rpt'!FM35</f>
        <v>78176</v>
      </c>
      <c r="FN73" s="30">
        <f>'US mthly rpt'!FN35</f>
        <v>68029</v>
      </c>
      <c r="FO73" s="30">
        <f>'US mthly rpt'!FO35</f>
        <v>55105</v>
      </c>
      <c r="FP73" s="30">
        <f>'US mthly rpt'!FP35</f>
        <v>49665</v>
      </c>
      <c r="FQ73" s="30">
        <f>'US mthly rpt'!FQ35</f>
        <v>53127</v>
      </c>
      <c r="FR73" s="30">
        <f>'US mthly rpt'!FR35</f>
        <v>57637</v>
      </c>
      <c r="FS73" s="30">
        <f>'US mthly rpt'!FS35</f>
        <v>67659</v>
      </c>
      <c r="FT73" s="30">
        <f>'US mthly rpt'!FT35</f>
        <v>75972</v>
      </c>
      <c r="FU73" s="30">
        <f>'US mthly rpt'!FU35</f>
        <v>82249</v>
      </c>
      <c r="FV73" s="146">
        <f>'US mthly rpt'!FV35</f>
        <v>95773</v>
      </c>
      <c r="FW73" s="146">
        <f>'US mthly rpt'!FW35</f>
        <v>100754</v>
      </c>
      <c r="FX73" s="30">
        <f>'US mthly rpt'!FX35</f>
        <v>99226</v>
      </c>
      <c r="FY73" s="30">
        <f>'US mthly rpt'!FY35</f>
        <v>92604</v>
      </c>
      <c r="FZ73" s="30">
        <f>'US mthly rpt'!FZ35</f>
        <v>83830</v>
      </c>
      <c r="GA73" s="30">
        <f>'US mthly rpt'!GA35</f>
        <v>78673</v>
      </c>
      <c r="GB73" s="30">
        <f>'US mthly rpt'!GB35</f>
        <v>67940</v>
      </c>
      <c r="GC73" s="30">
        <f>'US mthly rpt'!GC35</f>
        <v>64237</v>
      </c>
      <c r="GD73" s="30">
        <f>'US mthly rpt'!GD35</f>
        <v>65840</v>
      </c>
      <c r="GE73" s="30">
        <f>'US mthly rpt'!GE35</f>
        <v>70865</v>
      </c>
      <c r="GF73" s="30">
        <f>'US mthly rpt'!GF35</f>
        <v>79354</v>
      </c>
      <c r="GG73" s="30">
        <f>'US mthly rpt'!GG35</f>
        <v>89124</v>
      </c>
      <c r="GH73" s="259">
        <f>'US mthly rpt'!GH35</f>
        <v>99415</v>
      </c>
      <c r="GI73" s="116">
        <f>'US mthly rpt'!GI35</f>
        <v>100528</v>
      </c>
      <c r="GJ73" s="116">
        <f>'US mthly rpt'!GJ35</f>
        <v>96074</v>
      </c>
      <c r="GK73" s="116">
        <f>'US mthly rpt'!GK35</f>
        <v>93388.235841066096</v>
      </c>
      <c r="GL73" s="116">
        <f>'US mthly rpt'!GL35</f>
        <v>87760.416985004587</v>
      </c>
      <c r="GM73" s="116">
        <f>'US mthly rpt'!GM35</f>
        <v>84764.633556244618</v>
      </c>
      <c r="GN73" s="116">
        <f>'US mthly rpt'!GN35</f>
        <v>81866.291686997109</v>
      </c>
      <c r="GO73" s="116">
        <f>'US mthly rpt'!GO35</f>
        <v>80583.290217326561</v>
      </c>
      <c r="GP73" s="116">
        <f>'US mthly rpt'!GP35</f>
        <v>81807.512066425566</v>
      </c>
      <c r="GQ73" s="116">
        <f>'US mthly rpt'!GQ35</f>
        <v>84095.457963273322</v>
      </c>
      <c r="GR73" s="116">
        <f>'US mthly rpt'!GR35</f>
        <v>86032.49624598131</v>
      </c>
      <c r="GS73" s="116">
        <f>'US mthly rpt'!GS35</f>
        <v>88299.446553530142</v>
      </c>
      <c r="GT73" s="116">
        <f>'US mthly rpt'!GT35</f>
        <v>89746.6813741527</v>
      </c>
      <c r="GU73" s="116">
        <f>'US mthly rpt'!GU35</f>
        <v>90444.052217769742</v>
      </c>
      <c r="GV73" s="116">
        <f>'US mthly rpt'!GV35</f>
        <v>90032.339151184133</v>
      </c>
      <c r="GW73" s="116">
        <f>'US mthly rpt'!GW35</f>
        <v>90207.88393880926</v>
      </c>
      <c r="GX73" s="116">
        <f>'US mthly rpt'!GX35</f>
        <v>89716.919297893619</v>
      </c>
    </row>
    <row r="74" spans="1:206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6">
        <f>'US mthly rpt'!DZ36</f>
        <v>20331</v>
      </c>
      <c r="EA74" s="146">
        <f>'US mthly rpt'!EA36</f>
        <v>18782</v>
      </c>
      <c r="EB74" s="146">
        <f>'US mthly rpt'!EB36</f>
        <v>23002</v>
      </c>
      <c r="EC74" s="146">
        <f>'US mthly rpt'!EC36</f>
        <v>23700</v>
      </c>
      <c r="ED74" s="146">
        <f>'US mthly rpt'!ED36</f>
        <v>18301</v>
      </c>
      <c r="EE74" s="146">
        <f>'US mthly rpt'!EE36</f>
        <v>10086</v>
      </c>
      <c r="EF74" s="146">
        <f>'US mthly rpt'!EF36</f>
        <v>8903</v>
      </c>
      <c r="EG74" s="146">
        <f>'US mthly rpt'!EG36</f>
        <v>7145</v>
      </c>
      <c r="EH74" s="146">
        <f>'US mthly rpt'!EH36</f>
        <v>6347</v>
      </c>
      <c r="EI74" s="146">
        <f>'US mthly rpt'!EI36</f>
        <v>-1691</v>
      </c>
      <c r="EJ74" s="146">
        <f>'US mthly rpt'!EJ36</f>
        <v>429.00000000000045</v>
      </c>
      <c r="EK74" s="146">
        <f>'US mthly rpt'!EK36</f>
        <v>-405</v>
      </c>
      <c r="EL74" s="146">
        <f>'US mthly rpt'!EL36</f>
        <v>1253</v>
      </c>
      <c r="EM74" s="146">
        <f>'US mthly rpt'!EM36</f>
        <v>3638</v>
      </c>
      <c r="EN74" s="146">
        <f>'US mthly rpt'!EN36</f>
        <v>-2453</v>
      </c>
      <c r="EO74" s="146">
        <f>'US mthly rpt'!EO36</f>
        <v>-3497</v>
      </c>
      <c r="EP74" s="146">
        <f>'US mthly rpt'!EP36</f>
        <v>-12151</v>
      </c>
      <c r="EQ74" s="146">
        <f>'US mthly rpt'!EQ36</f>
        <v>-18972</v>
      </c>
      <c r="ER74" s="146">
        <f>'US mthly rpt'!ER36</f>
        <v>-15302.999999999998</v>
      </c>
      <c r="ES74" s="146">
        <f>'US mthly rpt'!ES36</f>
        <v>-22400</v>
      </c>
      <c r="ET74" s="146">
        <f>'US mthly rpt'!ET36</f>
        <v>-30975</v>
      </c>
      <c r="EU74" s="146">
        <f>'US mthly rpt'!EU36</f>
        <v>-26445</v>
      </c>
      <c r="EV74" s="146">
        <f>'US mthly rpt'!EV36</f>
        <v>-24380</v>
      </c>
      <c r="EW74" s="146">
        <f>'US mthly rpt'!EW36</f>
        <v>-22533</v>
      </c>
      <c r="EX74" s="146">
        <f>'US mthly rpt'!EX36</f>
        <v>-20463</v>
      </c>
      <c r="EY74" s="146">
        <f>'US mthly rpt'!EY36</f>
        <v>-28058</v>
      </c>
      <c r="EZ74" s="146">
        <f>'US mthly rpt'!EZ36</f>
        <v>-24613</v>
      </c>
      <c r="FA74" s="146">
        <f>'US mthly rpt'!FA36</f>
        <v>-26397</v>
      </c>
      <c r="FB74" s="146">
        <f>'US mthly rpt'!FB36</f>
        <v>-17342</v>
      </c>
      <c r="FC74" s="146">
        <f>'US mthly rpt'!FC36</f>
        <v>-9811</v>
      </c>
      <c r="FD74" s="146">
        <f>'US mthly rpt'!FD36</f>
        <v>-7225.0000000000018</v>
      </c>
      <c r="FE74" s="146">
        <f>'US mthly rpt'!FE36</f>
        <v>-6414</v>
      </c>
      <c r="FF74" s="146">
        <f>'US mthly rpt'!FF36</f>
        <v>-3779</v>
      </c>
      <c r="FG74" s="146">
        <f>'US mthly rpt'!FG36</f>
        <v>-2616</v>
      </c>
      <c r="FH74" s="146">
        <f>'US mthly rpt'!FH36</f>
        <v>-509</v>
      </c>
      <c r="FI74" s="146">
        <f>'US mthly rpt'!FI36</f>
        <v>-3769</v>
      </c>
      <c r="FJ74" s="146">
        <f>'US mthly rpt'!FJ36</f>
        <v>-7414</v>
      </c>
      <c r="FK74" s="146">
        <f>'US mthly rpt'!FK36</f>
        <v>3856</v>
      </c>
      <c r="FL74" s="30">
        <f>'US mthly rpt'!FL36</f>
        <v>5550</v>
      </c>
      <c r="FM74" s="30">
        <f>'US mthly rpt'!FM36</f>
        <v>3664</v>
      </c>
      <c r="FN74" s="30">
        <f>'US mthly rpt'!FN36</f>
        <v>1275</v>
      </c>
      <c r="FO74" s="30">
        <f>'US mthly rpt'!FO36</f>
        <v>5474</v>
      </c>
      <c r="FP74" s="30">
        <f>'US mthly rpt'!FP36</f>
        <v>7396</v>
      </c>
      <c r="FQ74" s="30">
        <f>'US mthly rpt'!FQ36</f>
        <v>15563</v>
      </c>
      <c r="FR74" s="30">
        <f>'US mthly rpt'!FR36</f>
        <v>18530</v>
      </c>
      <c r="FS74" s="30">
        <f>'US mthly rpt'!FS36</f>
        <v>20115</v>
      </c>
      <c r="FT74" s="30">
        <f>'US mthly rpt'!FT36</f>
        <v>15682</v>
      </c>
      <c r="FU74" s="30">
        <f>'US mthly rpt'!FU36</f>
        <v>17949</v>
      </c>
      <c r="FV74" s="146">
        <f>'US mthly rpt'!FV36</f>
        <v>24827</v>
      </c>
      <c r="FW74" s="146">
        <f>'US mthly rpt'!FW36</f>
        <v>21128</v>
      </c>
      <c r="FX74" s="30">
        <f>'US mthly rpt'!FX36</f>
        <v>16196</v>
      </c>
      <c r="FY74" s="30">
        <f>'US mthly rpt'!FY36</f>
        <v>14428</v>
      </c>
      <c r="FZ74" s="30">
        <f>'US mthly rpt'!FZ36</f>
        <v>15801</v>
      </c>
      <c r="GA74" s="30">
        <f>'US mthly rpt'!GA36</f>
        <v>23568</v>
      </c>
      <c r="GB74" s="30">
        <f>'US mthly rpt'!GB36</f>
        <v>18275</v>
      </c>
      <c r="GC74" s="30">
        <f>'US mthly rpt'!GC36</f>
        <v>11110</v>
      </c>
      <c r="GD74" s="30">
        <f>'US mthly rpt'!GD36</f>
        <v>8203</v>
      </c>
      <c r="GE74" s="30">
        <f>'US mthly rpt'!GE36</f>
        <v>3206</v>
      </c>
      <c r="GF74" s="30">
        <f>'US mthly rpt'!GF36</f>
        <v>3382</v>
      </c>
      <c r="GG74" s="30">
        <f>'US mthly rpt'!GG36</f>
        <v>6875</v>
      </c>
      <c r="GH74" s="259">
        <f>'US mthly rpt'!GH36</f>
        <v>3642</v>
      </c>
      <c r="GI74" s="116">
        <f>'US mthly rpt'!GI36</f>
        <v>-226.00000000000455</v>
      </c>
      <c r="GJ74" s="116">
        <f>'US mthly rpt'!GJ36</f>
        <v>-3152</v>
      </c>
      <c r="GK74" s="116">
        <f>'US mthly rpt'!GK36</f>
        <v>784.23584106608359</v>
      </c>
      <c r="GL74" s="116">
        <f>'US mthly rpt'!GL36</f>
        <v>3930.4169850045728</v>
      </c>
      <c r="GM74" s="116">
        <f>'US mthly rpt'!GM36</f>
        <v>6091.6335562446156</v>
      </c>
      <c r="GN74" s="116">
        <f>'US mthly rpt'!GN36</f>
        <v>13926.2916869971</v>
      </c>
      <c r="GO74" s="116">
        <f>'US mthly rpt'!GO36</f>
        <v>16346.290217326547</v>
      </c>
      <c r="GP74" s="116">
        <f>'US mthly rpt'!GP36</f>
        <v>15967.512066425565</v>
      </c>
      <c r="GQ74" s="116">
        <f>'US mthly rpt'!GQ36</f>
        <v>13230.457963273331</v>
      </c>
      <c r="GR74" s="116">
        <f>'US mthly rpt'!GR36</f>
        <v>6678.4962459812959</v>
      </c>
      <c r="GS74" s="116">
        <f>'US mthly rpt'!GS36</f>
        <v>-824.55344646986305</v>
      </c>
      <c r="GT74" s="116">
        <f>'US mthly rpt'!GT36</f>
        <v>-9668.3186258473015</v>
      </c>
      <c r="GU74" s="116">
        <f>'US mthly rpt'!GU36</f>
        <v>-10083.947782230254</v>
      </c>
      <c r="GV74" s="116">
        <f>'US mthly rpt'!GV36</f>
        <v>-6041.6608488158708</v>
      </c>
      <c r="GW74" s="116">
        <f>'US mthly rpt'!GW36</f>
        <v>-3180.3519022568344</v>
      </c>
      <c r="GX74" s="116">
        <f>'US mthly rpt'!GX36</f>
        <v>1956.502312889048</v>
      </c>
    </row>
    <row r="75" spans="1:206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6">
        <f>'US mthly rpt'!DZ37</f>
        <v>32271.000000000004</v>
      </c>
      <c r="EA75" s="146">
        <f>'US mthly rpt'!EA37</f>
        <v>31295</v>
      </c>
      <c r="EB75" s="146">
        <f>'US mthly rpt'!EB37</f>
        <v>36577.800000000003</v>
      </c>
      <c r="EC75" s="146">
        <f>'US mthly rpt'!EC37</f>
        <v>38415.800000000003</v>
      </c>
      <c r="ED75" s="146">
        <f>'US mthly rpt'!ED37</f>
        <v>37200.400000000001</v>
      </c>
      <c r="EE75" s="146">
        <f>'US mthly rpt'!EE37</f>
        <v>30832.399999999998</v>
      </c>
      <c r="EF75" s="146">
        <f>'US mthly rpt'!EF37</f>
        <v>24379.892857142859</v>
      </c>
      <c r="EG75" s="146">
        <f>'US mthly rpt'!EG37</f>
        <v>26768.6</v>
      </c>
      <c r="EH75" s="146">
        <f>'US mthly rpt'!EH37</f>
        <v>29533.599999999999</v>
      </c>
      <c r="EI75" s="146">
        <f>'US mthly rpt'!EI37</f>
        <v>24184.399999999998</v>
      </c>
      <c r="EJ75" s="146">
        <f>'US mthly rpt'!EJ37</f>
        <v>25203.600000000002</v>
      </c>
      <c r="EK75" s="146">
        <f>'US mthly rpt'!EK37</f>
        <v>23679.600000000002</v>
      </c>
      <c r="EL75" s="146">
        <f>'US mthly rpt'!EL37</f>
        <v>25770.199999999997</v>
      </c>
      <c r="EM75" s="146">
        <f>'US mthly rpt'!EM37</f>
        <v>27168.6</v>
      </c>
      <c r="EN75" s="146">
        <f>'US mthly rpt'!EN37</f>
        <v>25498</v>
      </c>
      <c r="EO75" s="146">
        <f>'US mthly rpt'!EO37</f>
        <v>26277.8</v>
      </c>
      <c r="EP75" s="146">
        <f>'US mthly rpt'!EP37</f>
        <v>15648.200000000004</v>
      </c>
      <c r="EQ75" s="146">
        <f>'US mthly rpt'!EQ37</f>
        <v>3106.8000000000015</v>
      </c>
      <c r="ER75" s="146">
        <f>'US mthly rpt'!ER37</f>
        <v>1443.6928571428598</v>
      </c>
      <c r="ES75" s="146">
        <f>'US mthly rpt'!ES37</f>
        <v>-4055.400000000001</v>
      </c>
      <c r="ET75" s="146">
        <f>'US mthly rpt'!ET37</f>
        <v>-10590.200000000003</v>
      </c>
      <c r="EU75" s="146">
        <f>'US mthly rpt'!EU37</f>
        <v>-10878.600000000002</v>
      </c>
      <c r="EV75" s="146">
        <f>'US mthly rpt'!EV37</f>
        <v>-8186.2000000000007</v>
      </c>
      <c r="EW75" s="146">
        <f>'US mthly rpt'!EW37</f>
        <v>-7556.7999999999984</v>
      </c>
      <c r="EX75" s="146">
        <f>'US mthly rpt'!EX37</f>
        <v>-4052.1999999999966</v>
      </c>
      <c r="EY75" s="146">
        <f>'US mthly rpt'!EY37</f>
        <v>-10175</v>
      </c>
      <c r="EZ75" s="146">
        <f>'US mthly rpt'!EZ37</f>
        <v>-7589.6000000000022</v>
      </c>
      <c r="FA75" s="146">
        <f>'US mthly rpt'!FA37</f>
        <v>-8496.4000000000015</v>
      </c>
      <c r="FB75" s="146">
        <f>'US mthly rpt'!FB37</f>
        <v>-7517.4</v>
      </c>
      <c r="FC75" s="146">
        <f>'US mthly rpt'!FC37</f>
        <v>-9089.5999999999985</v>
      </c>
      <c r="FD75" s="146">
        <f>'US mthly rpt'!FD37</f>
        <v>-6809.8000000000038</v>
      </c>
      <c r="FE75" s="146">
        <f>'US mthly rpt'!FE37</f>
        <v>-10250.199999999999</v>
      </c>
      <c r="FF75" s="146">
        <f>'US mthly rpt'!FF37</f>
        <v>-12919.2</v>
      </c>
      <c r="FG75" s="146">
        <f>'US mthly rpt'!FG37</f>
        <v>-12292.799999999997</v>
      </c>
      <c r="FH75" s="146">
        <f>'US mthly rpt'!FH37</f>
        <v>-8497.0000000000018</v>
      </c>
      <c r="FI75" s="146">
        <f>'US mthly rpt'!FI37</f>
        <v>-11192.399999999998</v>
      </c>
      <c r="FJ75" s="146">
        <f>'US mthly rpt'!FJ37</f>
        <v>-12525.400000000001</v>
      </c>
      <c r="FK75" s="146">
        <f>'US mthly rpt'!FK37</f>
        <v>-6233.0000000000036</v>
      </c>
      <c r="FL75" s="30">
        <f>'US mthly rpt'!FL37</f>
        <v>-2607.8000000000038</v>
      </c>
      <c r="FM75" s="30">
        <f>'US mthly rpt'!FM37</f>
        <v>-5148.199999999998</v>
      </c>
      <c r="FN75" s="30">
        <f>'US mthly rpt'!FN37</f>
        <v>-5995</v>
      </c>
      <c r="FO75" s="30">
        <f>'US mthly rpt'!FO37</f>
        <v>-2366.8000000000038</v>
      </c>
      <c r="FP75" s="30">
        <f>'US mthly rpt'!FP37</f>
        <v>1531.3999999999965</v>
      </c>
      <c r="FQ75" s="30">
        <f>'US mthly rpt'!FQ37</f>
        <v>5935.0000000000009</v>
      </c>
      <c r="FR75" s="30">
        <f>'US mthly rpt'!FR37</f>
        <v>6000.9999999999982</v>
      </c>
      <c r="FS75" s="30">
        <f>'US mthly rpt'!FS37</f>
        <v>7693.6000000000022</v>
      </c>
      <c r="FT75" s="30">
        <f>'US mthly rpt'!FT37</f>
        <v>6188.6000000000022</v>
      </c>
      <c r="FU75" s="30">
        <f>'US mthly rpt'!FU37</f>
        <v>5880.7999999999975</v>
      </c>
      <c r="FV75" s="146">
        <f>'US mthly rpt'!FV37</f>
        <v>11185.400000000005</v>
      </c>
      <c r="FW75" s="146">
        <f>'US mthly rpt'!FW37</f>
        <v>12589.600000000002</v>
      </c>
      <c r="FX75" s="30">
        <f>'US mthly rpt'!FX37</f>
        <v>9487.3999999999978</v>
      </c>
      <c r="FY75" s="30">
        <f>'US mthly rpt'!FY37</f>
        <v>4862.2000000000025</v>
      </c>
      <c r="FZ75" s="30">
        <f>'US mthly rpt'!FZ37</f>
        <v>5215.6000000000022</v>
      </c>
      <c r="GA75" s="30">
        <f>'US mthly rpt'!GA37</f>
        <v>16489</v>
      </c>
      <c r="GB75" s="30">
        <f>'US mthly rpt'!GB37</f>
        <v>15516.199999999997</v>
      </c>
      <c r="GC75" s="30">
        <f>'US mthly rpt'!GC37</f>
        <v>12180.999999999995</v>
      </c>
      <c r="GD75" s="30">
        <f>'US mthly rpt'!GD37</f>
        <v>9639</v>
      </c>
      <c r="GE75" s="30">
        <f>'US mthly rpt'!GE37</f>
        <v>6812.2000000000016</v>
      </c>
      <c r="GF75" s="30">
        <f>'US mthly rpt'!GF37</f>
        <v>5956.0000000000027</v>
      </c>
      <c r="GG75" s="30">
        <f>'US mthly rpt'!GG37</f>
        <v>9878.5999999999985</v>
      </c>
      <c r="GH75" s="259">
        <f>'US mthly rpt'!GH37</f>
        <v>11120.600000000002</v>
      </c>
      <c r="GI75" s="116">
        <f>'US mthly rpt'!GI37</f>
        <v>8494.3999999999924</v>
      </c>
      <c r="GJ75" s="116">
        <f>'US mthly rpt'!GJ37</f>
        <v>2799.0000000000045</v>
      </c>
      <c r="GK75" s="116">
        <f>'US mthly rpt'!GK37</f>
        <v>3266.8358410660808</v>
      </c>
      <c r="GL75" s="116">
        <f>'US mthly rpt'!GL37</f>
        <v>7969.2169850045721</v>
      </c>
      <c r="GM75" s="116">
        <f>'US mthly rpt'!GM37</f>
        <v>20511.633556244618</v>
      </c>
      <c r="GN75" s="116">
        <f>'US mthly rpt'!GN37</f>
        <v>27033.291686997101</v>
      </c>
      <c r="GO75" s="116">
        <f>'US mthly rpt'!GO37</f>
        <v>27526.490217326544</v>
      </c>
      <c r="GP75" s="116">
        <f>'US mthly rpt'!GP37</f>
        <v>25941.312066425569</v>
      </c>
      <c r="GQ75" s="116">
        <f>'US mthly rpt'!GQ37</f>
        <v>21528.857963273331</v>
      </c>
      <c r="GR75" s="116">
        <f>'US mthly rpt'!GR37</f>
        <v>13713.696245981293</v>
      </c>
      <c r="GS75" s="116">
        <f>'US mthly rpt'!GS37</f>
        <v>9430.6465535301395</v>
      </c>
      <c r="GT75" s="116">
        <f>'US mthly rpt'!GT37</f>
        <v>1083.2813741526988</v>
      </c>
      <c r="GU75" s="116">
        <f>'US mthly rpt'!GU37</f>
        <v>-1657.1477822302541</v>
      </c>
      <c r="GV75" s="116">
        <f>'US mthly rpt'!GV37</f>
        <v>-1548.2608488158698</v>
      </c>
      <c r="GW75" s="116">
        <f>'US mthly rpt'!GW37</f>
        <v>2290.036770596033</v>
      </c>
      <c r="GX75" s="116">
        <f>'US mthly rpt'!GX37</f>
        <v>11623.035900892708</v>
      </c>
    </row>
    <row r="76" spans="1:206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6">
        <f>'US mthly rpt'!DZ38</f>
        <v>73312</v>
      </c>
      <c r="EA76" s="146">
        <f>'US mthly rpt'!EA38</f>
        <v>75932</v>
      </c>
      <c r="EB76" s="146">
        <f>'US mthly rpt'!EB38</f>
        <v>80288</v>
      </c>
      <c r="EC76" s="146">
        <f>'US mthly rpt'!EC38</f>
        <v>80148</v>
      </c>
      <c r="ED76" s="146">
        <f>'US mthly rpt'!ED38</f>
        <v>71989</v>
      </c>
      <c r="EE76" s="146">
        <f>'US mthly rpt'!EE38</f>
        <v>54156</v>
      </c>
      <c r="EF76" s="146">
        <f>'US mthly rpt'!EF38</f>
        <v>40539</v>
      </c>
      <c r="EG76" s="146">
        <f>'US mthly rpt'!EG38</f>
        <v>42120</v>
      </c>
      <c r="EH76" s="146">
        <f>'US mthly rpt'!EH38</f>
        <v>49603</v>
      </c>
      <c r="EI76" s="146">
        <f>'US mthly rpt'!EI38</f>
        <v>52347</v>
      </c>
      <c r="EJ76" s="146">
        <f>'US mthly rpt'!EJ38</f>
        <v>60921</v>
      </c>
      <c r="EK76" s="146">
        <f>'US mthly rpt'!EK38</f>
        <v>66344</v>
      </c>
      <c r="EL76" s="146">
        <f>'US mthly rpt'!EL38</f>
        <v>74565</v>
      </c>
      <c r="EM76" s="146">
        <f>'US mthly rpt'!EM38</f>
        <v>79570</v>
      </c>
      <c r="EN76" s="146">
        <f>'US mthly rpt'!EN38</f>
        <v>77835</v>
      </c>
      <c r="EO76" s="146">
        <f>'US mthly rpt'!EO38</f>
        <v>76651</v>
      </c>
      <c r="EP76" s="146">
        <f>'US mthly rpt'!EP38</f>
        <v>59838</v>
      </c>
      <c r="EQ76" s="146">
        <f>'US mthly rpt'!EQ38</f>
        <v>35184</v>
      </c>
      <c r="ER76" s="146">
        <f>'US mthly rpt'!ER38</f>
        <v>25236</v>
      </c>
      <c r="ES76" s="146">
        <f>'US mthly rpt'!ES38</f>
        <v>19720</v>
      </c>
      <c r="ET76" s="146">
        <f>'US mthly rpt'!ET38</f>
        <v>18628</v>
      </c>
      <c r="EU76" s="146">
        <f>'US mthly rpt'!EU38</f>
        <v>25902</v>
      </c>
      <c r="EV76" s="146">
        <f>'US mthly rpt'!EV38</f>
        <v>36541</v>
      </c>
      <c r="EW76" s="146">
        <f>'US mthly rpt'!EW38</f>
        <v>43811</v>
      </c>
      <c r="EX76" s="146">
        <f>'US mthly rpt'!EX38</f>
        <v>54102</v>
      </c>
      <c r="EY76" s="146">
        <f>'US mthly rpt'!EY38</f>
        <v>51512</v>
      </c>
      <c r="EZ76" s="146">
        <f>'US mthly rpt'!EZ38</f>
        <v>53222</v>
      </c>
      <c r="FA76" s="146">
        <f>'US mthly rpt'!FA38</f>
        <v>50254</v>
      </c>
      <c r="FB76" s="146">
        <f>'US mthly rpt'!FB38</f>
        <v>42496</v>
      </c>
      <c r="FC76" s="146">
        <f>'US mthly rpt'!FC38</f>
        <v>25373</v>
      </c>
      <c r="FD76" s="146">
        <f>'US mthly rpt'!FD38</f>
        <v>18011</v>
      </c>
      <c r="FE76" s="146">
        <f>'US mthly rpt'!FE38</f>
        <v>13306</v>
      </c>
      <c r="FF76" s="146">
        <f>'US mthly rpt'!FF38</f>
        <v>14849</v>
      </c>
      <c r="FG76" s="146">
        <f>'US mthly rpt'!FG38</f>
        <v>23286</v>
      </c>
      <c r="FH76" s="146">
        <f>'US mthly rpt'!FH38</f>
        <v>36032</v>
      </c>
      <c r="FI76" s="146">
        <f>'US mthly rpt'!FI38</f>
        <v>40042</v>
      </c>
      <c r="FJ76" s="146">
        <f>'US mthly rpt'!FJ38</f>
        <v>46688</v>
      </c>
      <c r="FK76" s="146">
        <f>'US mthly rpt'!FK38</f>
        <v>55368</v>
      </c>
      <c r="FL76" s="30">
        <f>'US mthly rpt'!FL38</f>
        <v>58772</v>
      </c>
      <c r="FM76" s="30">
        <f>'US mthly rpt'!FM38</f>
        <v>53918</v>
      </c>
      <c r="FN76" s="30">
        <f>'US mthly rpt'!FN38</f>
        <v>43771</v>
      </c>
      <c r="FO76" s="30">
        <f>'US mthly rpt'!FO38</f>
        <v>30847</v>
      </c>
      <c r="FP76" s="30">
        <f>'US mthly rpt'!FP38</f>
        <v>25407</v>
      </c>
      <c r="FQ76" s="30">
        <f>'US mthly rpt'!FQ38</f>
        <v>28869</v>
      </c>
      <c r="FR76" s="30">
        <f>'US mthly rpt'!FR38</f>
        <v>33379</v>
      </c>
      <c r="FS76" s="30">
        <f>'US mthly rpt'!FS38</f>
        <v>43401</v>
      </c>
      <c r="FT76" s="30">
        <f>'US mthly rpt'!FT38</f>
        <v>51714</v>
      </c>
      <c r="FU76" s="30">
        <f>'US mthly rpt'!FU38</f>
        <v>57991</v>
      </c>
      <c r="FV76" s="146">
        <f>'US mthly rpt'!FV38</f>
        <v>71515</v>
      </c>
      <c r="FW76" s="146">
        <f>'US mthly rpt'!FW38</f>
        <v>76496</v>
      </c>
      <c r="FX76" s="30">
        <f>'US mthly rpt'!FX38</f>
        <v>74968</v>
      </c>
      <c r="FY76" s="30">
        <f>'US mthly rpt'!FY38</f>
        <v>68346</v>
      </c>
      <c r="FZ76" s="30">
        <f>'US mthly rpt'!FZ38</f>
        <v>59572</v>
      </c>
      <c r="GA76" s="30">
        <f>'US mthly rpt'!GA38</f>
        <v>54415</v>
      </c>
      <c r="GB76" s="30">
        <f>'US mthly rpt'!GB38</f>
        <v>43682</v>
      </c>
      <c r="GC76" s="30">
        <f>'US mthly rpt'!GC38</f>
        <v>39979</v>
      </c>
      <c r="GD76" s="30">
        <f>'US mthly rpt'!GD38</f>
        <v>41582</v>
      </c>
      <c r="GE76" s="30">
        <f>'US mthly rpt'!GE38</f>
        <v>46607</v>
      </c>
      <c r="GF76" s="30">
        <f>'US mthly rpt'!GF38</f>
        <v>55096</v>
      </c>
      <c r="GG76" s="30">
        <f>'US mthly rpt'!GG38</f>
        <v>64866</v>
      </c>
      <c r="GH76" s="259">
        <f>'US mthly rpt'!GH38</f>
        <v>75157</v>
      </c>
      <c r="GI76" s="116">
        <f>'US mthly rpt'!GI38</f>
        <v>76270</v>
      </c>
      <c r="GJ76" s="116">
        <f>'US mthly rpt'!GJ38</f>
        <v>71816</v>
      </c>
      <c r="GK76" s="116">
        <f>'US mthly rpt'!GK38</f>
        <v>69130.235841066096</v>
      </c>
      <c r="GL76" s="116">
        <f>'US mthly rpt'!GL38</f>
        <v>63502.416985004587</v>
      </c>
      <c r="GM76" s="116">
        <f>'US mthly rpt'!GM38</f>
        <v>60506.633556244618</v>
      </c>
      <c r="GN76" s="116">
        <f>'US mthly rpt'!GN38</f>
        <v>57608.291686997109</v>
      </c>
      <c r="GO76" s="116">
        <f>'US mthly rpt'!GO38</f>
        <v>56325.290217326561</v>
      </c>
      <c r="GP76" s="116">
        <f>'US mthly rpt'!GP38</f>
        <v>57549.512066425566</v>
      </c>
      <c r="GQ76" s="116">
        <f>'US mthly rpt'!GQ38</f>
        <v>59837.457963273322</v>
      </c>
      <c r="GR76" s="116">
        <f>'US mthly rpt'!GR38</f>
        <v>61774.49624598131</v>
      </c>
      <c r="GS76" s="116">
        <f>'US mthly rpt'!GS38</f>
        <v>64041.446553530142</v>
      </c>
      <c r="GT76" s="116">
        <f>'US mthly rpt'!GT38</f>
        <v>65488.6813741527</v>
      </c>
      <c r="GU76" s="116">
        <f>'US mthly rpt'!GU38</f>
        <v>66186.052217769742</v>
      </c>
      <c r="GV76" s="116">
        <f>'US mthly rpt'!GV38</f>
        <v>65774.339151184133</v>
      </c>
      <c r="GW76" s="116">
        <f>'US mthly rpt'!GW38</f>
        <v>65949.88393880926</v>
      </c>
      <c r="GX76" s="116">
        <f>'US mthly rpt'!GX38</f>
        <v>65458.919297893619</v>
      </c>
    </row>
    <row r="77" spans="1:206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6">
        <f>'US mthly rpt'!DZ39</f>
        <v>0</v>
      </c>
      <c r="EA77" s="146">
        <f>'US mthly rpt'!EA39</f>
        <v>0</v>
      </c>
      <c r="EB77" s="146">
        <f>'US mthly rpt'!EB39</f>
        <v>0</v>
      </c>
      <c r="EC77" s="146">
        <f>'US mthly rpt'!EC39</f>
        <v>0</v>
      </c>
      <c r="ED77" s="146">
        <f>'US mthly rpt'!ED39</f>
        <v>0</v>
      </c>
      <c r="EE77" s="146">
        <f>'US mthly rpt'!EE39</f>
        <v>0</v>
      </c>
      <c r="EF77" s="146">
        <f>'US mthly rpt'!EF39</f>
        <v>0</v>
      </c>
      <c r="EG77" s="146">
        <f>'US mthly rpt'!EG39</f>
        <v>0</v>
      </c>
      <c r="EH77" s="146">
        <f>'US mthly rpt'!EH39</f>
        <v>0</v>
      </c>
      <c r="EI77" s="146">
        <f>'US mthly rpt'!EI39</f>
        <v>0</v>
      </c>
      <c r="EJ77" s="146">
        <f>'US mthly rpt'!EJ39</f>
        <v>0</v>
      </c>
      <c r="EK77" s="146">
        <f>'US mthly rpt'!EK39</f>
        <v>0</v>
      </c>
      <c r="EL77" s="146">
        <f>'US mthly rpt'!EL39</f>
        <v>0</v>
      </c>
      <c r="EM77" s="146">
        <f>'US mthly rpt'!EM39</f>
        <v>0</v>
      </c>
      <c r="EN77" s="146">
        <f>'US mthly rpt'!EN39</f>
        <v>0</v>
      </c>
      <c r="EO77" s="146">
        <f>'US mthly rpt'!EO39</f>
        <v>0</v>
      </c>
      <c r="EP77" s="146">
        <f>'US mthly rpt'!EP39</f>
        <v>0</v>
      </c>
      <c r="EQ77" s="146">
        <f>'US mthly rpt'!EQ39</f>
        <v>0</v>
      </c>
      <c r="ER77" s="146">
        <f>'US mthly rpt'!ER39</f>
        <v>0</v>
      </c>
      <c r="ES77" s="146">
        <f>'US mthly rpt'!ES39</f>
        <v>0</v>
      </c>
      <c r="ET77" s="146">
        <f>'US mthly rpt'!ET39</f>
        <v>0</v>
      </c>
      <c r="EU77" s="146">
        <f>'US mthly rpt'!EU39</f>
        <v>0</v>
      </c>
      <c r="EV77" s="146">
        <f>'US mthly rpt'!EV39</f>
        <v>0</v>
      </c>
      <c r="EW77" s="146">
        <f>'US mthly rpt'!EW39</f>
        <v>0</v>
      </c>
      <c r="EX77" s="146">
        <f>'US mthly rpt'!EX39</f>
        <v>0</v>
      </c>
      <c r="EY77" s="146">
        <f>'US mthly rpt'!EY39</f>
        <v>0</v>
      </c>
      <c r="EZ77" s="146">
        <f>'US mthly rpt'!EZ39</f>
        <v>0</v>
      </c>
      <c r="FA77" s="146">
        <f>'US mthly rpt'!FA39</f>
        <v>0</v>
      </c>
      <c r="FB77" s="146">
        <f>'US mthly rpt'!FB39</f>
        <v>0</v>
      </c>
      <c r="FC77" s="146">
        <f>'US mthly rpt'!FC39</f>
        <v>0</v>
      </c>
      <c r="FD77" s="146">
        <f>'US mthly rpt'!FD39</f>
        <v>0</v>
      </c>
      <c r="FE77" s="146">
        <f>'US mthly rpt'!FE39</f>
        <v>0</v>
      </c>
      <c r="FF77" s="146">
        <f>'US mthly rpt'!FF39</f>
        <v>0</v>
      </c>
      <c r="FG77" s="146">
        <f>'US mthly rpt'!FG39</f>
        <v>0</v>
      </c>
      <c r="FH77" s="146">
        <f>'US mthly rpt'!FH39</f>
        <v>0</v>
      </c>
      <c r="FI77" s="146">
        <f>'US mthly rpt'!FI39</f>
        <v>0</v>
      </c>
      <c r="FJ77" s="146">
        <f>'US mthly rpt'!FJ39</f>
        <v>0</v>
      </c>
      <c r="FK77" s="146">
        <f>'US mthly rpt'!FK39</f>
        <v>0</v>
      </c>
      <c r="FL77" s="30">
        <f>'US mthly rpt'!FL39</f>
        <v>0</v>
      </c>
      <c r="FM77" s="30">
        <f>'US mthly rpt'!FM39</f>
        <v>0</v>
      </c>
      <c r="FN77" s="30">
        <f>'US mthly rpt'!FN39</f>
        <v>0</v>
      </c>
      <c r="FO77" s="30">
        <f>'US mthly rpt'!FO39</f>
        <v>0</v>
      </c>
      <c r="FP77" s="30">
        <f>'US mthly rpt'!FP39</f>
        <v>0</v>
      </c>
      <c r="FQ77" s="30">
        <f>'US mthly rpt'!FQ39</f>
        <v>0</v>
      </c>
      <c r="FR77" s="30">
        <f>'US mthly rpt'!FR39</f>
        <v>0</v>
      </c>
      <c r="FS77" s="30">
        <f>'US mthly rpt'!FS39</f>
        <v>0</v>
      </c>
      <c r="FT77" s="30">
        <f>'US mthly rpt'!FT39</f>
        <v>0</v>
      </c>
      <c r="FU77" s="30">
        <f>'US mthly rpt'!FU39</f>
        <v>0</v>
      </c>
      <c r="FV77" s="146">
        <f>'US mthly rpt'!FV39</f>
        <v>0</v>
      </c>
      <c r="FW77" s="146">
        <f>'US mthly rpt'!FW39</f>
        <v>0</v>
      </c>
      <c r="FX77" s="30">
        <f>'US mthly rpt'!FX39</f>
        <v>0</v>
      </c>
      <c r="FY77" s="30">
        <f>'US mthly rpt'!FY39</f>
        <v>0</v>
      </c>
      <c r="FZ77" s="30">
        <f>'US mthly rpt'!FZ39</f>
        <v>0</v>
      </c>
      <c r="GA77" s="30">
        <f>'US mthly rpt'!GA39</f>
        <v>0</v>
      </c>
      <c r="GB77" s="30">
        <f>'US mthly rpt'!GB39</f>
        <v>0</v>
      </c>
      <c r="GC77" s="30">
        <f>'US mthly rpt'!GC39</f>
        <v>0</v>
      </c>
      <c r="GD77" s="30">
        <f>'US mthly rpt'!GD39</f>
        <v>0</v>
      </c>
      <c r="GE77" s="30">
        <f>'US mthly rpt'!GE39</f>
        <v>0</v>
      </c>
      <c r="GF77" s="30"/>
      <c r="GG77" s="30"/>
      <c r="GH77" s="259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</row>
    <row r="78" spans="1:206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133"/>
      <c r="FW78" s="133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266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</row>
    <row r="79" spans="1:206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54">
        <f>'US mthly rpt'!DZ41</f>
        <v>60.300639233515057</v>
      </c>
      <c r="EA79" s="154">
        <f>'US mthly rpt'!EA41</f>
        <v>56.273153831239838</v>
      </c>
      <c r="EB79" s="154">
        <f>'US mthly rpt'!EB41</f>
        <v>61.345650898831373</v>
      </c>
      <c r="EC79" s="154">
        <f>'US mthly rpt'!EC41</f>
        <v>55.344838392473115</v>
      </c>
      <c r="ED79" s="154">
        <f>'US mthly rpt'!ED41</f>
        <v>45.737174473351658</v>
      </c>
      <c r="EE79" s="154">
        <f>'US mthly rpt'!EE41</f>
        <v>34.271360011313028</v>
      </c>
      <c r="EF79" s="154">
        <f>'US mthly rpt'!EF41</f>
        <v>28.729238583023111</v>
      </c>
      <c r="EG79" s="154">
        <f>'US mthly rpt'!EG41</f>
        <v>36.791319880250065</v>
      </c>
      <c r="EH79" s="154">
        <f>'US mthly rpt'!EH41</f>
        <v>44.105393678048308</v>
      </c>
      <c r="EI79" s="154">
        <f>'US mthly rpt'!EI41</f>
        <v>42.817323167506501</v>
      </c>
      <c r="EJ79" s="154">
        <f>'US mthly rpt'!EJ41</f>
        <v>51.733285192388912</v>
      </c>
      <c r="EK79" s="154">
        <f>'US mthly rpt'!EK41</f>
        <v>52.223105446910424</v>
      </c>
      <c r="EL79" s="154">
        <f>'US mthly rpt'!EL41</f>
        <v>54.93095042399797</v>
      </c>
      <c r="EM79" s="154">
        <f>'US mthly rpt'!EM41</f>
        <v>60.208251902693966</v>
      </c>
      <c r="EN79" s="154">
        <f>'US mthly rpt'!EN41</f>
        <v>49.228288800613413</v>
      </c>
      <c r="EO79" s="154">
        <f>'US mthly rpt'!EO41</f>
        <v>47.611514882060433</v>
      </c>
      <c r="EP79" s="154">
        <f>'US mthly rpt'!EP41</f>
        <v>33.987436995511345</v>
      </c>
      <c r="EQ79" s="154">
        <f>'US mthly rpt'!EQ41</f>
        <v>23.645763642177762</v>
      </c>
      <c r="ER79" s="154">
        <f>'US mthly rpt'!ER41</f>
        <v>21.736170959572672</v>
      </c>
      <c r="ES79" s="154">
        <f>'US mthly rpt'!ES41</f>
        <v>19.286532472928222</v>
      </c>
      <c r="ET79" s="154">
        <f>'US mthly rpt'!ET41</f>
        <v>21.339580969328495</v>
      </c>
      <c r="EU79" s="154">
        <f>'US mthly rpt'!EU41</f>
        <v>26.651072732803005</v>
      </c>
      <c r="EV79" s="154">
        <f>'US mthly rpt'!EV41</f>
        <v>34.454114949289384</v>
      </c>
      <c r="EW79" s="154">
        <f>'US mthly rpt'!EW41</f>
        <v>37.70565421837783</v>
      </c>
      <c r="EX79" s="154">
        <f>'US mthly rpt'!EX41</f>
        <v>44.772121262907895</v>
      </c>
      <c r="EY79" s="154">
        <f>'US mthly rpt'!EY41</f>
        <v>38.90110966890883</v>
      </c>
      <c r="EZ79" s="154">
        <f>'US mthly rpt'!EZ41</f>
        <v>34.809832289696573</v>
      </c>
      <c r="FA79" s="154">
        <f>'US mthly rpt'!FA41</f>
        <v>33.766060668334099</v>
      </c>
      <c r="FB79" s="154">
        <f>'US mthly rpt'!FB41</f>
        <v>28.297529048847796</v>
      </c>
      <c r="FC79" s="154">
        <f>'US mthly rpt'!FC41</f>
        <v>20.834024211998198</v>
      </c>
      <c r="FD79" s="154">
        <f>'US mthly rpt'!FD41</f>
        <v>19.27198251948667</v>
      </c>
      <c r="FE79" s="154">
        <f>'US mthly rpt'!FE41</f>
        <v>17.833121985957323</v>
      </c>
      <c r="FF79" s="154">
        <f>'US mthly rpt'!FF41</f>
        <v>19.503734209100291</v>
      </c>
      <c r="FG79" s="154">
        <f>'US mthly rpt'!FG41</f>
        <v>24.274614454634108</v>
      </c>
      <c r="FH79" s="154">
        <f>'US mthly rpt'!FH41</f>
        <v>31.609856587936566</v>
      </c>
      <c r="FI79" s="154">
        <f>'US mthly rpt'!FI41</f>
        <v>31.131427150510788</v>
      </c>
      <c r="FJ79" s="154">
        <f>'US mthly rpt'!FJ41</f>
        <v>34.191013383941439</v>
      </c>
      <c r="FK79" s="154">
        <f>'US mthly rpt'!FK41</f>
        <v>41.867663293553129</v>
      </c>
      <c r="FL79" s="42">
        <f>'US mthly rpt'!FL41</f>
        <v>38.512023857217315</v>
      </c>
      <c r="FM79" s="42">
        <f>'US mthly rpt'!FM41</f>
        <v>33.502806117671838</v>
      </c>
      <c r="FN79" s="42">
        <f>'US mthly rpt'!FN41</f>
        <v>26.823902075710457</v>
      </c>
      <c r="FO79" s="42">
        <f>'US mthly rpt'!FO41</f>
        <v>22.196521199508936</v>
      </c>
      <c r="FP79" s="42">
        <f>'US mthly rpt'!FP41</f>
        <v>21.415821987648041</v>
      </c>
      <c r="FQ79" s="42">
        <f>'US mthly rpt'!FQ41</f>
        <v>25.130066065777481</v>
      </c>
      <c r="FR79" s="42">
        <f>'US mthly rpt'!FR41</f>
        <v>26.819857041138583</v>
      </c>
      <c r="FS79" s="42">
        <f>'US mthly rpt'!FS41</f>
        <v>33.334194854090917</v>
      </c>
      <c r="FT79" s="42">
        <f>'US mthly rpt'!FT41</f>
        <v>36.382729155869484</v>
      </c>
      <c r="FU79" s="42">
        <f>'US mthly rpt'!FU41</f>
        <v>38.735750529724172</v>
      </c>
      <c r="FV79" s="154">
        <f>'US mthly rpt'!FV41</f>
        <v>46.946707725438465</v>
      </c>
      <c r="FW79" s="154">
        <f>'US mthly rpt'!FW41</f>
        <v>47.14993225344648</v>
      </c>
      <c r="FX79" s="42">
        <f>'US mthly rpt'!FX41</f>
        <v>43.060623820399478</v>
      </c>
      <c r="FY79" s="42">
        <f>'US mthly rpt'!FY41</f>
        <v>39.42433530880934</v>
      </c>
      <c r="FZ79" s="42">
        <f>'US mthly rpt'!FZ41</f>
        <v>33.219471304485516</v>
      </c>
      <c r="GA79" s="42">
        <f>'US mthly rpt'!GA41</f>
        <v>30.529119678957919</v>
      </c>
      <c r="GB79" s="42">
        <f>'US mthly rpt'!GB41</f>
        <v>27.641833601820103</v>
      </c>
      <c r="GC79" s="42">
        <f>'US mthly rpt'!GC41</f>
        <v>26.404553650645923</v>
      </c>
      <c r="GD79" s="42">
        <f>'US mthly rpt'!GD41</f>
        <v>30.208873690262276</v>
      </c>
      <c r="GE79" s="42">
        <f>'US mthly rpt'!GE41</f>
        <v>35.999562904363472</v>
      </c>
      <c r="GF79" s="42">
        <f>'US mthly rpt'!GF41</f>
        <v>36.844453574582253</v>
      </c>
      <c r="GG79" s="42">
        <f>'US mthly rpt'!GG41</f>
        <v>41.624177239927832</v>
      </c>
      <c r="GH79" s="314">
        <f>'US mthly rpt'!GH41</f>
        <v>47.170574861597963</v>
      </c>
      <c r="GI79" s="118">
        <f>'US mthly rpt'!GI41</f>
        <v>48.505443855157814</v>
      </c>
      <c r="GJ79" s="118">
        <f>'US mthly rpt'!GJ41</f>
        <v>40.540665936497675</v>
      </c>
      <c r="GK79" s="118">
        <f>'US mthly rpt'!GK41</f>
        <v>38.487053992731184</v>
      </c>
      <c r="GL79" s="118">
        <f>'US mthly rpt'!GL41</f>
        <v>35.271284370445763</v>
      </c>
      <c r="GM79" s="118">
        <f>'US mthly rpt'!GM41</f>
        <v>32.767795682552972</v>
      </c>
      <c r="GN79" s="118">
        <f>'US mthly rpt'!GN41</f>
        <v>32.398382452002807</v>
      </c>
      <c r="GO79" s="118">
        <f>'US mthly rpt'!GO41</f>
        <v>34.642221293005441</v>
      </c>
      <c r="GP79" s="118">
        <f>'US mthly rpt'!GP41</f>
        <v>37.626836218008194</v>
      </c>
      <c r="GQ79" s="118">
        <f>'US mthly rpt'!GQ41</f>
        <v>39.999247477105015</v>
      </c>
      <c r="GR79" s="118">
        <f>'US mthly rpt'!GR41</f>
        <v>40.373365367462185</v>
      </c>
      <c r="GS79" s="118">
        <f>'US mthly rpt'!GS41</f>
        <v>41.472044374371428</v>
      </c>
      <c r="GT79" s="118">
        <f>'US mthly rpt'!GT41</f>
        <v>40.93864098214911</v>
      </c>
      <c r="GU79" s="118">
        <f>'US mthly rpt'!GU41</f>
        <v>40.945798957726517</v>
      </c>
      <c r="GV79" s="118">
        <f>'US mthly rpt'!GV41</f>
        <v>38.561327081765256</v>
      </c>
      <c r="GW79" s="118">
        <f>'US mthly rpt'!GW41</f>
        <v>37.533698644022429</v>
      </c>
      <c r="GX79" s="118">
        <f>'US mthly rpt'!GX41</f>
        <v>35.909821417379497</v>
      </c>
    </row>
    <row r="80" spans="1:206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54">
        <f>'US mthly rpt'!DZ42</f>
        <v>6.7220089634202367</v>
      </c>
      <c r="EA80" s="154">
        <f>'US mthly rpt'!EA42</f>
        <v>3.5270155826206135</v>
      </c>
      <c r="EB80" s="154">
        <f>'US mthly rpt'!EB42</f>
        <v>14.305624270502307</v>
      </c>
      <c r="EC80" s="154">
        <f>'US mthly rpt'!EC42</f>
        <v>8.1515762454069005</v>
      </c>
      <c r="ED80" s="154">
        <f>'US mthly rpt'!ED42</f>
        <v>6.2600427508489886</v>
      </c>
      <c r="EE80" s="154">
        <f>'US mthly rpt'!EE42</f>
        <v>-0.15444124085556155</v>
      </c>
      <c r="EF80" s="154">
        <f>'US mthly rpt'!EF42</f>
        <v>1.7364588082192007</v>
      </c>
      <c r="EG80" s="154">
        <f>'US mthly rpt'!EG42</f>
        <v>2.0061763321694102</v>
      </c>
      <c r="EH80" s="154">
        <f>'US mthly rpt'!EH42</f>
        <v>5.0855354984807093</v>
      </c>
      <c r="EI80" s="154">
        <f>'US mthly rpt'!EI42</f>
        <v>-4.6467163496290027</v>
      </c>
      <c r="EJ80" s="154">
        <f>'US mthly rpt'!EJ42</f>
        <v>-0.30386084940705871</v>
      </c>
      <c r="EK80" s="154">
        <f>'US mthly rpt'!EK42</f>
        <v>-5.1455842716971887</v>
      </c>
      <c r="EL80" s="154">
        <f>'US mthly rpt'!EL42</f>
        <v>-5.3696888095170863</v>
      </c>
      <c r="EM80" s="154">
        <f>'US mthly rpt'!EM42</f>
        <v>3.9350980714541279</v>
      </c>
      <c r="EN80" s="154">
        <f>'US mthly rpt'!EN42</f>
        <v>-12.11736209821796</v>
      </c>
      <c r="EO80" s="154">
        <f>'US mthly rpt'!EO42</f>
        <v>-7.7333235104126814</v>
      </c>
      <c r="EP80" s="154">
        <f>'US mthly rpt'!EP42</f>
        <v>-11.749737477840313</v>
      </c>
      <c r="EQ80" s="154">
        <f>'US mthly rpt'!EQ42</f>
        <v>-10.625596369135266</v>
      </c>
      <c r="ER80" s="154">
        <f>'US mthly rpt'!ER42</f>
        <v>-6.9930676234504396</v>
      </c>
      <c r="ES80" s="154">
        <f>'US mthly rpt'!ES42</f>
        <v>-17.504787407321842</v>
      </c>
      <c r="ET80" s="154">
        <f>'US mthly rpt'!ET42</f>
        <v>-22.765812708719814</v>
      </c>
      <c r="EU80" s="154">
        <f>'US mthly rpt'!EU42</f>
        <v>-16.166250434703496</v>
      </c>
      <c r="EV80" s="154">
        <f>'US mthly rpt'!EV42</f>
        <v>-17.279170243099529</v>
      </c>
      <c r="EW80" s="154">
        <f>'US mthly rpt'!EW42</f>
        <v>-14.517451228532593</v>
      </c>
      <c r="EX80" s="154">
        <f>'US mthly rpt'!EX42</f>
        <v>-10.158829161090075</v>
      </c>
      <c r="EY80" s="154">
        <f>'US mthly rpt'!EY42</f>
        <v>-21.307142233785136</v>
      </c>
      <c r="EZ80" s="154">
        <f>'US mthly rpt'!EZ42</f>
        <v>-14.41845651091684</v>
      </c>
      <c r="FA80" s="154">
        <f>'US mthly rpt'!FA42</f>
        <v>-13.845454213726335</v>
      </c>
      <c r="FB80" s="154">
        <f>'US mthly rpt'!FB42</f>
        <v>-5.6899079466635492</v>
      </c>
      <c r="FC80" s="154">
        <f>'US mthly rpt'!FC42</f>
        <v>-2.8117394301795642</v>
      </c>
      <c r="FD80" s="154">
        <f>'US mthly rpt'!FD42</f>
        <v>-2.4641884400860015</v>
      </c>
      <c r="FE80" s="154">
        <f>'US mthly rpt'!FE42</f>
        <v>-1.453410486970899</v>
      </c>
      <c r="FF80" s="154">
        <f>'US mthly rpt'!FF42</f>
        <v>-1.835846760228204</v>
      </c>
      <c r="FG80" s="154">
        <f>'US mthly rpt'!FG42</f>
        <v>-2.3764582781688972</v>
      </c>
      <c r="FH80" s="154">
        <f>'US mthly rpt'!FH42</f>
        <v>-2.8442583613528178</v>
      </c>
      <c r="FI80" s="154">
        <f>'US mthly rpt'!FI42</f>
        <v>-6.5742270678670423</v>
      </c>
      <c r="FJ80" s="154">
        <f>'US mthly rpt'!FJ42</f>
        <v>-10.581107878966456</v>
      </c>
      <c r="FK80" s="154">
        <f>'US mthly rpt'!FK42</f>
        <v>2.9665536246442983</v>
      </c>
      <c r="FL80" s="42">
        <f>'US mthly rpt'!FL42</f>
        <v>3.7021915675207424</v>
      </c>
      <c r="FM80" s="42">
        <f>'US mthly rpt'!FM42</f>
        <v>-0.26325455066226056</v>
      </c>
      <c r="FN80" s="42">
        <f>'US mthly rpt'!FN42</f>
        <v>-1.473626973137339</v>
      </c>
      <c r="FO80" s="42">
        <f>'US mthly rpt'!FO42</f>
        <v>1.3624969875107382</v>
      </c>
      <c r="FP80" s="42">
        <f>'US mthly rpt'!FP42</f>
        <v>2.1438394681613708</v>
      </c>
      <c r="FQ80" s="42">
        <f>'US mthly rpt'!FQ42</f>
        <v>7.2969440798201575</v>
      </c>
      <c r="FR80" s="42">
        <f>'US mthly rpt'!FR42</f>
        <v>7.3161228320382925</v>
      </c>
      <c r="FS80" s="42">
        <f>'US mthly rpt'!FS42</f>
        <v>9.0595803994568094</v>
      </c>
      <c r="FT80" s="42">
        <f>'US mthly rpt'!FT42</f>
        <v>4.772872567932918</v>
      </c>
      <c r="FU80" s="42">
        <f>'US mthly rpt'!FU42</f>
        <v>7.6043233792133833</v>
      </c>
      <c r="FV80" s="154">
        <f>'US mthly rpt'!FV42</f>
        <v>12.755694341497026</v>
      </c>
      <c r="FW80" s="154">
        <f>'US mthly rpt'!FW42</f>
        <v>5.2822689598933508</v>
      </c>
      <c r="FX80" s="42">
        <f>'US mthly rpt'!FX42</f>
        <v>4.5485999631821628</v>
      </c>
      <c r="FY80" s="42">
        <f>'US mthly rpt'!FY42</f>
        <v>5.9215291911375019</v>
      </c>
      <c r="FZ80" s="42">
        <f>'US mthly rpt'!FZ42</f>
        <v>6.3955692287750594</v>
      </c>
      <c r="GA80" s="42">
        <f>'US mthly rpt'!GA42</f>
        <v>8.3325984794489827</v>
      </c>
      <c r="GB80" s="42">
        <f>'US mthly rpt'!GB42</f>
        <v>6.2260116141720623</v>
      </c>
      <c r="GC80" s="42">
        <f>'US mthly rpt'!GC42</f>
        <v>1.2744875848684423</v>
      </c>
      <c r="GD80" s="42">
        <f>'US mthly rpt'!GD42</f>
        <v>3.3890166491236933</v>
      </c>
      <c r="GE80" s="42">
        <f>'US mthly rpt'!GE42</f>
        <v>2.665368050272555</v>
      </c>
      <c r="GF80" s="42">
        <f>'US mthly rpt'!GF42</f>
        <v>0.46172441871276959</v>
      </c>
      <c r="GG80" s="42">
        <f>'US mthly rpt'!GG42</f>
        <v>2.8884267102036603</v>
      </c>
      <c r="GH80" s="314">
        <f>'US mthly rpt'!GH42</f>
        <v>0.22386713615949816</v>
      </c>
      <c r="GI80" s="118">
        <f>'US mthly rpt'!GI42</f>
        <v>1.3555116017113349</v>
      </c>
      <c r="GJ80" s="118">
        <f>'US mthly rpt'!GJ42</f>
        <v>-2.5199578839018031</v>
      </c>
      <c r="GK80" s="118">
        <f>'US mthly rpt'!GK42</f>
        <v>-0.93728131607815612</v>
      </c>
      <c r="GL80" s="118">
        <f>'US mthly rpt'!GL42</f>
        <v>2.0518130659602463</v>
      </c>
      <c r="GM80" s="118">
        <f>'US mthly rpt'!GM42</f>
        <v>2.238676003595053</v>
      </c>
      <c r="GN80" s="118">
        <f>'US mthly rpt'!GN42</f>
        <v>4.7565488501827033</v>
      </c>
      <c r="GO80" s="118">
        <f>'US mthly rpt'!GO42</f>
        <v>8.2376676423595185</v>
      </c>
      <c r="GP80" s="118">
        <f>'US mthly rpt'!GP42</f>
        <v>7.4179625277459174</v>
      </c>
      <c r="GQ80" s="118">
        <f>'US mthly rpt'!GQ42</f>
        <v>3.9996845727415433</v>
      </c>
      <c r="GR80" s="118">
        <f>'US mthly rpt'!GR42</f>
        <v>3.5289117928799314</v>
      </c>
      <c r="GS80" s="118">
        <f>'US mthly rpt'!GS42</f>
        <v>-0.15213286555640337</v>
      </c>
      <c r="GT80" s="118">
        <f>'US mthly rpt'!GT42</f>
        <v>-6.231933879448853</v>
      </c>
      <c r="GU80" s="118">
        <f>'US mthly rpt'!GU42</f>
        <v>-7.5596448974312977</v>
      </c>
      <c r="GV80" s="118">
        <f>'US mthly rpt'!GV42</f>
        <v>-1.9793388547324184</v>
      </c>
      <c r="GW80" s="118">
        <f>'US mthly rpt'!GW42</f>
        <v>-0.95335534870875449</v>
      </c>
      <c r="GX80" s="118">
        <f>'US mthly rpt'!GX42</f>
        <v>0.63853704693373459</v>
      </c>
    </row>
    <row r="81" spans="1:206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54">
        <f>'US mthly rpt'!DZ43</f>
        <v>8.9989532531688354</v>
      </c>
      <c r="EA81" s="154">
        <f>'US mthly rpt'!EA43</f>
        <v>4.8833851153669912</v>
      </c>
      <c r="EB81" s="154">
        <f>'US mthly rpt'!EB43</f>
        <v>13.420902438047449</v>
      </c>
      <c r="EC81" s="154">
        <f>'US mthly rpt'!EC43</f>
        <v>11.679631475665346</v>
      </c>
      <c r="ED81" s="154">
        <f>'US mthly rpt'!ED43</f>
        <v>11.079496375102927</v>
      </c>
      <c r="EE81" s="154">
        <f>'US mthly rpt'!EE43</f>
        <v>6.9004708637729841</v>
      </c>
      <c r="EF81" s="154">
        <f>'US mthly rpt'!EF43</f>
        <v>4.9205552595437041</v>
      </c>
      <c r="EG81" s="154">
        <f>'US mthly rpt'!EG43</f>
        <v>10.305222589553765</v>
      </c>
      <c r="EH81" s="154">
        <f>'US mthly rpt'!EH43</f>
        <v>12.572391856625064</v>
      </c>
      <c r="EI81" s="154">
        <f>'US mthly rpt'!EI43</f>
        <v>4.187778473184153</v>
      </c>
      <c r="EJ81" s="154">
        <f>'US mthly rpt'!EJ43</f>
        <v>7.3703752142089556</v>
      </c>
      <c r="EK81" s="154">
        <f>'US mthly rpt'!EK43</f>
        <v>2.7071388244954591</v>
      </c>
      <c r="EL81" s="154">
        <f>'US mthly rpt'!EL43</f>
        <v>1.7509516135671603</v>
      </c>
      <c r="EM81" s="154">
        <f>'US mthly rpt'!EM43</f>
        <v>7.4478904438399312</v>
      </c>
      <c r="EN81" s="154">
        <f>'US mthly rpt'!EN43</f>
        <v>-1.1123233357762672</v>
      </c>
      <c r="EO81" s="154">
        <f>'US mthly rpt'!EO43</f>
        <v>2.2422660912941694</v>
      </c>
      <c r="EP81" s="154">
        <f>'US mthly rpt'!EP43</f>
        <v>-3.951552821325663</v>
      </c>
      <c r="EQ81" s="154">
        <f>'US mthly rpt'!EQ43</f>
        <v>-6.3962408688660055</v>
      </c>
      <c r="ER81" s="154">
        <f>'US mthly rpt'!ER43</f>
        <v>-4.449551824924125</v>
      </c>
      <c r="ES81" s="154">
        <f>'US mthly rpt'!ES43</f>
        <v>-11.203106189627569</v>
      </c>
      <c r="ET81" s="154">
        <f>'US mthly rpt'!ET43</f>
        <v>-14.56610544735647</v>
      </c>
      <c r="EU81" s="154">
        <f>'US mthly rpt'!EU43</f>
        <v>-14.927519163661085</v>
      </c>
      <c r="EV81" s="154">
        <f>'US mthly rpt'!EV43</f>
        <v>-13.426841329375584</v>
      </c>
      <c r="EW81" s="154">
        <f>'US mthly rpt'!EW43</f>
        <v>-13.576268917654971</v>
      </c>
      <c r="EX81" s="154">
        <f>'US mthly rpt'!EX43</f>
        <v>-10.25361234743233</v>
      </c>
      <c r="EY81" s="154">
        <f>'US mthly rpt'!EY43</f>
        <v>-16.582929575418859</v>
      </c>
      <c r="EZ81" s="154">
        <f>'US mthly rpt'!EZ43</f>
        <v>-15.340271470942291</v>
      </c>
      <c r="FA81" s="154">
        <f>'US mthly rpt'!FA43</f>
        <v>-12.513629393135126</v>
      </c>
      <c r="FB81" s="154">
        <f>'US mthly rpt'!FB43</f>
        <v>-8.9134777143834434</v>
      </c>
      <c r="FC81" s="154">
        <f>'US mthly rpt'!FC43</f>
        <v>-7.5178749367405793</v>
      </c>
      <c r="FD81" s="154">
        <f>'US mthly rpt'!FD43</f>
        <v>-5.2248592223335919</v>
      </c>
      <c r="FE81" s="154">
        <f>'US mthly rpt'!FE43</f>
        <v>-9.3359671620534819</v>
      </c>
      <c r="FF81" s="154">
        <f>'US mthly rpt'!FF43</f>
        <v>-12.270102087126009</v>
      </c>
      <c r="FG81" s="154">
        <f>'US mthly rpt'!FG43</f>
        <v>-12.828316404183074</v>
      </c>
      <c r="FH81" s="154">
        <f>'US mthly rpt'!FH43</f>
        <v>-12.801446482702314</v>
      </c>
      <c r="FI81" s="154">
        <f>'US mthly rpt'!FI43</f>
        <v>-16.396468966245081</v>
      </c>
      <c r="FJ81" s="154">
        <f>'US mthly rpt'!FJ43</f>
        <v>-17.987134996322489</v>
      </c>
      <c r="FK81" s="154">
        <f>'US mthly rpt'!FK43</f>
        <v>-9.0513908669857415</v>
      </c>
      <c r="FL81" s="42">
        <f>'US mthly rpt'!FL43</f>
        <v>-7.3343185007694061</v>
      </c>
      <c r="FM81" s="42">
        <f>'US mthly rpt'!FM43</f>
        <v>-9.570363016513781</v>
      </c>
      <c r="FN81" s="42">
        <f>'US mthly rpt'!FN43</f>
        <v>-7.5795499420523385</v>
      </c>
      <c r="FO81" s="42">
        <f>'US mthly rpt'!FO43</f>
        <v>-3.8658716753825857</v>
      </c>
      <c r="FP81" s="42">
        <f>'US mthly rpt'!FP43</f>
        <v>-1.1614362422931812</v>
      </c>
      <c r="FQ81" s="42">
        <f>'US mthly rpt'!FQ43</f>
        <v>-0.40787945625978139</v>
      </c>
      <c r="FR81" s="42">
        <f>'US mthly rpt'!FR43</f>
        <v>-2.8309193568522204</v>
      </c>
      <c r="FS81" s="42">
        <f>'US mthly rpt'!FS43</f>
        <v>-1.5255501175047854</v>
      </c>
      <c r="FT81" s="42">
        <f>'US mthly rpt'!FT43</f>
        <v>-5.9266514365280329</v>
      </c>
      <c r="FU81" s="42">
        <f>'US mthly rpt'!FU43</f>
        <v>-6.4288967689472187</v>
      </c>
      <c r="FV81" s="154">
        <f>'US mthly rpt'!FV43</f>
        <v>-2.607963189452974</v>
      </c>
      <c r="FW81" s="154">
        <f>'US mthly rpt'!FW43</f>
        <v>-2.8493311355565254</v>
      </c>
      <c r="FX81" s="42">
        <f>'US mthly rpt'!FX43</f>
        <v>-3.1265406745380702</v>
      </c>
      <c r="FY81" s="42">
        <f>'US mthly rpt'!FY43</f>
        <v>-4.0593611327117998</v>
      </c>
      <c r="FZ81" s="42">
        <f>'US mthly rpt'!FZ43</f>
        <v>-1.6451635586992737</v>
      </c>
      <c r="GA81" s="42">
        <f>'US mthly rpt'!GA43</f>
        <v>3.4544256155246202</v>
      </c>
      <c r="GB81" s="42">
        <f>'US mthly rpt'!GB43</f>
        <v>4.0126348369132216</v>
      </c>
      <c r="GC81" s="42">
        <f>'US mthly rpt'!GC43</f>
        <v>-0.36068313995282608</v>
      </c>
      <c r="GD81" s="42">
        <f>'US mthly rpt'!GD43</f>
        <v>5.1188874825623287E-2</v>
      </c>
      <c r="GE81" s="42">
        <f>'US mthly rpt'!GE43</f>
        <v>1.0913139591294652</v>
      </c>
      <c r="GF81" s="42">
        <f>'US mthly rpt'!GF43</f>
        <v>-4.3989728108738078</v>
      </c>
      <c r="GG81" s="42">
        <f>'US mthly rpt'!GG43</f>
        <v>-1.8087481728983263</v>
      </c>
      <c r="GH81" s="314">
        <f>'US mthly rpt'!GH43</f>
        <v>-1.0577115443621992</v>
      </c>
      <c r="GI81" s="118">
        <f>'US mthly rpt'!GI43</f>
        <v>-0.37457833481062863</v>
      </c>
      <c r="GJ81" s="118">
        <f>'US mthly rpt'!GJ43</f>
        <v>-4.8506179968539556</v>
      </c>
      <c r="GK81" s="118">
        <f>'US mthly rpt'!GK43</f>
        <v>-3.4428570811385768</v>
      </c>
      <c r="GL81" s="118">
        <f>'US mthly rpt'!GL43</f>
        <v>1.6581815908644089</v>
      </c>
      <c r="GM81" s="118">
        <f>'US mthly rpt'!GM43</f>
        <v>6.4724379337618032</v>
      </c>
      <c r="GN81" s="118">
        <f>'US mthly rpt'!GN43</f>
        <v>8.63937292169269</v>
      </c>
      <c r="GO81" s="118">
        <f>'US mthly rpt'!GO43</f>
        <v>9.5531024818936388</v>
      </c>
      <c r="GP81" s="118">
        <f>'US mthly rpt'!GP43</f>
        <v>9.2313483004326073</v>
      </c>
      <c r="GQ81" s="118">
        <f>'US mthly rpt'!GQ43</f>
        <v>7.3838938544254162</v>
      </c>
      <c r="GR81" s="118">
        <f>'US mthly rpt'!GR43</f>
        <v>2.1684774754488672</v>
      </c>
      <c r="GS81" s="118">
        <f>'US mthly rpt'!GS43</f>
        <v>1.1880214572812164</v>
      </c>
      <c r="GT81" s="118">
        <f>'US mthly rpt'!GT43</f>
        <v>-4.6636325494276463</v>
      </c>
      <c r="GU81" s="118">
        <f>'US mthly rpt'!GU43</f>
        <v>-6.3806812370255273</v>
      </c>
      <c r="GV81" s="118">
        <f>'US mthly rpt'!GV43</f>
        <v>-2.6689598591196315</v>
      </c>
      <c r="GW81" s="118">
        <f>'US mthly rpt'!GW43</f>
        <v>-1.0246555498989451</v>
      </c>
      <c r="GX81" s="118">
        <f>'US mthly rpt'!GX43</f>
        <v>4.3898966583793246</v>
      </c>
    </row>
    <row r="82" spans="1:206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54">
        <f>'US mthly rpt'!DZ44</f>
        <v>44.144519920695316</v>
      </c>
      <c r="EA82" s="154">
        <f>'US mthly rpt'!EA44</f>
        <v>40.117034518420098</v>
      </c>
      <c r="EB82" s="154">
        <f>'US mthly rpt'!EB44</f>
        <v>45.189531586011626</v>
      </c>
      <c r="EC82" s="154">
        <f>'US mthly rpt'!EC44</f>
        <v>39.188719079653367</v>
      </c>
      <c r="ED82" s="154">
        <f>'US mthly rpt'!ED44</f>
        <v>29.581055160531914</v>
      </c>
      <c r="EE82" s="154">
        <f>'US mthly rpt'!EE44</f>
        <v>18.115240698493285</v>
      </c>
      <c r="EF82" s="154">
        <f>'US mthly rpt'!EF44</f>
        <v>12.573119270203367</v>
      </c>
      <c r="EG82" s="154">
        <f>'US mthly rpt'!EG44</f>
        <v>20.635200567430321</v>
      </c>
      <c r="EH82" s="154">
        <f>'US mthly rpt'!EH44</f>
        <v>27.949274365228565</v>
      </c>
      <c r="EI82" s="154">
        <f>'US mthly rpt'!EI44</f>
        <v>26.661203854686757</v>
      </c>
      <c r="EJ82" s="154">
        <f>'US mthly rpt'!EJ44</f>
        <v>35.577165879569165</v>
      </c>
      <c r="EK82" s="154">
        <f>'US mthly rpt'!EK44</f>
        <v>36.066986134090683</v>
      </c>
      <c r="EL82" s="154">
        <f>'US mthly rpt'!EL44</f>
        <v>38.77483111117823</v>
      </c>
      <c r="EM82" s="154">
        <f>'US mthly rpt'!EM44</f>
        <v>44.052132589874219</v>
      </c>
      <c r="EN82" s="154">
        <f>'US mthly rpt'!EN44</f>
        <v>33.072169487793673</v>
      </c>
      <c r="EO82" s="154">
        <f>'US mthly rpt'!EO44</f>
        <v>31.455395569240689</v>
      </c>
      <c r="EP82" s="154">
        <f>'US mthly rpt'!EP44</f>
        <v>17.831317682691601</v>
      </c>
      <c r="EQ82" s="154">
        <f>'US mthly rpt'!EQ44</f>
        <v>7.4896443293580184</v>
      </c>
      <c r="ER82" s="154">
        <f>'US mthly rpt'!ER44</f>
        <v>5.5800516467529278</v>
      </c>
      <c r="ES82" s="154">
        <f>'US mthly rpt'!ES44</f>
        <v>3.1304131601084784</v>
      </c>
      <c r="ET82" s="154">
        <f>'US mthly rpt'!ET44</f>
        <v>5.1834616565087508</v>
      </c>
      <c r="EU82" s="154">
        <f>'US mthly rpt'!EU44</f>
        <v>10.494953419983261</v>
      </c>
      <c r="EV82" s="154">
        <f>'US mthly rpt'!EV44</f>
        <v>18.29799563646964</v>
      </c>
      <c r="EW82" s="154">
        <f>'US mthly rpt'!EW44</f>
        <v>21.549534905558087</v>
      </c>
      <c r="EX82" s="154">
        <f>'US mthly rpt'!EX44</f>
        <v>28.616001950088151</v>
      </c>
      <c r="EY82" s="154">
        <f>'US mthly rpt'!EY44</f>
        <v>22.744990356089087</v>
      </c>
      <c r="EZ82" s="154">
        <f>'US mthly rpt'!EZ44</f>
        <v>18.653712976876829</v>
      </c>
      <c r="FA82" s="154">
        <f>'US mthly rpt'!FA44</f>
        <v>17.609941355514355</v>
      </c>
      <c r="FB82" s="154">
        <f>'US mthly rpt'!FB44</f>
        <v>12.141409736028052</v>
      </c>
      <c r="FC82" s="154">
        <f>'US mthly rpt'!FC44</f>
        <v>4.6779048991784542</v>
      </c>
      <c r="FD82" s="154">
        <f>'US mthly rpt'!FD44</f>
        <v>3.1158632066669263</v>
      </c>
      <c r="FE82" s="154">
        <f>'US mthly rpt'!FE44</f>
        <v>1.6770026731375793</v>
      </c>
      <c r="FF82" s="154">
        <f>'US mthly rpt'!FF44</f>
        <v>3.3476148962805468</v>
      </c>
      <c r="FG82" s="154">
        <f>'US mthly rpt'!FG44</f>
        <v>8.118495141814364</v>
      </c>
      <c r="FH82" s="154">
        <f>'US mthly rpt'!FH44</f>
        <v>15.453737275116822</v>
      </c>
      <c r="FI82" s="154">
        <f>'US mthly rpt'!FI44</f>
        <v>14.975307837691044</v>
      </c>
      <c r="FJ82" s="154">
        <f>'US mthly rpt'!FJ44</f>
        <v>18.034894071121695</v>
      </c>
      <c r="FK82" s="154">
        <f>'US mthly rpt'!FK44</f>
        <v>25.711543980733385</v>
      </c>
      <c r="FL82" s="42">
        <f>'US mthly rpt'!FL44</f>
        <v>22.355904544397571</v>
      </c>
      <c r="FM82" s="42">
        <f>'US mthly rpt'!FM44</f>
        <v>17.346686804852094</v>
      </c>
      <c r="FN82" s="42">
        <f>'US mthly rpt'!FN44</f>
        <v>10.667782762890713</v>
      </c>
      <c r="FO82" s="42">
        <f>'US mthly rpt'!FO44</f>
        <v>6.0404018866891924</v>
      </c>
      <c r="FP82" s="42">
        <f>'US mthly rpt'!FP44</f>
        <v>5.2597026748282971</v>
      </c>
      <c r="FQ82" s="42">
        <f>'US mthly rpt'!FQ44</f>
        <v>8.9739467529577368</v>
      </c>
      <c r="FR82" s="42">
        <f>'US mthly rpt'!FR44</f>
        <v>10.663737728318839</v>
      </c>
      <c r="FS82" s="42">
        <f>'US mthly rpt'!FS44</f>
        <v>17.178075541271173</v>
      </c>
      <c r="FT82" s="42">
        <f>'US mthly rpt'!FT44</f>
        <v>20.22660984304974</v>
      </c>
      <c r="FU82" s="42">
        <f>'US mthly rpt'!FU44</f>
        <v>22.579631216904428</v>
      </c>
      <c r="FV82" s="154">
        <f>'US mthly rpt'!FV44</f>
        <v>30.790588412618721</v>
      </c>
      <c r="FW82" s="154">
        <f>'US mthly rpt'!FW44</f>
        <v>30.993812940626736</v>
      </c>
      <c r="FX82" s="42">
        <f>'US mthly rpt'!FX44</f>
        <v>26.904504507579734</v>
      </c>
      <c r="FY82" s="42">
        <f>'US mthly rpt'!FY44</f>
        <v>23.268215995989596</v>
      </c>
      <c r="FZ82" s="42">
        <f>'US mthly rpt'!FZ44</f>
        <v>17.063351991665773</v>
      </c>
      <c r="GA82" s="42">
        <f>'US mthly rpt'!GA44</f>
        <v>14.373000366138175</v>
      </c>
      <c r="GB82" s="42">
        <f>'US mthly rpt'!GB44</f>
        <v>11.485714289000359</v>
      </c>
      <c r="GC82" s="42">
        <f>'US mthly rpt'!GC44</f>
        <v>10.248434337826179</v>
      </c>
      <c r="GD82" s="42">
        <f>'US mthly rpt'!GD44</f>
        <v>14.052754377442533</v>
      </c>
      <c r="GE82" s="42">
        <f>'US mthly rpt'!GE44</f>
        <v>19.843443591543728</v>
      </c>
      <c r="GF82" s="42">
        <f>'US mthly rpt'!GF44</f>
        <v>20.68833426176251</v>
      </c>
      <c r="GG82" s="42">
        <f>'US mthly rpt'!GG44</f>
        <v>25.468057927108088</v>
      </c>
      <c r="GH82" s="314">
        <f>'US mthly rpt'!GH44</f>
        <v>31.014455548778219</v>
      </c>
      <c r="GI82" s="118">
        <f>'US mthly rpt'!GI44</f>
        <v>32.349324542338067</v>
      </c>
      <c r="GJ82" s="118">
        <f>'US mthly rpt'!GJ44</f>
        <v>24.384546623677931</v>
      </c>
      <c r="GK82" s="118">
        <f>'US mthly rpt'!GK44</f>
        <v>22.33093467991144</v>
      </c>
      <c r="GL82" s="118">
        <f>'US mthly rpt'!GL44</f>
        <v>19.115165057626019</v>
      </c>
      <c r="GM82" s="118">
        <f>'US mthly rpt'!GM44</f>
        <v>16.611676369733228</v>
      </c>
      <c r="GN82" s="118">
        <f>'US mthly rpt'!GN44</f>
        <v>16.242263139183063</v>
      </c>
      <c r="GO82" s="118">
        <f>'US mthly rpt'!GO44</f>
        <v>18.486101980185698</v>
      </c>
      <c r="GP82" s="118">
        <f>'US mthly rpt'!GP44</f>
        <v>21.47071690518845</v>
      </c>
      <c r="GQ82" s="118">
        <f>'US mthly rpt'!GQ44</f>
        <v>23.843128164285272</v>
      </c>
      <c r="GR82" s="118">
        <f>'US mthly rpt'!GR44</f>
        <v>24.217246054642441</v>
      </c>
      <c r="GS82" s="118">
        <f>'US mthly rpt'!GS44</f>
        <v>25.315925061551685</v>
      </c>
      <c r="GT82" s="118">
        <f>'US mthly rpt'!GT44</f>
        <v>24.782521669329366</v>
      </c>
      <c r="GU82" s="118">
        <f>'US mthly rpt'!GU44</f>
        <v>24.789679644906773</v>
      </c>
      <c r="GV82" s="118">
        <f>'US mthly rpt'!GV44</f>
        <v>22.405207768945512</v>
      </c>
      <c r="GW82" s="118">
        <f>'US mthly rpt'!GW44</f>
        <v>21.377579331202686</v>
      </c>
      <c r="GX82" s="118">
        <f>'US mthly rpt'!GX44</f>
        <v>19.753702104559753</v>
      </c>
    </row>
    <row r="83" spans="1:206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54">
        <f>'US mthly rpt'!DZ45</f>
        <v>0</v>
      </c>
      <c r="EA83" s="154">
        <f>'US mthly rpt'!EA45</f>
        <v>0</v>
      </c>
      <c r="EB83" s="154">
        <f>'US mthly rpt'!EB45</f>
        <v>0</v>
      </c>
      <c r="EC83" s="154">
        <f>'US mthly rpt'!EC45</f>
        <v>0</v>
      </c>
      <c r="ED83" s="154">
        <f>'US mthly rpt'!ED45</f>
        <v>0</v>
      </c>
      <c r="EE83" s="154">
        <f>'US mthly rpt'!EE45</f>
        <v>0</v>
      </c>
      <c r="EF83" s="154">
        <f>'US mthly rpt'!EF45</f>
        <v>0</v>
      </c>
      <c r="EG83" s="154">
        <f>'US mthly rpt'!EG45</f>
        <v>0</v>
      </c>
      <c r="EH83" s="154">
        <f>'US mthly rpt'!EH45</f>
        <v>0</v>
      </c>
      <c r="EI83" s="154">
        <f>'US mthly rpt'!EI45</f>
        <v>0</v>
      </c>
      <c r="EJ83" s="154">
        <f>'US mthly rpt'!EJ45</f>
        <v>0</v>
      </c>
      <c r="EK83" s="154">
        <f>'US mthly rpt'!EK45</f>
        <v>0</v>
      </c>
      <c r="EL83" s="154">
        <f>'US mthly rpt'!EL45</f>
        <v>0</v>
      </c>
      <c r="EM83" s="154">
        <f>'US mthly rpt'!EM45</f>
        <v>0</v>
      </c>
      <c r="EN83" s="154">
        <f>'US mthly rpt'!EN45</f>
        <v>0</v>
      </c>
      <c r="EO83" s="154">
        <f>'US mthly rpt'!EO45</f>
        <v>0</v>
      </c>
      <c r="EP83" s="154">
        <f>'US mthly rpt'!EP45</f>
        <v>0</v>
      </c>
      <c r="EQ83" s="154">
        <f>'US mthly rpt'!EQ45</f>
        <v>0</v>
      </c>
      <c r="ER83" s="154">
        <f>'US mthly rpt'!ER45</f>
        <v>0</v>
      </c>
      <c r="ES83" s="154">
        <f>'US mthly rpt'!ES45</f>
        <v>0</v>
      </c>
      <c r="ET83" s="154">
        <f>'US mthly rpt'!ET45</f>
        <v>0</v>
      </c>
      <c r="EU83" s="154">
        <f>'US mthly rpt'!EU45</f>
        <v>0</v>
      </c>
      <c r="EV83" s="154">
        <f>'US mthly rpt'!EV45</f>
        <v>0</v>
      </c>
      <c r="EW83" s="154">
        <f>'US mthly rpt'!EW45</f>
        <v>0</v>
      </c>
      <c r="EX83" s="154">
        <f>'US mthly rpt'!EX45</f>
        <v>0</v>
      </c>
      <c r="EY83" s="154">
        <f>'US mthly rpt'!EY45</f>
        <v>0</v>
      </c>
      <c r="EZ83" s="154">
        <f>'US mthly rpt'!EZ45</f>
        <v>0</v>
      </c>
      <c r="FA83" s="154">
        <f>'US mthly rpt'!FA45</f>
        <v>0</v>
      </c>
      <c r="FB83" s="154">
        <f>'US mthly rpt'!FB45</f>
        <v>0</v>
      </c>
      <c r="FC83" s="154">
        <f>'US mthly rpt'!FC45</f>
        <v>0</v>
      </c>
      <c r="FD83" s="154">
        <f>'US mthly rpt'!FD45</f>
        <v>0</v>
      </c>
      <c r="FE83" s="154">
        <f>'US mthly rpt'!FE45</f>
        <v>0</v>
      </c>
      <c r="FF83" s="154">
        <f>'US mthly rpt'!FF45</f>
        <v>0</v>
      </c>
      <c r="FG83" s="154">
        <f>'US mthly rpt'!FG45</f>
        <v>0</v>
      </c>
      <c r="FH83" s="154">
        <f>'US mthly rpt'!FH45</f>
        <v>0</v>
      </c>
      <c r="FI83" s="154">
        <f>'US mthly rpt'!FI45</f>
        <v>0</v>
      </c>
      <c r="FJ83" s="154">
        <f>'US mthly rpt'!FJ45</f>
        <v>0</v>
      </c>
      <c r="FK83" s="154">
        <f>'US mthly rpt'!FK45</f>
        <v>0</v>
      </c>
      <c r="FL83" s="42">
        <f>'US mthly rpt'!FL45</f>
        <v>0</v>
      </c>
      <c r="FM83" s="42">
        <f>'US mthly rpt'!FM45</f>
        <v>0</v>
      </c>
      <c r="FN83" s="42">
        <f>'US mthly rpt'!FN45</f>
        <v>0</v>
      </c>
      <c r="FO83" s="42">
        <f>'US mthly rpt'!FO45</f>
        <v>0</v>
      </c>
      <c r="FP83" s="42">
        <f>'US mthly rpt'!FP45</f>
        <v>0</v>
      </c>
      <c r="FQ83" s="42">
        <f>'US mthly rpt'!FQ45</f>
        <v>0</v>
      </c>
      <c r="FR83" s="42">
        <f>'US mthly rpt'!FR45</f>
        <v>0</v>
      </c>
      <c r="FS83" s="42">
        <f>'US mthly rpt'!FS45</f>
        <v>0</v>
      </c>
      <c r="FT83" s="42">
        <f>'US mthly rpt'!FT45</f>
        <v>0</v>
      </c>
      <c r="FU83" s="42">
        <f>'US mthly rpt'!FU45</f>
        <v>0</v>
      </c>
      <c r="FV83" s="154">
        <f>'US mthly rpt'!FV45</f>
        <v>0</v>
      </c>
      <c r="FW83" s="154">
        <f>'US mthly rpt'!FW45</f>
        <v>0</v>
      </c>
      <c r="FX83" s="42">
        <f>'US mthly rpt'!FX45</f>
        <v>0</v>
      </c>
      <c r="FY83" s="42">
        <f>'US mthly rpt'!FY45</f>
        <v>0</v>
      </c>
      <c r="FZ83" s="42">
        <f>'US mthly rpt'!FZ45</f>
        <v>0</v>
      </c>
      <c r="GA83" s="42">
        <f>'US mthly rpt'!GA45</f>
        <v>0</v>
      </c>
      <c r="GB83" s="42">
        <f>'US mthly rpt'!GB45</f>
        <v>0</v>
      </c>
      <c r="GC83" s="42">
        <f>'US mthly rpt'!GC45</f>
        <v>0</v>
      </c>
      <c r="GD83" s="42">
        <f>'US mthly rpt'!GD45</f>
        <v>0</v>
      </c>
      <c r="GE83" s="42">
        <f>'US mthly rpt'!GE45</f>
        <v>0</v>
      </c>
      <c r="GF83" s="42">
        <f>'US mthly rpt'!GF45</f>
        <v>0</v>
      </c>
      <c r="GG83" s="42">
        <f>'US mthly rpt'!GG45</f>
        <v>-1.189304908213991</v>
      </c>
      <c r="GH83" s="314">
        <f>'US mthly rpt'!GH45</f>
        <v>-0.7890340466696415</v>
      </c>
      <c r="GI83" s="118">
        <f>'US mthly rpt'!GI45</f>
        <v>-0.46872955746055567</v>
      </c>
      <c r="GJ83" s="118">
        <f>'US mthly rpt'!GJ45</f>
        <v>-1.7559167875048374</v>
      </c>
      <c r="GK83" s="118">
        <f>'US mthly rpt'!GK45</f>
        <v>-1.6871533482937551</v>
      </c>
      <c r="GL83" s="118">
        <f>'US mthly rpt'!GL45</f>
        <v>-0.65124830814854562</v>
      </c>
      <c r="GM83" s="118">
        <f>'US mthly rpt'!GM45</f>
        <v>0.77223383592173178</v>
      </c>
      <c r="GN83" s="118">
        <f>'US mthly rpt'!GN45</f>
        <v>0.68060775056010669</v>
      </c>
      <c r="GO83" s="118">
        <f>'US mthly rpt'!GO45</f>
        <v>0.97264713275204429</v>
      </c>
      <c r="GP83" s="118">
        <f>'US mthly rpt'!GP45</f>
        <v>1.2570675217385556</v>
      </c>
      <c r="GQ83" s="118">
        <f>'US mthly rpt'!GQ45</f>
        <v>1.3805781569066866</v>
      </c>
      <c r="GR83" s="118">
        <f>'US mthly rpt'!GR45</f>
        <v>1.2506855248555482</v>
      </c>
      <c r="GS83" s="118">
        <f>'US mthly rpt'!GS45</f>
        <v>1.2728192432177821</v>
      </c>
      <c r="GT83" s="118">
        <f>'US mthly rpt'!GT45</f>
        <v>1.0988002816019957</v>
      </c>
      <c r="GU83" s="118">
        <f>'US mthly rpt'!GU45</f>
        <v>0.57968141295260978</v>
      </c>
      <c r="GV83" s="118">
        <f>'US mthly rpt'!GV45</f>
        <v>1.8901470132739462E-2</v>
      </c>
      <c r="GW83" s="118">
        <f>'US mthly rpt'!GW45</f>
        <v>0.6582506447127443</v>
      </c>
      <c r="GX83" s="118">
        <f>'US mthly rpt'!GX45</f>
        <v>35.909821417379497</v>
      </c>
    </row>
    <row r="84" spans="1:206" x14ac:dyDescent="0.2">
      <c r="DH84" s="280"/>
      <c r="DQ84"/>
      <c r="DS84" s="112"/>
      <c r="ES84" s="197"/>
    </row>
    <row r="85" spans="1:206" x14ac:dyDescent="0.2">
      <c r="A85" s="121" t="s">
        <v>38</v>
      </c>
      <c r="DQ85"/>
      <c r="DS85" s="112"/>
    </row>
    <row r="86" spans="1:206" x14ac:dyDescent="0.2">
      <c r="A86" s="122"/>
      <c r="DQ86"/>
      <c r="DS86" s="112"/>
    </row>
    <row r="87" spans="1:206" ht="15" x14ac:dyDescent="0.25">
      <c r="A87" s="123" t="s">
        <v>39</v>
      </c>
      <c r="DS87" s="112"/>
    </row>
    <row r="88" spans="1:206" ht="14.25" x14ac:dyDescent="0.2">
      <c r="A88" s="124" t="s">
        <v>31</v>
      </c>
      <c r="DS88" s="112"/>
    </row>
    <row r="89" spans="1:206" ht="14.25" x14ac:dyDescent="0.2">
      <c r="A89" s="104"/>
      <c r="DS89" s="112"/>
    </row>
    <row r="90" spans="1:206" ht="15" x14ac:dyDescent="0.2">
      <c r="A90" s="104" t="s">
        <v>22</v>
      </c>
      <c r="DS90" s="112"/>
    </row>
    <row r="91" spans="1:206" ht="15" x14ac:dyDescent="0.2">
      <c r="A91" s="105" t="s">
        <v>23</v>
      </c>
      <c r="DS91" s="112"/>
    </row>
    <row r="92" spans="1:206" ht="15" x14ac:dyDescent="0.2">
      <c r="A92" s="105" t="s">
        <v>24</v>
      </c>
    </row>
    <row r="93" spans="1:206" ht="15" x14ac:dyDescent="0.2">
      <c r="A93" s="105" t="s">
        <v>25</v>
      </c>
    </row>
    <row r="94" spans="1:206" ht="15" x14ac:dyDescent="0.2">
      <c r="A94" s="104" t="s">
        <v>26</v>
      </c>
    </row>
    <row r="95" spans="1:206" ht="15" x14ac:dyDescent="0.2">
      <c r="A95" s="104" t="s">
        <v>27</v>
      </c>
    </row>
    <row r="96" spans="1:206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883FBBB95404AA0B876D16D09AA12" ma:contentTypeVersion="9" ma:contentTypeDescription="Create a new document." ma:contentTypeScope="" ma:versionID="bf55b4ca56397dbdeb031f9f91f93c30">
  <xsd:schema xmlns:xsd="http://www.w3.org/2001/XMLSchema" xmlns:xs="http://www.w3.org/2001/XMLSchema" xmlns:p="http://schemas.microsoft.com/office/2006/metadata/properties" xmlns:ns3="c0a62358-5bda-4b9b-9ecd-7f186fdda341" targetNamespace="http://schemas.microsoft.com/office/2006/metadata/properties" ma:root="true" ma:fieldsID="4e10bcd09206e06025775ab23e7b4b1c" ns3:_="">
    <xsd:import namespace="c0a62358-5bda-4b9b-9ecd-7f186fdda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62358-5bda-4b9b-9ecd-7f186fdda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407307-488C-4187-8C45-0702E006A3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a62358-5bda-4b9b-9ecd-7f186fdda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C89864-ECA1-48B3-9554-67F809E774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3CE5DF-FE42-4BA2-9D4E-4176F630063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Documentation</vt:lpstr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2020-12-03T19:28:51Z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0x01010099F883FBBB95404AA0B876D16D09AA12</vt:lpwstr>
  </property>
</Properties>
</file>